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firstSheet="6" activeTab="9"/>
  </bookViews>
  <sheets>
    <sheet name="낚시 아이템 가격" sheetId="2" r:id="rId1"/>
    <sheet name="낚시 아이템 성능" sheetId="3" r:id="rId2"/>
    <sheet name="Sheet1" sheetId="4" r:id="rId3"/>
    <sheet name="낚시 아이템 성능 (2)" sheetId="5" r:id="rId4"/>
    <sheet name="낚시 보상 확률_23_45_67" sheetId="6" r:id="rId5"/>
    <sheet name="낚시 보상 확률_24_46_810" sheetId="9" r:id="rId6"/>
    <sheet name="낚시 보상 확률_25_58_812" sheetId="10" r:id="rId7"/>
    <sheet name="낚시 보상_최소" sheetId="12" r:id="rId8"/>
    <sheet name="낚시 보상_중간" sheetId="13" r:id="rId9"/>
    <sheet name="낚시 보상_최대" sheetId="14" r:id="rId10"/>
    <sheet name="총합" sheetId="11" r:id="rId11"/>
  </sheets>
  <definedNames>
    <definedName name="_xlnm._FilterDatabase" localSheetId="4" hidden="1">'낚시 보상 확률_23_45_67'!#REF!</definedName>
    <definedName name="_xlnm._FilterDatabase" localSheetId="5" hidden="1">'낚시 보상 확률_24_46_810'!#REF!</definedName>
    <definedName name="_xlnm._FilterDatabase" localSheetId="8" hidden="1">'낚시 보상_중간'!#REF!</definedName>
    <definedName name="_xlnm._FilterDatabase" localSheetId="7" hidden="1">'낚시 보상_최소'!#REF!</definedName>
    <definedName name="_xlnm._FilterDatabase" localSheetId="1" hidden="1">'낚시 아이템 성능'!#REF!</definedName>
    <definedName name="_xlnm._FilterDatabase" localSheetId="3" hidden="1">'낚시 아이템 성능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1" i="14" l="1"/>
  <c r="J270" i="14"/>
  <c r="J269" i="14"/>
  <c r="J268" i="14"/>
  <c r="M267" i="14"/>
  <c r="J267" i="14"/>
  <c r="M266" i="14"/>
  <c r="J266" i="14"/>
  <c r="J265" i="14"/>
  <c r="J264" i="14"/>
  <c r="J263" i="14"/>
  <c r="M262" i="14"/>
  <c r="J262" i="14"/>
  <c r="M254" i="14"/>
  <c r="AR246" i="14"/>
  <c r="AR245" i="14"/>
  <c r="AB245" i="14"/>
  <c r="L245" i="14"/>
  <c r="AR244" i="14"/>
  <c r="AB244" i="14"/>
  <c r="L244" i="14"/>
  <c r="AR243" i="14"/>
  <c r="AB243" i="14"/>
  <c r="L243" i="14"/>
  <c r="AR242" i="14"/>
  <c r="AB242" i="14"/>
  <c r="L242" i="14"/>
  <c r="AR241" i="14"/>
  <c r="AB241" i="14"/>
  <c r="L241" i="14"/>
  <c r="AR240" i="14"/>
  <c r="AB240" i="14"/>
  <c r="L240" i="14"/>
  <c r="AR239" i="14"/>
  <c r="AB239" i="14"/>
  <c r="L239" i="14"/>
  <c r="AR238" i="14"/>
  <c r="AB238" i="14"/>
  <c r="L238" i="14"/>
  <c r="AR237" i="14"/>
  <c r="AB237" i="14"/>
  <c r="L237" i="14"/>
  <c r="AR236" i="14"/>
  <c r="AB236" i="14"/>
  <c r="L236" i="14"/>
  <c r="AR235" i="14"/>
  <c r="AB235" i="14"/>
  <c r="L235" i="14"/>
  <c r="AR234" i="14"/>
  <c r="AB234" i="14"/>
  <c r="L234" i="14"/>
  <c r="AR233" i="14"/>
  <c r="AB233" i="14"/>
  <c r="L233" i="14"/>
  <c r="AR232" i="14"/>
  <c r="AH232" i="14"/>
  <c r="AB232" i="14"/>
  <c r="R232" i="14"/>
  <c r="L232" i="14"/>
  <c r="AR230" i="14"/>
  <c r="AB230" i="14"/>
  <c r="L230" i="14"/>
  <c r="AR229" i="14"/>
  <c r="AB229" i="14"/>
  <c r="L229" i="14"/>
  <c r="AR228" i="14"/>
  <c r="AB228" i="14"/>
  <c r="L228" i="14"/>
  <c r="AR227" i="14"/>
  <c r="AB227" i="14"/>
  <c r="L227" i="14"/>
  <c r="AR226" i="14"/>
  <c r="AB226" i="14"/>
  <c r="L226" i="14"/>
  <c r="AR225" i="14"/>
  <c r="AB225" i="14"/>
  <c r="L225" i="14"/>
  <c r="AR224" i="14"/>
  <c r="AB224" i="14"/>
  <c r="L224" i="14"/>
  <c r="AR223" i="14"/>
  <c r="AB223" i="14"/>
  <c r="L223" i="14"/>
  <c r="AR222" i="14"/>
  <c r="AB222" i="14"/>
  <c r="L222" i="14"/>
  <c r="AR221" i="14"/>
  <c r="AB221" i="14"/>
  <c r="L221" i="14"/>
  <c r="AR220" i="14"/>
  <c r="AB220" i="14"/>
  <c r="L220" i="14"/>
  <c r="AR219" i="14"/>
  <c r="AB219" i="14"/>
  <c r="L219" i="14"/>
  <c r="AR218" i="14"/>
  <c r="AB218" i="14"/>
  <c r="L218" i="14"/>
  <c r="AU215" i="14"/>
  <c r="AT215" i="14"/>
  <c r="AS215" i="14"/>
  <c r="AP215" i="14"/>
  <c r="AO215" i="14"/>
  <c r="AN215" i="14"/>
  <c r="AK215" i="14"/>
  <c r="AJ215" i="14"/>
  <c r="AI215" i="14"/>
  <c r="AE215" i="14"/>
  <c r="AD215" i="14"/>
  <c r="AC215" i="14"/>
  <c r="Z215" i="14"/>
  <c r="Y215" i="14"/>
  <c r="X215" i="14"/>
  <c r="U215" i="14"/>
  <c r="T215" i="14"/>
  <c r="S215" i="14"/>
  <c r="O215" i="14"/>
  <c r="M215" i="14"/>
  <c r="J215" i="14"/>
  <c r="H215" i="14"/>
  <c r="E215" i="14"/>
  <c r="D215" i="14"/>
  <c r="C215" i="14"/>
  <c r="AV214" i="14"/>
  <c r="AW214" i="14" s="1"/>
  <c r="AQ214" i="14"/>
  <c r="AR214" i="14" s="1"/>
  <c r="AL214" i="14"/>
  <c r="AM214" i="14" s="1"/>
  <c r="AF214" i="14"/>
  <c r="AG214" i="14" s="1"/>
  <c r="AA214" i="14"/>
  <c r="AB214" i="14" s="1"/>
  <c r="V214" i="14"/>
  <c r="W214" i="14" s="1"/>
  <c r="P214" i="14"/>
  <c r="Q214" i="14" s="1"/>
  <c r="K214" i="14"/>
  <c r="L214" i="14" s="1"/>
  <c r="F214" i="14"/>
  <c r="G214" i="14" s="1"/>
  <c r="AV213" i="14"/>
  <c r="AW213" i="14" s="1"/>
  <c r="AV212" i="14"/>
  <c r="AW212" i="14" s="1"/>
  <c r="AQ212" i="14"/>
  <c r="AR212" i="14" s="1"/>
  <c r="AL212" i="14"/>
  <c r="AM212" i="14" s="1"/>
  <c r="AF212" i="14"/>
  <c r="AG212" i="14" s="1"/>
  <c r="AA212" i="14"/>
  <c r="AB212" i="14" s="1"/>
  <c r="V212" i="14"/>
  <c r="W212" i="14" s="1"/>
  <c r="P212" i="14"/>
  <c r="Q212" i="14" s="1"/>
  <c r="K212" i="14"/>
  <c r="L212" i="14" s="1"/>
  <c r="F212" i="14"/>
  <c r="G212" i="14" s="1"/>
  <c r="AV211" i="14"/>
  <c r="AW211" i="14" s="1"/>
  <c r="AQ211" i="14"/>
  <c r="AR211" i="14" s="1"/>
  <c r="AF211" i="14"/>
  <c r="AG211" i="14" s="1"/>
  <c r="AA211" i="14"/>
  <c r="AB211" i="14" s="1"/>
  <c r="AV210" i="14"/>
  <c r="AW210" i="14" s="1"/>
  <c r="AQ210" i="14"/>
  <c r="AR210" i="14" s="1"/>
  <c r="AL210" i="14"/>
  <c r="AM210" i="14" s="1"/>
  <c r="AF210" i="14"/>
  <c r="AG210" i="14" s="1"/>
  <c r="AA210" i="14"/>
  <c r="AB210" i="14" s="1"/>
  <c r="V210" i="14"/>
  <c r="W210" i="14" s="1"/>
  <c r="P210" i="14"/>
  <c r="Q210" i="14" s="1"/>
  <c r="K210" i="14"/>
  <c r="L210" i="14" s="1"/>
  <c r="F210" i="14"/>
  <c r="G210" i="14" s="1"/>
  <c r="AV209" i="14"/>
  <c r="AW209" i="14" s="1"/>
  <c r="AQ209" i="14"/>
  <c r="AR209" i="14" s="1"/>
  <c r="AV208" i="14"/>
  <c r="AW208" i="14" s="1"/>
  <c r="AQ208" i="14"/>
  <c r="AR208" i="14" s="1"/>
  <c r="AL208" i="14"/>
  <c r="AM208" i="14" s="1"/>
  <c r="AF208" i="14"/>
  <c r="AG208" i="14" s="1"/>
  <c r="AA208" i="14"/>
  <c r="AB208" i="14" s="1"/>
  <c r="V208" i="14"/>
  <c r="W208" i="14" s="1"/>
  <c r="P208" i="14"/>
  <c r="Q208" i="14" s="1"/>
  <c r="K208" i="14"/>
  <c r="L208" i="14" s="1"/>
  <c r="F208" i="14"/>
  <c r="G208" i="14" s="1"/>
  <c r="AV207" i="14"/>
  <c r="AW207" i="14" s="1"/>
  <c r="AV206" i="14"/>
  <c r="AW206" i="14" s="1"/>
  <c r="AQ205" i="14"/>
  <c r="AR205" i="14" s="1"/>
  <c r="AF205" i="14"/>
  <c r="AG205" i="14" s="1"/>
  <c r="AV204" i="14"/>
  <c r="AW204" i="14" s="1"/>
  <c r="AQ204" i="14"/>
  <c r="AR204" i="14" s="1"/>
  <c r="AF204" i="14"/>
  <c r="AG204" i="14" s="1"/>
  <c r="AA204" i="14"/>
  <c r="AB204" i="14" s="1"/>
  <c r="P204" i="14"/>
  <c r="Q204" i="14" s="1"/>
  <c r="AV203" i="14"/>
  <c r="AW203" i="14" s="1"/>
  <c r="AQ203" i="14"/>
  <c r="AR203" i="14" s="1"/>
  <c r="AF203" i="14"/>
  <c r="AG203" i="14" s="1"/>
  <c r="P203" i="14"/>
  <c r="Q203" i="14" s="1"/>
  <c r="AV202" i="14"/>
  <c r="AW202" i="14" s="1"/>
  <c r="AQ202" i="14"/>
  <c r="AR202" i="14" s="1"/>
  <c r="AL202" i="14"/>
  <c r="AM202" i="14" s="1"/>
  <c r="AF202" i="14"/>
  <c r="AG202" i="14" s="1"/>
  <c r="AA202" i="14"/>
  <c r="AB202" i="14" s="1"/>
  <c r="V202" i="14"/>
  <c r="W202" i="14" s="1"/>
  <c r="P202" i="14"/>
  <c r="Q202" i="14" s="1"/>
  <c r="K202" i="14"/>
  <c r="L202" i="14" s="1"/>
  <c r="F202" i="14"/>
  <c r="G202" i="14" s="1"/>
  <c r="AF201" i="14"/>
  <c r="AG201" i="14" s="1"/>
  <c r="AV200" i="14"/>
  <c r="AW200" i="14" s="1"/>
  <c r="AQ200" i="14"/>
  <c r="AR200" i="14" s="1"/>
  <c r="AV199" i="14"/>
  <c r="AW199" i="14" s="1"/>
  <c r="AQ199" i="14"/>
  <c r="AR199" i="14" s="1"/>
  <c r="AF199" i="14"/>
  <c r="AG199" i="14" s="1"/>
  <c r="AA199" i="14"/>
  <c r="AB199" i="14" s="1"/>
  <c r="AV198" i="14"/>
  <c r="AW198" i="14" s="1"/>
  <c r="AQ198" i="14"/>
  <c r="AR198" i="14" s="1"/>
  <c r="AF198" i="14"/>
  <c r="AG198" i="14" s="1"/>
  <c r="AA198" i="14"/>
  <c r="AB198" i="14" s="1"/>
  <c r="AV197" i="14"/>
  <c r="AW197" i="14" s="1"/>
  <c r="AQ197" i="14"/>
  <c r="AR197" i="14" s="1"/>
  <c r="AF197" i="14"/>
  <c r="AG197" i="14" s="1"/>
  <c r="AA197" i="14"/>
  <c r="AB197" i="14" s="1"/>
  <c r="P197" i="14"/>
  <c r="Q197" i="14" s="1"/>
  <c r="AV196" i="14"/>
  <c r="AW196" i="14" s="1"/>
  <c r="AQ196" i="14"/>
  <c r="AR196" i="14" s="1"/>
  <c r="AL196" i="14"/>
  <c r="AM196" i="14" s="1"/>
  <c r="AF196" i="14"/>
  <c r="AG196" i="14" s="1"/>
  <c r="AB196" i="14"/>
  <c r="AA196" i="14"/>
  <c r="V196" i="14"/>
  <c r="W196" i="14" s="1"/>
  <c r="Q196" i="14"/>
  <c r="P196" i="14"/>
  <c r="K196" i="14"/>
  <c r="L196" i="14" s="1"/>
  <c r="G196" i="14"/>
  <c r="F196" i="14"/>
  <c r="AV195" i="14"/>
  <c r="AW195" i="14" s="1"/>
  <c r="AR195" i="14"/>
  <c r="AQ195" i="14"/>
  <c r="AL195" i="14"/>
  <c r="AM195" i="14" s="1"/>
  <c r="AG195" i="14"/>
  <c r="AF195" i="14"/>
  <c r="AA195" i="14"/>
  <c r="AB195" i="14" s="1"/>
  <c r="W195" i="14"/>
  <c r="V195" i="14"/>
  <c r="P195" i="14"/>
  <c r="Q195" i="14" s="1"/>
  <c r="L195" i="14"/>
  <c r="K195" i="14"/>
  <c r="F195" i="14"/>
  <c r="G195" i="14" s="1"/>
  <c r="AW194" i="14"/>
  <c r="AV194" i="14"/>
  <c r="AQ194" i="14"/>
  <c r="AR194" i="14" s="1"/>
  <c r="AM194" i="14"/>
  <c r="AL194" i="14"/>
  <c r="AF194" i="14"/>
  <c r="AG194" i="14" s="1"/>
  <c r="AB194" i="14"/>
  <c r="AA194" i="14"/>
  <c r="V194" i="14"/>
  <c r="W194" i="14" s="1"/>
  <c r="Q194" i="14"/>
  <c r="P194" i="14"/>
  <c r="K194" i="14"/>
  <c r="L194" i="14" s="1"/>
  <c r="G194" i="14"/>
  <c r="F194" i="14"/>
  <c r="AV193" i="14"/>
  <c r="AW193" i="14" s="1"/>
  <c r="AR193" i="14"/>
  <c r="AQ193" i="14"/>
  <c r="AF193" i="14"/>
  <c r="AG193" i="14" s="1"/>
  <c r="AW192" i="14"/>
  <c r="AV192" i="14"/>
  <c r="AQ192" i="14"/>
  <c r="AR192" i="14" s="1"/>
  <c r="AG192" i="14"/>
  <c r="AF192" i="14"/>
  <c r="AA192" i="14"/>
  <c r="AB192" i="14" s="1"/>
  <c r="AW191" i="14"/>
  <c r="AV191" i="14"/>
  <c r="AQ191" i="14"/>
  <c r="AR191" i="14" s="1"/>
  <c r="AG191" i="14"/>
  <c r="AF191" i="14"/>
  <c r="AA191" i="14"/>
  <c r="AB191" i="14" s="1"/>
  <c r="Q191" i="14"/>
  <c r="P191" i="14"/>
  <c r="AV190" i="14"/>
  <c r="AW190" i="14" s="1"/>
  <c r="AR190" i="14"/>
  <c r="AQ190" i="14"/>
  <c r="AL190" i="14"/>
  <c r="AM190" i="14" s="1"/>
  <c r="AG190" i="14"/>
  <c r="AF190" i="14"/>
  <c r="AA190" i="14"/>
  <c r="AB190" i="14" s="1"/>
  <c r="W190" i="14"/>
  <c r="V190" i="14"/>
  <c r="P190" i="14"/>
  <c r="Q190" i="14" s="1"/>
  <c r="K190" i="14"/>
  <c r="L190" i="14" s="1"/>
  <c r="F190" i="14"/>
  <c r="G190" i="14" s="1"/>
  <c r="AV189" i="14"/>
  <c r="AW189" i="14" s="1"/>
  <c r="AQ189" i="14"/>
  <c r="AR189" i="14" s="1"/>
  <c r="AM189" i="14"/>
  <c r="AL189" i="14"/>
  <c r="AF189" i="14"/>
  <c r="AG189" i="14" s="1"/>
  <c r="AB189" i="14"/>
  <c r="AA189" i="14"/>
  <c r="V189" i="14"/>
  <c r="W189" i="14" s="1"/>
  <c r="P189" i="14"/>
  <c r="Q189" i="14" s="1"/>
  <c r="K189" i="14"/>
  <c r="L189" i="14" s="1"/>
  <c r="F189" i="14"/>
  <c r="G189" i="14" s="1"/>
  <c r="AV188" i="14"/>
  <c r="AW188" i="14" s="1"/>
  <c r="AR188" i="14"/>
  <c r="AQ188" i="14"/>
  <c r="AL188" i="14"/>
  <c r="AM188" i="14" s="1"/>
  <c r="AG188" i="14"/>
  <c r="AF188" i="14"/>
  <c r="AA188" i="14"/>
  <c r="AB188" i="14" s="1"/>
  <c r="V188" i="14"/>
  <c r="W188" i="14" s="1"/>
  <c r="P188" i="14"/>
  <c r="Q188" i="14" s="1"/>
  <c r="K188" i="14"/>
  <c r="L188" i="14" s="1"/>
  <c r="F188" i="14"/>
  <c r="G188" i="14" s="1"/>
  <c r="AW187" i="14"/>
  <c r="AV187" i="14"/>
  <c r="AQ187" i="14"/>
  <c r="AR187" i="14" s="1"/>
  <c r="AM187" i="14"/>
  <c r="AL187" i="14"/>
  <c r="AF187" i="14"/>
  <c r="AG187" i="14" s="1"/>
  <c r="AA187" i="14"/>
  <c r="AB187" i="14" s="1"/>
  <c r="V187" i="14"/>
  <c r="W187" i="14" s="1"/>
  <c r="P187" i="14"/>
  <c r="Q187" i="14" s="1"/>
  <c r="K187" i="14"/>
  <c r="L187" i="14" s="1"/>
  <c r="G187" i="14"/>
  <c r="F187" i="14"/>
  <c r="AV186" i="14"/>
  <c r="AW186" i="14" s="1"/>
  <c r="AR186" i="14"/>
  <c r="AQ186" i="14"/>
  <c r="AL186" i="14"/>
  <c r="AM186" i="14" s="1"/>
  <c r="AF186" i="14"/>
  <c r="AG186" i="14" s="1"/>
  <c r="AA186" i="14"/>
  <c r="AB186" i="14" s="1"/>
  <c r="V186" i="14"/>
  <c r="W186" i="14" s="1"/>
  <c r="P186" i="14"/>
  <c r="Q186" i="14" s="1"/>
  <c r="L186" i="14"/>
  <c r="K186" i="14"/>
  <c r="F186" i="14"/>
  <c r="G186" i="14" s="1"/>
  <c r="AW185" i="14"/>
  <c r="AV185" i="14"/>
  <c r="AQ185" i="14"/>
  <c r="AR185" i="14" s="1"/>
  <c r="AM185" i="14"/>
  <c r="AL185" i="14"/>
  <c r="AF185" i="14"/>
  <c r="AG185" i="14" s="1"/>
  <c r="AB185" i="14"/>
  <c r="AA185" i="14"/>
  <c r="V185" i="14"/>
  <c r="W185" i="14" s="1"/>
  <c r="Q185" i="14"/>
  <c r="P185" i="14"/>
  <c r="K185" i="14"/>
  <c r="L185" i="14" s="1"/>
  <c r="G185" i="14"/>
  <c r="F185" i="14"/>
  <c r="AV184" i="14"/>
  <c r="AW184" i="14" s="1"/>
  <c r="AR184" i="14"/>
  <c r="AQ184" i="14"/>
  <c r="AL184" i="14"/>
  <c r="AM184" i="14" s="1"/>
  <c r="AG184" i="14"/>
  <c r="AF184" i="14"/>
  <c r="AA184" i="14"/>
  <c r="AB184" i="14" s="1"/>
  <c r="W184" i="14"/>
  <c r="V184" i="14"/>
  <c r="P184" i="14"/>
  <c r="Q184" i="14" s="1"/>
  <c r="L184" i="14"/>
  <c r="K184" i="14"/>
  <c r="F184" i="14"/>
  <c r="G184" i="14" s="1"/>
  <c r="AW183" i="14"/>
  <c r="AV183" i="14"/>
  <c r="AQ183" i="14"/>
  <c r="AR183" i="14" s="1"/>
  <c r="AM183" i="14"/>
  <c r="AL183" i="14"/>
  <c r="AF183" i="14"/>
  <c r="AG183" i="14" s="1"/>
  <c r="AB183" i="14"/>
  <c r="AA183" i="14"/>
  <c r="V183" i="14"/>
  <c r="W183" i="14" s="1"/>
  <c r="Q183" i="14"/>
  <c r="P183" i="14"/>
  <c r="K183" i="14"/>
  <c r="L183" i="14" s="1"/>
  <c r="G183" i="14"/>
  <c r="F183" i="14"/>
  <c r="AV182" i="14"/>
  <c r="AW182" i="14" s="1"/>
  <c r="AR182" i="14"/>
  <c r="AQ182" i="14"/>
  <c r="AL182" i="14"/>
  <c r="AM182" i="14" s="1"/>
  <c r="AG182" i="14"/>
  <c r="AF182" i="14"/>
  <c r="AA182" i="14"/>
  <c r="AB182" i="14" s="1"/>
  <c r="W182" i="14"/>
  <c r="V182" i="14"/>
  <c r="P182" i="14"/>
  <c r="Q182" i="14" s="1"/>
  <c r="L182" i="14"/>
  <c r="K182" i="14"/>
  <c r="F182" i="14"/>
  <c r="G182" i="14" s="1"/>
  <c r="AW181" i="14"/>
  <c r="AV181" i="14"/>
  <c r="AQ181" i="14"/>
  <c r="AR181" i="14" s="1"/>
  <c r="AM181" i="14"/>
  <c r="AL181" i="14"/>
  <c r="AF181" i="14"/>
  <c r="AG181" i="14" s="1"/>
  <c r="AB181" i="14"/>
  <c r="AA181" i="14"/>
  <c r="V181" i="14"/>
  <c r="W181" i="14" s="1"/>
  <c r="Q181" i="14"/>
  <c r="P181" i="14"/>
  <c r="K181" i="14"/>
  <c r="L181" i="14" s="1"/>
  <c r="G181" i="14"/>
  <c r="F181" i="14"/>
  <c r="AV180" i="14"/>
  <c r="AW180" i="14" s="1"/>
  <c r="AR180" i="14"/>
  <c r="AQ180" i="14"/>
  <c r="AL180" i="14"/>
  <c r="AM180" i="14" s="1"/>
  <c r="AG180" i="14"/>
  <c r="AF180" i="14"/>
  <c r="AA180" i="14"/>
  <c r="AB180" i="14" s="1"/>
  <c r="W180" i="14"/>
  <c r="V180" i="14"/>
  <c r="P180" i="14"/>
  <c r="Q180" i="14" s="1"/>
  <c r="L180" i="14"/>
  <c r="K180" i="14"/>
  <c r="F180" i="14"/>
  <c r="G180" i="14" s="1"/>
  <c r="AW179" i="14"/>
  <c r="AV179" i="14"/>
  <c r="AQ179" i="14"/>
  <c r="AR179" i="14" s="1"/>
  <c r="AM179" i="14"/>
  <c r="AL179" i="14"/>
  <c r="AF179" i="14"/>
  <c r="AG179" i="14" s="1"/>
  <c r="AB179" i="14"/>
  <c r="AA179" i="14"/>
  <c r="V179" i="14"/>
  <c r="W179" i="14" s="1"/>
  <c r="Q179" i="14"/>
  <c r="P179" i="14"/>
  <c r="K179" i="14"/>
  <c r="L179" i="14" s="1"/>
  <c r="G179" i="14"/>
  <c r="F179" i="14"/>
  <c r="AV178" i="14"/>
  <c r="AW178" i="14" s="1"/>
  <c r="AR178" i="14"/>
  <c r="AQ178" i="14"/>
  <c r="AL178" i="14"/>
  <c r="AM178" i="14" s="1"/>
  <c r="AG178" i="14"/>
  <c r="AF178" i="14"/>
  <c r="AA178" i="14"/>
  <c r="AB178" i="14" s="1"/>
  <c r="W178" i="14"/>
  <c r="V178" i="14"/>
  <c r="P178" i="14"/>
  <c r="Q178" i="14" s="1"/>
  <c r="L178" i="14"/>
  <c r="K178" i="14"/>
  <c r="F178" i="14"/>
  <c r="G178" i="14" s="1"/>
  <c r="AW177" i="14"/>
  <c r="AV177" i="14"/>
  <c r="AQ177" i="14"/>
  <c r="AR177" i="14" s="1"/>
  <c r="AM177" i="14"/>
  <c r="AL177" i="14"/>
  <c r="AF177" i="14"/>
  <c r="AG177" i="14" s="1"/>
  <c r="AB177" i="14"/>
  <c r="AA177" i="14"/>
  <c r="V177" i="14"/>
  <c r="W177" i="14" s="1"/>
  <c r="Q177" i="14"/>
  <c r="P177" i="14"/>
  <c r="K177" i="14"/>
  <c r="L177" i="14" s="1"/>
  <c r="G177" i="14"/>
  <c r="F177" i="14"/>
  <c r="AV176" i="14"/>
  <c r="AW176" i="14" s="1"/>
  <c r="AR176" i="14"/>
  <c r="AQ176" i="14"/>
  <c r="AL176" i="14"/>
  <c r="AM176" i="14" s="1"/>
  <c r="AG176" i="14"/>
  <c r="AF176" i="14"/>
  <c r="AA176" i="14"/>
  <c r="AB176" i="14" s="1"/>
  <c r="W176" i="14"/>
  <c r="V176" i="14"/>
  <c r="P176" i="14"/>
  <c r="Q176" i="14" s="1"/>
  <c r="L176" i="14"/>
  <c r="K176" i="14"/>
  <c r="F176" i="14"/>
  <c r="G176" i="14" s="1"/>
  <c r="AW175" i="14"/>
  <c r="AV175" i="14"/>
  <c r="AQ175" i="14"/>
  <c r="AR175" i="14" s="1"/>
  <c r="AM175" i="14"/>
  <c r="AL175" i="14"/>
  <c r="AF175" i="14"/>
  <c r="AG175" i="14" s="1"/>
  <c r="AB175" i="14"/>
  <c r="AA175" i="14"/>
  <c r="V175" i="14"/>
  <c r="W175" i="14" s="1"/>
  <c r="Q175" i="14"/>
  <c r="P175" i="14"/>
  <c r="K175" i="14"/>
  <c r="L175" i="14" s="1"/>
  <c r="G175" i="14"/>
  <c r="F175" i="14"/>
  <c r="AV174" i="14"/>
  <c r="AW174" i="14" s="1"/>
  <c r="AR174" i="14"/>
  <c r="AQ174" i="14"/>
  <c r="AL174" i="14"/>
  <c r="AM174" i="14" s="1"/>
  <c r="AG174" i="14"/>
  <c r="AF174" i="14"/>
  <c r="AA174" i="14"/>
  <c r="AB174" i="14" s="1"/>
  <c r="W174" i="14"/>
  <c r="V174" i="14"/>
  <c r="P174" i="14"/>
  <c r="Q174" i="14" s="1"/>
  <c r="L174" i="14"/>
  <c r="K174" i="14"/>
  <c r="F174" i="14"/>
  <c r="G174" i="14" s="1"/>
  <c r="AW173" i="14"/>
  <c r="AV173" i="14"/>
  <c r="AQ173" i="14"/>
  <c r="AR173" i="14" s="1"/>
  <c r="AM173" i="14"/>
  <c r="AL173" i="14"/>
  <c r="AF173" i="14"/>
  <c r="AG173" i="14" s="1"/>
  <c r="AB173" i="14"/>
  <c r="AA173" i="14"/>
  <c r="V173" i="14"/>
  <c r="W173" i="14" s="1"/>
  <c r="Q173" i="14"/>
  <c r="P173" i="14"/>
  <c r="K173" i="14"/>
  <c r="L173" i="14" s="1"/>
  <c r="G173" i="14"/>
  <c r="F173" i="14"/>
  <c r="AV172" i="14"/>
  <c r="AW172" i="14" s="1"/>
  <c r="AR172" i="14"/>
  <c r="AQ172" i="14"/>
  <c r="AL172" i="14"/>
  <c r="AM172" i="14" s="1"/>
  <c r="AG172" i="14"/>
  <c r="AF172" i="14"/>
  <c r="AA172" i="14"/>
  <c r="AB172" i="14" s="1"/>
  <c r="W172" i="14"/>
  <c r="V172" i="14"/>
  <c r="P172" i="14"/>
  <c r="Q172" i="14" s="1"/>
  <c r="L172" i="14"/>
  <c r="K172" i="14"/>
  <c r="F172" i="14"/>
  <c r="G172" i="14" s="1"/>
  <c r="AW171" i="14"/>
  <c r="AV171" i="14"/>
  <c r="AQ171" i="14"/>
  <c r="AR171" i="14" s="1"/>
  <c r="AM171" i="14"/>
  <c r="AL171" i="14"/>
  <c r="AF171" i="14"/>
  <c r="AG171" i="14" s="1"/>
  <c r="AB171" i="14"/>
  <c r="AA171" i="14"/>
  <c r="V171" i="14"/>
  <c r="W171" i="14" s="1"/>
  <c r="Q171" i="14"/>
  <c r="P171" i="14"/>
  <c r="K171" i="14"/>
  <c r="L171" i="14" s="1"/>
  <c r="G171" i="14"/>
  <c r="F171" i="14"/>
  <c r="AV170" i="14"/>
  <c r="AW170" i="14" s="1"/>
  <c r="AR170" i="14"/>
  <c r="AQ170" i="14"/>
  <c r="AL170" i="14"/>
  <c r="AM170" i="14" s="1"/>
  <c r="AG170" i="14"/>
  <c r="AF170" i="14"/>
  <c r="AA170" i="14"/>
  <c r="AB170" i="14" s="1"/>
  <c r="W170" i="14"/>
  <c r="V170" i="14"/>
  <c r="P170" i="14"/>
  <c r="Q170" i="14" s="1"/>
  <c r="L170" i="14"/>
  <c r="K170" i="14"/>
  <c r="F170" i="14"/>
  <c r="G170" i="14" s="1"/>
  <c r="AW169" i="14"/>
  <c r="AV169" i="14"/>
  <c r="AQ169" i="14"/>
  <c r="AR169" i="14" s="1"/>
  <c r="AM169" i="14"/>
  <c r="AL169" i="14"/>
  <c r="AF169" i="14"/>
  <c r="AG169" i="14" s="1"/>
  <c r="AB169" i="14"/>
  <c r="AA169" i="14"/>
  <c r="V169" i="14"/>
  <c r="W169" i="14" s="1"/>
  <c r="Q169" i="14"/>
  <c r="P169" i="14"/>
  <c r="K169" i="14"/>
  <c r="L169" i="14" s="1"/>
  <c r="G169" i="14"/>
  <c r="F169" i="14"/>
  <c r="AV168" i="14"/>
  <c r="AW168" i="14" s="1"/>
  <c r="AR168" i="14"/>
  <c r="AQ168" i="14"/>
  <c r="AL168" i="14"/>
  <c r="AM168" i="14" s="1"/>
  <c r="AG168" i="14"/>
  <c r="AF168" i="14"/>
  <c r="AA168" i="14"/>
  <c r="AB168" i="14" s="1"/>
  <c r="W168" i="14"/>
  <c r="V168" i="14"/>
  <c r="P168" i="14"/>
  <c r="Q168" i="14" s="1"/>
  <c r="L168" i="14"/>
  <c r="K168" i="14"/>
  <c r="F168" i="14"/>
  <c r="G168" i="14" s="1"/>
  <c r="AW167" i="14"/>
  <c r="AV167" i="14"/>
  <c r="AQ167" i="14"/>
  <c r="AR167" i="14" s="1"/>
  <c r="AM167" i="14"/>
  <c r="AL167" i="14"/>
  <c r="AF167" i="14"/>
  <c r="AG167" i="14" s="1"/>
  <c r="AB167" i="14"/>
  <c r="AA167" i="14"/>
  <c r="V167" i="14"/>
  <c r="W167" i="14" s="1"/>
  <c r="Q167" i="14"/>
  <c r="P167" i="14"/>
  <c r="K167" i="14"/>
  <c r="L167" i="14" s="1"/>
  <c r="G167" i="14"/>
  <c r="F167" i="14"/>
  <c r="AV166" i="14"/>
  <c r="AW166" i="14" s="1"/>
  <c r="AR166" i="14"/>
  <c r="AQ166" i="14"/>
  <c r="AL166" i="14"/>
  <c r="AM166" i="14" s="1"/>
  <c r="AG166" i="14"/>
  <c r="AF166" i="14"/>
  <c r="AA166" i="14"/>
  <c r="AB166" i="14" s="1"/>
  <c r="W166" i="14"/>
  <c r="V166" i="14"/>
  <c r="P166" i="14"/>
  <c r="Q166" i="14" s="1"/>
  <c r="L166" i="14"/>
  <c r="K166" i="14"/>
  <c r="F166" i="14"/>
  <c r="G166" i="14" s="1"/>
  <c r="AW165" i="14"/>
  <c r="AV165" i="14"/>
  <c r="AQ165" i="14"/>
  <c r="AR165" i="14" s="1"/>
  <c r="AM165" i="14"/>
  <c r="AL165" i="14"/>
  <c r="AF165" i="14"/>
  <c r="AG165" i="14" s="1"/>
  <c r="AB165" i="14"/>
  <c r="AA165" i="14"/>
  <c r="V165" i="14"/>
  <c r="W165" i="14" s="1"/>
  <c r="Q165" i="14"/>
  <c r="P165" i="14"/>
  <c r="K165" i="14"/>
  <c r="L165" i="14" s="1"/>
  <c r="G165" i="14"/>
  <c r="F165" i="14"/>
  <c r="AV164" i="14"/>
  <c r="AW164" i="14" s="1"/>
  <c r="AR164" i="14"/>
  <c r="AQ164" i="14"/>
  <c r="AL164" i="14"/>
  <c r="AM164" i="14" s="1"/>
  <c r="AG164" i="14"/>
  <c r="AF164" i="14"/>
  <c r="AA164" i="14"/>
  <c r="AB164" i="14" s="1"/>
  <c r="W164" i="14"/>
  <c r="V164" i="14"/>
  <c r="P164" i="14"/>
  <c r="Q164" i="14" s="1"/>
  <c r="L164" i="14"/>
  <c r="K164" i="14"/>
  <c r="F164" i="14"/>
  <c r="G164" i="14" s="1"/>
  <c r="AW163" i="14"/>
  <c r="AV163" i="14"/>
  <c r="AQ163" i="14"/>
  <c r="AR163" i="14" s="1"/>
  <c r="AM163" i="14"/>
  <c r="AL163" i="14"/>
  <c r="AF163" i="14"/>
  <c r="AG163" i="14" s="1"/>
  <c r="AB163" i="14"/>
  <c r="AA163" i="14"/>
  <c r="V163" i="14"/>
  <c r="W163" i="14" s="1"/>
  <c r="Q163" i="14"/>
  <c r="P163" i="14"/>
  <c r="K163" i="14"/>
  <c r="L163" i="14" s="1"/>
  <c r="G163" i="14"/>
  <c r="F163" i="14"/>
  <c r="AV162" i="14"/>
  <c r="AW162" i="14" s="1"/>
  <c r="AR162" i="14"/>
  <c r="AQ162" i="14"/>
  <c r="AL162" i="14"/>
  <c r="AM162" i="14" s="1"/>
  <c r="AG162" i="14"/>
  <c r="AF162" i="14"/>
  <c r="AA162" i="14"/>
  <c r="AB162" i="14" s="1"/>
  <c r="W162" i="14"/>
  <c r="V162" i="14"/>
  <c r="P162" i="14"/>
  <c r="Q162" i="14" s="1"/>
  <c r="L162" i="14"/>
  <c r="K162" i="14"/>
  <c r="F162" i="14"/>
  <c r="G162" i="14" s="1"/>
  <c r="AW161" i="14"/>
  <c r="AV161" i="14"/>
  <c r="AQ161" i="14"/>
  <c r="AR161" i="14" s="1"/>
  <c r="AM161" i="14"/>
  <c r="AL161" i="14"/>
  <c r="AF161" i="14"/>
  <c r="AG161" i="14" s="1"/>
  <c r="AB161" i="14"/>
  <c r="AA161" i="14"/>
  <c r="V161" i="14"/>
  <c r="W161" i="14" s="1"/>
  <c r="Q161" i="14"/>
  <c r="P161" i="14"/>
  <c r="K161" i="14"/>
  <c r="L161" i="14" s="1"/>
  <c r="G161" i="14"/>
  <c r="F161" i="14"/>
  <c r="AV160" i="14"/>
  <c r="AW160" i="14" s="1"/>
  <c r="AR160" i="14"/>
  <c r="AQ160" i="14"/>
  <c r="AL160" i="14"/>
  <c r="AM160" i="14" s="1"/>
  <c r="AG160" i="14"/>
  <c r="AF160" i="14"/>
  <c r="AA160" i="14"/>
  <c r="AB160" i="14" s="1"/>
  <c r="W160" i="14"/>
  <c r="V160" i="14"/>
  <c r="P160" i="14"/>
  <c r="Q160" i="14" s="1"/>
  <c r="L160" i="14"/>
  <c r="K160" i="14"/>
  <c r="F160" i="14"/>
  <c r="G160" i="14" s="1"/>
  <c r="AW159" i="14"/>
  <c r="AV159" i="14"/>
  <c r="AQ159" i="14"/>
  <c r="AR159" i="14" s="1"/>
  <c r="AM159" i="14"/>
  <c r="AL159" i="14"/>
  <c r="AF159" i="14"/>
  <c r="AG159" i="14" s="1"/>
  <c r="AB159" i="14"/>
  <c r="AA159" i="14"/>
  <c r="V159" i="14"/>
  <c r="W159" i="14" s="1"/>
  <c r="Q159" i="14"/>
  <c r="P159" i="14"/>
  <c r="K159" i="14"/>
  <c r="L159" i="14" s="1"/>
  <c r="G159" i="14"/>
  <c r="F159" i="14"/>
  <c r="AV158" i="14"/>
  <c r="AW158" i="14" s="1"/>
  <c r="AR158" i="14"/>
  <c r="AQ158" i="14"/>
  <c r="AL158" i="14"/>
  <c r="AM158" i="14" s="1"/>
  <c r="AG158" i="14"/>
  <c r="AF158" i="14"/>
  <c r="AA158" i="14"/>
  <c r="AB158" i="14" s="1"/>
  <c r="W158" i="14"/>
  <c r="V158" i="14"/>
  <c r="P158" i="14"/>
  <c r="Q158" i="14" s="1"/>
  <c r="L158" i="14"/>
  <c r="K158" i="14"/>
  <c r="F158" i="14"/>
  <c r="G158" i="14" s="1"/>
  <c r="AW157" i="14"/>
  <c r="AV157" i="14"/>
  <c r="AQ157" i="14"/>
  <c r="AR157" i="14" s="1"/>
  <c r="AM157" i="14"/>
  <c r="AL157" i="14"/>
  <c r="AF157" i="14"/>
  <c r="AG157" i="14" s="1"/>
  <c r="AB157" i="14"/>
  <c r="AA157" i="14"/>
  <c r="V157" i="14"/>
  <c r="W157" i="14" s="1"/>
  <c r="Q157" i="14"/>
  <c r="P157" i="14"/>
  <c r="K157" i="14"/>
  <c r="L157" i="14" s="1"/>
  <c r="G157" i="14"/>
  <c r="F157" i="14"/>
  <c r="AV156" i="14"/>
  <c r="AW156" i="14" s="1"/>
  <c r="AR156" i="14"/>
  <c r="AQ156" i="14"/>
  <c r="AL156" i="14"/>
  <c r="AM156" i="14" s="1"/>
  <c r="AG156" i="14"/>
  <c r="AF156" i="14"/>
  <c r="AA156" i="14"/>
  <c r="AB156" i="14" s="1"/>
  <c r="W156" i="14"/>
  <c r="V156" i="14"/>
  <c r="P156" i="14"/>
  <c r="Q156" i="14" s="1"/>
  <c r="L156" i="14"/>
  <c r="K156" i="14"/>
  <c r="F156" i="14"/>
  <c r="G156" i="14" s="1"/>
  <c r="AW155" i="14"/>
  <c r="AV155" i="14"/>
  <c r="AQ155" i="14"/>
  <c r="AR155" i="14" s="1"/>
  <c r="AM155" i="14"/>
  <c r="AL155" i="14"/>
  <c r="AF155" i="14"/>
  <c r="AG155" i="14" s="1"/>
  <c r="AB155" i="14"/>
  <c r="AA155" i="14"/>
  <c r="V155" i="14"/>
  <c r="W155" i="14" s="1"/>
  <c r="Q155" i="14"/>
  <c r="P155" i="14"/>
  <c r="K155" i="14"/>
  <c r="L155" i="14" s="1"/>
  <c r="G155" i="14"/>
  <c r="F155" i="14"/>
  <c r="AV154" i="14"/>
  <c r="AW154" i="14" s="1"/>
  <c r="AR154" i="14"/>
  <c r="AQ154" i="14"/>
  <c r="AL154" i="14"/>
  <c r="AM154" i="14" s="1"/>
  <c r="AG154" i="14"/>
  <c r="AF154" i="14"/>
  <c r="AA154" i="14"/>
  <c r="AB154" i="14" s="1"/>
  <c r="W154" i="14"/>
  <c r="V154" i="14"/>
  <c r="P154" i="14"/>
  <c r="Q154" i="14" s="1"/>
  <c r="L154" i="14"/>
  <c r="K154" i="14"/>
  <c r="F154" i="14"/>
  <c r="G154" i="14" s="1"/>
  <c r="AW153" i="14"/>
  <c r="AV153" i="14"/>
  <c r="AQ153" i="14"/>
  <c r="AR153" i="14" s="1"/>
  <c r="AM153" i="14"/>
  <c r="AL153" i="14"/>
  <c r="AF153" i="14"/>
  <c r="AG153" i="14" s="1"/>
  <c r="AB153" i="14"/>
  <c r="AA153" i="14"/>
  <c r="V153" i="14"/>
  <c r="W153" i="14" s="1"/>
  <c r="Q153" i="14"/>
  <c r="P153" i="14"/>
  <c r="K153" i="14"/>
  <c r="L153" i="14" s="1"/>
  <c r="G153" i="14"/>
  <c r="F153" i="14"/>
  <c r="AV152" i="14"/>
  <c r="AW152" i="14" s="1"/>
  <c r="AR152" i="14"/>
  <c r="AQ152" i="14"/>
  <c r="AL152" i="14"/>
  <c r="AM152" i="14" s="1"/>
  <c r="AG152" i="14"/>
  <c r="AF152" i="14"/>
  <c r="AA152" i="14"/>
  <c r="AB152" i="14" s="1"/>
  <c r="W152" i="14"/>
  <c r="V152" i="14"/>
  <c r="P152" i="14"/>
  <c r="Q152" i="14" s="1"/>
  <c r="L152" i="14"/>
  <c r="K152" i="14"/>
  <c r="F152" i="14"/>
  <c r="G152" i="14" s="1"/>
  <c r="AW151" i="14"/>
  <c r="AV151" i="14"/>
  <c r="AQ151" i="14"/>
  <c r="AR151" i="14" s="1"/>
  <c r="AM151" i="14"/>
  <c r="AL151" i="14"/>
  <c r="AF151" i="14"/>
  <c r="AG151" i="14" s="1"/>
  <c r="AB151" i="14"/>
  <c r="AA151" i="14"/>
  <c r="V151" i="14"/>
  <c r="W151" i="14" s="1"/>
  <c r="Q151" i="14"/>
  <c r="P151" i="14"/>
  <c r="K151" i="14"/>
  <c r="L151" i="14" s="1"/>
  <c r="G151" i="14"/>
  <c r="F151" i="14"/>
  <c r="AV150" i="14"/>
  <c r="AW150" i="14" s="1"/>
  <c r="AR150" i="14"/>
  <c r="AQ150" i="14"/>
  <c r="AL150" i="14"/>
  <c r="AM150" i="14" s="1"/>
  <c r="AG150" i="14"/>
  <c r="AF150" i="14"/>
  <c r="AA150" i="14"/>
  <c r="AB150" i="14" s="1"/>
  <c r="W150" i="14"/>
  <c r="V150" i="14"/>
  <c r="P150" i="14"/>
  <c r="Q150" i="14" s="1"/>
  <c r="L150" i="14"/>
  <c r="K150" i="14"/>
  <c r="F150" i="14"/>
  <c r="G150" i="14" s="1"/>
  <c r="AW149" i="14"/>
  <c r="AV149" i="14"/>
  <c r="AQ149" i="14"/>
  <c r="AR149" i="14" s="1"/>
  <c r="AM149" i="14"/>
  <c r="AL149" i="14"/>
  <c r="AF149" i="14"/>
  <c r="AG149" i="14" s="1"/>
  <c r="AB149" i="14"/>
  <c r="AA149" i="14"/>
  <c r="V149" i="14"/>
  <c r="W149" i="14" s="1"/>
  <c r="Q149" i="14"/>
  <c r="P149" i="14"/>
  <c r="K149" i="14"/>
  <c r="L149" i="14" s="1"/>
  <c r="G149" i="14"/>
  <c r="F149" i="14"/>
  <c r="AV148" i="14"/>
  <c r="AW148" i="14" s="1"/>
  <c r="AR148" i="14"/>
  <c r="AQ148" i="14"/>
  <c r="AL148" i="14"/>
  <c r="AM148" i="14" s="1"/>
  <c r="AG148" i="14"/>
  <c r="AF148" i="14"/>
  <c r="AA148" i="14"/>
  <c r="AB148" i="14" s="1"/>
  <c r="W148" i="14"/>
  <c r="V148" i="14"/>
  <c r="P148" i="14"/>
  <c r="Q148" i="14" s="1"/>
  <c r="L148" i="14"/>
  <c r="K148" i="14"/>
  <c r="F148" i="14"/>
  <c r="G148" i="14" s="1"/>
  <c r="AW147" i="14"/>
  <c r="AV147" i="14"/>
  <c r="AQ147" i="14"/>
  <c r="AR147" i="14" s="1"/>
  <c r="AM147" i="14"/>
  <c r="AL147" i="14"/>
  <c r="AF147" i="14"/>
  <c r="AG147" i="14" s="1"/>
  <c r="AB147" i="14"/>
  <c r="AA147" i="14"/>
  <c r="V147" i="14"/>
  <c r="W147" i="14" s="1"/>
  <c r="Q147" i="14"/>
  <c r="P147" i="14"/>
  <c r="K147" i="14"/>
  <c r="L147" i="14" s="1"/>
  <c r="G147" i="14"/>
  <c r="F147" i="14"/>
  <c r="AV146" i="14"/>
  <c r="AW146" i="14" s="1"/>
  <c r="AR146" i="14"/>
  <c r="AQ146" i="14"/>
  <c r="AL146" i="14"/>
  <c r="AM146" i="14" s="1"/>
  <c r="AG146" i="14"/>
  <c r="AF146" i="14"/>
  <c r="AA146" i="14"/>
  <c r="AB146" i="14" s="1"/>
  <c r="W146" i="14"/>
  <c r="V146" i="14"/>
  <c r="P146" i="14"/>
  <c r="Q146" i="14" s="1"/>
  <c r="L146" i="14"/>
  <c r="K146" i="14"/>
  <c r="F146" i="14"/>
  <c r="G146" i="14" s="1"/>
  <c r="AW145" i="14"/>
  <c r="AV145" i="14"/>
  <c r="AQ145" i="14"/>
  <c r="AR145" i="14" s="1"/>
  <c r="AM145" i="14"/>
  <c r="AL145" i="14"/>
  <c r="AF145" i="14"/>
  <c r="AG145" i="14" s="1"/>
  <c r="AB145" i="14"/>
  <c r="AA145" i="14"/>
  <c r="V145" i="14"/>
  <c r="W145" i="14" s="1"/>
  <c r="Q145" i="14"/>
  <c r="P145" i="14"/>
  <c r="K145" i="14"/>
  <c r="L145" i="14" s="1"/>
  <c r="G145" i="14"/>
  <c r="F145" i="14"/>
  <c r="AV144" i="14"/>
  <c r="AW144" i="14" s="1"/>
  <c r="AR144" i="14"/>
  <c r="AQ144" i="14"/>
  <c r="AL144" i="14"/>
  <c r="AM144" i="14" s="1"/>
  <c r="AG144" i="14"/>
  <c r="AF144" i="14"/>
  <c r="AA144" i="14"/>
  <c r="AB144" i="14" s="1"/>
  <c r="W144" i="14"/>
  <c r="V144" i="14"/>
  <c r="P144" i="14"/>
  <c r="Q144" i="14" s="1"/>
  <c r="L144" i="14"/>
  <c r="K144" i="14"/>
  <c r="F144" i="14"/>
  <c r="G144" i="14" s="1"/>
  <c r="AW143" i="14"/>
  <c r="AV143" i="14"/>
  <c r="AQ143" i="14"/>
  <c r="AR143" i="14" s="1"/>
  <c r="AM143" i="14"/>
  <c r="AL143" i="14"/>
  <c r="AF143" i="14"/>
  <c r="AG143" i="14" s="1"/>
  <c r="AB143" i="14"/>
  <c r="AA143" i="14"/>
  <c r="V143" i="14"/>
  <c r="W143" i="14" s="1"/>
  <c r="Q143" i="14"/>
  <c r="P143" i="14"/>
  <c r="K143" i="14"/>
  <c r="L143" i="14" s="1"/>
  <c r="G143" i="14"/>
  <c r="F143" i="14"/>
  <c r="AV142" i="14"/>
  <c r="AW142" i="14" s="1"/>
  <c r="AR142" i="14"/>
  <c r="AQ142" i="14"/>
  <c r="AL142" i="14"/>
  <c r="AM142" i="14" s="1"/>
  <c r="AG142" i="14"/>
  <c r="AF142" i="14"/>
  <c r="AA142" i="14"/>
  <c r="AB142" i="14" s="1"/>
  <c r="V142" i="14"/>
  <c r="W142" i="14" s="1"/>
  <c r="P142" i="14"/>
  <c r="Q142" i="14" s="1"/>
  <c r="K142" i="14"/>
  <c r="L142" i="14" s="1"/>
  <c r="F142" i="14"/>
  <c r="G142" i="14" s="1"/>
  <c r="AV141" i="14"/>
  <c r="AW141" i="14" s="1"/>
  <c r="AQ141" i="14"/>
  <c r="AR141" i="14" s="1"/>
  <c r="AL141" i="14"/>
  <c r="AM141" i="14" s="1"/>
  <c r="AF141" i="14"/>
  <c r="AG141" i="14" s="1"/>
  <c r="AA141" i="14"/>
  <c r="AB141" i="14" s="1"/>
  <c r="V141" i="14"/>
  <c r="W141" i="14" s="1"/>
  <c r="P141" i="14"/>
  <c r="Q141" i="14" s="1"/>
  <c r="K141" i="14"/>
  <c r="L141" i="14" s="1"/>
  <c r="F141" i="14"/>
  <c r="G141" i="14" s="1"/>
  <c r="AV140" i="14"/>
  <c r="AW140" i="14" s="1"/>
  <c r="AQ140" i="14"/>
  <c r="AR140" i="14" s="1"/>
  <c r="AL140" i="14"/>
  <c r="AM140" i="14" s="1"/>
  <c r="AF140" i="14"/>
  <c r="AG140" i="14" s="1"/>
  <c r="AA140" i="14"/>
  <c r="AB140" i="14" s="1"/>
  <c r="V140" i="14"/>
  <c r="W140" i="14" s="1"/>
  <c r="P140" i="14"/>
  <c r="Q140" i="14" s="1"/>
  <c r="K140" i="14"/>
  <c r="L140" i="14" s="1"/>
  <c r="F140" i="14"/>
  <c r="G140" i="14" s="1"/>
  <c r="AV139" i="14"/>
  <c r="AW139" i="14" s="1"/>
  <c r="AQ139" i="14"/>
  <c r="AR139" i="14" s="1"/>
  <c r="AL139" i="14"/>
  <c r="AM139" i="14" s="1"/>
  <c r="AF139" i="14"/>
  <c r="AG139" i="14" s="1"/>
  <c r="AA139" i="14"/>
  <c r="AB139" i="14" s="1"/>
  <c r="V139" i="14"/>
  <c r="W139" i="14" s="1"/>
  <c r="P139" i="14"/>
  <c r="Q139" i="14" s="1"/>
  <c r="K139" i="14"/>
  <c r="L139" i="14" s="1"/>
  <c r="F139" i="14"/>
  <c r="G139" i="14" s="1"/>
  <c r="AU137" i="14"/>
  <c r="AT137" i="14"/>
  <c r="AS137" i="14"/>
  <c r="AP137" i="14"/>
  <c r="AO137" i="14"/>
  <c r="AN137" i="14"/>
  <c r="AK137" i="14"/>
  <c r="AJ137" i="14"/>
  <c r="AI137" i="14"/>
  <c r="AE137" i="14"/>
  <c r="AD137" i="14"/>
  <c r="AC137" i="14"/>
  <c r="Z137" i="14"/>
  <c r="Y137" i="14"/>
  <c r="X137" i="14"/>
  <c r="U137" i="14"/>
  <c r="T137" i="14"/>
  <c r="S137" i="14"/>
  <c r="O137" i="14"/>
  <c r="M137" i="14"/>
  <c r="J137" i="14"/>
  <c r="H137" i="14"/>
  <c r="E137" i="14"/>
  <c r="D137" i="14"/>
  <c r="C137" i="14"/>
  <c r="AW136" i="14"/>
  <c r="AV136" i="14"/>
  <c r="AQ136" i="14"/>
  <c r="AR136" i="14" s="1"/>
  <c r="AM136" i="14"/>
  <c r="AL136" i="14"/>
  <c r="AF136" i="14"/>
  <c r="AG136" i="14" s="1"/>
  <c r="AB136" i="14"/>
  <c r="AA136" i="14"/>
  <c r="V136" i="14"/>
  <c r="W136" i="14" s="1"/>
  <c r="Q136" i="14"/>
  <c r="P136" i="14"/>
  <c r="K136" i="14"/>
  <c r="L136" i="14" s="1"/>
  <c r="G136" i="14"/>
  <c r="F136" i="14"/>
  <c r="AV135" i="14"/>
  <c r="AW135" i="14" s="1"/>
  <c r="AW134" i="14"/>
  <c r="AV134" i="14"/>
  <c r="AQ134" i="14"/>
  <c r="AR134" i="14" s="1"/>
  <c r="AM134" i="14"/>
  <c r="AL134" i="14"/>
  <c r="AF134" i="14"/>
  <c r="AG134" i="14" s="1"/>
  <c r="AB134" i="14"/>
  <c r="AA134" i="14"/>
  <c r="V134" i="14"/>
  <c r="W134" i="14" s="1"/>
  <c r="Q134" i="14"/>
  <c r="P134" i="14"/>
  <c r="K134" i="14"/>
  <c r="L134" i="14" s="1"/>
  <c r="G134" i="14"/>
  <c r="F134" i="14"/>
  <c r="AV133" i="14"/>
  <c r="AW133" i="14" s="1"/>
  <c r="AR133" i="14"/>
  <c r="AQ133" i="14"/>
  <c r="AL133" i="14"/>
  <c r="AM133" i="14" s="1"/>
  <c r="AG133" i="14"/>
  <c r="AF133" i="14"/>
  <c r="AA133" i="14"/>
  <c r="AB133" i="14" s="1"/>
  <c r="W133" i="14"/>
  <c r="V133" i="14"/>
  <c r="P133" i="14"/>
  <c r="Q133" i="14" s="1"/>
  <c r="L133" i="14"/>
  <c r="K133" i="14"/>
  <c r="F133" i="14"/>
  <c r="G133" i="14" s="1"/>
  <c r="AW131" i="14"/>
  <c r="AV131" i="14"/>
  <c r="AQ131" i="14"/>
  <c r="AR131" i="14" s="1"/>
  <c r="AM131" i="14"/>
  <c r="AL131" i="14"/>
  <c r="AF131" i="14"/>
  <c r="AG131" i="14" s="1"/>
  <c r="AB131" i="14"/>
  <c r="AA131" i="14"/>
  <c r="V131" i="14"/>
  <c r="W131" i="14" s="1"/>
  <c r="Q131" i="14"/>
  <c r="P131" i="14"/>
  <c r="K131" i="14"/>
  <c r="L131" i="14" s="1"/>
  <c r="G131" i="14"/>
  <c r="F131" i="14"/>
  <c r="AV130" i="14"/>
  <c r="AW130" i="14" s="1"/>
  <c r="AR130" i="14"/>
  <c r="AQ130" i="14"/>
  <c r="AL130" i="14"/>
  <c r="AM130" i="14" s="1"/>
  <c r="AG130" i="14"/>
  <c r="AF130" i="14"/>
  <c r="AA130" i="14"/>
  <c r="AB130" i="14" s="1"/>
  <c r="W130" i="14"/>
  <c r="V130" i="14"/>
  <c r="P130" i="14"/>
  <c r="Q130" i="14" s="1"/>
  <c r="L130" i="14"/>
  <c r="K130" i="14"/>
  <c r="F130" i="14"/>
  <c r="G130" i="14" s="1"/>
  <c r="AW129" i="14"/>
  <c r="AV129" i="14"/>
  <c r="AQ129" i="14"/>
  <c r="AR129" i="14" s="1"/>
  <c r="AM129" i="14"/>
  <c r="AL129" i="14"/>
  <c r="AF129" i="14"/>
  <c r="AG129" i="14" s="1"/>
  <c r="AB129" i="14"/>
  <c r="AA129" i="14"/>
  <c r="V129" i="14"/>
  <c r="W129" i="14" s="1"/>
  <c r="Q129" i="14"/>
  <c r="P129" i="14"/>
  <c r="L129" i="14"/>
  <c r="K129" i="14"/>
  <c r="G129" i="14"/>
  <c r="F129" i="14"/>
  <c r="AW128" i="14"/>
  <c r="AV128" i="14"/>
  <c r="AR128" i="14"/>
  <c r="AQ128" i="14"/>
  <c r="AM128" i="14"/>
  <c r="AL128" i="14"/>
  <c r="AG128" i="14"/>
  <c r="AF128" i="14"/>
  <c r="AB128" i="14"/>
  <c r="AA128" i="14"/>
  <c r="W128" i="14"/>
  <c r="V128" i="14"/>
  <c r="Q128" i="14"/>
  <c r="P128" i="14"/>
  <c r="L128" i="14"/>
  <c r="K128" i="14"/>
  <c r="G128" i="14"/>
  <c r="F128" i="14"/>
  <c r="AW127" i="14"/>
  <c r="AV127" i="14"/>
  <c r="AR127" i="14"/>
  <c r="AQ127" i="14"/>
  <c r="AM127" i="14"/>
  <c r="AL127" i="14"/>
  <c r="AG127" i="14"/>
  <c r="AF127" i="14"/>
  <c r="AB127" i="14"/>
  <c r="AA127" i="14"/>
  <c r="W127" i="14"/>
  <c r="V127" i="14"/>
  <c r="Q127" i="14"/>
  <c r="P127" i="14"/>
  <c r="L127" i="14"/>
  <c r="K127" i="14"/>
  <c r="G127" i="14"/>
  <c r="F127" i="14"/>
  <c r="AW126" i="14"/>
  <c r="AV126" i="14"/>
  <c r="AR126" i="14"/>
  <c r="AQ126" i="14"/>
  <c r="AM126" i="14"/>
  <c r="AL126" i="14"/>
  <c r="AG126" i="14"/>
  <c r="AF126" i="14"/>
  <c r="AB126" i="14"/>
  <c r="AA126" i="14"/>
  <c r="W126" i="14"/>
  <c r="V126" i="14"/>
  <c r="Q126" i="14"/>
  <c r="P126" i="14"/>
  <c r="L126" i="14"/>
  <c r="K126" i="14"/>
  <c r="G126" i="14"/>
  <c r="F126" i="14"/>
  <c r="AW125" i="14"/>
  <c r="AV125" i="14"/>
  <c r="AR125" i="14"/>
  <c r="AQ125" i="14"/>
  <c r="AM125" i="14"/>
  <c r="AL125" i="14"/>
  <c r="AG125" i="14"/>
  <c r="AF125" i="14"/>
  <c r="AB125" i="14"/>
  <c r="AA125" i="14"/>
  <c r="W125" i="14"/>
  <c r="V125" i="14"/>
  <c r="Q125" i="14"/>
  <c r="P125" i="14"/>
  <c r="L125" i="14"/>
  <c r="K125" i="14"/>
  <c r="G125" i="14"/>
  <c r="F125" i="14"/>
  <c r="AW124" i="14"/>
  <c r="AV124" i="14"/>
  <c r="AR124" i="14"/>
  <c r="AQ124" i="14"/>
  <c r="AM124" i="14"/>
  <c r="AL124" i="14"/>
  <c r="AG124" i="14"/>
  <c r="AF124" i="14"/>
  <c r="AB124" i="14"/>
  <c r="AA124" i="14"/>
  <c r="W124" i="14"/>
  <c r="V124" i="14"/>
  <c r="Q124" i="14"/>
  <c r="P124" i="14"/>
  <c r="L124" i="14"/>
  <c r="K124" i="14"/>
  <c r="G124" i="14"/>
  <c r="F124" i="14"/>
  <c r="AW123" i="14"/>
  <c r="AV123" i="14"/>
  <c r="AR123" i="14"/>
  <c r="AQ123" i="14"/>
  <c r="AM123" i="14"/>
  <c r="AL123" i="14"/>
  <c r="AG123" i="14"/>
  <c r="AF123" i="14"/>
  <c r="AB123" i="14"/>
  <c r="AA123" i="14"/>
  <c r="W123" i="14"/>
  <c r="V123" i="14"/>
  <c r="Q123" i="14"/>
  <c r="P123" i="14"/>
  <c r="L123" i="14"/>
  <c r="K123" i="14"/>
  <c r="G123" i="14"/>
  <c r="F123" i="14"/>
  <c r="AW122" i="14"/>
  <c r="AV122" i="14"/>
  <c r="AR122" i="14"/>
  <c r="AQ122" i="14"/>
  <c r="AM122" i="14"/>
  <c r="AL122" i="14"/>
  <c r="AG122" i="14"/>
  <c r="AF122" i="14"/>
  <c r="AB122" i="14"/>
  <c r="AA122" i="14"/>
  <c r="W122" i="14"/>
  <c r="V122" i="14"/>
  <c r="Q122" i="14"/>
  <c r="P122" i="14"/>
  <c r="L122" i="14"/>
  <c r="K122" i="14"/>
  <c r="G122" i="14"/>
  <c r="F122" i="14"/>
  <c r="AW121" i="14"/>
  <c r="AV121" i="14"/>
  <c r="AR121" i="14"/>
  <c r="AQ121" i="14"/>
  <c r="AM121" i="14"/>
  <c r="AL121" i="14"/>
  <c r="AG121" i="14"/>
  <c r="AF121" i="14"/>
  <c r="AB121" i="14"/>
  <c r="AA121" i="14"/>
  <c r="W121" i="14"/>
  <c r="V121" i="14"/>
  <c r="Q121" i="14"/>
  <c r="P121" i="14"/>
  <c r="L121" i="14"/>
  <c r="K121" i="14"/>
  <c r="G121" i="14"/>
  <c r="F121" i="14"/>
  <c r="AW120" i="14"/>
  <c r="AV120" i="14"/>
  <c r="AR120" i="14"/>
  <c r="AQ120" i="14"/>
  <c r="AM120" i="14"/>
  <c r="AL120" i="14"/>
  <c r="AG120" i="14"/>
  <c r="AF120" i="14"/>
  <c r="AB120" i="14"/>
  <c r="AA120" i="14"/>
  <c r="W120" i="14"/>
  <c r="V120" i="14"/>
  <c r="Q120" i="14"/>
  <c r="P120" i="14"/>
  <c r="L120" i="14"/>
  <c r="K120" i="14"/>
  <c r="G120" i="14"/>
  <c r="F120" i="14"/>
  <c r="AW119" i="14"/>
  <c r="AV119" i="14"/>
  <c r="AR119" i="14"/>
  <c r="AQ119" i="14"/>
  <c r="AM119" i="14"/>
  <c r="AL119" i="14"/>
  <c r="AG119" i="14"/>
  <c r="AF119" i="14"/>
  <c r="AB119" i="14"/>
  <c r="AA119" i="14"/>
  <c r="W119" i="14"/>
  <c r="V119" i="14"/>
  <c r="Q119" i="14"/>
  <c r="P119" i="14"/>
  <c r="L119" i="14"/>
  <c r="K119" i="14"/>
  <c r="G119" i="14"/>
  <c r="F119" i="14"/>
  <c r="AW118" i="14"/>
  <c r="AV118" i="14"/>
  <c r="AR118" i="14"/>
  <c r="AQ118" i="14"/>
  <c r="AM118" i="14"/>
  <c r="AL118" i="14"/>
  <c r="AG118" i="14"/>
  <c r="AF118" i="14"/>
  <c r="AB118" i="14"/>
  <c r="AA118" i="14"/>
  <c r="W118" i="14"/>
  <c r="V118" i="14"/>
  <c r="Q118" i="14"/>
  <c r="P118" i="14"/>
  <c r="L118" i="14"/>
  <c r="K118" i="14"/>
  <c r="G118" i="14"/>
  <c r="F118" i="14"/>
  <c r="AW117" i="14"/>
  <c r="AV117" i="14"/>
  <c r="AR117" i="14"/>
  <c r="AQ117" i="14"/>
  <c r="AM117" i="14"/>
  <c r="AL117" i="14"/>
  <c r="AG117" i="14"/>
  <c r="AF117" i="14"/>
  <c r="AB117" i="14"/>
  <c r="AA117" i="14"/>
  <c r="W117" i="14"/>
  <c r="V117" i="14"/>
  <c r="Q117" i="14"/>
  <c r="P117" i="14"/>
  <c r="L117" i="14"/>
  <c r="K117" i="14"/>
  <c r="G117" i="14"/>
  <c r="F117" i="14"/>
  <c r="AW116" i="14"/>
  <c r="AV116" i="14"/>
  <c r="AR116" i="14"/>
  <c r="AQ116" i="14"/>
  <c r="AM116" i="14"/>
  <c r="AL116" i="14"/>
  <c r="AG116" i="14"/>
  <c r="AF116" i="14"/>
  <c r="AB116" i="14"/>
  <c r="AA116" i="14"/>
  <c r="W116" i="14"/>
  <c r="V116" i="14"/>
  <c r="Q116" i="14"/>
  <c r="P116" i="14"/>
  <c r="L116" i="14"/>
  <c r="K116" i="14"/>
  <c r="G116" i="14"/>
  <c r="F116" i="14"/>
  <c r="AW115" i="14"/>
  <c r="AV115" i="14"/>
  <c r="AR115" i="14"/>
  <c r="AQ115" i="14"/>
  <c r="AM115" i="14"/>
  <c r="AL115" i="14"/>
  <c r="AG115" i="14"/>
  <c r="AF115" i="14"/>
  <c r="AB115" i="14"/>
  <c r="AA115" i="14"/>
  <c r="W115" i="14"/>
  <c r="V115" i="14"/>
  <c r="Q115" i="14"/>
  <c r="P115" i="14"/>
  <c r="L115" i="14"/>
  <c r="K115" i="14"/>
  <c r="G115" i="14"/>
  <c r="F115" i="14"/>
  <c r="AW114" i="14"/>
  <c r="AV114" i="14"/>
  <c r="AR114" i="14"/>
  <c r="AQ114" i="14"/>
  <c r="AM114" i="14"/>
  <c r="AL114" i="14"/>
  <c r="AG114" i="14"/>
  <c r="AF114" i="14"/>
  <c r="AB114" i="14"/>
  <c r="AA114" i="14"/>
  <c r="W114" i="14"/>
  <c r="V114" i="14"/>
  <c r="Q114" i="14"/>
  <c r="P114" i="14"/>
  <c r="L114" i="14"/>
  <c r="K114" i="14"/>
  <c r="G114" i="14"/>
  <c r="F114" i="14"/>
  <c r="AW113" i="14"/>
  <c r="AV113" i="14"/>
  <c r="AR113" i="14"/>
  <c r="AQ113" i="14"/>
  <c r="AM113" i="14"/>
  <c r="AL113" i="14"/>
  <c r="AG113" i="14"/>
  <c r="AF113" i="14"/>
  <c r="AB113" i="14"/>
  <c r="AA113" i="14"/>
  <c r="W113" i="14"/>
  <c r="V113" i="14"/>
  <c r="Q113" i="14"/>
  <c r="P113" i="14"/>
  <c r="L113" i="14"/>
  <c r="K113" i="14"/>
  <c r="G113" i="14"/>
  <c r="F113" i="14"/>
  <c r="AW112" i="14"/>
  <c r="AV112" i="14"/>
  <c r="AR112" i="14"/>
  <c r="AQ112" i="14"/>
  <c r="AM112" i="14"/>
  <c r="AL112" i="14"/>
  <c r="AG112" i="14"/>
  <c r="AF112" i="14"/>
  <c r="AB112" i="14"/>
  <c r="AA112" i="14"/>
  <c r="W112" i="14"/>
  <c r="V112" i="14"/>
  <c r="Q112" i="14"/>
  <c r="P112" i="14"/>
  <c r="L112" i="14"/>
  <c r="K112" i="14"/>
  <c r="G112" i="14"/>
  <c r="F112" i="14"/>
  <c r="AW111" i="14"/>
  <c r="AV111" i="14"/>
  <c r="AR111" i="14"/>
  <c r="AQ111" i="14"/>
  <c r="AM111" i="14"/>
  <c r="AL111" i="14"/>
  <c r="AG111" i="14"/>
  <c r="AF111" i="14"/>
  <c r="AB111" i="14"/>
  <c r="AA111" i="14"/>
  <c r="W111" i="14"/>
  <c r="V111" i="14"/>
  <c r="Q111" i="14"/>
  <c r="P111" i="14"/>
  <c r="L111" i="14"/>
  <c r="K111" i="14"/>
  <c r="G111" i="14"/>
  <c r="F111" i="14"/>
  <c r="AW110" i="14"/>
  <c r="AV110" i="14"/>
  <c r="AR110" i="14"/>
  <c r="AQ110" i="14"/>
  <c r="AM110" i="14"/>
  <c r="AL110" i="14"/>
  <c r="AG110" i="14"/>
  <c r="AF110" i="14"/>
  <c r="AB110" i="14"/>
  <c r="AA110" i="14"/>
  <c r="W110" i="14"/>
  <c r="V110" i="14"/>
  <c r="Q110" i="14"/>
  <c r="P110" i="14"/>
  <c r="L110" i="14"/>
  <c r="K110" i="14"/>
  <c r="G110" i="14"/>
  <c r="F110" i="14"/>
  <c r="AW109" i="14"/>
  <c r="AV109" i="14"/>
  <c r="AR109" i="14"/>
  <c r="AQ109" i="14"/>
  <c r="AM109" i="14"/>
  <c r="AL109" i="14"/>
  <c r="AG109" i="14"/>
  <c r="AF109" i="14"/>
  <c r="AB109" i="14"/>
  <c r="AA109" i="14"/>
  <c r="W109" i="14"/>
  <c r="V109" i="14"/>
  <c r="Q109" i="14"/>
  <c r="P109" i="14"/>
  <c r="L109" i="14"/>
  <c r="K109" i="14"/>
  <c r="G109" i="14"/>
  <c r="F109" i="14"/>
  <c r="AW108" i="14"/>
  <c r="AV108" i="14"/>
  <c r="AR108" i="14"/>
  <c r="AQ108" i="14"/>
  <c r="AM108" i="14"/>
  <c r="AL108" i="14"/>
  <c r="AG108" i="14"/>
  <c r="AF108" i="14"/>
  <c r="AB108" i="14"/>
  <c r="AA108" i="14"/>
  <c r="W108" i="14"/>
  <c r="V108" i="14"/>
  <c r="Q108" i="14"/>
  <c r="P108" i="14"/>
  <c r="L108" i="14"/>
  <c r="K108" i="14"/>
  <c r="G108" i="14"/>
  <c r="F108" i="14"/>
  <c r="AW107" i="14"/>
  <c r="AV107" i="14"/>
  <c r="AR107" i="14"/>
  <c r="AQ107" i="14"/>
  <c r="AM107" i="14"/>
  <c r="AL107" i="14"/>
  <c r="AG107" i="14"/>
  <c r="AF107" i="14"/>
  <c r="AB107" i="14"/>
  <c r="AA107" i="14"/>
  <c r="W107" i="14"/>
  <c r="V107" i="14"/>
  <c r="Q107" i="14"/>
  <c r="P107" i="14"/>
  <c r="L107" i="14"/>
  <c r="K107" i="14"/>
  <c r="G107" i="14"/>
  <c r="F107" i="14"/>
  <c r="AW106" i="14"/>
  <c r="AV106" i="14"/>
  <c r="AR106" i="14"/>
  <c r="AQ106" i="14"/>
  <c r="AM106" i="14"/>
  <c r="AL106" i="14"/>
  <c r="AG106" i="14"/>
  <c r="AF106" i="14"/>
  <c r="AB106" i="14"/>
  <c r="AA106" i="14"/>
  <c r="W106" i="14"/>
  <c r="V106" i="14"/>
  <c r="Q106" i="14"/>
  <c r="P106" i="14"/>
  <c r="L106" i="14"/>
  <c r="K106" i="14"/>
  <c r="G106" i="14"/>
  <c r="F106" i="14"/>
  <c r="AW105" i="14"/>
  <c r="AV105" i="14"/>
  <c r="AR105" i="14"/>
  <c r="AQ105" i="14"/>
  <c r="AM105" i="14"/>
  <c r="AL105" i="14"/>
  <c r="AG105" i="14"/>
  <c r="AF105" i="14"/>
  <c r="AB105" i="14"/>
  <c r="AA105" i="14"/>
  <c r="W105" i="14"/>
  <c r="V105" i="14"/>
  <c r="Q105" i="14"/>
  <c r="P105" i="14"/>
  <c r="L105" i="14"/>
  <c r="K105" i="14"/>
  <c r="G105" i="14"/>
  <c r="F105" i="14"/>
  <c r="AW104" i="14"/>
  <c r="AV104" i="14"/>
  <c r="AR104" i="14"/>
  <c r="AQ104" i="14"/>
  <c r="AM104" i="14"/>
  <c r="AL104" i="14"/>
  <c r="AG104" i="14"/>
  <c r="AF104" i="14"/>
  <c r="AB104" i="14"/>
  <c r="AA104" i="14"/>
  <c r="W104" i="14"/>
  <c r="V104" i="14"/>
  <c r="Q104" i="14"/>
  <c r="P104" i="14"/>
  <c r="L104" i="14"/>
  <c r="K104" i="14"/>
  <c r="G104" i="14"/>
  <c r="F104" i="14"/>
  <c r="AW103" i="14"/>
  <c r="AV103" i="14"/>
  <c r="AR103" i="14"/>
  <c r="AQ103" i="14"/>
  <c r="AM103" i="14"/>
  <c r="AL103" i="14"/>
  <c r="AG103" i="14"/>
  <c r="AF103" i="14"/>
  <c r="AB103" i="14"/>
  <c r="AA103" i="14"/>
  <c r="W103" i="14"/>
  <c r="V103" i="14"/>
  <c r="Q103" i="14"/>
  <c r="P103" i="14"/>
  <c r="L103" i="14"/>
  <c r="K103" i="14"/>
  <c r="G103" i="14"/>
  <c r="F103" i="14"/>
  <c r="AW102" i="14"/>
  <c r="AV102" i="14"/>
  <c r="AR102" i="14"/>
  <c r="AQ102" i="14"/>
  <c r="AM102" i="14"/>
  <c r="AL102" i="14"/>
  <c r="AG102" i="14"/>
  <c r="AF102" i="14"/>
  <c r="AB102" i="14"/>
  <c r="AA102" i="14"/>
  <c r="W102" i="14"/>
  <c r="V102" i="14"/>
  <c r="Q102" i="14"/>
  <c r="P102" i="14"/>
  <c r="L102" i="14"/>
  <c r="K102" i="14"/>
  <c r="G102" i="14"/>
  <c r="F102" i="14"/>
  <c r="AW101" i="14"/>
  <c r="AV101" i="14"/>
  <c r="AR101" i="14"/>
  <c r="AQ101" i="14"/>
  <c r="AM101" i="14"/>
  <c r="AL101" i="14"/>
  <c r="AG101" i="14"/>
  <c r="AF101" i="14"/>
  <c r="AB101" i="14"/>
  <c r="AA101" i="14"/>
  <c r="W101" i="14"/>
  <c r="V101" i="14"/>
  <c r="Q101" i="14"/>
  <c r="P101" i="14"/>
  <c r="L101" i="14"/>
  <c r="K101" i="14"/>
  <c r="G101" i="14"/>
  <c r="F101" i="14"/>
  <c r="AW100" i="14"/>
  <c r="AV100" i="14"/>
  <c r="AR100" i="14"/>
  <c r="AQ100" i="14"/>
  <c r="AM100" i="14"/>
  <c r="AL100" i="14"/>
  <c r="AG100" i="14"/>
  <c r="AF100" i="14"/>
  <c r="AB100" i="14"/>
  <c r="AA100" i="14"/>
  <c r="W100" i="14"/>
  <c r="V100" i="14"/>
  <c r="Q100" i="14"/>
  <c r="P100" i="14"/>
  <c r="L100" i="14"/>
  <c r="K100" i="14"/>
  <c r="G100" i="14"/>
  <c r="F100" i="14"/>
  <c r="AW99" i="14"/>
  <c r="AV99" i="14"/>
  <c r="AR99" i="14"/>
  <c r="AQ99" i="14"/>
  <c r="AM99" i="14"/>
  <c r="AL99" i="14"/>
  <c r="AG99" i="14"/>
  <c r="AF99" i="14"/>
  <c r="AB99" i="14"/>
  <c r="AA99" i="14"/>
  <c r="W99" i="14"/>
  <c r="V99" i="14"/>
  <c r="Q99" i="14"/>
  <c r="P99" i="14"/>
  <c r="L99" i="14"/>
  <c r="K99" i="14"/>
  <c r="G99" i="14"/>
  <c r="F99" i="14"/>
  <c r="AW98" i="14"/>
  <c r="AV98" i="14"/>
  <c r="AR98" i="14"/>
  <c r="AQ98" i="14"/>
  <c r="AM98" i="14"/>
  <c r="AL98" i="14"/>
  <c r="AG98" i="14"/>
  <c r="AF98" i="14"/>
  <c r="AB98" i="14"/>
  <c r="AA98" i="14"/>
  <c r="W98" i="14"/>
  <c r="V98" i="14"/>
  <c r="Q98" i="14"/>
  <c r="P98" i="14"/>
  <c r="L98" i="14"/>
  <c r="K98" i="14"/>
  <c r="G98" i="14"/>
  <c r="F98" i="14"/>
  <c r="AW97" i="14"/>
  <c r="AV97" i="14"/>
  <c r="AR97" i="14"/>
  <c r="AQ97" i="14"/>
  <c r="AM97" i="14"/>
  <c r="AL97" i="14"/>
  <c r="AG97" i="14"/>
  <c r="AF97" i="14"/>
  <c r="AB97" i="14"/>
  <c r="AA97" i="14"/>
  <c r="W97" i="14"/>
  <c r="V97" i="14"/>
  <c r="Q97" i="14"/>
  <c r="P97" i="14"/>
  <c r="L97" i="14"/>
  <c r="K97" i="14"/>
  <c r="G97" i="14"/>
  <c r="F97" i="14"/>
  <c r="AW96" i="14"/>
  <c r="AV96" i="14"/>
  <c r="AR96" i="14"/>
  <c r="AQ96" i="14"/>
  <c r="AM96" i="14"/>
  <c r="AL96" i="14"/>
  <c r="AG96" i="14"/>
  <c r="AF96" i="14"/>
  <c r="AB96" i="14"/>
  <c r="AA96" i="14"/>
  <c r="W96" i="14"/>
  <c r="V96" i="14"/>
  <c r="Q96" i="14"/>
  <c r="P96" i="14"/>
  <c r="L96" i="14"/>
  <c r="K96" i="14"/>
  <c r="G96" i="14"/>
  <c r="F96" i="14"/>
  <c r="AW95" i="14"/>
  <c r="AV95" i="14"/>
  <c r="AR95" i="14"/>
  <c r="AQ95" i="14"/>
  <c r="AM95" i="14"/>
  <c r="AL95" i="14"/>
  <c r="AG95" i="14"/>
  <c r="AF95" i="14"/>
  <c r="AB95" i="14"/>
  <c r="AA95" i="14"/>
  <c r="W95" i="14"/>
  <c r="V95" i="14"/>
  <c r="Q95" i="14"/>
  <c r="P95" i="14"/>
  <c r="L95" i="14"/>
  <c r="K95" i="14"/>
  <c r="G95" i="14"/>
  <c r="F95" i="14"/>
  <c r="AW94" i="14"/>
  <c r="AV94" i="14"/>
  <c r="AR94" i="14"/>
  <c r="AQ94" i="14"/>
  <c r="AM94" i="14"/>
  <c r="AL94" i="14"/>
  <c r="AG94" i="14"/>
  <c r="AF94" i="14"/>
  <c r="AB94" i="14"/>
  <c r="AA94" i="14"/>
  <c r="W94" i="14"/>
  <c r="V94" i="14"/>
  <c r="Q94" i="14"/>
  <c r="P94" i="14"/>
  <c r="L94" i="14"/>
  <c r="K94" i="14"/>
  <c r="G94" i="14"/>
  <c r="F94" i="14"/>
  <c r="AW93" i="14"/>
  <c r="AV93" i="14"/>
  <c r="AR93" i="14"/>
  <c r="AQ93" i="14"/>
  <c r="AM93" i="14"/>
  <c r="AL93" i="14"/>
  <c r="AG93" i="14"/>
  <c r="AF93" i="14"/>
  <c r="AB93" i="14"/>
  <c r="AA93" i="14"/>
  <c r="W93" i="14"/>
  <c r="V93" i="14"/>
  <c r="Q93" i="14"/>
  <c r="P93" i="14"/>
  <c r="L93" i="14"/>
  <c r="K93" i="14"/>
  <c r="G93" i="14"/>
  <c r="F93" i="14"/>
  <c r="AW92" i="14"/>
  <c r="AV92" i="14"/>
  <c r="AR92" i="14"/>
  <c r="AQ92" i="14"/>
  <c r="AM92" i="14"/>
  <c r="AL92" i="14"/>
  <c r="AG92" i="14"/>
  <c r="AF92" i="14"/>
  <c r="AB92" i="14"/>
  <c r="AA92" i="14"/>
  <c r="W92" i="14"/>
  <c r="V92" i="14"/>
  <c r="Q92" i="14"/>
  <c r="P92" i="14"/>
  <c r="L92" i="14"/>
  <c r="K92" i="14"/>
  <c r="G92" i="14"/>
  <c r="F92" i="14"/>
  <c r="AW91" i="14"/>
  <c r="AV91" i="14"/>
  <c r="AR91" i="14"/>
  <c r="AQ91" i="14"/>
  <c r="AM91" i="14"/>
  <c r="AL91" i="14"/>
  <c r="AG91" i="14"/>
  <c r="AF91" i="14"/>
  <c r="AB91" i="14"/>
  <c r="AA91" i="14"/>
  <c r="W91" i="14"/>
  <c r="V91" i="14"/>
  <c r="Q91" i="14"/>
  <c r="P91" i="14"/>
  <c r="L91" i="14"/>
  <c r="K91" i="14"/>
  <c r="G91" i="14"/>
  <c r="F91" i="14"/>
  <c r="AW90" i="14"/>
  <c r="AV90" i="14"/>
  <c r="AR90" i="14"/>
  <c r="AQ90" i="14"/>
  <c r="AM90" i="14"/>
  <c r="AL90" i="14"/>
  <c r="AG90" i="14"/>
  <c r="AF90" i="14"/>
  <c r="AB90" i="14"/>
  <c r="AA90" i="14"/>
  <c r="W90" i="14"/>
  <c r="V90" i="14"/>
  <c r="Q90" i="14"/>
  <c r="P90" i="14"/>
  <c r="L90" i="14"/>
  <c r="K90" i="14"/>
  <c r="G90" i="14"/>
  <c r="F90" i="14"/>
  <c r="AW89" i="14"/>
  <c r="AV89" i="14"/>
  <c r="AR89" i="14"/>
  <c r="AQ89" i="14"/>
  <c r="AM89" i="14"/>
  <c r="AL89" i="14"/>
  <c r="AG89" i="14"/>
  <c r="AF89" i="14"/>
  <c r="AB89" i="14"/>
  <c r="AA89" i="14"/>
  <c r="W89" i="14"/>
  <c r="V89" i="14"/>
  <c r="Q89" i="14"/>
  <c r="P89" i="14"/>
  <c r="L89" i="14"/>
  <c r="K89" i="14"/>
  <c r="G89" i="14"/>
  <c r="F89" i="14"/>
  <c r="AW88" i="14"/>
  <c r="AV88" i="14"/>
  <c r="AR88" i="14"/>
  <c r="AQ88" i="14"/>
  <c r="AM88" i="14"/>
  <c r="AL88" i="14"/>
  <c r="AG88" i="14"/>
  <c r="AF88" i="14"/>
  <c r="AB88" i="14"/>
  <c r="AA88" i="14"/>
  <c r="W88" i="14"/>
  <c r="V88" i="14"/>
  <c r="Q88" i="14"/>
  <c r="P88" i="14"/>
  <c r="L88" i="14"/>
  <c r="K88" i="14"/>
  <c r="G88" i="14"/>
  <c r="F88" i="14"/>
  <c r="AW87" i="14"/>
  <c r="AV87" i="14"/>
  <c r="AR87" i="14"/>
  <c r="AQ87" i="14"/>
  <c r="AM87" i="14"/>
  <c r="AL87" i="14"/>
  <c r="AG87" i="14"/>
  <c r="AF87" i="14"/>
  <c r="AB87" i="14"/>
  <c r="AA87" i="14"/>
  <c r="W87" i="14"/>
  <c r="V87" i="14"/>
  <c r="Q87" i="14"/>
  <c r="P87" i="14"/>
  <c r="L87" i="14"/>
  <c r="K87" i="14"/>
  <c r="G87" i="14"/>
  <c r="F87" i="14"/>
  <c r="AW86" i="14"/>
  <c r="AV86" i="14"/>
  <c r="AR86" i="14"/>
  <c r="AQ86" i="14"/>
  <c r="AM86" i="14"/>
  <c r="AL86" i="14"/>
  <c r="AG86" i="14"/>
  <c r="AF86" i="14"/>
  <c r="AB86" i="14"/>
  <c r="AA86" i="14"/>
  <c r="W86" i="14"/>
  <c r="V86" i="14"/>
  <c r="Q86" i="14"/>
  <c r="P86" i="14"/>
  <c r="L86" i="14"/>
  <c r="K86" i="14"/>
  <c r="G86" i="14"/>
  <c r="F86" i="14"/>
  <c r="AW85" i="14"/>
  <c r="AV85" i="14"/>
  <c r="AR85" i="14"/>
  <c r="AQ85" i="14"/>
  <c r="AM85" i="14"/>
  <c r="AL85" i="14"/>
  <c r="AG85" i="14"/>
  <c r="AF85" i="14"/>
  <c r="AB85" i="14"/>
  <c r="AA85" i="14"/>
  <c r="W85" i="14"/>
  <c r="V85" i="14"/>
  <c r="Q85" i="14"/>
  <c r="P85" i="14"/>
  <c r="L85" i="14"/>
  <c r="K85" i="14"/>
  <c r="G85" i="14"/>
  <c r="F85" i="14"/>
  <c r="AW84" i="14"/>
  <c r="AV84" i="14"/>
  <c r="AR84" i="14"/>
  <c r="AQ84" i="14"/>
  <c r="AM84" i="14"/>
  <c r="AL84" i="14"/>
  <c r="AG84" i="14"/>
  <c r="AF84" i="14"/>
  <c r="AB84" i="14"/>
  <c r="AA84" i="14"/>
  <c r="W84" i="14"/>
  <c r="V84" i="14"/>
  <c r="Q84" i="14"/>
  <c r="P84" i="14"/>
  <c r="L84" i="14"/>
  <c r="K84" i="14"/>
  <c r="G84" i="14"/>
  <c r="F84" i="14"/>
  <c r="AW83" i="14"/>
  <c r="AV83" i="14"/>
  <c r="AR83" i="14"/>
  <c r="AQ83" i="14"/>
  <c r="AM83" i="14"/>
  <c r="AL83" i="14"/>
  <c r="AG83" i="14"/>
  <c r="AF83" i="14"/>
  <c r="AB83" i="14"/>
  <c r="AA83" i="14"/>
  <c r="W83" i="14"/>
  <c r="V83" i="14"/>
  <c r="Q83" i="14"/>
  <c r="P83" i="14"/>
  <c r="L83" i="14"/>
  <c r="K83" i="14"/>
  <c r="G83" i="14"/>
  <c r="F83" i="14"/>
  <c r="AW82" i="14"/>
  <c r="AV82" i="14"/>
  <c r="AR82" i="14"/>
  <c r="AQ82" i="14"/>
  <c r="AM82" i="14"/>
  <c r="AL82" i="14"/>
  <c r="AG82" i="14"/>
  <c r="AF82" i="14"/>
  <c r="AB82" i="14"/>
  <c r="AA82" i="14"/>
  <c r="W82" i="14"/>
  <c r="V82" i="14"/>
  <c r="Q82" i="14"/>
  <c r="P82" i="14"/>
  <c r="L82" i="14"/>
  <c r="K82" i="14"/>
  <c r="G82" i="14"/>
  <c r="F82" i="14"/>
  <c r="AW81" i="14"/>
  <c r="AV81" i="14"/>
  <c r="AR81" i="14"/>
  <c r="AQ81" i="14"/>
  <c r="AM81" i="14"/>
  <c r="AL81" i="14"/>
  <c r="AG81" i="14"/>
  <c r="AF81" i="14"/>
  <c r="AB81" i="14"/>
  <c r="AA81" i="14"/>
  <c r="W81" i="14"/>
  <c r="V81" i="14"/>
  <c r="Q81" i="14"/>
  <c r="P81" i="14"/>
  <c r="L81" i="14"/>
  <c r="K81" i="14"/>
  <c r="G81" i="14"/>
  <c r="F81" i="14"/>
  <c r="AW80" i="14"/>
  <c r="AV80" i="14"/>
  <c r="AR80" i="14"/>
  <c r="AQ80" i="14"/>
  <c r="AM80" i="14"/>
  <c r="AL80" i="14"/>
  <c r="AG80" i="14"/>
  <c r="AF80" i="14"/>
  <c r="AB80" i="14"/>
  <c r="AA80" i="14"/>
  <c r="W80" i="14"/>
  <c r="V80" i="14"/>
  <c r="Q80" i="14"/>
  <c r="P80" i="14"/>
  <c r="L80" i="14"/>
  <c r="K80" i="14"/>
  <c r="G80" i="14"/>
  <c r="F80" i="14"/>
  <c r="AW79" i="14"/>
  <c r="AV79" i="14"/>
  <c r="AR79" i="14"/>
  <c r="AQ79" i="14"/>
  <c r="AM79" i="14"/>
  <c r="AL79" i="14"/>
  <c r="AG79" i="14"/>
  <c r="AF79" i="14"/>
  <c r="AB79" i="14"/>
  <c r="AA79" i="14"/>
  <c r="W79" i="14"/>
  <c r="V79" i="14"/>
  <c r="Q79" i="14"/>
  <c r="P79" i="14"/>
  <c r="L79" i="14"/>
  <c r="K79" i="14"/>
  <c r="G79" i="14"/>
  <c r="F79" i="14"/>
  <c r="AW78" i="14"/>
  <c r="AV78" i="14"/>
  <c r="AR78" i="14"/>
  <c r="AQ78" i="14"/>
  <c r="AM78" i="14"/>
  <c r="AL78" i="14"/>
  <c r="AG78" i="14"/>
  <c r="AF78" i="14"/>
  <c r="AB78" i="14"/>
  <c r="AA78" i="14"/>
  <c r="W78" i="14"/>
  <c r="V78" i="14"/>
  <c r="Q78" i="14"/>
  <c r="P78" i="14"/>
  <c r="L78" i="14"/>
  <c r="K78" i="14"/>
  <c r="G78" i="14"/>
  <c r="F78" i="14"/>
  <c r="AW77" i="14"/>
  <c r="AV77" i="14"/>
  <c r="AR77" i="14"/>
  <c r="AQ77" i="14"/>
  <c r="AM77" i="14"/>
  <c r="AL77" i="14"/>
  <c r="AG77" i="14"/>
  <c r="AF77" i="14"/>
  <c r="AB77" i="14"/>
  <c r="AA77" i="14"/>
  <c r="W77" i="14"/>
  <c r="V77" i="14"/>
  <c r="Q77" i="14"/>
  <c r="P77" i="14"/>
  <c r="L77" i="14"/>
  <c r="K77" i="14"/>
  <c r="G77" i="14"/>
  <c r="F77" i="14"/>
  <c r="AW76" i="14"/>
  <c r="AV76" i="14"/>
  <c r="AR76" i="14"/>
  <c r="AQ76" i="14"/>
  <c r="AM76" i="14"/>
  <c r="AL76" i="14"/>
  <c r="AG76" i="14"/>
  <c r="AF76" i="14"/>
  <c r="AB76" i="14"/>
  <c r="AA76" i="14"/>
  <c r="W76" i="14"/>
  <c r="V76" i="14"/>
  <c r="Q76" i="14"/>
  <c r="P76" i="14"/>
  <c r="L76" i="14"/>
  <c r="K76" i="14"/>
  <c r="G76" i="14"/>
  <c r="F76" i="14"/>
  <c r="AW75" i="14"/>
  <c r="AV75" i="14"/>
  <c r="AR75" i="14"/>
  <c r="AQ75" i="14"/>
  <c r="AM75" i="14"/>
  <c r="AL75" i="14"/>
  <c r="AG75" i="14"/>
  <c r="AF75" i="14"/>
  <c r="AB75" i="14"/>
  <c r="AA75" i="14"/>
  <c r="W75" i="14"/>
  <c r="V75" i="14"/>
  <c r="Q75" i="14"/>
  <c r="P75" i="14"/>
  <c r="L75" i="14"/>
  <c r="K75" i="14"/>
  <c r="G75" i="14"/>
  <c r="F75" i="14"/>
  <c r="AU73" i="14"/>
  <c r="AT73" i="14"/>
  <c r="AS73" i="14"/>
  <c r="AP73" i="14"/>
  <c r="AO73" i="14"/>
  <c r="AN73" i="14"/>
  <c r="AK73" i="14"/>
  <c r="AJ73" i="14"/>
  <c r="AI73" i="14"/>
  <c r="AE73" i="14"/>
  <c r="AD73" i="14"/>
  <c r="AC73" i="14"/>
  <c r="Z73" i="14"/>
  <c r="Y73" i="14"/>
  <c r="X73" i="14"/>
  <c r="U73" i="14"/>
  <c r="T73" i="14"/>
  <c r="S73" i="14"/>
  <c r="O73" i="14"/>
  <c r="M73" i="14"/>
  <c r="J73" i="14"/>
  <c r="H73" i="14"/>
  <c r="E73" i="14"/>
  <c r="D73" i="14"/>
  <c r="C73" i="14"/>
  <c r="AV72" i="14"/>
  <c r="AW72" i="14" s="1"/>
  <c r="AR72" i="14"/>
  <c r="AM72" i="14"/>
  <c r="P71" i="14"/>
  <c r="Q71" i="14" s="1"/>
  <c r="V66" i="14"/>
  <c r="W66" i="14" s="1"/>
  <c r="AL61" i="14"/>
  <c r="AM61" i="14" s="1"/>
  <c r="P58" i="14"/>
  <c r="Q58" i="14" s="1"/>
  <c r="V56" i="14"/>
  <c r="W56" i="14" s="1"/>
  <c r="AQ54" i="14"/>
  <c r="AR54" i="14" s="1"/>
  <c r="V53" i="14"/>
  <c r="W53" i="14" s="1"/>
  <c r="AF51" i="14"/>
  <c r="AG51" i="14" s="1"/>
  <c r="AQ49" i="14"/>
  <c r="AR49" i="14" s="1"/>
  <c r="F48" i="14"/>
  <c r="G48" i="14" s="1"/>
  <c r="P46" i="14"/>
  <c r="Q46" i="14" s="1"/>
  <c r="AA44" i="14"/>
  <c r="AB44" i="14" s="1"/>
  <c r="AL42" i="14"/>
  <c r="AM42" i="14" s="1"/>
  <c r="AV40" i="14"/>
  <c r="AW40" i="14" s="1"/>
  <c r="K39" i="14"/>
  <c r="L39" i="14" s="1"/>
  <c r="V37" i="14"/>
  <c r="W37" i="14" s="1"/>
  <c r="AF35" i="14"/>
  <c r="AG35" i="14" s="1"/>
  <c r="F34" i="14"/>
  <c r="G34" i="14" s="1"/>
  <c r="AA32" i="14"/>
  <c r="AB32" i="14" s="1"/>
  <c r="F32" i="14"/>
  <c r="G32" i="14" s="1"/>
  <c r="AA30" i="14"/>
  <c r="AB30" i="14" s="1"/>
  <c r="AV28" i="14"/>
  <c r="AW28" i="14" s="1"/>
  <c r="AA28" i="14"/>
  <c r="AB28" i="14" s="1"/>
  <c r="AV26" i="14"/>
  <c r="AW26" i="14" s="1"/>
  <c r="V25" i="14"/>
  <c r="W25" i="14" s="1"/>
  <c r="AV24" i="14"/>
  <c r="AW24" i="14" s="1"/>
  <c r="AF23" i="14"/>
  <c r="AG23" i="14" s="1"/>
  <c r="H10" i="14"/>
  <c r="G10" i="14"/>
  <c r="AQ68" i="14" s="1"/>
  <c r="AR68" i="14" s="1"/>
  <c r="G9" i="14"/>
  <c r="H8" i="14"/>
  <c r="G8" i="14"/>
  <c r="K64" i="14" s="1"/>
  <c r="L64" i="14" s="1"/>
  <c r="G5" i="14"/>
  <c r="H5" i="14" s="1"/>
  <c r="H4" i="14"/>
  <c r="G4" i="14"/>
  <c r="G3" i="14"/>
  <c r="H3" i="14" s="1"/>
  <c r="H327" i="13"/>
  <c r="J326" i="13"/>
  <c r="J325" i="13"/>
  <c r="J324" i="13"/>
  <c r="M323" i="13"/>
  <c r="J323" i="13"/>
  <c r="M322" i="13"/>
  <c r="J322" i="13"/>
  <c r="J321" i="13"/>
  <c r="J320" i="13"/>
  <c r="J319" i="13"/>
  <c r="J318" i="13"/>
  <c r="M318" i="13" s="1"/>
  <c r="M310" i="13"/>
  <c r="AR302" i="13"/>
  <c r="AR301" i="13"/>
  <c r="AB301" i="13"/>
  <c r="L301" i="13"/>
  <c r="AR300" i="13"/>
  <c r="AB300" i="13"/>
  <c r="L300" i="13"/>
  <c r="AR299" i="13"/>
  <c r="AB299" i="13"/>
  <c r="L299" i="13"/>
  <c r="AR298" i="13"/>
  <c r="AB298" i="13"/>
  <c r="L298" i="13"/>
  <c r="AR297" i="13"/>
  <c r="AB297" i="13"/>
  <c r="L297" i="13"/>
  <c r="AR296" i="13"/>
  <c r="AB296" i="13"/>
  <c r="L296" i="13"/>
  <c r="AR295" i="13"/>
  <c r="AB295" i="13"/>
  <c r="L295" i="13"/>
  <c r="AR294" i="13"/>
  <c r="AB294" i="13"/>
  <c r="L294" i="13"/>
  <c r="AR293" i="13"/>
  <c r="AB293" i="13"/>
  <c r="L293" i="13"/>
  <c r="AR292" i="13"/>
  <c r="AB292" i="13"/>
  <c r="L292" i="13"/>
  <c r="AR291" i="13"/>
  <c r="AB291" i="13"/>
  <c r="L291" i="13"/>
  <c r="AR290" i="13"/>
  <c r="AB290" i="13"/>
  <c r="L290" i="13"/>
  <c r="AR289" i="13"/>
  <c r="AB289" i="13"/>
  <c r="L289" i="13"/>
  <c r="AR288" i="13"/>
  <c r="AH288" i="13"/>
  <c r="AB288" i="13"/>
  <c r="R288" i="13"/>
  <c r="L288" i="13"/>
  <c r="AR286" i="13"/>
  <c r="AB286" i="13"/>
  <c r="L286" i="13"/>
  <c r="AR285" i="13"/>
  <c r="AB285" i="13"/>
  <c r="L285" i="13"/>
  <c r="AR284" i="13"/>
  <c r="AB284" i="13"/>
  <c r="L284" i="13"/>
  <c r="AR283" i="13"/>
  <c r="AB283" i="13"/>
  <c r="L283" i="13"/>
  <c r="AR282" i="13"/>
  <c r="AB282" i="13"/>
  <c r="L282" i="13"/>
  <c r="AR281" i="13"/>
  <c r="AB281" i="13"/>
  <c r="L281" i="13"/>
  <c r="AR280" i="13"/>
  <c r="AB280" i="13"/>
  <c r="L280" i="13"/>
  <c r="AR279" i="13"/>
  <c r="AB279" i="13"/>
  <c r="L279" i="13"/>
  <c r="AR278" i="13"/>
  <c r="AB278" i="13"/>
  <c r="L278" i="13"/>
  <c r="AR277" i="13"/>
  <c r="AB277" i="13"/>
  <c r="L277" i="13"/>
  <c r="AR276" i="13"/>
  <c r="AB276" i="13"/>
  <c r="L276" i="13"/>
  <c r="AR275" i="13"/>
  <c r="AB275" i="13"/>
  <c r="L275" i="13"/>
  <c r="AR274" i="13"/>
  <c r="AB274" i="13"/>
  <c r="L274" i="13"/>
  <c r="AU271" i="13"/>
  <c r="AT271" i="13"/>
  <c r="AS271" i="13"/>
  <c r="AP271" i="13"/>
  <c r="AO271" i="13"/>
  <c r="AN271" i="13"/>
  <c r="AK271" i="13"/>
  <c r="AJ271" i="13"/>
  <c r="AI271" i="13"/>
  <c r="AE271" i="13"/>
  <c r="AD271" i="13"/>
  <c r="AC271" i="13"/>
  <c r="Z271" i="13"/>
  <c r="Y271" i="13"/>
  <c r="X271" i="13"/>
  <c r="U271" i="13"/>
  <c r="T271" i="13"/>
  <c r="S271" i="13"/>
  <c r="O271" i="13"/>
  <c r="M271" i="13"/>
  <c r="J271" i="13"/>
  <c r="H271" i="13"/>
  <c r="E271" i="13"/>
  <c r="D271" i="13"/>
  <c r="C271" i="13"/>
  <c r="AV270" i="13"/>
  <c r="AW270" i="13" s="1"/>
  <c r="AR270" i="13"/>
  <c r="AQ270" i="13"/>
  <c r="AL270" i="13"/>
  <c r="AM270" i="13" s="1"/>
  <c r="AG270" i="13"/>
  <c r="AF270" i="13"/>
  <c r="AA270" i="13"/>
  <c r="AB270" i="13" s="1"/>
  <c r="W270" i="13"/>
  <c r="V270" i="13"/>
  <c r="P270" i="13"/>
  <c r="Q270" i="13" s="1"/>
  <c r="L270" i="13"/>
  <c r="K270" i="13"/>
  <c r="F270" i="13"/>
  <c r="G270" i="13" s="1"/>
  <c r="AW269" i="13"/>
  <c r="AV269" i="13"/>
  <c r="AQ269" i="13"/>
  <c r="AR269" i="13" s="1"/>
  <c r="AM269" i="13"/>
  <c r="AL269" i="13"/>
  <c r="AF269" i="13"/>
  <c r="AG269" i="13" s="1"/>
  <c r="AB269" i="13"/>
  <c r="AA269" i="13"/>
  <c r="V269" i="13"/>
  <c r="W269" i="13" s="1"/>
  <c r="Q269" i="13"/>
  <c r="P269" i="13"/>
  <c r="K269" i="13"/>
  <c r="L269" i="13" s="1"/>
  <c r="G269" i="13"/>
  <c r="F269" i="13"/>
  <c r="AV268" i="13"/>
  <c r="AW268" i="13" s="1"/>
  <c r="AR268" i="13"/>
  <c r="AQ268" i="13"/>
  <c r="AL268" i="13"/>
  <c r="AM268" i="13" s="1"/>
  <c r="AG268" i="13"/>
  <c r="AF268" i="13"/>
  <c r="AA268" i="13"/>
  <c r="AB268" i="13" s="1"/>
  <c r="W268" i="13"/>
  <c r="V268" i="13"/>
  <c r="P268" i="13"/>
  <c r="Q268" i="13" s="1"/>
  <c r="L268" i="13"/>
  <c r="K268" i="13"/>
  <c r="F268" i="13"/>
  <c r="G268" i="13" s="1"/>
  <c r="AW267" i="13"/>
  <c r="AV267" i="13"/>
  <c r="AQ267" i="13"/>
  <c r="AR267" i="13" s="1"/>
  <c r="AM267" i="13"/>
  <c r="AL267" i="13"/>
  <c r="AF267" i="13"/>
  <c r="AG267" i="13" s="1"/>
  <c r="AB267" i="13"/>
  <c r="AA267" i="13"/>
  <c r="V267" i="13"/>
  <c r="W267" i="13" s="1"/>
  <c r="Q267" i="13"/>
  <c r="P267" i="13"/>
  <c r="K267" i="13"/>
  <c r="L267" i="13" s="1"/>
  <c r="G267" i="13"/>
  <c r="F267" i="13"/>
  <c r="AV266" i="13"/>
  <c r="AW266" i="13" s="1"/>
  <c r="AR266" i="13"/>
  <c r="AQ266" i="13"/>
  <c r="AL266" i="13"/>
  <c r="AM266" i="13" s="1"/>
  <c r="AG266" i="13"/>
  <c r="AF266" i="13"/>
  <c r="AA266" i="13"/>
  <c r="AB266" i="13" s="1"/>
  <c r="W266" i="13"/>
  <c r="V266" i="13"/>
  <c r="P266" i="13"/>
  <c r="Q266" i="13" s="1"/>
  <c r="L266" i="13"/>
  <c r="K266" i="13"/>
  <c r="F266" i="13"/>
  <c r="G266" i="13" s="1"/>
  <c r="AW265" i="13"/>
  <c r="AV265" i="13"/>
  <c r="AQ265" i="13"/>
  <c r="AR265" i="13" s="1"/>
  <c r="AM265" i="13"/>
  <c r="AL265" i="13"/>
  <c r="AF265" i="13"/>
  <c r="AG265" i="13" s="1"/>
  <c r="AB265" i="13"/>
  <c r="AA265" i="13"/>
  <c r="V265" i="13"/>
  <c r="W265" i="13" s="1"/>
  <c r="Q265" i="13"/>
  <c r="P265" i="13"/>
  <c r="K265" i="13"/>
  <c r="L265" i="13" s="1"/>
  <c r="G265" i="13"/>
  <c r="F265" i="13"/>
  <c r="AV264" i="13"/>
  <c r="AW264" i="13" s="1"/>
  <c r="AR264" i="13"/>
  <c r="AQ264" i="13"/>
  <c r="AL264" i="13"/>
  <c r="AM264" i="13" s="1"/>
  <c r="AG264" i="13"/>
  <c r="AF264" i="13"/>
  <c r="AA264" i="13"/>
  <c r="AB264" i="13" s="1"/>
  <c r="W264" i="13"/>
  <c r="V264" i="13"/>
  <c r="P264" i="13"/>
  <c r="Q264" i="13" s="1"/>
  <c r="L264" i="13"/>
  <c r="K264" i="13"/>
  <c r="F264" i="13"/>
  <c r="G264" i="13" s="1"/>
  <c r="AW263" i="13"/>
  <c r="AV263" i="13"/>
  <c r="AQ263" i="13"/>
  <c r="AR263" i="13" s="1"/>
  <c r="AM263" i="13"/>
  <c r="AL263" i="13"/>
  <c r="AF263" i="13"/>
  <c r="AG263" i="13" s="1"/>
  <c r="AB263" i="13"/>
  <c r="AA263" i="13"/>
  <c r="V263" i="13"/>
  <c r="W263" i="13" s="1"/>
  <c r="Q263" i="13"/>
  <c r="P263" i="13"/>
  <c r="K263" i="13"/>
  <c r="L263" i="13" s="1"/>
  <c r="G263" i="13"/>
  <c r="F263" i="13"/>
  <c r="AV262" i="13"/>
  <c r="AW262" i="13" s="1"/>
  <c r="AR262" i="13"/>
  <c r="AQ262" i="13"/>
  <c r="AL262" i="13"/>
  <c r="AM262" i="13" s="1"/>
  <c r="AG262" i="13"/>
  <c r="AF262" i="13"/>
  <c r="AA262" i="13"/>
  <c r="AB262" i="13" s="1"/>
  <c r="W262" i="13"/>
  <c r="V262" i="13"/>
  <c r="P262" i="13"/>
  <c r="Q262" i="13" s="1"/>
  <c r="L262" i="13"/>
  <c r="K262" i="13"/>
  <c r="F262" i="13"/>
  <c r="G262" i="13" s="1"/>
  <c r="AW261" i="13"/>
  <c r="AV261" i="13"/>
  <c r="AQ261" i="13"/>
  <c r="AR261" i="13" s="1"/>
  <c r="AM261" i="13"/>
  <c r="AL261" i="13"/>
  <c r="AF261" i="13"/>
  <c r="AG261" i="13" s="1"/>
  <c r="AB261" i="13"/>
  <c r="AA261" i="13"/>
  <c r="V261" i="13"/>
  <c r="W261" i="13" s="1"/>
  <c r="Q261" i="13"/>
  <c r="P261" i="13"/>
  <c r="K261" i="13"/>
  <c r="L261" i="13" s="1"/>
  <c r="G261" i="13"/>
  <c r="F261" i="13"/>
  <c r="AV260" i="13"/>
  <c r="AW260" i="13" s="1"/>
  <c r="AR260" i="13"/>
  <c r="AQ260" i="13"/>
  <c r="AL260" i="13"/>
  <c r="AM260" i="13" s="1"/>
  <c r="AG260" i="13"/>
  <c r="AF260" i="13"/>
  <c r="AA260" i="13"/>
  <c r="AB260" i="13" s="1"/>
  <c r="W260" i="13"/>
  <c r="V260" i="13"/>
  <c r="P260" i="13"/>
  <c r="Q260" i="13" s="1"/>
  <c r="L260" i="13"/>
  <c r="K260" i="13"/>
  <c r="F260" i="13"/>
  <c r="G260" i="13" s="1"/>
  <c r="AW259" i="13"/>
  <c r="AV259" i="13"/>
  <c r="AQ259" i="13"/>
  <c r="AR259" i="13" s="1"/>
  <c r="AM259" i="13"/>
  <c r="AL259" i="13"/>
  <c r="AF259" i="13"/>
  <c r="AG259" i="13" s="1"/>
  <c r="AB259" i="13"/>
  <c r="AA259" i="13"/>
  <c r="V259" i="13"/>
  <c r="W259" i="13" s="1"/>
  <c r="Q259" i="13"/>
  <c r="P259" i="13"/>
  <c r="K259" i="13"/>
  <c r="L259" i="13" s="1"/>
  <c r="G259" i="13"/>
  <c r="F259" i="13"/>
  <c r="AV258" i="13"/>
  <c r="AW258" i="13" s="1"/>
  <c r="AR258" i="13"/>
  <c r="AQ258" i="13"/>
  <c r="AL258" i="13"/>
  <c r="AM258" i="13" s="1"/>
  <c r="AG258" i="13"/>
  <c r="AF258" i="13"/>
  <c r="AA258" i="13"/>
  <c r="AB258" i="13" s="1"/>
  <c r="W258" i="13"/>
  <c r="V258" i="13"/>
  <c r="P258" i="13"/>
  <c r="Q258" i="13" s="1"/>
  <c r="L258" i="13"/>
  <c r="K258" i="13"/>
  <c r="F258" i="13"/>
  <c r="G258" i="13" s="1"/>
  <c r="AW257" i="13"/>
  <c r="AV257" i="13"/>
  <c r="AQ257" i="13"/>
  <c r="AR257" i="13" s="1"/>
  <c r="AM257" i="13"/>
  <c r="AL257" i="13"/>
  <c r="AF257" i="13"/>
  <c r="AG257" i="13" s="1"/>
  <c r="AB257" i="13"/>
  <c r="AA257" i="13"/>
  <c r="V257" i="13"/>
  <c r="W257" i="13" s="1"/>
  <c r="Q257" i="13"/>
  <c r="P257" i="13"/>
  <c r="K257" i="13"/>
  <c r="L257" i="13" s="1"/>
  <c r="G257" i="13"/>
  <c r="F257" i="13"/>
  <c r="AV256" i="13"/>
  <c r="AW256" i="13" s="1"/>
  <c r="AR256" i="13"/>
  <c r="AQ256" i="13"/>
  <c r="AL256" i="13"/>
  <c r="AM256" i="13" s="1"/>
  <c r="AG256" i="13"/>
  <c r="AF256" i="13"/>
  <c r="AA256" i="13"/>
  <c r="AB256" i="13" s="1"/>
  <c r="W256" i="13"/>
  <c r="V256" i="13"/>
  <c r="P256" i="13"/>
  <c r="Q256" i="13" s="1"/>
  <c r="L256" i="13"/>
  <c r="K256" i="13"/>
  <c r="F256" i="13"/>
  <c r="G256" i="13" s="1"/>
  <c r="AW255" i="13"/>
  <c r="AV255" i="13"/>
  <c r="AQ255" i="13"/>
  <c r="AR255" i="13" s="1"/>
  <c r="AM255" i="13"/>
  <c r="AL255" i="13"/>
  <c r="AF255" i="13"/>
  <c r="AG255" i="13" s="1"/>
  <c r="AB255" i="13"/>
  <c r="AA255" i="13"/>
  <c r="V255" i="13"/>
  <c r="W255" i="13" s="1"/>
  <c r="Q255" i="13"/>
  <c r="P255" i="13"/>
  <c r="K255" i="13"/>
  <c r="L255" i="13" s="1"/>
  <c r="G255" i="13"/>
  <c r="F255" i="13"/>
  <c r="AV254" i="13"/>
  <c r="AW254" i="13" s="1"/>
  <c r="AR254" i="13"/>
  <c r="AQ254" i="13"/>
  <c r="AL254" i="13"/>
  <c r="AM254" i="13" s="1"/>
  <c r="AG254" i="13"/>
  <c r="AF254" i="13"/>
  <c r="AA254" i="13"/>
  <c r="AB254" i="13" s="1"/>
  <c r="W254" i="13"/>
  <c r="V254" i="13"/>
  <c r="P254" i="13"/>
  <c r="Q254" i="13" s="1"/>
  <c r="L254" i="13"/>
  <c r="K254" i="13"/>
  <c r="F254" i="13"/>
  <c r="G254" i="13" s="1"/>
  <c r="AW253" i="13"/>
  <c r="AV253" i="13"/>
  <c r="AQ253" i="13"/>
  <c r="AR253" i="13" s="1"/>
  <c r="AM253" i="13"/>
  <c r="AL253" i="13"/>
  <c r="AF253" i="13"/>
  <c r="AG253" i="13" s="1"/>
  <c r="AB253" i="13"/>
  <c r="AA253" i="13"/>
  <c r="V253" i="13"/>
  <c r="W253" i="13" s="1"/>
  <c r="Q253" i="13"/>
  <c r="P253" i="13"/>
  <c r="K253" i="13"/>
  <c r="L253" i="13" s="1"/>
  <c r="G253" i="13"/>
  <c r="F253" i="13"/>
  <c r="AV252" i="13"/>
  <c r="AW252" i="13" s="1"/>
  <c r="AR252" i="13"/>
  <c r="AQ252" i="13"/>
  <c r="AL252" i="13"/>
  <c r="AM252" i="13" s="1"/>
  <c r="AG252" i="13"/>
  <c r="AF252" i="13"/>
  <c r="AA252" i="13"/>
  <c r="AB252" i="13" s="1"/>
  <c r="W252" i="13"/>
  <c r="V252" i="13"/>
  <c r="P252" i="13"/>
  <c r="Q252" i="13" s="1"/>
  <c r="L252" i="13"/>
  <c r="K252" i="13"/>
  <c r="F252" i="13"/>
  <c r="G252" i="13" s="1"/>
  <c r="AW251" i="13"/>
  <c r="AV251" i="13"/>
  <c r="AQ251" i="13"/>
  <c r="AR251" i="13" s="1"/>
  <c r="AM251" i="13"/>
  <c r="AL251" i="13"/>
  <c r="AF251" i="13"/>
  <c r="AG251" i="13" s="1"/>
  <c r="AB251" i="13"/>
  <c r="AA251" i="13"/>
  <c r="V251" i="13"/>
  <c r="W251" i="13" s="1"/>
  <c r="Q251" i="13"/>
  <c r="P251" i="13"/>
  <c r="K251" i="13"/>
  <c r="L251" i="13" s="1"/>
  <c r="G251" i="13"/>
  <c r="F251" i="13"/>
  <c r="AV250" i="13"/>
  <c r="AW250" i="13" s="1"/>
  <c r="AR250" i="13"/>
  <c r="AQ250" i="13"/>
  <c r="AL250" i="13"/>
  <c r="AM250" i="13" s="1"/>
  <c r="AG250" i="13"/>
  <c r="AF250" i="13"/>
  <c r="AA250" i="13"/>
  <c r="AB250" i="13" s="1"/>
  <c r="W250" i="13"/>
  <c r="V250" i="13"/>
  <c r="P250" i="13"/>
  <c r="Q250" i="13" s="1"/>
  <c r="L250" i="13"/>
  <c r="K250" i="13"/>
  <c r="F250" i="13"/>
  <c r="G250" i="13" s="1"/>
  <c r="AW249" i="13"/>
  <c r="AV249" i="13"/>
  <c r="AQ249" i="13"/>
  <c r="AR249" i="13" s="1"/>
  <c r="AM249" i="13"/>
  <c r="AL249" i="13"/>
  <c r="AF249" i="13"/>
  <c r="AG249" i="13" s="1"/>
  <c r="AB249" i="13"/>
  <c r="AA249" i="13"/>
  <c r="V249" i="13"/>
  <c r="W249" i="13" s="1"/>
  <c r="Q249" i="13"/>
  <c r="P249" i="13"/>
  <c r="K249" i="13"/>
  <c r="L249" i="13" s="1"/>
  <c r="G249" i="13"/>
  <c r="F249" i="13"/>
  <c r="AV248" i="13"/>
  <c r="AW248" i="13" s="1"/>
  <c r="AR248" i="13"/>
  <c r="AQ248" i="13"/>
  <c r="AL248" i="13"/>
  <c r="AM248" i="13" s="1"/>
  <c r="AG248" i="13"/>
  <c r="AF248" i="13"/>
  <c r="AA248" i="13"/>
  <c r="AB248" i="13" s="1"/>
  <c r="W248" i="13"/>
  <c r="V248" i="13"/>
  <c r="P248" i="13"/>
  <c r="Q248" i="13" s="1"/>
  <c r="L248" i="13"/>
  <c r="K248" i="13"/>
  <c r="F248" i="13"/>
  <c r="G248" i="13" s="1"/>
  <c r="AW247" i="13"/>
  <c r="AV247" i="13"/>
  <c r="AQ247" i="13"/>
  <c r="AR247" i="13" s="1"/>
  <c r="AM247" i="13"/>
  <c r="AL247" i="13"/>
  <c r="AF247" i="13"/>
  <c r="AG247" i="13" s="1"/>
  <c r="AB247" i="13"/>
  <c r="AA247" i="13"/>
  <c r="V247" i="13"/>
  <c r="W247" i="13" s="1"/>
  <c r="Q247" i="13"/>
  <c r="P247" i="13"/>
  <c r="K247" i="13"/>
  <c r="L247" i="13" s="1"/>
  <c r="G247" i="13"/>
  <c r="F247" i="13"/>
  <c r="AV246" i="13"/>
  <c r="AW246" i="13" s="1"/>
  <c r="AR246" i="13"/>
  <c r="AQ246" i="13"/>
  <c r="AL246" i="13"/>
  <c r="AM246" i="13" s="1"/>
  <c r="AG246" i="13"/>
  <c r="AF246" i="13"/>
  <c r="AA246" i="13"/>
  <c r="AB246" i="13" s="1"/>
  <c r="W246" i="13"/>
  <c r="V246" i="13"/>
  <c r="P246" i="13"/>
  <c r="Q246" i="13" s="1"/>
  <c r="L246" i="13"/>
  <c r="K246" i="13"/>
  <c r="F246" i="13"/>
  <c r="G246" i="13" s="1"/>
  <c r="AW245" i="13"/>
  <c r="AV245" i="13"/>
  <c r="AQ245" i="13"/>
  <c r="AR245" i="13" s="1"/>
  <c r="AM245" i="13"/>
  <c r="AL245" i="13"/>
  <c r="AF245" i="13"/>
  <c r="AG245" i="13" s="1"/>
  <c r="AB245" i="13"/>
  <c r="AA245" i="13"/>
  <c r="V245" i="13"/>
  <c r="W245" i="13" s="1"/>
  <c r="Q245" i="13"/>
  <c r="P245" i="13"/>
  <c r="K245" i="13"/>
  <c r="L245" i="13" s="1"/>
  <c r="G245" i="13"/>
  <c r="F245" i="13"/>
  <c r="AV244" i="13"/>
  <c r="AW244" i="13" s="1"/>
  <c r="AR244" i="13"/>
  <c r="AQ244" i="13"/>
  <c r="AL244" i="13"/>
  <c r="AM244" i="13" s="1"/>
  <c r="AG244" i="13"/>
  <c r="AF244" i="13"/>
  <c r="AA244" i="13"/>
  <c r="AB244" i="13" s="1"/>
  <c r="W244" i="13"/>
  <c r="V244" i="13"/>
  <c r="P244" i="13"/>
  <c r="Q244" i="13" s="1"/>
  <c r="L244" i="13"/>
  <c r="K244" i="13"/>
  <c r="F244" i="13"/>
  <c r="G244" i="13" s="1"/>
  <c r="AW243" i="13"/>
  <c r="AV243" i="13"/>
  <c r="AQ243" i="13"/>
  <c r="AR243" i="13" s="1"/>
  <c r="AM243" i="13"/>
  <c r="AL243" i="13"/>
  <c r="AF243" i="13"/>
  <c r="AG243" i="13" s="1"/>
  <c r="AB243" i="13"/>
  <c r="AA243" i="13"/>
  <c r="V243" i="13"/>
  <c r="W243" i="13" s="1"/>
  <c r="Q243" i="13"/>
  <c r="P243" i="13"/>
  <c r="K243" i="13"/>
  <c r="L243" i="13" s="1"/>
  <c r="G243" i="13"/>
  <c r="F243" i="13"/>
  <c r="AV242" i="13"/>
  <c r="AW242" i="13" s="1"/>
  <c r="AR242" i="13"/>
  <c r="AQ242" i="13"/>
  <c r="AL242" i="13"/>
  <c r="AM242" i="13" s="1"/>
  <c r="AG242" i="13"/>
  <c r="AF242" i="13"/>
  <c r="AA242" i="13"/>
  <c r="AB242" i="13" s="1"/>
  <c r="W242" i="13"/>
  <c r="V242" i="13"/>
  <c r="P242" i="13"/>
  <c r="Q242" i="13" s="1"/>
  <c r="L242" i="13"/>
  <c r="K242" i="13"/>
  <c r="F242" i="13"/>
  <c r="G242" i="13" s="1"/>
  <c r="AW241" i="13"/>
  <c r="AV241" i="13"/>
  <c r="AQ241" i="13"/>
  <c r="AR241" i="13" s="1"/>
  <c r="AM241" i="13"/>
  <c r="AL241" i="13"/>
  <c r="AF241" i="13"/>
  <c r="AG241" i="13" s="1"/>
  <c r="AB241" i="13"/>
  <c r="AA241" i="13"/>
  <c r="V241" i="13"/>
  <c r="W241" i="13" s="1"/>
  <c r="Q241" i="13"/>
  <c r="P241" i="13"/>
  <c r="K241" i="13"/>
  <c r="L241" i="13" s="1"/>
  <c r="G241" i="13"/>
  <c r="F241" i="13"/>
  <c r="AV240" i="13"/>
  <c r="AW240" i="13" s="1"/>
  <c r="AR240" i="13"/>
  <c r="AQ240" i="13"/>
  <c r="AL240" i="13"/>
  <c r="AM240" i="13" s="1"/>
  <c r="AG240" i="13"/>
  <c r="AF240" i="13"/>
  <c r="AA240" i="13"/>
  <c r="AB240" i="13" s="1"/>
  <c r="W240" i="13"/>
  <c r="V240" i="13"/>
  <c r="P240" i="13"/>
  <c r="Q240" i="13" s="1"/>
  <c r="L240" i="13"/>
  <c r="K240" i="13"/>
  <c r="F240" i="13"/>
  <c r="G240" i="13" s="1"/>
  <c r="AW239" i="13"/>
  <c r="AV239" i="13"/>
  <c r="AQ239" i="13"/>
  <c r="AR239" i="13" s="1"/>
  <c r="AM239" i="13"/>
  <c r="AL239" i="13"/>
  <c r="AF239" i="13"/>
  <c r="AG239" i="13" s="1"/>
  <c r="AB239" i="13"/>
  <c r="AA239" i="13"/>
  <c r="V239" i="13"/>
  <c r="W239" i="13" s="1"/>
  <c r="Q239" i="13"/>
  <c r="P239" i="13"/>
  <c r="K239" i="13"/>
  <c r="L239" i="13" s="1"/>
  <c r="G239" i="13"/>
  <c r="F239" i="13"/>
  <c r="AV238" i="13"/>
  <c r="AW238" i="13" s="1"/>
  <c r="AR238" i="13"/>
  <c r="AQ238" i="13"/>
  <c r="AL238" i="13"/>
  <c r="AM238" i="13" s="1"/>
  <c r="AG238" i="13"/>
  <c r="AF238" i="13"/>
  <c r="AA238" i="13"/>
  <c r="AB238" i="13" s="1"/>
  <c r="W238" i="13"/>
  <c r="V238" i="13"/>
  <c r="P238" i="13"/>
  <c r="Q238" i="13" s="1"/>
  <c r="L238" i="13"/>
  <c r="K238" i="13"/>
  <c r="F238" i="13"/>
  <c r="G238" i="13" s="1"/>
  <c r="AW237" i="13"/>
  <c r="AV237" i="13"/>
  <c r="AQ237" i="13"/>
  <c r="AR237" i="13" s="1"/>
  <c r="AM237" i="13"/>
  <c r="AL237" i="13"/>
  <c r="AF237" i="13"/>
  <c r="AG237" i="13" s="1"/>
  <c r="AB237" i="13"/>
  <c r="AA237" i="13"/>
  <c r="V237" i="13"/>
  <c r="W237" i="13" s="1"/>
  <c r="Q237" i="13"/>
  <c r="P237" i="13"/>
  <c r="K237" i="13"/>
  <c r="L237" i="13" s="1"/>
  <c r="G237" i="13"/>
  <c r="F237" i="13"/>
  <c r="AV236" i="13"/>
  <c r="AW236" i="13" s="1"/>
  <c r="AR236" i="13"/>
  <c r="AQ236" i="13"/>
  <c r="AL236" i="13"/>
  <c r="AM236" i="13" s="1"/>
  <c r="AG236" i="13"/>
  <c r="AF236" i="13"/>
  <c r="AA236" i="13"/>
  <c r="AB236" i="13" s="1"/>
  <c r="W236" i="13"/>
  <c r="V236" i="13"/>
  <c r="P236" i="13"/>
  <c r="Q236" i="13" s="1"/>
  <c r="L236" i="13"/>
  <c r="K236" i="13"/>
  <c r="F236" i="13"/>
  <c r="G236" i="13" s="1"/>
  <c r="AW235" i="13"/>
  <c r="AV235" i="13"/>
  <c r="AQ235" i="13"/>
  <c r="AR235" i="13" s="1"/>
  <c r="AM235" i="13"/>
  <c r="AL235" i="13"/>
  <c r="AF235" i="13"/>
  <c r="AG235" i="13" s="1"/>
  <c r="AB235" i="13"/>
  <c r="AA235" i="13"/>
  <c r="V235" i="13"/>
  <c r="W235" i="13" s="1"/>
  <c r="Q235" i="13"/>
  <c r="P235" i="13"/>
  <c r="K235" i="13"/>
  <c r="L235" i="13" s="1"/>
  <c r="G235" i="13"/>
  <c r="F235" i="13"/>
  <c r="AV234" i="13"/>
  <c r="AW234" i="13" s="1"/>
  <c r="AR234" i="13"/>
  <c r="AQ234" i="13"/>
  <c r="AL234" i="13"/>
  <c r="AM234" i="13" s="1"/>
  <c r="AG234" i="13"/>
  <c r="AF234" i="13"/>
  <c r="AA234" i="13"/>
  <c r="AB234" i="13" s="1"/>
  <c r="W234" i="13"/>
  <c r="V234" i="13"/>
  <c r="P234" i="13"/>
  <c r="Q234" i="13" s="1"/>
  <c r="L234" i="13"/>
  <c r="K234" i="13"/>
  <c r="F234" i="13"/>
  <c r="G234" i="13" s="1"/>
  <c r="AW233" i="13"/>
  <c r="AV233" i="13"/>
  <c r="AQ233" i="13"/>
  <c r="AR233" i="13" s="1"/>
  <c r="AM233" i="13"/>
  <c r="AL233" i="13"/>
  <c r="AF233" i="13"/>
  <c r="AG233" i="13" s="1"/>
  <c r="AB233" i="13"/>
  <c r="AA233" i="13"/>
  <c r="V233" i="13"/>
  <c r="W233" i="13" s="1"/>
  <c r="Q233" i="13"/>
  <c r="P233" i="13"/>
  <c r="K233" i="13"/>
  <c r="L233" i="13" s="1"/>
  <c r="G233" i="13"/>
  <c r="F233" i="13"/>
  <c r="AV232" i="13"/>
  <c r="AW232" i="13" s="1"/>
  <c r="AR232" i="13"/>
  <c r="AQ232" i="13"/>
  <c r="AL232" i="13"/>
  <c r="AM232" i="13" s="1"/>
  <c r="AG232" i="13"/>
  <c r="AF232" i="13"/>
  <c r="AA232" i="13"/>
  <c r="AB232" i="13" s="1"/>
  <c r="W232" i="13"/>
  <c r="V232" i="13"/>
  <c r="P232" i="13"/>
  <c r="Q232" i="13" s="1"/>
  <c r="L232" i="13"/>
  <c r="K232" i="13"/>
  <c r="F232" i="13"/>
  <c r="G232" i="13" s="1"/>
  <c r="AW231" i="13"/>
  <c r="AV231" i="13"/>
  <c r="AQ231" i="13"/>
  <c r="AR231" i="13" s="1"/>
  <c r="AM231" i="13"/>
  <c r="AL231" i="13"/>
  <c r="AF231" i="13"/>
  <c r="AG231" i="13" s="1"/>
  <c r="AB231" i="13"/>
  <c r="AA231" i="13"/>
  <c r="V231" i="13"/>
  <c r="W231" i="13" s="1"/>
  <c r="Q231" i="13"/>
  <c r="P231" i="13"/>
  <c r="K231" i="13"/>
  <c r="L231" i="13" s="1"/>
  <c r="G231" i="13"/>
  <c r="F231" i="13"/>
  <c r="AV230" i="13"/>
  <c r="AW230" i="13" s="1"/>
  <c r="AR230" i="13"/>
  <c r="AQ230" i="13"/>
  <c r="AL230" i="13"/>
  <c r="AM230" i="13" s="1"/>
  <c r="AG230" i="13"/>
  <c r="AF230" i="13"/>
  <c r="AA230" i="13"/>
  <c r="AB230" i="13" s="1"/>
  <c r="W230" i="13"/>
  <c r="V230" i="13"/>
  <c r="P230" i="13"/>
  <c r="Q230" i="13" s="1"/>
  <c r="L230" i="13"/>
  <c r="K230" i="13"/>
  <c r="F230" i="13"/>
  <c r="G230" i="13" s="1"/>
  <c r="AW229" i="13"/>
  <c r="AV229" i="13"/>
  <c r="AQ229" i="13"/>
  <c r="AR229" i="13" s="1"/>
  <c r="AM229" i="13"/>
  <c r="AL229" i="13"/>
  <c r="AF229" i="13"/>
  <c r="AG229" i="13" s="1"/>
  <c r="AB229" i="13"/>
  <c r="AA229" i="13"/>
  <c r="V229" i="13"/>
  <c r="W229" i="13" s="1"/>
  <c r="Q229" i="13"/>
  <c r="P229" i="13"/>
  <c r="K229" i="13"/>
  <c r="L229" i="13" s="1"/>
  <c r="G229" i="13"/>
  <c r="F229" i="13"/>
  <c r="AV228" i="13"/>
  <c r="AW228" i="13" s="1"/>
  <c r="AR228" i="13"/>
  <c r="AQ228" i="13"/>
  <c r="AL228" i="13"/>
  <c r="AM228" i="13" s="1"/>
  <c r="AG228" i="13"/>
  <c r="AF228" i="13"/>
  <c r="AA228" i="13"/>
  <c r="AB228" i="13" s="1"/>
  <c r="W228" i="13"/>
  <c r="V228" i="13"/>
  <c r="P228" i="13"/>
  <c r="Q228" i="13" s="1"/>
  <c r="L228" i="13"/>
  <c r="K228" i="13"/>
  <c r="F228" i="13"/>
  <c r="G228" i="13" s="1"/>
  <c r="AW227" i="13"/>
  <c r="AV227" i="13"/>
  <c r="AQ227" i="13"/>
  <c r="AR227" i="13" s="1"/>
  <c r="AM227" i="13"/>
  <c r="AL227" i="13"/>
  <c r="AF227" i="13"/>
  <c r="AG227" i="13" s="1"/>
  <c r="AB227" i="13"/>
  <c r="AA227" i="13"/>
  <c r="V227" i="13"/>
  <c r="W227" i="13" s="1"/>
  <c r="Q227" i="13"/>
  <c r="P227" i="13"/>
  <c r="K227" i="13"/>
  <c r="L227" i="13" s="1"/>
  <c r="G227" i="13"/>
  <c r="F227" i="13"/>
  <c r="AV226" i="13"/>
  <c r="AW226" i="13" s="1"/>
  <c r="AR226" i="13"/>
  <c r="AQ226" i="13"/>
  <c r="AL226" i="13"/>
  <c r="AM226" i="13" s="1"/>
  <c r="AG226" i="13"/>
  <c r="AF226" i="13"/>
  <c r="AA226" i="13"/>
  <c r="AB226" i="13" s="1"/>
  <c r="W226" i="13"/>
  <c r="V226" i="13"/>
  <c r="P226" i="13"/>
  <c r="Q226" i="13" s="1"/>
  <c r="L226" i="13"/>
  <c r="K226" i="13"/>
  <c r="F226" i="13"/>
  <c r="G226" i="13" s="1"/>
  <c r="AW225" i="13"/>
  <c r="AV225" i="13"/>
  <c r="AQ225" i="13"/>
  <c r="AR225" i="13" s="1"/>
  <c r="AM225" i="13"/>
  <c r="AL225" i="13"/>
  <c r="AF225" i="13"/>
  <c r="AG225" i="13" s="1"/>
  <c r="AB225" i="13"/>
  <c r="AA225" i="13"/>
  <c r="V225" i="13"/>
  <c r="W225" i="13" s="1"/>
  <c r="Q225" i="13"/>
  <c r="P225" i="13"/>
  <c r="K225" i="13"/>
  <c r="L225" i="13" s="1"/>
  <c r="G225" i="13"/>
  <c r="F225" i="13"/>
  <c r="AV224" i="13"/>
  <c r="AW224" i="13" s="1"/>
  <c r="AR224" i="13"/>
  <c r="AQ224" i="13"/>
  <c r="AL224" i="13"/>
  <c r="AM224" i="13" s="1"/>
  <c r="AG224" i="13"/>
  <c r="AF224" i="13"/>
  <c r="AA224" i="13"/>
  <c r="AB224" i="13" s="1"/>
  <c r="W224" i="13"/>
  <c r="V224" i="13"/>
  <c r="P224" i="13"/>
  <c r="Q224" i="13" s="1"/>
  <c r="L224" i="13"/>
  <c r="K224" i="13"/>
  <c r="F224" i="13"/>
  <c r="G224" i="13" s="1"/>
  <c r="AW223" i="13"/>
  <c r="AV223" i="13"/>
  <c r="AQ223" i="13"/>
  <c r="AR223" i="13" s="1"/>
  <c r="AM223" i="13"/>
  <c r="AL223" i="13"/>
  <c r="AF223" i="13"/>
  <c r="AG223" i="13" s="1"/>
  <c r="AB223" i="13"/>
  <c r="AA223" i="13"/>
  <c r="V223" i="13"/>
  <c r="W223" i="13" s="1"/>
  <c r="Q223" i="13"/>
  <c r="P223" i="13"/>
  <c r="K223" i="13"/>
  <c r="L223" i="13" s="1"/>
  <c r="G223" i="13"/>
  <c r="F223" i="13"/>
  <c r="AV222" i="13"/>
  <c r="AW222" i="13" s="1"/>
  <c r="AR222" i="13"/>
  <c r="AQ222" i="13"/>
  <c r="AL222" i="13"/>
  <c r="AM222" i="13" s="1"/>
  <c r="AG222" i="13"/>
  <c r="AF222" i="13"/>
  <c r="AB222" i="13"/>
  <c r="AA222" i="13"/>
  <c r="W222" i="13"/>
  <c r="V222" i="13"/>
  <c r="Q222" i="13"/>
  <c r="P222" i="13"/>
  <c r="L222" i="13"/>
  <c r="K222" i="13"/>
  <c r="G222" i="13"/>
  <c r="F222" i="13"/>
  <c r="AW221" i="13"/>
  <c r="AV221" i="13"/>
  <c r="AR221" i="13"/>
  <c r="AQ221" i="13"/>
  <c r="AM221" i="13"/>
  <c r="AL221" i="13"/>
  <c r="AG221" i="13"/>
  <c r="AF221" i="13"/>
  <c r="AB221" i="13"/>
  <c r="AA221" i="13"/>
  <c r="W221" i="13"/>
  <c r="V221" i="13"/>
  <c r="Q221" i="13"/>
  <c r="P221" i="13"/>
  <c r="L221" i="13"/>
  <c r="K221" i="13"/>
  <c r="G221" i="13"/>
  <c r="F221" i="13"/>
  <c r="AW220" i="13"/>
  <c r="AV220" i="13"/>
  <c r="AR220" i="13"/>
  <c r="AQ220" i="13"/>
  <c r="AM220" i="13"/>
  <c r="AL220" i="13"/>
  <c r="AG220" i="13"/>
  <c r="AF220" i="13"/>
  <c r="AB220" i="13"/>
  <c r="AA220" i="13"/>
  <c r="W220" i="13"/>
  <c r="V220" i="13"/>
  <c r="Q220" i="13"/>
  <c r="P220" i="13"/>
  <c r="L220" i="13"/>
  <c r="K220" i="13"/>
  <c r="G220" i="13"/>
  <c r="F220" i="13"/>
  <c r="AW219" i="13"/>
  <c r="AV219" i="13"/>
  <c r="AR219" i="13"/>
  <c r="AQ219" i="13"/>
  <c r="AM219" i="13"/>
  <c r="AL219" i="13"/>
  <c r="AG219" i="13"/>
  <c r="AF219" i="13"/>
  <c r="AB219" i="13"/>
  <c r="AA219" i="13"/>
  <c r="W219" i="13"/>
  <c r="V219" i="13"/>
  <c r="Q219" i="13"/>
  <c r="P219" i="13"/>
  <c r="L219" i="13"/>
  <c r="K219" i="13"/>
  <c r="G219" i="13"/>
  <c r="F219" i="13"/>
  <c r="AW218" i="13"/>
  <c r="AV218" i="13"/>
  <c r="AR218" i="13"/>
  <c r="AQ218" i="13"/>
  <c r="AM218" i="13"/>
  <c r="AL218" i="13"/>
  <c r="AF218" i="13"/>
  <c r="AG218" i="13" s="1"/>
  <c r="AA218" i="13"/>
  <c r="AB218" i="13" s="1"/>
  <c r="V218" i="13"/>
  <c r="W218" i="13" s="1"/>
  <c r="P218" i="13"/>
  <c r="Q218" i="13" s="1"/>
  <c r="K218" i="13"/>
  <c r="L218" i="13" s="1"/>
  <c r="G218" i="13"/>
  <c r="F218" i="13"/>
  <c r="AV217" i="13"/>
  <c r="AW217" i="13" s="1"/>
  <c r="AR217" i="13"/>
  <c r="AQ217" i="13"/>
  <c r="AL217" i="13"/>
  <c r="AM217" i="13" s="1"/>
  <c r="AF217" i="13"/>
  <c r="AG217" i="13" s="1"/>
  <c r="AA217" i="13"/>
  <c r="AB217" i="13" s="1"/>
  <c r="V217" i="13"/>
  <c r="W217" i="13" s="1"/>
  <c r="P217" i="13"/>
  <c r="Q217" i="13" s="1"/>
  <c r="L217" i="13"/>
  <c r="K217" i="13"/>
  <c r="F217" i="13"/>
  <c r="G217" i="13" s="1"/>
  <c r="AW216" i="13"/>
  <c r="AV216" i="13"/>
  <c r="AQ216" i="13"/>
  <c r="AR216" i="13" s="1"/>
  <c r="AL216" i="13"/>
  <c r="AM216" i="13" s="1"/>
  <c r="AF216" i="13"/>
  <c r="AG216" i="13" s="1"/>
  <c r="AA216" i="13"/>
  <c r="AB216" i="13" s="1"/>
  <c r="V216" i="13"/>
  <c r="W216" i="13" s="1"/>
  <c r="Q216" i="13"/>
  <c r="P216" i="13"/>
  <c r="K216" i="13"/>
  <c r="L216" i="13" s="1"/>
  <c r="G216" i="13"/>
  <c r="F216" i="13"/>
  <c r="AV215" i="13"/>
  <c r="AW215" i="13" s="1"/>
  <c r="AQ215" i="13"/>
  <c r="AR215" i="13" s="1"/>
  <c r="AL215" i="13"/>
  <c r="AM215" i="13" s="1"/>
  <c r="AF215" i="13"/>
  <c r="AG215" i="13" s="1"/>
  <c r="AA215" i="13"/>
  <c r="AB215" i="13" s="1"/>
  <c r="W215" i="13"/>
  <c r="V215" i="13"/>
  <c r="P215" i="13"/>
  <c r="Q215" i="13" s="1"/>
  <c r="L215" i="13"/>
  <c r="K215" i="13"/>
  <c r="F215" i="13"/>
  <c r="G215" i="13" s="1"/>
  <c r="AV214" i="13"/>
  <c r="AW214" i="13" s="1"/>
  <c r="AQ214" i="13"/>
  <c r="AR214" i="13" s="1"/>
  <c r="AL214" i="13"/>
  <c r="AM214" i="13" s="1"/>
  <c r="AF214" i="13"/>
  <c r="AG214" i="13" s="1"/>
  <c r="AB214" i="13"/>
  <c r="AA214" i="13"/>
  <c r="V214" i="13"/>
  <c r="W214" i="13" s="1"/>
  <c r="Q214" i="13"/>
  <c r="P214" i="13"/>
  <c r="K214" i="13"/>
  <c r="L214" i="13" s="1"/>
  <c r="F214" i="13"/>
  <c r="G214" i="13" s="1"/>
  <c r="AV213" i="13"/>
  <c r="AW213" i="13" s="1"/>
  <c r="AQ213" i="13"/>
  <c r="AR213" i="13" s="1"/>
  <c r="AL213" i="13"/>
  <c r="AM213" i="13" s="1"/>
  <c r="AG213" i="13"/>
  <c r="AF213" i="13"/>
  <c r="AA213" i="13"/>
  <c r="AB213" i="13" s="1"/>
  <c r="W213" i="13"/>
  <c r="V213" i="13"/>
  <c r="P213" i="13"/>
  <c r="Q213" i="13" s="1"/>
  <c r="K213" i="13"/>
  <c r="L213" i="13" s="1"/>
  <c r="F213" i="13"/>
  <c r="G213" i="13" s="1"/>
  <c r="AV212" i="13"/>
  <c r="AW212" i="13" s="1"/>
  <c r="AQ212" i="13"/>
  <c r="AR212" i="13" s="1"/>
  <c r="AM212" i="13"/>
  <c r="AL212" i="13"/>
  <c r="AF212" i="13"/>
  <c r="AG212" i="13" s="1"/>
  <c r="AB212" i="13"/>
  <c r="AA212" i="13"/>
  <c r="V212" i="13"/>
  <c r="W212" i="13" s="1"/>
  <c r="P212" i="13"/>
  <c r="Q212" i="13" s="1"/>
  <c r="K212" i="13"/>
  <c r="L212" i="13" s="1"/>
  <c r="F212" i="13"/>
  <c r="G212" i="13" s="1"/>
  <c r="AV211" i="13"/>
  <c r="AW211" i="13" s="1"/>
  <c r="AR211" i="13"/>
  <c r="AQ211" i="13"/>
  <c r="AL211" i="13"/>
  <c r="AM211" i="13" s="1"/>
  <c r="AG211" i="13"/>
  <c r="AF211" i="13"/>
  <c r="AA211" i="13"/>
  <c r="AB211" i="13" s="1"/>
  <c r="V211" i="13"/>
  <c r="W211" i="13" s="1"/>
  <c r="P211" i="13"/>
  <c r="Q211" i="13" s="1"/>
  <c r="K211" i="13"/>
  <c r="L211" i="13" s="1"/>
  <c r="F211" i="13"/>
  <c r="G211" i="13" s="1"/>
  <c r="AU208" i="13"/>
  <c r="AT208" i="13"/>
  <c r="AS208" i="13"/>
  <c r="AP208" i="13"/>
  <c r="AO208" i="13"/>
  <c r="AN208" i="13"/>
  <c r="AK208" i="13"/>
  <c r="AJ208" i="13"/>
  <c r="AI208" i="13"/>
  <c r="AE208" i="13"/>
  <c r="AD208" i="13"/>
  <c r="AC208" i="13"/>
  <c r="Z208" i="13"/>
  <c r="Y208" i="13"/>
  <c r="X208" i="13"/>
  <c r="U208" i="13"/>
  <c r="T208" i="13"/>
  <c r="S208" i="13"/>
  <c r="O208" i="13"/>
  <c r="M208" i="13"/>
  <c r="J208" i="13"/>
  <c r="H208" i="13"/>
  <c r="E208" i="13"/>
  <c r="D208" i="13"/>
  <c r="C208" i="13"/>
  <c r="AW207" i="13"/>
  <c r="AV207" i="13"/>
  <c r="AQ207" i="13"/>
  <c r="AR207" i="13" s="1"/>
  <c r="AL207" i="13"/>
  <c r="AM207" i="13" s="1"/>
  <c r="AF207" i="13"/>
  <c r="AG207" i="13" s="1"/>
  <c r="AA207" i="13"/>
  <c r="AB207" i="13" s="1"/>
  <c r="V207" i="13"/>
  <c r="W207" i="13" s="1"/>
  <c r="Q207" i="13"/>
  <c r="P207" i="13"/>
  <c r="K207" i="13"/>
  <c r="L207" i="13" s="1"/>
  <c r="G207" i="13"/>
  <c r="F207" i="13"/>
  <c r="AV206" i="13"/>
  <c r="AW206" i="13" s="1"/>
  <c r="AV205" i="13"/>
  <c r="AW205" i="13" s="1"/>
  <c r="AQ205" i="13"/>
  <c r="AR205" i="13" s="1"/>
  <c r="AL205" i="13"/>
  <c r="AM205" i="13" s="1"/>
  <c r="AF205" i="13"/>
  <c r="AG205" i="13" s="1"/>
  <c r="AB205" i="13"/>
  <c r="AA205" i="13"/>
  <c r="V205" i="13"/>
  <c r="W205" i="13" s="1"/>
  <c r="Q205" i="13"/>
  <c r="P205" i="13"/>
  <c r="K205" i="13"/>
  <c r="L205" i="13" s="1"/>
  <c r="F205" i="13"/>
  <c r="G205" i="13" s="1"/>
  <c r="AV204" i="13"/>
  <c r="AW204" i="13" s="1"/>
  <c r="AQ204" i="13"/>
  <c r="AR204" i="13" s="1"/>
  <c r="AF204" i="13"/>
  <c r="AG204" i="13" s="1"/>
  <c r="AB204" i="13"/>
  <c r="AA204" i="13"/>
  <c r="AV203" i="13"/>
  <c r="AW203" i="13" s="1"/>
  <c r="AR203" i="13"/>
  <c r="AQ203" i="13"/>
  <c r="AL203" i="13"/>
  <c r="AM203" i="13" s="1"/>
  <c r="AF203" i="13"/>
  <c r="AG203" i="13" s="1"/>
  <c r="AA203" i="13"/>
  <c r="AB203" i="13" s="1"/>
  <c r="V203" i="13"/>
  <c r="W203" i="13" s="1"/>
  <c r="P203" i="13"/>
  <c r="Q203" i="13" s="1"/>
  <c r="L203" i="13"/>
  <c r="K203" i="13"/>
  <c r="F203" i="13"/>
  <c r="G203" i="13" s="1"/>
  <c r="AW202" i="13"/>
  <c r="AV202" i="13"/>
  <c r="AQ202" i="13"/>
  <c r="AR202" i="13" s="1"/>
  <c r="AV201" i="13"/>
  <c r="AW201" i="13" s="1"/>
  <c r="AQ201" i="13"/>
  <c r="AR201" i="13" s="1"/>
  <c r="AL201" i="13"/>
  <c r="AM201" i="13" s="1"/>
  <c r="AF201" i="13"/>
  <c r="AG201" i="13" s="1"/>
  <c r="AB201" i="13"/>
  <c r="AA201" i="13"/>
  <c r="V201" i="13"/>
  <c r="W201" i="13" s="1"/>
  <c r="Q201" i="13"/>
  <c r="P201" i="13"/>
  <c r="K201" i="13"/>
  <c r="L201" i="13" s="1"/>
  <c r="F201" i="13"/>
  <c r="G201" i="13" s="1"/>
  <c r="AV200" i="13"/>
  <c r="AW200" i="13" s="1"/>
  <c r="AQ200" i="13"/>
  <c r="AR200" i="13" s="1"/>
  <c r="AF200" i="13"/>
  <c r="AG200" i="13" s="1"/>
  <c r="Q200" i="13"/>
  <c r="P200" i="13"/>
  <c r="AV199" i="13"/>
  <c r="AW199" i="13" s="1"/>
  <c r="AR199" i="13"/>
  <c r="AQ199" i="13"/>
  <c r="AL199" i="13"/>
  <c r="AM199" i="13" s="1"/>
  <c r="AF199" i="13"/>
  <c r="AG199" i="13" s="1"/>
  <c r="AA199" i="13"/>
  <c r="AB199" i="13" s="1"/>
  <c r="V199" i="13"/>
  <c r="W199" i="13" s="1"/>
  <c r="P199" i="13"/>
  <c r="Q199" i="13" s="1"/>
  <c r="L199" i="13"/>
  <c r="K199" i="13"/>
  <c r="F199" i="13"/>
  <c r="G199" i="13" s="1"/>
  <c r="AG198" i="13"/>
  <c r="AF198" i="13"/>
  <c r="AV197" i="13"/>
  <c r="AW197" i="13" s="1"/>
  <c r="AQ197" i="13"/>
  <c r="AR197" i="13" s="1"/>
  <c r="AV196" i="13"/>
  <c r="AW196" i="13" s="1"/>
  <c r="AQ196" i="13"/>
  <c r="AR196" i="13" s="1"/>
  <c r="AV195" i="13"/>
  <c r="AW195" i="13" s="1"/>
  <c r="AR195" i="13"/>
  <c r="AQ195" i="13"/>
  <c r="AV194" i="13"/>
  <c r="AW194" i="13" s="1"/>
  <c r="AR194" i="13"/>
  <c r="AQ194" i="13"/>
  <c r="AV193" i="13"/>
  <c r="AW193" i="13" s="1"/>
  <c r="AQ193" i="13"/>
  <c r="AR193" i="13" s="1"/>
  <c r="AL193" i="13"/>
  <c r="AM193" i="13" s="1"/>
  <c r="AF193" i="13"/>
  <c r="AG193" i="13" s="1"/>
  <c r="AA193" i="13"/>
  <c r="AB193" i="13" s="1"/>
  <c r="W193" i="13"/>
  <c r="V193" i="13"/>
  <c r="P193" i="13"/>
  <c r="Q193" i="13" s="1"/>
  <c r="L193" i="13"/>
  <c r="K193" i="13"/>
  <c r="F193" i="13"/>
  <c r="G193" i="13" s="1"/>
  <c r="AV192" i="13"/>
  <c r="AW192" i="13" s="1"/>
  <c r="AQ192" i="13"/>
  <c r="AR192" i="13" s="1"/>
  <c r="AL192" i="13"/>
  <c r="AM192" i="13" s="1"/>
  <c r="AF192" i="13"/>
  <c r="AG192" i="13" s="1"/>
  <c r="AB192" i="13"/>
  <c r="AA192" i="13"/>
  <c r="V192" i="13"/>
  <c r="W192" i="13" s="1"/>
  <c r="Q192" i="13"/>
  <c r="P192" i="13"/>
  <c r="K192" i="13"/>
  <c r="L192" i="13" s="1"/>
  <c r="F192" i="13"/>
  <c r="G192" i="13" s="1"/>
  <c r="AV191" i="13"/>
  <c r="AW191" i="13" s="1"/>
  <c r="AQ191" i="13"/>
  <c r="AR191" i="13" s="1"/>
  <c r="AL191" i="13"/>
  <c r="AM191" i="13" s="1"/>
  <c r="AG191" i="13"/>
  <c r="AF191" i="13"/>
  <c r="AA191" i="13"/>
  <c r="AB191" i="13" s="1"/>
  <c r="W191" i="13"/>
  <c r="V191" i="13"/>
  <c r="P191" i="13"/>
  <c r="Q191" i="13" s="1"/>
  <c r="K191" i="13"/>
  <c r="L191" i="13" s="1"/>
  <c r="F191" i="13"/>
  <c r="G191" i="13" s="1"/>
  <c r="AV190" i="13"/>
  <c r="AW190" i="13" s="1"/>
  <c r="AQ190" i="13"/>
  <c r="AR190" i="13" s="1"/>
  <c r="AM190" i="13"/>
  <c r="AL190" i="13"/>
  <c r="AF190" i="13"/>
  <c r="AG190" i="13" s="1"/>
  <c r="AB190" i="13"/>
  <c r="AA190" i="13"/>
  <c r="V190" i="13"/>
  <c r="W190" i="13" s="1"/>
  <c r="P190" i="13"/>
  <c r="Q190" i="13" s="1"/>
  <c r="K190" i="13"/>
  <c r="L190" i="13" s="1"/>
  <c r="F190" i="13"/>
  <c r="G190" i="13" s="1"/>
  <c r="AV189" i="13"/>
  <c r="AW189" i="13" s="1"/>
  <c r="AR189" i="13"/>
  <c r="AQ189" i="13"/>
  <c r="AL189" i="13"/>
  <c r="AM189" i="13" s="1"/>
  <c r="AG189" i="13"/>
  <c r="AF189" i="13"/>
  <c r="AA189" i="13"/>
  <c r="AB189" i="13" s="1"/>
  <c r="V189" i="13"/>
  <c r="W189" i="13" s="1"/>
  <c r="P189" i="13"/>
  <c r="Q189" i="13" s="1"/>
  <c r="K189" i="13"/>
  <c r="L189" i="13" s="1"/>
  <c r="F189" i="13"/>
  <c r="G189" i="13" s="1"/>
  <c r="AW188" i="13"/>
  <c r="AV188" i="13"/>
  <c r="AQ188" i="13"/>
  <c r="AR188" i="13" s="1"/>
  <c r="AM188" i="13"/>
  <c r="AL188" i="13"/>
  <c r="AF188" i="13"/>
  <c r="AG188" i="13" s="1"/>
  <c r="AA188" i="13"/>
  <c r="AB188" i="13" s="1"/>
  <c r="V188" i="13"/>
  <c r="W188" i="13" s="1"/>
  <c r="P188" i="13"/>
  <c r="Q188" i="13" s="1"/>
  <c r="K188" i="13"/>
  <c r="L188" i="13" s="1"/>
  <c r="G188" i="13"/>
  <c r="F188" i="13"/>
  <c r="AV187" i="13"/>
  <c r="AW187" i="13" s="1"/>
  <c r="AR187" i="13"/>
  <c r="AQ187" i="13"/>
  <c r="AL187" i="13"/>
  <c r="AM187" i="13" s="1"/>
  <c r="AF187" i="13"/>
  <c r="AG187" i="13" s="1"/>
  <c r="AA187" i="13"/>
  <c r="AB187" i="13" s="1"/>
  <c r="V187" i="13"/>
  <c r="W187" i="13" s="1"/>
  <c r="P187" i="13"/>
  <c r="Q187" i="13" s="1"/>
  <c r="L187" i="13"/>
  <c r="K187" i="13"/>
  <c r="F187" i="13"/>
  <c r="G187" i="13" s="1"/>
  <c r="AW186" i="13"/>
  <c r="AV186" i="13"/>
  <c r="AQ186" i="13"/>
  <c r="AR186" i="13" s="1"/>
  <c r="AL186" i="13"/>
  <c r="AM186" i="13" s="1"/>
  <c r="AF186" i="13"/>
  <c r="AG186" i="13" s="1"/>
  <c r="AA186" i="13"/>
  <c r="AB186" i="13" s="1"/>
  <c r="V186" i="13"/>
  <c r="W186" i="13" s="1"/>
  <c r="Q186" i="13"/>
  <c r="P186" i="13"/>
  <c r="K186" i="13"/>
  <c r="L186" i="13" s="1"/>
  <c r="G186" i="13"/>
  <c r="F186" i="13"/>
  <c r="AV185" i="13"/>
  <c r="AW185" i="13" s="1"/>
  <c r="AQ185" i="13"/>
  <c r="AR185" i="13" s="1"/>
  <c r="AL185" i="13"/>
  <c r="AM185" i="13" s="1"/>
  <c r="AF185" i="13"/>
  <c r="AG185" i="13" s="1"/>
  <c r="AA185" i="13"/>
  <c r="AB185" i="13" s="1"/>
  <c r="W185" i="13"/>
  <c r="V185" i="13"/>
  <c r="P185" i="13"/>
  <c r="Q185" i="13" s="1"/>
  <c r="L185" i="13"/>
  <c r="K185" i="13"/>
  <c r="F185" i="13"/>
  <c r="G185" i="13" s="1"/>
  <c r="AV184" i="13"/>
  <c r="AW184" i="13" s="1"/>
  <c r="AQ184" i="13"/>
  <c r="AR184" i="13" s="1"/>
  <c r="AL184" i="13"/>
  <c r="AM184" i="13" s="1"/>
  <c r="AF184" i="13"/>
  <c r="AG184" i="13" s="1"/>
  <c r="AB184" i="13"/>
  <c r="AA184" i="13"/>
  <c r="V184" i="13"/>
  <c r="W184" i="13" s="1"/>
  <c r="Q184" i="13"/>
  <c r="P184" i="13"/>
  <c r="K184" i="13"/>
  <c r="L184" i="13" s="1"/>
  <c r="F184" i="13"/>
  <c r="G184" i="13" s="1"/>
  <c r="AV183" i="13"/>
  <c r="AW183" i="13" s="1"/>
  <c r="AQ183" i="13"/>
  <c r="AR183" i="13" s="1"/>
  <c r="AL183" i="13"/>
  <c r="AM183" i="13" s="1"/>
  <c r="AG183" i="13"/>
  <c r="AF183" i="13"/>
  <c r="AA183" i="13"/>
  <c r="AB183" i="13" s="1"/>
  <c r="W183" i="13"/>
  <c r="V183" i="13"/>
  <c r="P183" i="13"/>
  <c r="Q183" i="13" s="1"/>
  <c r="K183" i="13"/>
  <c r="L183" i="13" s="1"/>
  <c r="F183" i="13"/>
  <c r="G183" i="13" s="1"/>
  <c r="AV182" i="13"/>
  <c r="AW182" i="13" s="1"/>
  <c r="AQ182" i="13"/>
  <c r="AR182" i="13" s="1"/>
  <c r="AM182" i="13"/>
  <c r="AL182" i="13"/>
  <c r="AF182" i="13"/>
  <c r="AG182" i="13" s="1"/>
  <c r="AB182" i="13"/>
  <c r="AA182" i="13"/>
  <c r="V182" i="13"/>
  <c r="W182" i="13" s="1"/>
  <c r="P182" i="13"/>
  <c r="Q182" i="13" s="1"/>
  <c r="K182" i="13"/>
  <c r="L182" i="13" s="1"/>
  <c r="F182" i="13"/>
  <c r="G182" i="13" s="1"/>
  <c r="AV181" i="13"/>
  <c r="AW181" i="13" s="1"/>
  <c r="AR181" i="13"/>
  <c r="AQ181" i="13"/>
  <c r="AL181" i="13"/>
  <c r="AM181" i="13" s="1"/>
  <c r="AG181" i="13"/>
  <c r="AF181" i="13"/>
  <c r="AA181" i="13"/>
  <c r="AB181" i="13" s="1"/>
  <c r="V181" i="13"/>
  <c r="W181" i="13" s="1"/>
  <c r="P181" i="13"/>
  <c r="Q181" i="13" s="1"/>
  <c r="K181" i="13"/>
  <c r="L181" i="13" s="1"/>
  <c r="F181" i="13"/>
  <c r="G181" i="13" s="1"/>
  <c r="AW180" i="13"/>
  <c r="AV180" i="13"/>
  <c r="AQ180" i="13"/>
  <c r="AR180" i="13" s="1"/>
  <c r="AM180" i="13"/>
  <c r="AL180" i="13"/>
  <c r="AF180" i="13"/>
  <c r="AG180" i="13" s="1"/>
  <c r="AA180" i="13"/>
  <c r="AB180" i="13" s="1"/>
  <c r="V180" i="13"/>
  <c r="W180" i="13" s="1"/>
  <c r="P180" i="13"/>
  <c r="Q180" i="13" s="1"/>
  <c r="K180" i="13"/>
  <c r="L180" i="13" s="1"/>
  <c r="G180" i="13"/>
  <c r="F180" i="13"/>
  <c r="AV179" i="13"/>
  <c r="AW179" i="13" s="1"/>
  <c r="AR179" i="13"/>
  <c r="AQ179" i="13"/>
  <c r="AL179" i="13"/>
  <c r="AM179" i="13" s="1"/>
  <c r="AF179" i="13"/>
  <c r="AG179" i="13" s="1"/>
  <c r="AA179" i="13"/>
  <c r="AB179" i="13" s="1"/>
  <c r="V179" i="13"/>
  <c r="W179" i="13" s="1"/>
  <c r="P179" i="13"/>
  <c r="Q179" i="13" s="1"/>
  <c r="L179" i="13"/>
  <c r="K179" i="13"/>
  <c r="F179" i="13"/>
  <c r="G179" i="13" s="1"/>
  <c r="AW178" i="13"/>
  <c r="AV178" i="13"/>
  <c r="AQ178" i="13"/>
  <c r="AR178" i="13" s="1"/>
  <c r="AL178" i="13"/>
  <c r="AM178" i="13" s="1"/>
  <c r="AF178" i="13"/>
  <c r="AG178" i="13" s="1"/>
  <c r="AA178" i="13"/>
  <c r="AB178" i="13" s="1"/>
  <c r="V178" i="13"/>
  <c r="W178" i="13" s="1"/>
  <c r="Q178" i="13"/>
  <c r="P178" i="13"/>
  <c r="K178" i="13"/>
  <c r="L178" i="13" s="1"/>
  <c r="G178" i="13"/>
  <c r="F178" i="13"/>
  <c r="AV177" i="13"/>
  <c r="AW177" i="13" s="1"/>
  <c r="AR177" i="13"/>
  <c r="AQ177" i="13"/>
  <c r="AL177" i="13"/>
  <c r="AM177" i="13" s="1"/>
  <c r="AG177" i="13"/>
  <c r="AF177" i="13"/>
  <c r="AA177" i="13"/>
  <c r="AB177" i="13" s="1"/>
  <c r="W177" i="13"/>
  <c r="V177" i="13"/>
  <c r="P177" i="13"/>
  <c r="Q177" i="13" s="1"/>
  <c r="L177" i="13"/>
  <c r="K177" i="13"/>
  <c r="F177" i="13"/>
  <c r="G177" i="13" s="1"/>
  <c r="AW176" i="13"/>
  <c r="AV176" i="13"/>
  <c r="AQ176" i="13"/>
  <c r="AR176" i="13" s="1"/>
  <c r="AM176" i="13"/>
  <c r="AL176" i="13"/>
  <c r="AF176" i="13"/>
  <c r="AG176" i="13" s="1"/>
  <c r="AB176" i="13"/>
  <c r="AA176" i="13"/>
  <c r="V176" i="13"/>
  <c r="W176" i="13" s="1"/>
  <c r="Q176" i="13"/>
  <c r="P176" i="13"/>
  <c r="K176" i="13"/>
  <c r="L176" i="13" s="1"/>
  <c r="G176" i="13"/>
  <c r="F176" i="13"/>
  <c r="AV175" i="13"/>
  <c r="AW175" i="13" s="1"/>
  <c r="AR175" i="13"/>
  <c r="AQ175" i="13"/>
  <c r="AL175" i="13"/>
  <c r="AM175" i="13" s="1"/>
  <c r="AG175" i="13"/>
  <c r="AF175" i="13"/>
  <c r="AA175" i="13"/>
  <c r="AB175" i="13" s="1"/>
  <c r="W175" i="13"/>
  <c r="V175" i="13"/>
  <c r="P175" i="13"/>
  <c r="Q175" i="13" s="1"/>
  <c r="L175" i="13"/>
  <c r="K175" i="13"/>
  <c r="F175" i="13"/>
  <c r="G175" i="13" s="1"/>
  <c r="AW174" i="13"/>
  <c r="AV174" i="13"/>
  <c r="AQ174" i="13"/>
  <c r="AR174" i="13" s="1"/>
  <c r="AM174" i="13"/>
  <c r="AL174" i="13"/>
  <c r="AF174" i="13"/>
  <c r="AG174" i="13" s="1"/>
  <c r="AB174" i="13"/>
  <c r="AA174" i="13"/>
  <c r="V174" i="13"/>
  <c r="W174" i="13" s="1"/>
  <c r="Q174" i="13"/>
  <c r="P174" i="13"/>
  <c r="K174" i="13"/>
  <c r="L174" i="13" s="1"/>
  <c r="G174" i="13"/>
  <c r="F174" i="13"/>
  <c r="AV173" i="13"/>
  <c r="AW173" i="13" s="1"/>
  <c r="AR173" i="13"/>
  <c r="AQ173" i="13"/>
  <c r="AL173" i="13"/>
  <c r="AM173" i="13" s="1"/>
  <c r="AG173" i="13"/>
  <c r="AF173" i="13"/>
  <c r="AA173" i="13"/>
  <c r="AB173" i="13" s="1"/>
  <c r="W173" i="13"/>
  <c r="V173" i="13"/>
  <c r="P173" i="13"/>
  <c r="Q173" i="13" s="1"/>
  <c r="L173" i="13"/>
  <c r="K173" i="13"/>
  <c r="F173" i="13"/>
  <c r="G173" i="13" s="1"/>
  <c r="AW172" i="13"/>
  <c r="AV172" i="13"/>
  <c r="AQ172" i="13"/>
  <c r="AR172" i="13" s="1"/>
  <c r="AM172" i="13"/>
  <c r="AL172" i="13"/>
  <c r="AF172" i="13"/>
  <c r="AG172" i="13" s="1"/>
  <c r="AB172" i="13"/>
  <c r="AA172" i="13"/>
  <c r="V172" i="13"/>
  <c r="W172" i="13" s="1"/>
  <c r="Q172" i="13"/>
  <c r="P172" i="13"/>
  <c r="K172" i="13"/>
  <c r="L172" i="13" s="1"/>
  <c r="G172" i="13"/>
  <c r="F172" i="13"/>
  <c r="AV171" i="13"/>
  <c r="AW171" i="13" s="1"/>
  <c r="AR171" i="13"/>
  <c r="AQ171" i="13"/>
  <c r="AL171" i="13"/>
  <c r="AM171" i="13" s="1"/>
  <c r="AG171" i="13"/>
  <c r="AF171" i="13"/>
  <c r="AA171" i="13"/>
  <c r="AB171" i="13" s="1"/>
  <c r="W171" i="13"/>
  <c r="V171" i="13"/>
  <c r="P171" i="13"/>
  <c r="Q171" i="13" s="1"/>
  <c r="L171" i="13"/>
  <c r="K171" i="13"/>
  <c r="F171" i="13"/>
  <c r="G171" i="13" s="1"/>
  <c r="AW170" i="13"/>
  <c r="AV170" i="13"/>
  <c r="AQ170" i="13"/>
  <c r="AR170" i="13" s="1"/>
  <c r="AM170" i="13"/>
  <c r="AL170" i="13"/>
  <c r="AF170" i="13"/>
  <c r="AG170" i="13" s="1"/>
  <c r="AB170" i="13"/>
  <c r="AA170" i="13"/>
  <c r="V170" i="13"/>
  <c r="W170" i="13" s="1"/>
  <c r="Q170" i="13"/>
  <c r="P170" i="13"/>
  <c r="K170" i="13"/>
  <c r="L170" i="13" s="1"/>
  <c r="G170" i="13"/>
  <c r="F170" i="13"/>
  <c r="AV169" i="13"/>
  <c r="AW169" i="13" s="1"/>
  <c r="AR169" i="13"/>
  <c r="AQ169" i="13"/>
  <c r="AL169" i="13"/>
  <c r="AM169" i="13" s="1"/>
  <c r="AG169" i="13"/>
  <c r="AF169" i="13"/>
  <c r="AA169" i="13"/>
  <c r="AB169" i="13" s="1"/>
  <c r="W169" i="13"/>
  <c r="V169" i="13"/>
  <c r="P169" i="13"/>
  <c r="Q169" i="13" s="1"/>
  <c r="L169" i="13"/>
  <c r="K169" i="13"/>
  <c r="F169" i="13"/>
  <c r="G169" i="13" s="1"/>
  <c r="AW168" i="13"/>
  <c r="AV168" i="13"/>
  <c r="AQ168" i="13"/>
  <c r="AR168" i="13" s="1"/>
  <c r="AM168" i="13"/>
  <c r="AL168" i="13"/>
  <c r="AF168" i="13"/>
  <c r="AG168" i="13" s="1"/>
  <c r="AB168" i="13"/>
  <c r="AA168" i="13"/>
  <c r="V168" i="13"/>
  <c r="W168" i="13" s="1"/>
  <c r="Q168" i="13"/>
  <c r="P168" i="13"/>
  <c r="K168" i="13"/>
  <c r="L168" i="13" s="1"/>
  <c r="G168" i="13"/>
  <c r="F168" i="13"/>
  <c r="AV167" i="13"/>
  <c r="AW167" i="13" s="1"/>
  <c r="AR167" i="13"/>
  <c r="AQ167" i="13"/>
  <c r="AL167" i="13"/>
  <c r="AM167" i="13" s="1"/>
  <c r="AG167" i="13"/>
  <c r="AF167" i="13"/>
  <c r="AA167" i="13"/>
  <c r="AB167" i="13" s="1"/>
  <c r="W167" i="13"/>
  <c r="V167" i="13"/>
  <c r="P167" i="13"/>
  <c r="Q167" i="13" s="1"/>
  <c r="L167" i="13"/>
  <c r="K167" i="13"/>
  <c r="F167" i="13"/>
  <c r="G167" i="13" s="1"/>
  <c r="AW166" i="13"/>
  <c r="AV166" i="13"/>
  <c r="AQ166" i="13"/>
  <c r="AR166" i="13" s="1"/>
  <c r="AM166" i="13"/>
  <c r="AL166" i="13"/>
  <c r="AF166" i="13"/>
  <c r="AG166" i="13" s="1"/>
  <c r="AB166" i="13"/>
  <c r="AA166" i="13"/>
  <c r="V166" i="13"/>
  <c r="W166" i="13" s="1"/>
  <c r="Q166" i="13"/>
  <c r="P166" i="13"/>
  <c r="K166" i="13"/>
  <c r="L166" i="13" s="1"/>
  <c r="G166" i="13"/>
  <c r="F166" i="13"/>
  <c r="AV165" i="13"/>
  <c r="AW165" i="13" s="1"/>
  <c r="AR165" i="13"/>
  <c r="AQ165" i="13"/>
  <c r="AL165" i="13"/>
  <c r="AM165" i="13" s="1"/>
  <c r="AG165" i="13"/>
  <c r="AF165" i="13"/>
  <c r="AA165" i="13"/>
  <c r="AB165" i="13" s="1"/>
  <c r="W165" i="13"/>
  <c r="V165" i="13"/>
  <c r="P165" i="13"/>
  <c r="Q165" i="13" s="1"/>
  <c r="L165" i="13"/>
  <c r="K165" i="13"/>
  <c r="F165" i="13"/>
  <c r="G165" i="13" s="1"/>
  <c r="AW164" i="13"/>
  <c r="AV164" i="13"/>
  <c r="AQ164" i="13"/>
  <c r="AR164" i="13" s="1"/>
  <c r="AM164" i="13"/>
  <c r="AL164" i="13"/>
  <c r="AF164" i="13"/>
  <c r="AG164" i="13" s="1"/>
  <c r="AB164" i="13"/>
  <c r="AA164" i="13"/>
  <c r="V164" i="13"/>
  <c r="W164" i="13" s="1"/>
  <c r="Q164" i="13"/>
  <c r="P164" i="13"/>
  <c r="K164" i="13"/>
  <c r="L164" i="13" s="1"/>
  <c r="G164" i="13"/>
  <c r="F164" i="13"/>
  <c r="AV163" i="13"/>
  <c r="AW163" i="13" s="1"/>
  <c r="AR163" i="13"/>
  <c r="AQ163" i="13"/>
  <c r="AL163" i="13"/>
  <c r="AM163" i="13" s="1"/>
  <c r="AG163" i="13"/>
  <c r="AF163" i="13"/>
  <c r="AA163" i="13"/>
  <c r="AB163" i="13" s="1"/>
  <c r="W163" i="13"/>
  <c r="V163" i="13"/>
  <c r="P163" i="13"/>
  <c r="Q163" i="13" s="1"/>
  <c r="L163" i="13"/>
  <c r="K163" i="13"/>
  <c r="F163" i="13"/>
  <c r="G163" i="13" s="1"/>
  <c r="AW162" i="13"/>
  <c r="AV162" i="13"/>
  <c r="AQ162" i="13"/>
  <c r="AR162" i="13" s="1"/>
  <c r="AM162" i="13"/>
  <c r="AL162" i="13"/>
  <c r="AF162" i="13"/>
  <c r="AG162" i="13" s="1"/>
  <c r="AB162" i="13"/>
  <c r="AA162" i="13"/>
  <c r="V162" i="13"/>
  <c r="W162" i="13" s="1"/>
  <c r="Q162" i="13"/>
  <c r="P162" i="13"/>
  <c r="K162" i="13"/>
  <c r="L162" i="13" s="1"/>
  <c r="G162" i="13"/>
  <c r="F162" i="13"/>
  <c r="AV161" i="13"/>
  <c r="AW161" i="13" s="1"/>
  <c r="AR161" i="13"/>
  <c r="AQ161" i="13"/>
  <c r="AL161" i="13"/>
  <c r="AM161" i="13" s="1"/>
  <c r="AG161" i="13"/>
  <c r="AF161" i="13"/>
  <c r="AA161" i="13"/>
  <c r="AB161" i="13" s="1"/>
  <c r="W161" i="13"/>
  <c r="V161" i="13"/>
  <c r="P161" i="13"/>
  <c r="Q161" i="13" s="1"/>
  <c r="L161" i="13"/>
  <c r="K161" i="13"/>
  <c r="F161" i="13"/>
  <c r="G161" i="13" s="1"/>
  <c r="AW160" i="13"/>
  <c r="AV160" i="13"/>
  <c r="AQ160" i="13"/>
  <c r="AR160" i="13" s="1"/>
  <c r="AM160" i="13"/>
  <c r="AL160" i="13"/>
  <c r="AF160" i="13"/>
  <c r="AG160" i="13" s="1"/>
  <c r="AB160" i="13"/>
  <c r="AA160" i="13"/>
  <c r="V160" i="13"/>
  <c r="W160" i="13" s="1"/>
  <c r="Q160" i="13"/>
  <c r="P160" i="13"/>
  <c r="K160" i="13"/>
  <c r="L160" i="13" s="1"/>
  <c r="G160" i="13"/>
  <c r="F160" i="13"/>
  <c r="AV159" i="13"/>
  <c r="AW159" i="13" s="1"/>
  <c r="AR159" i="13"/>
  <c r="AQ159" i="13"/>
  <c r="AL159" i="13"/>
  <c r="AM159" i="13" s="1"/>
  <c r="AG159" i="13"/>
  <c r="AF159" i="13"/>
  <c r="AA159" i="13"/>
  <c r="AB159" i="13" s="1"/>
  <c r="W159" i="13"/>
  <c r="V159" i="13"/>
  <c r="P159" i="13"/>
  <c r="Q159" i="13" s="1"/>
  <c r="L159" i="13"/>
  <c r="K159" i="13"/>
  <c r="F159" i="13"/>
  <c r="G159" i="13" s="1"/>
  <c r="AW158" i="13"/>
  <c r="AV158" i="13"/>
  <c r="AQ158" i="13"/>
  <c r="AR158" i="13" s="1"/>
  <c r="AM158" i="13"/>
  <c r="AL158" i="13"/>
  <c r="AF158" i="13"/>
  <c r="AG158" i="13" s="1"/>
  <c r="AB158" i="13"/>
  <c r="AA158" i="13"/>
  <c r="V158" i="13"/>
  <c r="W158" i="13" s="1"/>
  <c r="Q158" i="13"/>
  <c r="P158" i="13"/>
  <c r="K158" i="13"/>
  <c r="L158" i="13" s="1"/>
  <c r="G158" i="13"/>
  <c r="F158" i="13"/>
  <c r="AV157" i="13"/>
  <c r="AW157" i="13" s="1"/>
  <c r="AR157" i="13"/>
  <c r="AQ157" i="13"/>
  <c r="AL157" i="13"/>
  <c r="AM157" i="13" s="1"/>
  <c r="AG157" i="13"/>
  <c r="AF157" i="13"/>
  <c r="AA157" i="13"/>
  <c r="AB157" i="13" s="1"/>
  <c r="W157" i="13"/>
  <c r="V157" i="13"/>
  <c r="P157" i="13"/>
  <c r="Q157" i="13" s="1"/>
  <c r="L157" i="13"/>
  <c r="K157" i="13"/>
  <c r="F157" i="13"/>
  <c r="G157" i="13" s="1"/>
  <c r="AW156" i="13"/>
  <c r="AV156" i="13"/>
  <c r="AQ156" i="13"/>
  <c r="AR156" i="13" s="1"/>
  <c r="AM156" i="13"/>
  <c r="AL156" i="13"/>
  <c r="AF156" i="13"/>
  <c r="AG156" i="13" s="1"/>
  <c r="AB156" i="13"/>
  <c r="AA156" i="13"/>
  <c r="V156" i="13"/>
  <c r="W156" i="13" s="1"/>
  <c r="Q156" i="13"/>
  <c r="P156" i="13"/>
  <c r="K156" i="13"/>
  <c r="L156" i="13" s="1"/>
  <c r="G156" i="13"/>
  <c r="F156" i="13"/>
  <c r="AV155" i="13"/>
  <c r="AW155" i="13" s="1"/>
  <c r="AR155" i="13"/>
  <c r="AQ155" i="13"/>
  <c r="AL155" i="13"/>
  <c r="AM155" i="13" s="1"/>
  <c r="AG155" i="13"/>
  <c r="AF155" i="13"/>
  <c r="AA155" i="13"/>
  <c r="AB155" i="13" s="1"/>
  <c r="W155" i="13"/>
  <c r="V155" i="13"/>
  <c r="P155" i="13"/>
  <c r="Q155" i="13" s="1"/>
  <c r="L155" i="13"/>
  <c r="K155" i="13"/>
  <c r="F155" i="13"/>
  <c r="G155" i="13" s="1"/>
  <c r="AW154" i="13"/>
  <c r="AV154" i="13"/>
  <c r="AQ154" i="13"/>
  <c r="AR154" i="13" s="1"/>
  <c r="AM154" i="13"/>
  <c r="AL154" i="13"/>
  <c r="AF154" i="13"/>
  <c r="AG154" i="13" s="1"/>
  <c r="AB154" i="13"/>
  <c r="AA154" i="13"/>
  <c r="V154" i="13"/>
  <c r="W154" i="13" s="1"/>
  <c r="Q154" i="13"/>
  <c r="P154" i="13"/>
  <c r="K154" i="13"/>
  <c r="L154" i="13" s="1"/>
  <c r="G154" i="13"/>
  <c r="F154" i="13"/>
  <c r="AV153" i="13"/>
  <c r="AW153" i="13" s="1"/>
  <c r="AR153" i="13"/>
  <c r="AQ153" i="13"/>
  <c r="AL153" i="13"/>
  <c r="AM153" i="13" s="1"/>
  <c r="AG153" i="13"/>
  <c r="AF153" i="13"/>
  <c r="AA153" i="13"/>
  <c r="AB153" i="13" s="1"/>
  <c r="W153" i="13"/>
  <c r="V153" i="13"/>
  <c r="P153" i="13"/>
  <c r="Q153" i="13" s="1"/>
  <c r="L153" i="13"/>
  <c r="K153" i="13"/>
  <c r="F153" i="13"/>
  <c r="G153" i="13" s="1"/>
  <c r="AW152" i="13"/>
  <c r="AV152" i="13"/>
  <c r="AQ152" i="13"/>
  <c r="AR152" i="13" s="1"/>
  <c r="AM152" i="13"/>
  <c r="AL152" i="13"/>
  <c r="AF152" i="13"/>
  <c r="AG152" i="13" s="1"/>
  <c r="AB152" i="13"/>
  <c r="AA152" i="13"/>
  <c r="V152" i="13"/>
  <c r="W152" i="13" s="1"/>
  <c r="Q152" i="13"/>
  <c r="P152" i="13"/>
  <c r="K152" i="13"/>
  <c r="L152" i="13" s="1"/>
  <c r="G152" i="13"/>
  <c r="F152" i="13"/>
  <c r="AV151" i="13"/>
  <c r="AW151" i="13" s="1"/>
  <c r="AR151" i="13"/>
  <c r="AQ151" i="13"/>
  <c r="AL151" i="13"/>
  <c r="AM151" i="13" s="1"/>
  <c r="AG151" i="13"/>
  <c r="AF151" i="13"/>
  <c r="AA151" i="13"/>
  <c r="AB151" i="13" s="1"/>
  <c r="W151" i="13"/>
  <c r="V151" i="13"/>
  <c r="P151" i="13"/>
  <c r="Q151" i="13" s="1"/>
  <c r="L151" i="13"/>
  <c r="K151" i="13"/>
  <c r="F151" i="13"/>
  <c r="G151" i="13" s="1"/>
  <c r="AW150" i="13"/>
  <c r="AV150" i="13"/>
  <c r="AQ150" i="13"/>
  <c r="AR150" i="13" s="1"/>
  <c r="AM150" i="13"/>
  <c r="AL150" i="13"/>
  <c r="AF150" i="13"/>
  <c r="AG150" i="13" s="1"/>
  <c r="AB150" i="13"/>
  <c r="AA150" i="13"/>
  <c r="V150" i="13"/>
  <c r="W150" i="13" s="1"/>
  <c r="Q150" i="13"/>
  <c r="P150" i="13"/>
  <c r="K150" i="13"/>
  <c r="L150" i="13" s="1"/>
  <c r="G150" i="13"/>
  <c r="F150" i="13"/>
  <c r="AV149" i="13"/>
  <c r="AW149" i="13" s="1"/>
  <c r="AR149" i="13"/>
  <c r="AQ149" i="13"/>
  <c r="AL149" i="13"/>
  <c r="AM149" i="13" s="1"/>
  <c r="AG149" i="13"/>
  <c r="AF149" i="13"/>
  <c r="AA149" i="13"/>
  <c r="AB149" i="13" s="1"/>
  <c r="W149" i="13"/>
  <c r="V149" i="13"/>
  <c r="P149" i="13"/>
  <c r="Q149" i="13" s="1"/>
  <c r="L149" i="13"/>
  <c r="K149" i="13"/>
  <c r="F149" i="13"/>
  <c r="G149" i="13" s="1"/>
  <c r="AW148" i="13"/>
  <c r="AV148" i="13"/>
  <c r="AQ148" i="13"/>
  <c r="AR148" i="13" s="1"/>
  <c r="AM148" i="13"/>
  <c r="AL148" i="13"/>
  <c r="AF148" i="13"/>
  <c r="AG148" i="13" s="1"/>
  <c r="AB148" i="13"/>
  <c r="AA148" i="13"/>
  <c r="V148" i="13"/>
  <c r="W148" i="13" s="1"/>
  <c r="Q148" i="13"/>
  <c r="P148" i="13"/>
  <c r="K148" i="13"/>
  <c r="L148" i="13" s="1"/>
  <c r="G148" i="13"/>
  <c r="F148" i="13"/>
  <c r="AV147" i="13"/>
  <c r="AW147" i="13" s="1"/>
  <c r="AR147" i="13"/>
  <c r="AQ147" i="13"/>
  <c r="AL147" i="13"/>
  <c r="AM147" i="13" s="1"/>
  <c r="AG147" i="13"/>
  <c r="AF147" i="13"/>
  <c r="AA147" i="13"/>
  <c r="AB147" i="13" s="1"/>
  <c r="W147" i="13"/>
  <c r="V147" i="13"/>
  <c r="P147" i="13"/>
  <c r="Q147" i="13" s="1"/>
  <c r="L147" i="13"/>
  <c r="K147" i="13"/>
  <c r="F147" i="13"/>
  <c r="G147" i="13" s="1"/>
  <c r="AW146" i="13"/>
  <c r="AV146" i="13"/>
  <c r="AQ146" i="13"/>
  <c r="AR146" i="13" s="1"/>
  <c r="AM146" i="13"/>
  <c r="AL146" i="13"/>
  <c r="AF146" i="13"/>
  <c r="AG146" i="13" s="1"/>
  <c r="AB146" i="13"/>
  <c r="AA146" i="13"/>
  <c r="V146" i="13"/>
  <c r="W146" i="13" s="1"/>
  <c r="Q146" i="13"/>
  <c r="P146" i="13"/>
  <c r="K146" i="13"/>
  <c r="L146" i="13" s="1"/>
  <c r="G146" i="13"/>
  <c r="F146" i="13"/>
  <c r="AV145" i="13"/>
  <c r="AW145" i="13" s="1"/>
  <c r="AR145" i="13"/>
  <c r="AQ145" i="13"/>
  <c r="AL145" i="13"/>
  <c r="AM145" i="13" s="1"/>
  <c r="AG145" i="13"/>
  <c r="AF145" i="13"/>
  <c r="AA145" i="13"/>
  <c r="AB145" i="13" s="1"/>
  <c r="W145" i="13"/>
  <c r="V145" i="13"/>
  <c r="P145" i="13"/>
  <c r="Q145" i="13" s="1"/>
  <c r="L145" i="13"/>
  <c r="K145" i="13"/>
  <c r="F145" i="13"/>
  <c r="G145" i="13" s="1"/>
  <c r="AW144" i="13"/>
  <c r="AV144" i="13"/>
  <c r="AQ144" i="13"/>
  <c r="AR144" i="13" s="1"/>
  <c r="AM144" i="13"/>
  <c r="AL144" i="13"/>
  <c r="AF144" i="13"/>
  <c r="AG144" i="13" s="1"/>
  <c r="AB144" i="13"/>
  <c r="AA144" i="13"/>
  <c r="V144" i="13"/>
  <c r="W144" i="13" s="1"/>
  <c r="Q144" i="13"/>
  <c r="P144" i="13"/>
  <c r="K144" i="13"/>
  <c r="L144" i="13" s="1"/>
  <c r="G144" i="13"/>
  <c r="F144" i="13"/>
  <c r="AV143" i="13"/>
  <c r="AW143" i="13" s="1"/>
  <c r="AR143" i="13"/>
  <c r="AQ143" i="13"/>
  <c r="AL143" i="13"/>
  <c r="AM143" i="13" s="1"/>
  <c r="AG143" i="13"/>
  <c r="AF143" i="13"/>
  <c r="AA143" i="13"/>
  <c r="AB143" i="13" s="1"/>
  <c r="W143" i="13"/>
  <c r="V143" i="13"/>
  <c r="P143" i="13"/>
  <c r="Q143" i="13" s="1"/>
  <c r="L143" i="13"/>
  <c r="K143" i="13"/>
  <c r="F143" i="13"/>
  <c r="G143" i="13" s="1"/>
  <c r="AW142" i="13"/>
  <c r="AV142" i="13"/>
  <c r="AQ142" i="13"/>
  <c r="AR142" i="13" s="1"/>
  <c r="AM142" i="13"/>
  <c r="AL142" i="13"/>
  <c r="AF142" i="13"/>
  <c r="AG142" i="13" s="1"/>
  <c r="AB142" i="13"/>
  <c r="AA142" i="13"/>
  <c r="V142" i="13"/>
  <c r="W142" i="13" s="1"/>
  <c r="Q142" i="13"/>
  <c r="P142" i="13"/>
  <c r="K142" i="13"/>
  <c r="L142" i="13" s="1"/>
  <c r="G142" i="13"/>
  <c r="F142" i="13"/>
  <c r="AV141" i="13"/>
  <c r="AW141" i="13" s="1"/>
  <c r="AR141" i="13"/>
  <c r="AQ141" i="13"/>
  <c r="AL141" i="13"/>
  <c r="AM141" i="13" s="1"/>
  <c r="AG141" i="13"/>
  <c r="AF141" i="13"/>
  <c r="AA141" i="13"/>
  <c r="AB141" i="13" s="1"/>
  <c r="W141" i="13"/>
  <c r="V141" i="13"/>
  <c r="P141" i="13"/>
  <c r="Q141" i="13" s="1"/>
  <c r="L141" i="13"/>
  <c r="K141" i="13"/>
  <c r="F141" i="13"/>
  <c r="G141" i="13" s="1"/>
  <c r="AW140" i="13"/>
  <c r="AV140" i="13"/>
  <c r="AQ140" i="13"/>
  <c r="AR140" i="13" s="1"/>
  <c r="AM140" i="13"/>
  <c r="AL140" i="13"/>
  <c r="AF140" i="13"/>
  <c r="AG140" i="13" s="1"/>
  <c r="AB140" i="13"/>
  <c r="AA140" i="13"/>
  <c r="V140" i="13"/>
  <c r="W140" i="13" s="1"/>
  <c r="Q140" i="13"/>
  <c r="P140" i="13"/>
  <c r="K140" i="13"/>
  <c r="L140" i="13" s="1"/>
  <c r="G140" i="13"/>
  <c r="F140" i="13"/>
  <c r="AV139" i="13"/>
  <c r="AW139" i="13" s="1"/>
  <c r="AR139" i="13"/>
  <c r="AQ139" i="13"/>
  <c r="AL139" i="13"/>
  <c r="AM139" i="13" s="1"/>
  <c r="AG139" i="13"/>
  <c r="AF139" i="13"/>
  <c r="AA139" i="13"/>
  <c r="AB139" i="13" s="1"/>
  <c r="W139" i="13"/>
  <c r="V139" i="13"/>
  <c r="P139" i="13"/>
  <c r="Q139" i="13" s="1"/>
  <c r="L139" i="13"/>
  <c r="K139" i="13"/>
  <c r="F139" i="13"/>
  <c r="G139" i="13" s="1"/>
  <c r="AU137" i="13"/>
  <c r="AT137" i="13"/>
  <c r="AS137" i="13"/>
  <c r="AP137" i="13"/>
  <c r="AO137" i="13"/>
  <c r="AN137" i="13"/>
  <c r="AK137" i="13"/>
  <c r="AJ137" i="13"/>
  <c r="AI137" i="13"/>
  <c r="AE137" i="13"/>
  <c r="AD137" i="13"/>
  <c r="AC137" i="13"/>
  <c r="Z137" i="13"/>
  <c r="Y137" i="13"/>
  <c r="X137" i="13"/>
  <c r="U137" i="13"/>
  <c r="T137" i="13"/>
  <c r="S137" i="13"/>
  <c r="O137" i="13"/>
  <c r="M137" i="13"/>
  <c r="J137" i="13"/>
  <c r="H137" i="13"/>
  <c r="E137" i="13"/>
  <c r="D137" i="13"/>
  <c r="C137" i="13"/>
  <c r="AV136" i="13"/>
  <c r="AW136" i="13" s="1"/>
  <c r="AR136" i="13"/>
  <c r="AQ136" i="13"/>
  <c r="AL136" i="13"/>
  <c r="AM136" i="13" s="1"/>
  <c r="AG136" i="13"/>
  <c r="AF136" i="13"/>
  <c r="AA136" i="13"/>
  <c r="AB136" i="13" s="1"/>
  <c r="W136" i="13"/>
  <c r="V136" i="13"/>
  <c r="P136" i="13"/>
  <c r="Q136" i="13" s="1"/>
  <c r="L136" i="13"/>
  <c r="K136" i="13"/>
  <c r="F136" i="13"/>
  <c r="G136" i="13" s="1"/>
  <c r="AW135" i="13"/>
  <c r="AV135" i="13"/>
  <c r="AV134" i="13"/>
  <c r="AW134" i="13" s="1"/>
  <c r="AR134" i="13"/>
  <c r="AQ134" i="13"/>
  <c r="AL134" i="13"/>
  <c r="AM134" i="13" s="1"/>
  <c r="AG134" i="13"/>
  <c r="AF134" i="13"/>
  <c r="AA134" i="13"/>
  <c r="AB134" i="13" s="1"/>
  <c r="W134" i="13"/>
  <c r="V134" i="13"/>
  <c r="P134" i="13"/>
  <c r="Q134" i="13" s="1"/>
  <c r="L134" i="13"/>
  <c r="K134" i="13"/>
  <c r="F134" i="13"/>
  <c r="G134" i="13" s="1"/>
  <c r="AW133" i="13"/>
  <c r="AV133" i="13"/>
  <c r="AQ133" i="13"/>
  <c r="AR133" i="13" s="1"/>
  <c r="AM133" i="13"/>
  <c r="AL133" i="13"/>
  <c r="AF133" i="13"/>
  <c r="AG133" i="13" s="1"/>
  <c r="AB133" i="13"/>
  <c r="AA133" i="13"/>
  <c r="V133" i="13"/>
  <c r="W133" i="13" s="1"/>
  <c r="Q133" i="13"/>
  <c r="P133" i="13"/>
  <c r="K133" i="13"/>
  <c r="L133" i="13" s="1"/>
  <c r="G133" i="13"/>
  <c r="F133" i="13"/>
  <c r="AV131" i="13"/>
  <c r="AW131" i="13" s="1"/>
  <c r="AR131" i="13"/>
  <c r="AQ131" i="13"/>
  <c r="AL131" i="13"/>
  <c r="AM131" i="13" s="1"/>
  <c r="AG131" i="13"/>
  <c r="AF131" i="13"/>
  <c r="AA131" i="13"/>
  <c r="AB131" i="13" s="1"/>
  <c r="W131" i="13"/>
  <c r="V131" i="13"/>
  <c r="P131" i="13"/>
  <c r="Q131" i="13" s="1"/>
  <c r="L131" i="13"/>
  <c r="K131" i="13"/>
  <c r="F131" i="13"/>
  <c r="G131" i="13" s="1"/>
  <c r="AW130" i="13"/>
  <c r="AV130" i="13"/>
  <c r="AQ130" i="13"/>
  <c r="AR130" i="13" s="1"/>
  <c r="AM130" i="13"/>
  <c r="AL130" i="13"/>
  <c r="AF130" i="13"/>
  <c r="AG130" i="13" s="1"/>
  <c r="AB130" i="13"/>
  <c r="AA130" i="13"/>
  <c r="V130" i="13"/>
  <c r="W130" i="13" s="1"/>
  <c r="Q130" i="13"/>
  <c r="P130" i="13"/>
  <c r="K130" i="13"/>
  <c r="L130" i="13" s="1"/>
  <c r="G130" i="13"/>
  <c r="F130" i="13"/>
  <c r="AV129" i="13"/>
  <c r="AW129" i="13" s="1"/>
  <c r="AR129" i="13"/>
  <c r="AQ129" i="13"/>
  <c r="AL129" i="13"/>
  <c r="AM129" i="13" s="1"/>
  <c r="AG129" i="13"/>
  <c r="AF129" i="13"/>
  <c r="AA129" i="13"/>
  <c r="AB129" i="13" s="1"/>
  <c r="W129" i="13"/>
  <c r="V129" i="13"/>
  <c r="P129" i="13"/>
  <c r="Q129" i="13" s="1"/>
  <c r="L129" i="13"/>
  <c r="K129" i="13"/>
  <c r="F129" i="13"/>
  <c r="G129" i="13" s="1"/>
  <c r="AW128" i="13"/>
  <c r="AV128" i="13"/>
  <c r="AQ128" i="13"/>
  <c r="AR128" i="13" s="1"/>
  <c r="AM128" i="13"/>
  <c r="AL128" i="13"/>
  <c r="AF128" i="13"/>
  <c r="AG128" i="13" s="1"/>
  <c r="AB128" i="13"/>
  <c r="AA128" i="13"/>
  <c r="V128" i="13"/>
  <c r="W128" i="13" s="1"/>
  <c r="Q128" i="13"/>
  <c r="P128" i="13"/>
  <c r="K128" i="13"/>
  <c r="L128" i="13" s="1"/>
  <c r="G128" i="13"/>
  <c r="F128" i="13"/>
  <c r="AV127" i="13"/>
  <c r="AW127" i="13" s="1"/>
  <c r="AR127" i="13"/>
  <c r="AQ127" i="13"/>
  <c r="AL127" i="13"/>
  <c r="AM127" i="13" s="1"/>
  <c r="AG127" i="13"/>
  <c r="AF127" i="13"/>
  <c r="AA127" i="13"/>
  <c r="AB127" i="13" s="1"/>
  <c r="W127" i="13"/>
  <c r="V127" i="13"/>
  <c r="P127" i="13"/>
  <c r="Q127" i="13" s="1"/>
  <c r="L127" i="13"/>
  <c r="K127" i="13"/>
  <c r="F127" i="13"/>
  <c r="G127" i="13" s="1"/>
  <c r="AW126" i="13"/>
  <c r="AV126" i="13"/>
  <c r="AQ126" i="13"/>
  <c r="AR126" i="13" s="1"/>
  <c r="AM126" i="13"/>
  <c r="AL126" i="13"/>
  <c r="AF126" i="13"/>
  <c r="AG126" i="13" s="1"/>
  <c r="AB126" i="13"/>
  <c r="AA126" i="13"/>
  <c r="V126" i="13"/>
  <c r="W126" i="13" s="1"/>
  <c r="Q126" i="13"/>
  <c r="P126" i="13"/>
  <c r="K126" i="13"/>
  <c r="L126" i="13" s="1"/>
  <c r="G126" i="13"/>
  <c r="F126" i="13"/>
  <c r="AV125" i="13"/>
  <c r="AW125" i="13" s="1"/>
  <c r="AR125" i="13"/>
  <c r="AQ125" i="13"/>
  <c r="AL125" i="13"/>
  <c r="AM125" i="13" s="1"/>
  <c r="AG125" i="13"/>
  <c r="AF125" i="13"/>
  <c r="AA125" i="13"/>
  <c r="AB125" i="13" s="1"/>
  <c r="W125" i="13"/>
  <c r="V125" i="13"/>
  <c r="P125" i="13"/>
  <c r="Q125" i="13" s="1"/>
  <c r="L125" i="13"/>
  <c r="K125" i="13"/>
  <c r="F125" i="13"/>
  <c r="G125" i="13" s="1"/>
  <c r="AW124" i="13"/>
  <c r="AV124" i="13"/>
  <c r="AQ124" i="13"/>
  <c r="AR124" i="13" s="1"/>
  <c r="AM124" i="13"/>
  <c r="AL124" i="13"/>
  <c r="AF124" i="13"/>
  <c r="AG124" i="13" s="1"/>
  <c r="AB124" i="13"/>
  <c r="AA124" i="13"/>
  <c r="V124" i="13"/>
  <c r="W124" i="13" s="1"/>
  <c r="Q124" i="13"/>
  <c r="P124" i="13"/>
  <c r="K124" i="13"/>
  <c r="L124" i="13" s="1"/>
  <c r="G124" i="13"/>
  <c r="F124" i="13"/>
  <c r="AV123" i="13"/>
  <c r="AW123" i="13" s="1"/>
  <c r="AR123" i="13"/>
  <c r="AQ123" i="13"/>
  <c r="AL123" i="13"/>
  <c r="AM123" i="13" s="1"/>
  <c r="AG123" i="13"/>
  <c r="AF123" i="13"/>
  <c r="AA123" i="13"/>
  <c r="AB123" i="13" s="1"/>
  <c r="W123" i="13"/>
  <c r="V123" i="13"/>
  <c r="P123" i="13"/>
  <c r="Q123" i="13" s="1"/>
  <c r="L123" i="13"/>
  <c r="K123" i="13"/>
  <c r="F123" i="13"/>
  <c r="G123" i="13" s="1"/>
  <c r="AW122" i="13"/>
  <c r="AV122" i="13"/>
  <c r="AQ122" i="13"/>
  <c r="AR122" i="13" s="1"/>
  <c r="AM122" i="13"/>
  <c r="AL122" i="13"/>
  <c r="AF122" i="13"/>
  <c r="AG122" i="13" s="1"/>
  <c r="AB122" i="13"/>
  <c r="AA122" i="13"/>
  <c r="V122" i="13"/>
  <c r="W122" i="13" s="1"/>
  <c r="Q122" i="13"/>
  <c r="P122" i="13"/>
  <c r="K122" i="13"/>
  <c r="L122" i="13" s="1"/>
  <c r="G122" i="13"/>
  <c r="F122" i="13"/>
  <c r="AV121" i="13"/>
  <c r="AW121" i="13" s="1"/>
  <c r="AR121" i="13"/>
  <c r="AQ121" i="13"/>
  <c r="AL121" i="13"/>
  <c r="AM121" i="13" s="1"/>
  <c r="AG121" i="13"/>
  <c r="AF121" i="13"/>
  <c r="AA121" i="13"/>
  <c r="AB121" i="13" s="1"/>
  <c r="W121" i="13"/>
  <c r="V121" i="13"/>
  <c r="P121" i="13"/>
  <c r="Q121" i="13" s="1"/>
  <c r="L121" i="13"/>
  <c r="K121" i="13"/>
  <c r="F121" i="13"/>
  <c r="G121" i="13" s="1"/>
  <c r="AW120" i="13"/>
  <c r="AV120" i="13"/>
  <c r="AQ120" i="13"/>
  <c r="AR120" i="13" s="1"/>
  <c r="AM120" i="13"/>
  <c r="AL120" i="13"/>
  <c r="AF120" i="13"/>
  <c r="AG120" i="13" s="1"/>
  <c r="AB120" i="13"/>
  <c r="AA120" i="13"/>
  <c r="V120" i="13"/>
  <c r="W120" i="13" s="1"/>
  <c r="Q120" i="13"/>
  <c r="P120" i="13"/>
  <c r="K120" i="13"/>
  <c r="L120" i="13" s="1"/>
  <c r="G120" i="13"/>
  <c r="F120" i="13"/>
  <c r="AV119" i="13"/>
  <c r="AW119" i="13" s="1"/>
  <c r="AR119" i="13"/>
  <c r="AQ119" i="13"/>
  <c r="AL119" i="13"/>
  <c r="AM119" i="13" s="1"/>
  <c r="AG119" i="13"/>
  <c r="AF119" i="13"/>
  <c r="AA119" i="13"/>
  <c r="AB119" i="13" s="1"/>
  <c r="W119" i="13"/>
  <c r="V119" i="13"/>
  <c r="P119" i="13"/>
  <c r="Q119" i="13" s="1"/>
  <c r="L119" i="13"/>
  <c r="K119" i="13"/>
  <c r="F119" i="13"/>
  <c r="G119" i="13" s="1"/>
  <c r="AW118" i="13"/>
  <c r="AV118" i="13"/>
  <c r="AQ118" i="13"/>
  <c r="AR118" i="13" s="1"/>
  <c r="AM118" i="13"/>
  <c r="AL118" i="13"/>
  <c r="AF118" i="13"/>
  <c r="AG118" i="13" s="1"/>
  <c r="AB118" i="13"/>
  <c r="AA118" i="13"/>
  <c r="V118" i="13"/>
  <c r="W118" i="13" s="1"/>
  <c r="Q118" i="13"/>
  <c r="P118" i="13"/>
  <c r="K118" i="13"/>
  <c r="L118" i="13" s="1"/>
  <c r="G118" i="13"/>
  <c r="F118" i="13"/>
  <c r="AV117" i="13"/>
  <c r="AW117" i="13" s="1"/>
  <c r="AR117" i="13"/>
  <c r="AQ117" i="13"/>
  <c r="AL117" i="13"/>
  <c r="AM117" i="13" s="1"/>
  <c r="AG117" i="13"/>
  <c r="AF117" i="13"/>
  <c r="AA117" i="13"/>
  <c r="AB117" i="13" s="1"/>
  <c r="W117" i="13"/>
  <c r="V117" i="13"/>
  <c r="P117" i="13"/>
  <c r="Q117" i="13" s="1"/>
  <c r="L117" i="13"/>
  <c r="K117" i="13"/>
  <c r="F117" i="13"/>
  <c r="G117" i="13" s="1"/>
  <c r="AW116" i="13"/>
  <c r="AV116" i="13"/>
  <c r="AQ116" i="13"/>
  <c r="AR116" i="13" s="1"/>
  <c r="AM116" i="13"/>
  <c r="AL116" i="13"/>
  <c r="AF116" i="13"/>
  <c r="AG116" i="13" s="1"/>
  <c r="AB116" i="13"/>
  <c r="AA116" i="13"/>
  <c r="V116" i="13"/>
  <c r="W116" i="13" s="1"/>
  <c r="Q116" i="13"/>
  <c r="P116" i="13"/>
  <c r="K116" i="13"/>
  <c r="L116" i="13" s="1"/>
  <c r="G116" i="13"/>
  <c r="F116" i="13"/>
  <c r="AV115" i="13"/>
  <c r="AW115" i="13" s="1"/>
  <c r="AR115" i="13"/>
  <c r="AQ115" i="13"/>
  <c r="AL115" i="13"/>
  <c r="AM115" i="13" s="1"/>
  <c r="AG115" i="13"/>
  <c r="AF115" i="13"/>
  <c r="AA115" i="13"/>
  <c r="AB115" i="13" s="1"/>
  <c r="W115" i="13"/>
  <c r="V115" i="13"/>
  <c r="P115" i="13"/>
  <c r="Q115" i="13" s="1"/>
  <c r="L115" i="13"/>
  <c r="K115" i="13"/>
  <c r="F115" i="13"/>
  <c r="G115" i="13" s="1"/>
  <c r="AW114" i="13"/>
  <c r="AV114" i="13"/>
  <c r="AQ114" i="13"/>
  <c r="AR114" i="13" s="1"/>
  <c r="AM114" i="13"/>
  <c r="AL114" i="13"/>
  <c r="AF114" i="13"/>
  <c r="AG114" i="13" s="1"/>
  <c r="AB114" i="13"/>
  <c r="AA114" i="13"/>
  <c r="V114" i="13"/>
  <c r="W114" i="13" s="1"/>
  <c r="Q114" i="13"/>
  <c r="P114" i="13"/>
  <c r="K114" i="13"/>
  <c r="L114" i="13" s="1"/>
  <c r="G114" i="13"/>
  <c r="F114" i="13"/>
  <c r="AV113" i="13"/>
  <c r="AW113" i="13" s="1"/>
  <c r="AR113" i="13"/>
  <c r="AQ113" i="13"/>
  <c r="AL113" i="13"/>
  <c r="AM113" i="13" s="1"/>
  <c r="AG113" i="13"/>
  <c r="AF113" i="13"/>
  <c r="AA113" i="13"/>
  <c r="AB113" i="13" s="1"/>
  <c r="W113" i="13"/>
  <c r="V113" i="13"/>
  <c r="P113" i="13"/>
  <c r="Q113" i="13" s="1"/>
  <c r="L113" i="13"/>
  <c r="K113" i="13"/>
  <c r="F113" i="13"/>
  <c r="G113" i="13" s="1"/>
  <c r="AW112" i="13"/>
  <c r="AV112" i="13"/>
  <c r="AQ112" i="13"/>
  <c r="AR112" i="13" s="1"/>
  <c r="AM112" i="13"/>
  <c r="AL112" i="13"/>
  <c r="AF112" i="13"/>
  <c r="AG112" i="13" s="1"/>
  <c r="AB112" i="13"/>
  <c r="AA112" i="13"/>
  <c r="V112" i="13"/>
  <c r="W112" i="13" s="1"/>
  <c r="Q112" i="13"/>
  <c r="P112" i="13"/>
  <c r="K112" i="13"/>
  <c r="L112" i="13" s="1"/>
  <c r="G112" i="13"/>
  <c r="F112" i="13"/>
  <c r="AV111" i="13"/>
  <c r="AW111" i="13" s="1"/>
  <c r="AR111" i="13"/>
  <c r="AQ111" i="13"/>
  <c r="AL111" i="13"/>
  <c r="AM111" i="13" s="1"/>
  <c r="AG111" i="13"/>
  <c r="AF111" i="13"/>
  <c r="AA111" i="13"/>
  <c r="AB111" i="13" s="1"/>
  <c r="W111" i="13"/>
  <c r="V111" i="13"/>
  <c r="P111" i="13"/>
  <c r="Q111" i="13" s="1"/>
  <c r="L111" i="13"/>
  <c r="K111" i="13"/>
  <c r="F111" i="13"/>
  <c r="G111" i="13" s="1"/>
  <c r="AW110" i="13"/>
  <c r="AV110" i="13"/>
  <c r="AQ110" i="13"/>
  <c r="AR110" i="13" s="1"/>
  <c r="AM110" i="13"/>
  <c r="AL110" i="13"/>
  <c r="AF110" i="13"/>
  <c r="AG110" i="13" s="1"/>
  <c r="AB110" i="13"/>
  <c r="AA110" i="13"/>
  <c r="V110" i="13"/>
  <c r="W110" i="13" s="1"/>
  <c r="Q110" i="13"/>
  <c r="P110" i="13"/>
  <c r="K110" i="13"/>
  <c r="L110" i="13" s="1"/>
  <c r="G110" i="13"/>
  <c r="F110" i="13"/>
  <c r="AV109" i="13"/>
  <c r="AW109" i="13" s="1"/>
  <c r="AR109" i="13"/>
  <c r="AQ109" i="13"/>
  <c r="AL109" i="13"/>
  <c r="AM109" i="13" s="1"/>
  <c r="AG109" i="13"/>
  <c r="AF109" i="13"/>
  <c r="AA109" i="13"/>
  <c r="AB109" i="13" s="1"/>
  <c r="W109" i="13"/>
  <c r="V109" i="13"/>
  <c r="P109" i="13"/>
  <c r="Q109" i="13" s="1"/>
  <c r="L109" i="13"/>
  <c r="K109" i="13"/>
  <c r="F109" i="13"/>
  <c r="G109" i="13" s="1"/>
  <c r="AW108" i="13"/>
  <c r="AV108" i="13"/>
  <c r="AQ108" i="13"/>
  <c r="AR108" i="13" s="1"/>
  <c r="AM108" i="13"/>
  <c r="AL108" i="13"/>
  <c r="AF108" i="13"/>
  <c r="AG108" i="13" s="1"/>
  <c r="AB108" i="13"/>
  <c r="AA108" i="13"/>
  <c r="V108" i="13"/>
  <c r="W108" i="13" s="1"/>
  <c r="Q108" i="13"/>
  <c r="P108" i="13"/>
  <c r="K108" i="13"/>
  <c r="L108" i="13" s="1"/>
  <c r="G108" i="13"/>
  <c r="F108" i="13"/>
  <c r="AV107" i="13"/>
  <c r="AW107" i="13" s="1"/>
  <c r="AR107" i="13"/>
  <c r="AQ107" i="13"/>
  <c r="AL107" i="13"/>
  <c r="AM107" i="13" s="1"/>
  <c r="AG107" i="13"/>
  <c r="AF107" i="13"/>
  <c r="AA107" i="13"/>
  <c r="AB107" i="13" s="1"/>
  <c r="W107" i="13"/>
  <c r="V107" i="13"/>
  <c r="P107" i="13"/>
  <c r="Q107" i="13" s="1"/>
  <c r="L107" i="13"/>
  <c r="K107" i="13"/>
  <c r="F107" i="13"/>
  <c r="G107" i="13" s="1"/>
  <c r="AW106" i="13"/>
  <c r="AV106" i="13"/>
  <c r="AQ106" i="13"/>
  <c r="AR106" i="13" s="1"/>
  <c r="AM106" i="13"/>
  <c r="AL106" i="13"/>
  <c r="AF106" i="13"/>
  <c r="AG106" i="13" s="1"/>
  <c r="AB106" i="13"/>
  <c r="AA106" i="13"/>
  <c r="V106" i="13"/>
  <c r="W106" i="13" s="1"/>
  <c r="Q106" i="13"/>
  <c r="P106" i="13"/>
  <c r="K106" i="13"/>
  <c r="L106" i="13" s="1"/>
  <c r="G106" i="13"/>
  <c r="F106" i="13"/>
  <c r="AV105" i="13"/>
  <c r="AW105" i="13" s="1"/>
  <c r="AR105" i="13"/>
  <c r="AQ105" i="13"/>
  <c r="AL105" i="13"/>
  <c r="AM105" i="13" s="1"/>
  <c r="AG105" i="13"/>
  <c r="AF105" i="13"/>
  <c r="AA105" i="13"/>
  <c r="AB105" i="13" s="1"/>
  <c r="W105" i="13"/>
  <c r="V105" i="13"/>
  <c r="P105" i="13"/>
  <c r="Q105" i="13" s="1"/>
  <c r="L105" i="13"/>
  <c r="K105" i="13"/>
  <c r="F105" i="13"/>
  <c r="G105" i="13" s="1"/>
  <c r="AW104" i="13"/>
  <c r="AV104" i="13"/>
  <c r="AQ104" i="13"/>
  <c r="AR104" i="13" s="1"/>
  <c r="AM104" i="13"/>
  <c r="AL104" i="13"/>
  <c r="AF104" i="13"/>
  <c r="AG104" i="13" s="1"/>
  <c r="AB104" i="13"/>
  <c r="AA104" i="13"/>
  <c r="V104" i="13"/>
  <c r="W104" i="13" s="1"/>
  <c r="Q104" i="13"/>
  <c r="P104" i="13"/>
  <c r="K104" i="13"/>
  <c r="L104" i="13" s="1"/>
  <c r="G104" i="13"/>
  <c r="F104" i="13"/>
  <c r="AV103" i="13"/>
  <c r="AW103" i="13" s="1"/>
  <c r="AR103" i="13"/>
  <c r="AQ103" i="13"/>
  <c r="AL103" i="13"/>
  <c r="AM103" i="13" s="1"/>
  <c r="AG103" i="13"/>
  <c r="AF103" i="13"/>
  <c r="AA103" i="13"/>
  <c r="AB103" i="13" s="1"/>
  <c r="W103" i="13"/>
  <c r="V103" i="13"/>
  <c r="P103" i="13"/>
  <c r="Q103" i="13" s="1"/>
  <c r="L103" i="13"/>
  <c r="K103" i="13"/>
  <c r="F103" i="13"/>
  <c r="G103" i="13" s="1"/>
  <c r="AW102" i="13"/>
  <c r="AV102" i="13"/>
  <c r="AQ102" i="13"/>
  <c r="AR102" i="13" s="1"/>
  <c r="AM102" i="13"/>
  <c r="AL102" i="13"/>
  <c r="AF102" i="13"/>
  <c r="AG102" i="13" s="1"/>
  <c r="AB102" i="13"/>
  <c r="AA102" i="13"/>
  <c r="V102" i="13"/>
  <c r="W102" i="13" s="1"/>
  <c r="Q102" i="13"/>
  <c r="P102" i="13"/>
  <c r="K102" i="13"/>
  <c r="L102" i="13" s="1"/>
  <c r="G102" i="13"/>
  <c r="F102" i="13"/>
  <c r="AV101" i="13"/>
  <c r="AW101" i="13" s="1"/>
  <c r="AR101" i="13"/>
  <c r="AQ101" i="13"/>
  <c r="AL101" i="13"/>
  <c r="AM101" i="13" s="1"/>
  <c r="AG101" i="13"/>
  <c r="AF101" i="13"/>
  <c r="AA101" i="13"/>
  <c r="AB101" i="13" s="1"/>
  <c r="W101" i="13"/>
  <c r="V101" i="13"/>
  <c r="P101" i="13"/>
  <c r="Q101" i="13" s="1"/>
  <c r="L101" i="13"/>
  <c r="K101" i="13"/>
  <c r="F101" i="13"/>
  <c r="G101" i="13" s="1"/>
  <c r="AW100" i="13"/>
  <c r="AV100" i="13"/>
  <c r="AQ100" i="13"/>
  <c r="AR100" i="13" s="1"/>
  <c r="AM100" i="13"/>
  <c r="AL100" i="13"/>
  <c r="AF100" i="13"/>
  <c r="AG100" i="13" s="1"/>
  <c r="AB100" i="13"/>
  <c r="AA100" i="13"/>
  <c r="V100" i="13"/>
  <c r="W100" i="13" s="1"/>
  <c r="Q100" i="13"/>
  <c r="P100" i="13"/>
  <c r="K100" i="13"/>
  <c r="L100" i="13" s="1"/>
  <c r="G100" i="13"/>
  <c r="F100" i="13"/>
  <c r="AV99" i="13"/>
  <c r="AW99" i="13" s="1"/>
  <c r="AR99" i="13"/>
  <c r="AQ99" i="13"/>
  <c r="AL99" i="13"/>
  <c r="AM99" i="13" s="1"/>
  <c r="AG99" i="13"/>
  <c r="AF99" i="13"/>
  <c r="AA99" i="13"/>
  <c r="AB99" i="13" s="1"/>
  <c r="W99" i="13"/>
  <c r="V99" i="13"/>
  <c r="P99" i="13"/>
  <c r="Q99" i="13" s="1"/>
  <c r="L99" i="13"/>
  <c r="K99" i="13"/>
  <c r="F99" i="13"/>
  <c r="G99" i="13" s="1"/>
  <c r="AW98" i="13"/>
  <c r="AV98" i="13"/>
  <c r="AQ98" i="13"/>
  <c r="AR98" i="13" s="1"/>
  <c r="AM98" i="13"/>
  <c r="AL98" i="13"/>
  <c r="AF98" i="13"/>
  <c r="AG98" i="13" s="1"/>
  <c r="AB98" i="13"/>
  <c r="AA98" i="13"/>
  <c r="V98" i="13"/>
  <c r="W98" i="13" s="1"/>
  <c r="Q98" i="13"/>
  <c r="P98" i="13"/>
  <c r="K98" i="13"/>
  <c r="L98" i="13" s="1"/>
  <c r="G98" i="13"/>
  <c r="F98" i="13"/>
  <c r="AV97" i="13"/>
  <c r="AW97" i="13" s="1"/>
  <c r="AR97" i="13"/>
  <c r="AQ97" i="13"/>
  <c r="AL97" i="13"/>
  <c r="AM97" i="13" s="1"/>
  <c r="AG97" i="13"/>
  <c r="AF97" i="13"/>
  <c r="AA97" i="13"/>
  <c r="AB97" i="13" s="1"/>
  <c r="W97" i="13"/>
  <c r="V97" i="13"/>
  <c r="P97" i="13"/>
  <c r="Q97" i="13" s="1"/>
  <c r="L97" i="13"/>
  <c r="K97" i="13"/>
  <c r="F97" i="13"/>
  <c r="G97" i="13" s="1"/>
  <c r="AW96" i="13"/>
  <c r="AV96" i="13"/>
  <c r="AQ96" i="13"/>
  <c r="AR96" i="13" s="1"/>
  <c r="AM96" i="13"/>
  <c r="AL96" i="13"/>
  <c r="AF96" i="13"/>
  <c r="AG96" i="13" s="1"/>
  <c r="AB96" i="13"/>
  <c r="AA96" i="13"/>
  <c r="V96" i="13"/>
  <c r="W96" i="13" s="1"/>
  <c r="Q96" i="13"/>
  <c r="P96" i="13"/>
  <c r="K96" i="13"/>
  <c r="L96" i="13" s="1"/>
  <c r="G96" i="13"/>
  <c r="F96" i="13"/>
  <c r="AV95" i="13"/>
  <c r="AW95" i="13" s="1"/>
  <c r="AR95" i="13"/>
  <c r="AQ95" i="13"/>
  <c r="AL95" i="13"/>
  <c r="AM95" i="13" s="1"/>
  <c r="AG95" i="13"/>
  <c r="AF95" i="13"/>
  <c r="AA95" i="13"/>
  <c r="AB95" i="13" s="1"/>
  <c r="W95" i="13"/>
  <c r="V95" i="13"/>
  <c r="P95" i="13"/>
  <c r="Q95" i="13" s="1"/>
  <c r="L95" i="13"/>
  <c r="K95" i="13"/>
  <c r="F95" i="13"/>
  <c r="G95" i="13" s="1"/>
  <c r="AW94" i="13"/>
  <c r="AV94" i="13"/>
  <c r="AQ94" i="13"/>
  <c r="AR94" i="13" s="1"/>
  <c r="AM94" i="13"/>
  <c r="AL94" i="13"/>
  <c r="AF94" i="13"/>
  <c r="AG94" i="13" s="1"/>
  <c r="AB94" i="13"/>
  <c r="AA94" i="13"/>
  <c r="V94" i="13"/>
  <c r="W94" i="13" s="1"/>
  <c r="Q94" i="13"/>
  <c r="P94" i="13"/>
  <c r="K94" i="13"/>
  <c r="L94" i="13" s="1"/>
  <c r="G94" i="13"/>
  <c r="F94" i="13"/>
  <c r="AV93" i="13"/>
  <c r="AW93" i="13" s="1"/>
  <c r="AR93" i="13"/>
  <c r="AQ93" i="13"/>
  <c r="AL93" i="13"/>
  <c r="AM93" i="13" s="1"/>
  <c r="AG93" i="13"/>
  <c r="AF93" i="13"/>
  <c r="AA93" i="13"/>
  <c r="AB93" i="13" s="1"/>
  <c r="W93" i="13"/>
  <c r="V93" i="13"/>
  <c r="P93" i="13"/>
  <c r="Q93" i="13" s="1"/>
  <c r="L93" i="13"/>
  <c r="K93" i="13"/>
  <c r="F93" i="13"/>
  <c r="G93" i="13" s="1"/>
  <c r="AW92" i="13"/>
  <c r="AV92" i="13"/>
  <c r="AQ92" i="13"/>
  <c r="AR92" i="13" s="1"/>
  <c r="AM92" i="13"/>
  <c r="AL92" i="13"/>
  <c r="AF92" i="13"/>
  <c r="AG92" i="13" s="1"/>
  <c r="AB92" i="13"/>
  <c r="AA92" i="13"/>
  <c r="V92" i="13"/>
  <c r="W92" i="13" s="1"/>
  <c r="Q92" i="13"/>
  <c r="P92" i="13"/>
  <c r="K92" i="13"/>
  <c r="L92" i="13" s="1"/>
  <c r="G92" i="13"/>
  <c r="F92" i="13"/>
  <c r="AV91" i="13"/>
  <c r="AW91" i="13" s="1"/>
  <c r="AR91" i="13"/>
  <c r="AQ91" i="13"/>
  <c r="AL91" i="13"/>
  <c r="AM91" i="13" s="1"/>
  <c r="AG91" i="13"/>
  <c r="AF91" i="13"/>
  <c r="AA91" i="13"/>
  <c r="AB91" i="13" s="1"/>
  <c r="W91" i="13"/>
  <c r="V91" i="13"/>
  <c r="P91" i="13"/>
  <c r="Q91" i="13" s="1"/>
  <c r="L91" i="13"/>
  <c r="K91" i="13"/>
  <c r="F91" i="13"/>
  <c r="G91" i="13" s="1"/>
  <c r="AW90" i="13"/>
  <c r="AV90" i="13"/>
  <c r="AQ90" i="13"/>
  <c r="AR90" i="13" s="1"/>
  <c r="AM90" i="13"/>
  <c r="AL90" i="13"/>
  <c r="AF90" i="13"/>
  <c r="AG90" i="13" s="1"/>
  <c r="AA90" i="13"/>
  <c r="AB90" i="13" s="1"/>
  <c r="V90" i="13"/>
  <c r="W90" i="13" s="1"/>
  <c r="Q90" i="13"/>
  <c r="P90" i="13"/>
  <c r="K90" i="13"/>
  <c r="L90" i="13" s="1"/>
  <c r="F90" i="13"/>
  <c r="G90" i="13" s="1"/>
  <c r="AV89" i="13"/>
  <c r="AW89" i="13" s="1"/>
  <c r="AR89" i="13"/>
  <c r="AQ89" i="13"/>
  <c r="AL89" i="13"/>
  <c r="AM89" i="13" s="1"/>
  <c r="AF89" i="13"/>
  <c r="AG89" i="13" s="1"/>
  <c r="AA89" i="13"/>
  <c r="AB89" i="13" s="1"/>
  <c r="W89" i="13"/>
  <c r="V89" i="13"/>
  <c r="P89" i="13"/>
  <c r="Q89" i="13" s="1"/>
  <c r="K89" i="13"/>
  <c r="L89" i="13" s="1"/>
  <c r="F89" i="13"/>
  <c r="G89" i="13" s="1"/>
  <c r="AW88" i="13"/>
  <c r="AV88" i="13"/>
  <c r="AQ88" i="13"/>
  <c r="AR88" i="13" s="1"/>
  <c r="AL88" i="13"/>
  <c r="AM88" i="13" s="1"/>
  <c r="AF88" i="13"/>
  <c r="AG88" i="13" s="1"/>
  <c r="AB88" i="13"/>
  <c r="AA88" i="13"/>
  <c r="V88" i="13"/>
  <c r="W88" i="13" s="1"/>
  <c r="P88" i="13"/>
  <c r="Q88" i="13" s="1"/>
  <c r="K88" i="13"/>
  <c r="L88" i="13" s="1"/>
  <c r="G88" i="13"/>
  <c r="F88" i="13"/>
  <c r="AV87" i="13"/>
  <c r="AW87" i="13" s="1"/>
  <c r="AQ87" i="13"/>
  <c r="AR87" i="13" s="1"/>
  <c r="AL87" i="13"/>
  <c r="AM87" i="13" s="1"/>
  <c r="AG87" i="13"/>
  <c r="AF87" i="13"/>
  <c r="AA87" i="13"/>
  <c r="AB87" i="13" s="1"/>
  <c r="V87" i="13"/>
  <c r="W87" i="13" s="1"/>
  <c r="P87" i="13"/>
  <c r="Q87" i="13" s="1"/>
  <c r="L87" i="13"/>
  <c r="K87" i="13"/>
  <c r="F87" i="13"/>
  <c r="G87" i="13" s="1"/>
  <c r="AV86" i="13"/>
  <c r="AW86" i="13" s="1"/>
  <c r="AQ86" i="13"/>
  <c r="AR86" i="13" s="1"/>
  <c r="AM86" i="13"/>
  <c r="AL86" i="13"/>
  <c r="AF86" i="13"/>
  <c r="AG86" i="13" s="1"/>
  <c r="AA86" i="13"/>
  <c r="AB86" i="13" s="1"/>
  <c r="V86" i="13"/>
  <c r="W86" i="13" s="1"/>
  <c r="Q86" i="13"/>
  <c r="P86" i="13"/>
  <c r="K86" i="13"/>
  <c r="L86" i="13" s="1"/>
  <c r="F86" i="13"/>
  <c r="G86" i="13" s="1"/>
  <c r="AV85" i="13"/>
  <c r="AW85" i="13" s="1"/>
  <c r="AR85" i="13"/>
  <c r="AQ85" i="13"/>
  <c r="AL85" i="13"/>
  <c r="AM85" i="13" s="1"/>
  <c r="AF85" i="13"/>
  <c r="AG85" i="13" s="1"/>
  <c r="AA85" i="13"/>
  <c r="AB85" i="13" s="1"/>
  <c r="W85" i="13"/>
  <c r="V85" i="13"/>
  <c r="P85" i="13"/>
  <c r="Q85" i="13" s="1"/>
  <c r="K85" i="13"/>
  <c r="L85" i="13" s="1"/>
  <c r="F85" i="13"/>
  <c r="G85" i="13" s="1"/>
  <c r="AW84" i="13"/>
  <c r="AV84" i="13"/>
  <c r="AQ84" i="13"/>
  <c r="AR84" i="13" s="1"/>
  <c r="AL84" i="13"/>
  <c r="AM84" i="13" s="1"/>
  <c r="AF84" i="13"/>
  <c r="AG84" i="13" s="1"/>
  <c r="AB84" i="13"/>
  <c r="AA84" i="13"/>
  <c r="V84" i="13"/>
  <c r="W84" i="13" s="1"/>
  <c r="P84" i="13"/>
  <c r="Q84" i="13" s="1"/>
  <c r="K84" i="13"/>
  <c r="L84" i="13" s="1"/>
  <c r="G84" i="13"/>
  <c r="F84" i="13"/>
  <c r="AV83" i="13"/>
  <c r="AW83" i="13" s="1"/>
  <c r="AQ83" i="13"/>
  <c r="AR83" i="13" s="1"/>
  <c r="AL83" i="13"/>
  <c r="AM83" i="13" s="1"/>
  <c r="AG83" i="13"/>
  <c r="AF83" i="13"/>
  <c r="AA83" i="13"/>
  <c r="AB83" i="13" s="1"/>
  <c r="V83" i="13"/>
  <c r="W83" i="13" s="1"/>
  <c r="P83" i="13"/>
  <c r="Q83" i="13" s="1"/>
  <c r="L83" i="13"/>
  <c r="K83" i="13"/>
  <c r="F83" i="13"/>
  <c r="G83" i="13" s="1"/>
  <c r="AV82" i="13"/>
  <c r="AW82" i="13" s="1"/>
  <c r="AQ82" i="13"/>
  <c r="AR82" i="13" s="1"/>
  <c r="AM82" i="13"/>
  <c r="AL82" i="13"/>
  <c r="AF82" i="13"/>
  <c r="AG82" i="13" s="1"/>
  <c r="AA82" i="13"/>
  <c r="AB82" i="13" s="1"/>
  <c r="V82" i="13"/>
  <c r="W82" i="13" s="1"/>
  <c r="Q82" i="13"/>
  <c r="P82" i="13"/>
  <c r="K82" i="13"/>
  <c r="L82" i="13" s="1"/>
  <c r="F82" i="13"/>
  <c r="G82" i="13" s="1"/>
  <c r="AV81" i="13"/>
  <c r="AW81" i="13" s="1"/>
  <c r="AR81" i="13"/>
  <c r="AQ81" i="13"/>
  <c r="AL81" i="13"/>
  <c r="AM81" i="13" s="1"/>
  <c r="AF81" i="13"/>
  <c r="AG81" i="13" s="1"/>
  <c r="AA81" i="13"/>
  <c r="AB81" i="13" s="1"/>
  <c r="W81" i="13"/>
  <c r="V81" i="13"/>
  <c r="P81" i="13"/>
  <c r="Q81" i="13" s="1"/>
  <c r="K81" i="13"/>
  <c r="L81" i="13" s="1"/>
  <c r="F81" i="13"/>
  <c r="G81" i="13" s="1"/>
  <c r="AW80" i="13"/>
  <c r="AV80" i="13"/>
  <c r="AQ80" i="13"/>
  <c r="AR80" i="13" s="1"/>
  <c r="AL80" i="13"/>
  <c r="AM80" i="13" s="1"/>
  <c r="AF80" i="13"/>
  <c r="AG80" i="13" s="1"/>
  <c r="AB80" i="13"/>
  <c r="AA80" i="13"/>
  <c r="V80" i="13"/>
  <c r="W80" i="13" s="1"/>
  <c r="P80" i="13"/>
  <c r="Q80" i="13" s="1"/>
  <c r="K80" i="13"/>
  <c r="L80" i="13" s="1"/>
  <c r="G80" i="13"/>
  <c r="F80" i="13"/>
  <c r="AV79" i="13"/>
  <c r="AW79" i="13" s="1"/>
  <c r="AQ79" i="13"/>
  <c r="AR79" i="13" s="1"/>
  <c r="AL79" i="13"/>
  <c r="AM79" i="13" s="1"/>
  <c r="AG79" i="13"/>
  <c r="AF79" i="13"/>
  <c r="AA79" i="13"/>
  <c r="AB79" i="13" s="1"/>
  <c r="V79" i="13"/>
  <c r="W79" i="13" s="1"/>
  <c r="P79" i="13"/>
  <c r="Q79" i="13" s="1"/>
  <c r="L79" i="13"/>
  <c r="K79" i="13"/>
  <c r="F79" i="13"/>
  <c r="G79" i="13" s="1"/>
  <c r="AV78" i="13"/>
  <c r="AW78" i="13" s="1"/>
  <c r="AQ78" i="13"/>
  <c r="AR78" i="13" s="1"/>
  <c r="AM78" i="13"/>
  <c r="AL78" i="13"/>
  <c r="AF78" i="13"/>
  <c r="AG78" i="13" s="1"/>
  <c r="AA78" i="13"/>
  <c r="AB78" i="13" s="1"/>
  <c r="V78" i="13"/>
  <c r="W78" i="13" s="1"/>
  <c r="Q78" i="13"/>
  <c r="P78" i="13"/>
  <c r="K78" i="13"/>
  <c r="L78" i="13" s="1"/>
  <c r="F78" i="13"/>
  <c r="G78" i="13" s="1"/>
  <c r="AV77" i="13"/>
  <c r="AW77" i="13" s="1"/>
  <c r="AR77" i="13"/>
  <c r="AQ77" i="13"/>
  <c r="AL77" i="13"/>
  <c r="AM77" i="13" s="1"/>
  <c r="AF77" i="13"/>
  <c r="AG77" i="13" s="1"/>
  <c r="AA77" i="13"/>
  <c r="AB77" i="13" s="1"/>
  <c r="W77" i="13"/>
  <c r="V77" i="13"/>
  <c r="P77" i="13"/>
  <c r="Q77" i="13" s="1"/>
  <c r="K77" i="13"/>
  <c r="L77" i="13" s="1"/>
  <c r="F77" i="13"/>
  <c r="G77" i="13" s="1"/>
  <c r="AW76" i="13"/>
  <c r="AV76" i="13"/>
  <c r="AQ76" i="13"/>
  <c r="AR76" i="13" s="1"/>
  <c r="AL76" i="13"/>
  <c r="AM76" i="13" s="1"/>
  <c r="AF76" i="13"/>
  <c r="AG76" i="13" s="1"/>
  <c r="AB76" i="13"/>
  <c r="AA76" i="13"/>
  <c r="V76" i="13"/>
  <c r="W76" i="13" s="1"/>
  <c r="P76" i="13"/>
  <c r="Q76" i="13" s="1"/>
  <c r="K76" i="13"/>
  <c r="L76" i="13" s="1"/>
  <c r="G76" i="13"/>
  <c r="F76" i="13"/>
  <c r="AV75" i="13"/>
  <c r="AW75" i="13" s="1"/>
  <c r="AQ75" i="13"/>
  <c r="AR75" i="13" s="1"/>
  <c r="AL75" i="13"/>
  <c r="AM75" i="13" s="1"/>
  <c r="AG75" i="13"/>
  <c r="AF75" i="13"/>
  <c r="AA75" i="13"/>
  <c r="AB75" i="13" s="1"/>
  <c r="V75" i="13"/>
  <c r="W75" i="13" s="1"/>
  <c r="P75" i="13"/>
  <c r="Q75" i="13" s="1"/>
  <c r="L75" i="13"/>
  <c r="K75" i="13"/>
  <c r="F75" i="13"/>
  <c r="G75" i="13" s="1"/>
  <c r="AU73" i="13"/>
  <c r="AT73" i="13"/>
  <c r="AS73" i="13"/>
  <c r="AP73" i="13"/>
  <c r="AO73" i="13"/>
  <c r="AN73" i="13"/>
  <c r="AK73" i="13"/>
  <c r="AJ73" i="13"/>
  <c r="AI73" i="13"/>
  <c r="AE73" i="13"/>
  <c r="AD73" i="13"/>
  <c r="AC73" i="13"/>
  <c r="Z73" i="13"/>
  <c r="Y73" i="13"/>
  <c r="X73" i="13"/>
  <c r="U73" i="13"/>
  <c r="T73" i="13"/>
  <c r="S73" i="13"/>
  <c r="O73" i="13"/>
  <c r="M73" i="13"/>
  <c r="J73" i="13"/>
  <c r="H73" i="13"/>
  <c r="E73" i="13"/>
  <c r="D73" i="13"/>
  <c r="C73" i="13"/>
  <c r="AR72" i="13"/>
  <c r="AM72" i="13"/>
  <c r="P72" i="13"/>
  <c r="Q72" i="13" s="1"/>
  <c r="V71" i="13"/>
  <c r="W71" i="13" s="1"/>
  <c r="AA70" i="13"/>
  <c r="AB70" i="13" s="1"/>
  <c r="AF69" i="13"/>
  <c r="AG69" i="13" s="1"/>
  <c r="AL68" i="13"/>
  <c r="AM68" i="13" s="1"/>
  <c r="AQ20" i="13"/>
  <c r="AR20" i="13" s="1"/>
  <c r="K20" i="13"/>
  <c r="L20" i="13" s="1"/>
  <c r="AV19" i="13"/>
  <c r="AW19" i="13" s="1"/>
  <c r="AL19" i="13"/>
  <c r="AM19" i="13" s="1"/>
  <c r="P19" i="13"/>
  <c r="Q19" i="13" s="1"/>
  <c r="F19" i="13"/>
  <c r="G19" i="13" s="1"/>
  <c r="AQ18" i="13"/>
  <c r="AR18" i="13" s="1"/>
  <c r="K18" i="13"/>
  <c r="L18" i="13" s="1"/>
  <c r="AV17" i="13"/>
  <c r="AW17" i="13" s="1"/>
  <c r="AL17" i="13"/>
  <c r="AM17" i="13" s="1"/>
  <c r="P17" i="13"/>
  <c r="Q17" i="13" s="1"/>
  <c r="F17" i="13"/>
  <c r="G17" i="13" s="1"/>
  <c r="AQ16" i="13"/>
  <c r="AR16" i="13" s="1"/>
  <c r="K16" i="13"/>
  <c r="L16" i="13" s="1"/>
  <c r="AV15" i="13"/>
  <c r="AW15" i="13" s="1"/>
  <c r="AL15" i="13"/>
  <c r="AM15" i="13" s="1"/>
  <c r="P15" i="13"/>
  <c r="Q15" i="13" s="1"/>
  <c r="F15" i="13"/>
  <c r="G15" i="13" s="1"/>
  <c r="AQ14" i="13"/>
  <c r="AR14" i="13" s="1"/>
  <c r="K14" i="13"/>
  <c r="L14" i="13" s="1"/>
  <c r="AV13" i="13"/>
  <c r="AL13" i="13"/>
  <c r="P13" i="13"/>
  <c r="F13" i="13"/>
  <c r="H10" i="13"/>
  <c r="G10" i="13"/>
  <c r="AQ71" i="13" s="1"/>
  <c r="AR71" i="13" s="1"/>
  <c r="G9" i="13"/>
  <c r="H8" i="13"/>
  <c r="G8" i="13"/>
  <c r="F70" i="13" s="1"/>
  <c r="G70" i="13" s="1"/>
  <c r="G5" i="13"/>
  <c r="H5" i="13" s="1"/>
  <c r="H4" i="13"/>
  <c r="G4" i="13"/>
  <c r="G3" i="13"/>
  <c r="H3" i="13" s="1"/>
  <c r="H327" i="12"/>
  <c r="J326" i="12"/>
  <c r="J325" i="12"/>
  <c r="J324" i="12"/>
  <c r="M323" i="12"/>
  <c r="J323" i="12"/>
  <c r="M322" i="12"/>
  <c r="J322" i="12"/>
  <c r="J321" i="12"/>
  <c r="J320" i="12"/>
  <c r="J319" i="12"/>
  <c r="J318" i="12"/>
  <c r="M318" i="12" s="1"/>
  <c r="M310" i="12"/>
  <c r="AR302" i="12"/>
  <c r="AR301" i="12"/>
  <c r="AB301" i="12"/>
  <c r="L301" i="12"/>
  <c r="AR300" i="12"/>
  <c r="AB300" i="12"/>
  <c r="L300" i="12"/>
  <c r="AR299" i="12"/>
  <c r="AB299" i="12"/>
  <c r="L299" i="12"/>
  <c r="AR298" i="12"/>
  <c r="AB298" i="12"/>
  <c r="L298" i="12"/>
  <c r="AR297" i="12"/>
  <c r="AB297" i="12"/>
  <c r="L297" i="12"/>
  <c r="AR296" i="12"/>
  <c r="AB296" i="12"/>
  <c r="L296" i="12"/>
  <c r="AR295" i="12"/>
  <c r="AB295" i="12"/>
  <c r="L295" i="12"/>
  <c r="AR294" i="12"/>
  <c r="AB294" i="12"/>
  <c r="L294" i="12"/>
  <c r="AR293" i="12"/>
  <c r="AB293" i="12"/>
  <c r="L293" i="12"/>
  <c r="AR292" i="12"/>
  <c r="AB292" i="12"/>
  <c r="L292" i="12"/>
  <c r="AR291" i="12"/>
  <c r="AB291" i="12"/>
  <c r="L291" i="12"/>
  <c r="AR290" i="12"/>
  <c r="AB290" i="12"/>
  <c r="L290" i="12"/>
  <c r="AR289" i="12"/>
  <c r="AB289" i="12"/>
  <c r="L289" i="12"/>
  <c r="AR288" i="12"/>
  <c r="AH288" i="12"/>
  <c r="AB288" i="12"/>
  <c r="R288" i="12"/>
  <c r="L288" i="12"/>
  <c r="AR286" i="12"/>
  <c r="AB286" i="12"/>
  <c r="L286" i="12"/>
  <c r="AR285" i="12"/>
  <c r="AB285" i="12"/>
  <c r="L285" i="12"/>
  <c r="AR284" i="12"/>
  <c r="AB284" i="12"/>
  <c r="L284" i="12"/>
  <c r="AR283" i="12"/>
  <c r="AB283" i="12"/>
  <c r="L283" i="12"/>
  <c r="AR282" i="12"/>
  <c r="AB282" i="12"/>
  <c r="L282" i="12"/>
  <c r="AR281" i="12"/>
  <c r="AB281" i="12"/>
  <c r="L281" i="12"/>
  <c r="AR280" i="12"/>
  <c r="AB280" i="12"/>
  <c r="L280" i="12"/>
  <c r="AR279" i="12"/>
  <c r="AB279" i="12"/>
  <c r="L279" i="12"/>
  <c r="AR278" i="12"/>
  <c r="AB278" i="12"/>
  <c r="L278" i="12"/>
  <c r="AR277" i="12"/>
  <c r="AB277" i="12"/>
  <c r="L277" i="12"/>
  <c r="AR276" i="12"/>
  <c r="AB276" i="12"/>
  <c r="L276" i="12"/>
  <c r="AR275" i="12"/>
  <c r="AB275" i="12"/>
  <c r="L275" i="12"/>
  <c r="AR274" i="12"/>
  <c r="AB274" i="12"/>
  <c r="L274" i="12"/>
  <c r="AU271" i="12"/>
  <c r="AT271" i="12"/>
  <c r="AS271" i="12"/>
  <c r="AP271" i="12"/>
  <c r="AO271" i="12"/>
  <c r="AN271" i="12"/>
  <c r="AK271" i="12"/>
  <c r="AJ271" i="12"/>
  <c r="AI271" i="12"/>
  <c r="AE271" i="12"/>
  <c r="AD271" i="12"/>
  <c r="AC271" i="12"/>
  <c r="Z271" i="12"/>
  <c r="Y271" i="12"/>
  <c r="X271" i="12"/>
  <c r="U271" i="12"/>
  <c r="T271" i="12"/>
  <c r="S271" i="12"/>
  <c r="O271" i="12"/>
  <c r="M271" i="12"/>
  <c r="J271" i="12"/>
  <c r="H271" i="12"/>
  <c r="E271" i="12"/>
  <c r="D271" i="12"/>
  <c r="C271" i="12"/>
  <c r="AV270" i="12"/>
  <c r="AW270" i="12" s="1"/>
  <c r="AR270" i="12"/>
  <c r="AQ270" i="12"/>
  <c r="AL270" i="12"/>
  <c r="AM270" i="12" s="1"/>
  <c r="AG270" i="12"/>
  <c r="AF270" i="12"/>
  <c r="AA270" i="12"/>
  <c r="AB270" i="12" s="1"/>
  <c r="W270" i="12"/>
  <c r="V270" i="12"/>
  <c r="P270" i="12"/>
  <c r="Q270" i="12" s="1"/>
  <c r="L270" i="12"/>
  <c r="K270" i="12"/>
  <c r="F270" i="12"/>
  <c r="G270" i="12" s="1"/>
  <c r="AW269" i="12"/>
  <c r="AV269" i="12"/>
  <c r="AQ269" i="12"/>
  <c r="AR269" i="12" s="1"/>
  <c r="AM269" i="12"/>
  <c r="AL269" i="12"/>
  <c r="AF269" i="12"/>
  <c r="AG269" i="12" s="1"/>
  <c r="AB269" i="12"/>
  <c r="AA269" i="12"/>
  <c r="V269" i="12"/>
  <c r="W269" i="12" s="1"/>
  <c r="Q269" i="12"/>
  <c r="P269" i="12"/>
  <c r="K269" i="12"/>
  <c r="L269" i="12" s="1"/>
  <c r="G269" i="12"/>
  <c r="F269" i="12"/>
  <c r="AV268" i="12"/>
  <c r="AW268" i="12" s="1"/>
  <c r="AR268" i="12"/>
  <c r="AQ268" i="12"/>
  <c r="AL268" i="12"/>
  <c r="AM268" i="12" s="1"/>
  <c r="AG268" i="12"/>
  <c r="AF268" i="12"/>
  <c r="AA268" i="12"/>
  <c r="AB268" i="12" s="1"/>
  <c r="W268" i="12"/>
  <c r="V268" i="12"/>
  <c r="P268" i="12"/>
  <c r="Q268" i="12" s="1"/>
  <c r="L268" i="12"/>
  <c r="K268" i="12"/>
  <c r="F268" i="12"/>
  <c r="G268" i="12" s="1"/>
  <c r="AW267" i="12"/>
  <c r="AV267" i="12"/>
  <c r="AQ267" i="12"/>
  <c r="AR267" i="12" s="1"/>
  <c r="AM267" i="12"/>
  <c r="AL267" i="12"/>
  <c r="AF267" i="12"/>
  <c r="AG267" i="12" s="1"/>
  <c r="AB267" i="12"/>
  <c r="AA267" i="12"/>
  <c r="V267" i="12"/>
  <c r="W267" i="12" s="1"/>
  <c r="Q267" i="12"/>
  <c r="P267" i="12"/>
  <c r="K267" i="12"/>
  <c r="L267" i="12" s="1"/>
  <c r="G267" i="12"/>
  <c r="F267" i="12"/>
  <c r="AV266" i="12"/>
  <c r="AW266" i="12" s="1"/>
  <c r="AR266" i="12"/>
  <c r="AQ266" i="12"/>
  <c r="AL266" i="12"/>
  <c r="AM266" i="12" s="1"/>
  <c r="AG266" i="12"/>
  <c r="AF266" i="12"/>
  <c r="AA266" i="12"/>
  <c r="AB266" i="12" s="1"/>
  <c r="W266" i="12"/>
  <c r="V266" i="12"/>
  <c r="P266" i="12"/>
  <c r="Q266" i="12" s="1"/>
  <c r="L266" i="12"/>
  <c r="K266" i="12"/>
  <c r="F266" i="12"/>
  <c r="G266" i="12" s="1"/>
  <c r="AW265" i="12"/>
  <c r="AV265" i="12"/>
  <c r="AQ265" i="12"/>
  <c r="AR265" i="12" s="1"/>
  <c r="AM265" i="12"/>
  <c r="AL265" i="12"/>
  <c r="AF265" i="12"/>
  <c r="AG265" i="12" s="1"/>
  <c r="AB265" i="12"/>
  <c r="AA265" i="12"/>
  <c r="V265" i="12"/>
  <c r="W265" i="12" s="1"/>
  <c r="Q265" i="12"/>
  <c r="P265" i="12"/>
  <c r="K265" i="12"/>
  <c r="L265" i="12" s="1"/>
  <c r="G265" i="12"/>
  <c r="F265" i="12"/>
  <c r="AV264" i="12"/>
  <c r="AW264" i="12" s="1"/>
  <c r="AR264" i="12"/>
  <c r="AQ264" i="12"/>
  <c r="AL264" i="12"/>
  <c r="AM264" i="12" s="1"/>
  <c r="AG264" i="12"/>
  <c r="AF264" i="12"/>
  <c r="AA264" i="12"/>
  <c r="AB264" i="12" s="1"/>
  <c r="W264" i="12"/>
  <c r="V264" i="12"/>
  <c r="P264" i="12"/>
  <c r="Q264" i="12" s="1"/>
  <c r="L264" i="12"/>
  <c r="K264" i="12"/>
  <c r="F264" i="12"/>
  <c r="G264" i="12" s="1"/>
  <c r="AW263" i="12"/>
  <c r="AV263" i="12"/>
  <c r="AQ263" i="12"/>
  <c r="AR263" i="12" s="1"/>
  <c r="AM263" i="12"/>
  <c r="AL263" i="12"/>
  <c r="AF263" i="12"/>
  <c r="AG263" i="12" s="1"/>
  <c r="AB263" i="12"/>
  <c r="AA263" i="12"/>
  <c r="V263" i="12"/>
  <c r="W263" i="12" s="1"/>
  <c r="P263" i="12"/>
  <c r="Q263" i="12" s="1"/>
  <c r="K263" i="12"/>
  <c r="L263" i="12" s="1"/>
  <c r="G263" i="12"/>
  <c r="F263" i="12"/>
  <c r="AV262" i="12"/>
  <c r="AW262" i="12" s="1"/>
  <c r="AR262" i="12"/>
  <c r="AQ262" i="12"/>
  <c r="AL262" i="12"/>
  <c r="AM262" i="12" s="1"/>
  <c r="AG262" i="12"/>
  <c r="AF262" i="12"/>
  <c r="AA262" i="12"/>
  <c r="AB262" i="12" s="1"/>
  <c r="V262" i="12"/>
  <c r="W262" i="12" s="1"/>
  <c r="P262" i="12"/>
  <c r="Q262" i="12" s="1"/>
  <c r="K262" i="12"/>
  <c r="L262" i="12" s="1"/>
  <c r="F262" i="12"/>
  <c r="G262" i="12" s="1"/>
  <c r="AV261" i="12"/>
  <c r="AW261" i="12" s="1"/>
  <c r="AQ261" i="12"/>
  <c r="AR261" i="12" s="1"/>
  <c r="AL261" i="12"/>
  <c r="AM261" i="12" s="1"/>
  <c r="AF261" i="12"/>
  <c r="AG261" i="12" s="1"/>
  <c r="AB261" i="12"/>
  <c r="AA261" i="12"/>
  <c r="V261" i="12"/>
  <c r="W261" i="12" s="1"/>
  <c r="Q261" i="12"/>
  <c r="P261" i="12"/>
  <c r="K261" i="12"/>
  <c r="L261" i="12" s="1"/>
  <c r="G261" i="12"/>
  <c r="F261" i="12"/>
  <c r="AV260" i="12"/>
  <c r="AW260" i="12" s="1"/>
  <c r="AR260" i="12"/>
  <c r="AQ260" i="12"/>
  <c r="AL260" i="12"/>
  <c r="AM260" i="12" s="1"/>
  <c r="AG260" i="12"/>
  <c r="AF260" i="12"/>
  <c r="AA260" i="12"/>
  <c r="AB260" i="12" s="1"/>
  <c r="W260" i="12"/>
  <c r="V260" i="12"/>
  <c r="P260" i="12"/>
  <c r="Q260" i="12" s="1"/>
  <c r="L260" i="12"/>
  <c r="K260" i="12"/>
  <c r="F260" i="12"/>
  <c r="G260" i="12" s="1"/>
  <c r="AW259" i="12"/>
  <c r="AV259" i="12"/>
  <c r="AQ259" i="12"/>
  <c r="AR259" i="12" s="1"/>
  <c r="AM259" i="12"/>
  <c r="AL259" i="12"/>
  <c r="AF259" i="12"/>
  <c r="AG259" i="12" s="1"/>
  <c r="AB259" i="12"/>
  <c r="AA259" i="12"/>
  <c r="V259" i="12"/>
  <c r="W259" i="12" s="1"/>
  <c r="Q259" i="12"/>
  <c r="P259" i="12"/>
  <c r="K259" i="12"/>
  <c r="L259" i="12" s="1"/>
  <c r="F259" i="12"/>
  <c r="G259" i="12" s="1"/>
  <c r="AV258" i="12"/>
  <c r="AW258" i="12" s="1"/>
  <c r="AQ258" i="12"/>
  <c r="AR258" i="12" s="1"/>
  <c r="AL258" i="12"/>
  <c r="AM258" i="12" s="1"/>
  <c r="AG258" i="12"/>
  <c r="AF258" i="12"/>
  <c r="AA258" i="12"/>
  <c r="AB258" i="12" s="1"/>
  <c r="V258" i="12"/>
  <c r="W258" i="12" s="1"/>
  <c r="P258" i="12"/>
  <c r="Q258" i="12" s="1"/>
  <c r="L258" i="12"/>
  <c r="K258" i="12"/>
  <c r="F258" i="12"/>
  <c r="G258" i="12" s="1"/>
  <c r="AW257" i="12"/>
  <c r="AV257" i="12"/>
  <c r="AQ257" i="12"/>
  <c r="AR257" i="12" s="1"/>
  <c r="AM257" i="12"/>
  <c r="AL257" i="12"/>
  <c r="AF257" i="12"/>
  <c r="AG257" i="12" s="1"/>
  <c r="AA257" i="12"/>
  <c r="AB257" i="12" s="1"/>
  <c r="V257" i="12"/>
  <c r="W257" i="12" s="1"/>
  <c r="P257" i="12"/>
  <c r="Q257" i="12" s="1"/>
  <c r="K257" i="12"/>
  <c r="L257" i="12" s="1"/>
  <c r="F257" i="12"/>
  <c r="G257" i="12" s="1"/>
  <c r="AV256" i="12"/>
  <c r="AW256" i="12" s="1"/>
  <c r="AQ256" i="12"/>
  <c r="AR256" i="12" s="1"/>
  <c r="AL256" i="12"/>
  <c r="AM256" i="12" s="1"/>
  <c r="AF256" i="12"/>
  <c r="AG256" i="12" s="1"/>
  <c r="AA256" i="12"/>
  <c r="AB256" i="12" s="1"/>
  <c r="W256" i="12"/>
  <c r="V256" i="12"/>
  <c r="P256" i="12"/>
  <c r="Q256" i="12" s="1"/>
  <c r="L256" i="12"/>
  <c r="K256" i="12"/>
  <c r="F256" i="12"/>
  <c r="G256" i="12" s="1"/>
  <c r="AW255" i="12"/>
  <c r="AV255" i="12"/>
  <c r="AQ255" i="12"/>
  <c r="AR255" i="12" s="1"/>
  <c r="AL255" i="12"/>
  <c r="AM255" i="12" s="1"/>
  <c r="AF255" i="12"/>
  <c r="AG255" i="12" s="1"/>
  <c r="AA255" i="12"/>
  <c r="AB255" i="12" s="1"/>
  <c r="V255" i="12"/>
  <c r="W255" i="12" s="1"/>
  <c r="P255" i="12"/>
  <c r="Q255" i="12" s="1"/>
  <c r="K255" i="12"/>
  <c r="L255" i="12" s="1"/>
  <c r="F255" i="12"/>
  <c r="G255" i="12" s="1"/>
  <c r="AV254" i="12"/>
  <c r="AW254" i="12" s="1"/>
  <c r="AQ254" i="12"/>
  <c r="AR254" i="12" s="1"/>
  <c r="AL254" i="12"/>
  <c r="AM254" i="12" s="1"/>
  <c r="AG254" i="12"/>
  <c r="AF254" i="12"/>
  <c r="AA254" i="12"/>
  <c r="AB254" i="12" s="1"/>
  <c r="W254" i="12"/>
  <c r="V254" i="12"/>
  <c r="P254" i="12"/>
  <c r="Q254" i="12" s="1"/>
  <c r="L254" i="12"/>
  <c r="K254" i="12"/>
  <c r="F254" i="12"/>
  <c r="G254" i="12" s="1"/>
  <c r="AW253" i="12"/>
  <c r="AV253" i="12"/>
  <c r="AQ253" i="12"/>
  <c r="AR253" i="12" s="1"/>
  <c r="AM253" i="12"/>
  <c r="AL253" i="12"/>
  <c r="AF253" i="12"/>
  <c r="AG253" i="12" s="1"/>
  <c r="AB253" i="12"/>
  <c r="AA253" i="12"/>
  <c r="V253" i="12"/>
  <c r="W253" i="12" s="1"/>
  <c r="Q253" i="12"/>
  <c r="P253" i="12"/>
  <c r="K253" i="12"/>
  <c r="L253" i="12" s="1"/>
  <c r="G253" i="12"/>
  <c r="F253" i="12"/>
  <c r="AV252" i="12"/>
  <c r="AW252" i="12" s="1"/>
  <c r="AR252" i="12"/>
  <c r="AQ252" i="12"/>
  <c r="AL252" i="12"/>
  <c r="AM252" i="12" s="1"/>
  <c r="AG252" i="12"/>
  <c r="AF252" i="12"/>
  <c r="AA252" i="12"/>
  <c r="AB252" i="12" s="1"/>
  <c r="W252" i="12"/>
  <c r="V252" i="12"/>
  <c r="P252" i="12"/>
  <c r="Q252" i="12" s="1"/>
  <c r="L252" i="12"/>
  <c r="K252" i="12"/>
  <c r="F252" i="12"/>
  <c r="G252" i="12" s="1"/>
  <c r="AW251" i="12"/>
  <c r="AV251" i="12"/>
  <c r="AQ251" i="12"/>
  <c r="AR251" i="12" s="1"/>
  <c r="AM251" i="12"/>
  <c r="AL251" i="12"/>
  <c r="AF251" i="12"/>
  <c r="AG251" i="12" s="1"/>
  <c r="AB251" i="12"/>
  <c r="AA251" i="12"/>
  <c r="V251" i="12"/>
  <c r="W251" i="12" s="1"/>
  <c r="Q251" i="12"/>
  <c r="P251" i="12"/>
  <c r="K251" i="12"/>
  <c r="L251" i="12" s="1"/>
  <c r="G251" i="12"/>
  <c r="F251" i="12"/>
  <c r="AV250" i="12"/>
  <c r="AW250" i="12" s="1"/>
  <c r="AR250" i="12"/>
  <c r="AQ250" i="12"/>
  <c r="AL250" i="12"/>
  <c r="AM250" i="12" s="1"/>
  <c r="AF250" i="12"/>
  <c r="AG250" i="12" s="1"/>
  <c r="AA250" i="12"/>
  <c r="AB250" i="12" s="1"/>
  <c r="V250" i="12"/>
  <c r="W250" i="12" s="1"/>
  <c r="P250" i="12"/>
  <c r="Q250" i="12" s="1"/>
  <c r="K250" i="12"/>
  <c r="L250" i="12" s="1"/>
  <c r="F250" i="12"/>
  <c r="G250" i="12" s="1"/>
  <c r="AV249" i="12"/>
  <c r="AW249" i="12" s="1"/>
  <c r="AQ249" i="12"/>
  <c r="AR249" i="12" s="1"/>
  <c r="AL249" i="12"/>
  <c r="AM249" i="12" s="1"/>
  <c r="AF249" i="12"/>
  <c r="AG249" i="12" s="1"/>
  <c r="AA249" i="12"/>
  <c r="AB249" i="12" s="1"/>
  <c r="V249" i="12"/>
  <c r="W249" i="12" s="1"/>
  <c r="P249" i="12"/>
  <c r="Q249" i="12" s="1"/>
  <c r="K249" i="12"/>
  <c r="L249" i="12" s="1"/>
  <c r="F249" i="12"/>
  <c r="G249" i="12" s="1"/>
  <c r="AV248" i="12"/>
  <c r="AW248" i="12" s="1"/>
  <c r="AQ248" i="12"/>
  <c r="AR248" i="12" s="1"/>
  <c r="AL248" i="12"/>
  <c r="AM248" i="12" s="1"/>
  <c r="AF248" i="12"/>
  <c r="AG248" i="12" s="1"/>
  <c r="AA248" i="12"/>
  <c r="AB248" i="12" s="1"/>
  <c r="V248" i="12"/>
  <c r="W248" i="12" s="1"/>
  <c r="P248" i="12"/>
  <c r="Q248" i="12" s="1"/>
  <c r="K248" i="12"/>
  <c r="L248" i="12" s="1"/>
  <c r="F248" i="12"/>
  <c r="G248" i="12" s="1"/>
  <c r="AV247" i="12"/>
  <c r="AW247" i="12" s="1"/>
  <c r="AQ247" i="12"/>
  <c r="AR247" i="12" s="1"/>
  <c r="AL247" i="12"/>
  <c r="AM247" i="12" s="1"/>
  <c r="AF247" i="12"/>
  <c r="AG247" i="12" s="1"/>
  <c r="AA247" i="12"/>
  <c r="AB247" i="12" s="1"/>
  <c r="V247" i="12"/>
  <c r="W247" i="12" s="1"/>
  <c r="P247" i="12"/>
  <c r="Q247" i="12" s="1"/>
  <c r="K247" i="12"/>
  <c r="L247" i="12" s="1"/>
  <c r="F247" i="12"/>
  <c r="G247" i="12" s="1"/>
  <c r="AV246" i="12"/>
  <c r="AW246" i="12" s="1"/>
  <c r="AQ246" i="12"/>
  <c r="AR246" i="12" s="1"/>
  <c r="AL246" i="12"/>
  <c r="AM246" i="12" s="1"/>
  <c r="AF246" i="12"/>
  <c r="AG246" i="12" s="1"/>
  <c r="AA246" i="12"/>
  <c r="AB246" i="12" s="1"/>
  <c r="V246" i="12"/>
  <c r="W246" i="12" s="1"/>
  <c r="P246" i="12"/>
  <c r="Q246" i="12" s="1"/>
  <c r="K246" i="12"/>
  <c r="L246" i="12" s="1"/>
  <c r="F246" i="12"/>
  <c r="G246" i="12" s="1"/>
  <c r="AV245" i="12"/>
  <c r="AW245" i="12" s="1"/>
  <c r="AQ245" i="12"/>
  <c r="AR245" i="12" s="1"/>
  <c r="AL245" i="12"/>
  <c r="AM245" i="12" s="1"/>
  <c r="AF245" i="12"/>
  <c r="AG245" i="12" s="1"/>
  <c r="AA245" i="12"/>
  <c r="AB245" i="12" s="1"/>
  <c r="V245" i="12"/>
  <c r="W245" i="12" s="1"/>
  <c r="P245" i="12"/>
  <c r="Q245" i="12" s="1"/>
  <c r="K245" i="12"/>
  <c r="L245" i="12" s="1"/>
  <c r="F245" i="12"/>
  <c r="G245" i="12" s="1"/>
  <c r="AV244" i="12"/>
  <c r="AW244" i="12" s="1"/>
  <c r="AQ244" i="12"/>
  <c r="AR244" i="12" s="1"/>
  <c r="AL244" i="12"/>
  <c r="AM244" i="12" s="1"/>
  <c r="AF244" i="12"/>
  <c r="AG244" i="12" s="1"/>
  <c r="AA244" i="12"/>
  <c r="AB244" i="12" s="1"/>
  <c r="V244" i="12"/>
  <c r="W244" i="12" s="1"/>
  <c r="P244" i="12"/>
  <c r="Q244" i="12" s="1"/>
  <c r="K244" i="12"/>
  <c r="L244" i="12" s="1"/>
  <c r="F244" i="12"/>
  <c r="G244" i="12" s="1"/>
  <c r="AV243" i="12"/>
  <c r="AW243" i="12" s="1"/>
  <c r="AQ243" i="12"/>
  <c r="AR243" i="12" s="1"/>
  <c r="AL243" i="12"/>
  <c r="AM243" i="12" s="1"/>
  <c r="AG243" i="12"/>
  <c r="AF243" i="12"/>
  <c r="AA243" i="12"/>
  <c r="AB243" i="12" s="1"/>
  <c r="W243" i="12"/>
  <c r="V243" i="12"/>
  <c r="P243" i="12"/>
  <c r="Q243" i="12" s="1"/>
  <c r="K243" i="12"/>
  <c r="L243" i="12" s="1"/>
  <c r="F243" i="12"/>
  <c r="G243" i="12" s="1"/>
  <c r="AV242" i="12"/>
  <c r="AW242" i="12" s="1"/>
  <c r="AQ242" i="12"/>
  <c r="AR242" i="12" s="1"/>
  <c r="AM242" i="12"/>
  <c r="AL242" i="12"/>
  <c r="AF242" i="12"/>
  <c r="AG242" i="12" s="1"/>
  <c r="AB242" i="12"/>
  <c r="AA242" i="12"/>
  <c r="V242" i="12"/>
  <c r="W242" i="12" s="1"/>
  <c r="Q242" i="12"/>
  <c r="P242" i="12"/>
  <c r="K242" i="12"/>
  <c r="L242" i="12" s="1"/>
  <c r="G242" i="12"/>
  <c r="F242" i="12"/>
  <c r="AV241" i="12"/>
  <c r="AW241" i="12" s="1"/>
  <c r="AR241" i="12"/>
  <c r="AQ241" i="12"/>
  <c r="AL241" i="12"/>
  <c r="AM241" i="12" s="1"/>
  <c r="AG241" i="12"/>
  <c r="AF241" i="12"/>
  <c r="AA241" i="12"/>
  <c r="AB241" i="12" s="1"/>
  <c r="W241" i="12"/>
  <c r="V241" i="12"/>
  <c r="P241" i="12"/>
  <c r="Q241" i="12" s="1"/>
  <c r="L241" i="12"/>
  <c r="K241" i="12"/>
  <c r="F241" i="12"/>
  <c r="G241" i="12" s="1"/>
  <c r="AW240" i="12"/>
  <c r="AV240" i="12"/>
  <c r="AQ240" i="12"/>
  <c r="AR240" i="12" s="1"/>
  <c r="AM240" i="12"/>
  <c r="AL240" i="12"/>
  <c r="AF240" i="12"/>
  <c r="AG240" i="12" s="1"/>
  <c r="AB240" i="12"/>
  <c r="AA240" i="12"/>
  <c r="V240" i="12"/>
  <c r="W240" i="12" s="1"/>
  <c r="Q240" i="12"/>
  <c r="P240" i="12"/>
  <c r="K240" i="12"/>
  <c r="L240" i="12" s="1"/>
  <c r="G240" i="12"/>
  <c r="F240" i="12"/>
  <c r="AV239" i="12"/>
  <c r="AW239" i="12" s="1"/>
  <c r="AR239" i="12"/>
  <c r="AQ239" i="12"/>
  <c r="AL239" i="12"/>
  <c r="AM239" i="12" s="1"/>
  <c r="AG239" i="12"/>
  <c r="AF239" i="12"/>
  <c r="AA239" i="12"/>
  <c r="AB239" i="12" s="1"/>
  <c r="W239" i="12"/>
  <c r="V239" i="12"/>
  <c r="P239" i="12"/>
  <c r="Q239" i="12" s="1"/>
  <c r="L239" i="12"/>
  <c r="K239" i="12"/>
  <c r="F239" i="12"/>
  <c r="G239" i="12" s="1"/>
  <c r="AW238" i="12"/>
  <c r="AV238" i="12"/>
  <c r="AQ238" i="12"/>
  <c r="AR238" i="12" s="1"/>
  <c r="AM238" i="12"/>
  <c r="AL238" i="12"/>
  <c r="AF238" i="12"/>
  <c r="AG238" i="12" s="1"/>
  <c r="AB238" i="12"/>
  <c r="AA238" i="12"/>
  <c r="V238" i="12"/>
  <c r="W238" i="12" s="1"/>
  <c r="Q238" i="12"/>
  <c r="P238" i="12"/>
  <c r="K238" i="12"/>
  <c r="L238" i="12" s="1"/>
  <c r="G238" i="12"/>
  <c r="F238" i="12"/>
  <c r="AV237" i="12"/>
  <c r="AW237" i="12" s="1"/>
  <c r="AR237" i="12"/>
  <c r="AQ237" i="12"/>
  <c r="AL237" i="12"/>
  <c r="AM237" i="12" s="1"/>
  <c r="AG237" i="12"/>
  <c r="AF237" i="12"/>
  <c r="AA237" i="12"/>
  <c r="AB237" i="12" s="1"/>
  <c r="W237" i="12"/>
  <c r="V237" i="12"/>
  <c r="P237" i="12"/>
  <c r="Q237" i="12" s="1"/>
  <c r="L237" i="12"/>
  <c r="K237" i="12"/>
  <c r="F237" i="12"/>
  <c r="G237" i="12" s="1"/>
  <c r="AW236" i="12"/>
  <c r="AV236" i="12"/>
  <c r="AQ236" i="12"/>
  <c r="AR236" i="12" s="1"/>
  <c r="AM236" i="12"/>
  <c r="AL236" i="12"/>
  <c r="AF236" i="12"/>
  <c r="AG236" i="12" s="1"/>
  <c r="AB236" i="12"/>
  <c r="AA236" i="12"/>
  <c r="V236" i="12"/>
  <c r="W236" i="12" s="1"/>
  <c r="Q236" i="12"/>
  <c r="P236" i="12"/>
  <c r="K236" i="12"/>
  <c r="L236" i="12" s="1"/>
  <c r="G236" i="12"/>
  <c r="F236" i="12"/>
  <c r="AV235" i="12"/>
  <c r="AW235" i="12" s="1"/>
  <c r="AR235" i="12"/>
  <c r="AQ235" i="12"/>
  <c r="AL235" i="12"/>
  <c r="AM235" i="12" s="1"/>
  <c r="AG235" i="12"/>
  <c r="AF235" i="12"/>
  <c r="AA235" i="12"/>
  <c r="AB235" i="12" s="1"/>
  <c r="W235" i="12"/>
  <c r="V235" i="12"/>
  <c r="P235" i="12"/>
  <c r="Q235" i="12" s="1"/>
  <c r="L235" i="12"/>
  <c r="K235" i="12"/>
  <c r="F235" i="12"/>
  <c r="G235" i="12" s="1"/>
  <c r="AW234" i="12"/>
  <c r="AV234" i="12"/>
  <c r="AQ234" i="12"/>
  <c r="AR234" i="12" s="1"/>
  <c r="AM234" i="12"/>
  <c r="AL234" i="12"/>
  <c r="AF234" i="12"/>
  <c r="AG234" i="12" s="1"/>
  <c r="AB234" i="12"/>
  <c r="AA234" i="12"/>
  <c r="V234" i="12"/>
  <c r="W234" i="12" s="1"/>
  <c r="Q234" i="12"/>
  <c r="P234" i="12"/>
  <c r="K234" i="12"/>
  <c r="L234" i="12" s="1"/>
  <c r="G234" i="12"/>
  <c r="F234" i="12"/>
  <c r="AV233" i="12"/>
  <c r="AW233" i="12" s="1"/>
  <c r="AR233" i="12"/>
  <c r="AQ233" i="12"/>
  <c r="AL233" i="12"/>
  <c r="AM233" i="12" s="1"/>
  <c r="AG233" i="12"/>
  <c r="AF233" i="12"/>
  <c r="AA233" i="12"/>
  <c r="AB233" i="12" s="1"/>
  <c r="W233" i="12"/>
  <c r="V233" i="12"/>
  <c r="P233" i="12"/>
  <c r="Q233" i="12" s="1"/>
  <c r="L233" i="12"/>
  <c r="K233" i="12"/>
  <c r="F233" i="12"/>
  <c r="G233" i="12" s="1"/>
  <c r="AW232" i="12"/>
  <c r="AV232" i="12"/>
  <c r="AQ232" i="12"/>
  <c r="AR232" i="12" s="1"/>
  <c r="AM232" i="12"/>
  <c r="AL232" i="12"/>
  <c r="AF232" i="12"/>
  <c r="AG232" i="12" s="1"/>
  <c r="AB232" i="12"/>
  <c r="AA232" i="12"/>
  <c r="V232" i="12"/>
  <c r="W232" i="12" s="1"/>
  <c r="Q232" i="12"/>
  <c r="P232" i="12"/>
  <c r="K232" i="12"/>
  <c r="L232" i="12" s="1"/>
  <c r="G232" i="12"/>
  <c r="F232" i="12"/>
  <c r="AV231" i="12"/>
  <c r="AW231" i="12" s="1"/>
  <c r="AR231" i="12"/>
  <c r="AQ231" i="12"/>
  <c r="AL231" i="12"/>
  <c r="AM231" i="12" s="1"/>
  <c r="AG231" i="12"/>
  <c r="AF231" i="12"/>
  <c r="AA231" i="12"/>
  <c r="AB231" i="12" s="1"/>
  <c r="W231" i="12"/>
  <c r="V231" i="12"/>
  <c r="P231" i="12"/>
  <c r="Q231" i="12" s="1"/>
  <c r="L231" i="12"/>
  <c r="K231" i="12"/>
  <c r="F231" i="12"/>
  <c r="G231" i="12" s="1"/>
  <c r="AW230" i="12"/>
  <c r="AV230" i="12"/>
  <c r="AQ230" i="12"/>
  <c r="AR230" i="12" s="1"/>
  <c r="AM230" i="12"/>
  <c r="AL230" i="12"/>
  <c r="AF230" i="12"/>
  <c r="AG230" i="12" s="1"/>
  <c r="AB230" i="12"/>
  <c r="AA230" i="12"/>
  <c r="V230" i="12"/>
  <c r="W230" i="12" s="1"/>
  <c r="Q230" i="12"/>
  <c r="P230" i="12"/>
  <c r="K230" i="12"/>
  <c r="L230" i="12" s="1"/>
  <c r="G230" i="12"/>
  <c r="F230" i="12"/>
  <c r="AV229" i="12"/>
  <c r="AW229" i="12" s="1"/>
  <c r="AR229" i="12"/>
  <c r="AQ229" i="12"/>
  <c r="AL229" i="12"/>
  <c r="AM229" i="12" s="1"/>
  <c r="AG229" i="12"/>
  <c r="AF229" i="12"/>
  <c r="AA229" i="12"/>
  <c r="AB229" i="12" s="1"/>
  <c r="W229" i="12"/>
  <c r="V229" i="12"/>
  <c r="P229" i="12"/>
  <c r="Q229" i="12" s="1"/>
  <c r="L229" i="12"/>
  <c r="K229" i="12"/>
  <c r="F229" i="12"/>
  <c r="G229" i="12" s="1"/>
  <c r="AW228" i="12"/>
  <c r="AV228" i="12"/>
  <c r="AQ228" i="12"/>
  <c r="AR228" i="12" s="1"/>
  <c r="AM228" i="12"/>
  <c r="AL228" i="12"/>
  <c r="AF228" i="12"/>
  <c r="AG228" i="12" s="1"/>
  <c r="AB228" i="12"/>
  <c r="AA228" i="12"/>
  <c r="V228" i="12"/>
  <c r="W228" i="12" s="1"/>
  <c r="Q228" i="12"/>
  <c r="P228" i="12"/>
  <c r="K228" i="12"/>
  <c r="L228" i="12" s="1"/>
  <c r="G228" i="12"/>
  <c r="F228" i="12"/>
  <c r="AV227" i="12"/>
  <c r="AW227" i="12" s="1"/>
  <c r="AR227" i="12"/>
  <c r="AQ227" i="12"/>
  <c r="AL227" i="12"/>
  <c r="AM227" i="12" s="1"/>
  <c r="AG227" i="12"/>
  <c r="AF227" i="12"/>
  <c r="AA227" i="12"/>
  <c r="AB227" i="12" s="1"/>
  <c r="W227" i="12"/>
  <c r="V227" i="12"/>
  <c r="P227" i="12"/>
  <c r="Q227" i="12" s="1"/>
  <c r="L227" i="12"/>
  <c r="K227" i="12"/>
  <c r="F227" i="12"/>
  <c r="G227" i="12" s="1"/>
  <c r="AW226" i="12"/>
  <c r="AV226" i="12"/>
  <c r="AQ226" i="12"/>
  <c r="AR226" i="12" s="1"/>
  <c r="AM226" i="12"/>
  <c r="AL226" i="12"/>
  <c r="AF226" i="12"/>
  <c r="AG226" i="12" s="1"/>
  <c r="AB226" i="12"/>
  <c r="AA226" i="12"/>
  <c r="V226" i="12"/>
  <c r="W226" i="12" s="1"/>
  <c r="Q226" i="12"/>
  <c r="P226" i="12"/>
  <c r="K226" i="12"/>
  <c r="L226" i="12" s="1"/>
  <c r="G226" i="12"/>
  <c r="F226" i="12"/>
  <c r="AV225" i="12"/>
  <c r="AW225" i="12" s="1"/>
  <c r="AR225" i="12"/>
  <c r="AQ225" i="12"/>
  <c r="AL225" i="12"/>
  <c r="AM225" i="12" s="1"/>
  <c r="AG225" i="12"/>
  <c r="AF225" i="12"/>
  <c r="AA225" i="12"/>
  <c r="AB225" i="12" s="1"/>
  <c r="W225" i="12"/>
  <c r="V225" i="12"/>
  <c r="P225" i="12"/>
  <c r="Q225" i="12" s="1"/>
  <c r="L225" i="12"/>
  <c r="K225" i="12"/>
  <c r="F225" i="12"/>
  <c r="G225" i="12" s="1"/>
  <c r="AW224" i="12"/>
  <c r="AV224" i="12"/>
  <c r="AQ224" i="12"/>
  <c r="AR224" i="12" s="1"/>
  <c r="AM224" i="12"/>
  <c r="AL224" i="12"/>
  <c r="AF224" i="12"/>
  <c r="AG224" i="12" s="1"/>
  <c r="AB224" i="12"/>
  <c r="AA224" i="12"/>
  <c r="V224" i="12"/>
  <c r="W224" i="12" s="1"/>
  <c r="Q224" i="12"/>
  <c r="P224" i="12"/>
  <c r="K224" i="12"/>
  <c r="L224" i="12" s="1"/>
  <c r="G224" i="12"/>
  <c r="F224" i="12"/>
  <c r="AV223" i="12"/>
  <c r="AW223" i="12" s="1"/>
  <c r="AR223" i="12"/>
  <c r="AQ223" i="12"/>
  <c r="AL223" i="12"/>
  <c r="AM223" i="12" s="1"/>
  <c r="AG223" i="12"/>
  <c r="AF223" i="12"/>
  <c r="AA223" i="12"/>
  <c r="AB223" i="12" s="1"/>
  <c r="W223" i="12"/>
  <c r="V223" i="12"/>
  <c r="P223" i="12"/>
  <c r="Q223" i="12" s="1"/>
  <c r="L223" i="12"/>
  <c r="K223" i="12"/>
  <c r="F223" i="12"/>
  <c r="G223" i="12" s="1"/>
  <c r="AW222" i="12"/>
  <c r="AV222" i="12"/>
  <c r="AQ222" i="12"/>
  <c r="AR222" i="12" s="1"/>
  <c r="AM222" i="12"/>
  <c r="AL222" i="12"/>
  <c r="AF222" i="12"/>
  <c r="AG222" i="12" s="1"/>
  <c r="AB222" i="12"/>
  <c r="AA222" i="12"/>
  <c r="V222" i="12"/>
  <c r="W222" i="12" s="1"/>
  <c r="Q222" i="12"/>
  <c r="P222" i="12"/>
  <c r="K222" i="12"/>
  <c r="L222" i="12" s="1"/>
  <c r="G222" i="12"/>
  <c r="F222" i="12"/>
  <c r="AV221" i="12"/>
  <c r="AW221" i="12" s="1"/>
  <c r="AR221" i="12"/>
  <c r="AQ221" i="12"/>
  <c r="AL221" i="12"/>
  <c r="AM221" i="12" s="1"/>
  <c r="AG221" i="12"/>
  <c r="AF221" i="12"/>
  <c r="AA221" i="12"/>
  <c r="AB221" i="12" s="1"/>
  <c r="W221" i="12"/>
  <c r="V221" i="12"/>
  <c r="P221" i="12"/>
  <c r="Q221" i="12" s="1"/>
  <c r="L221" i="12"/>
  <c r="K221" i="12"/>
  <c r="F221" i="12"/>
  <c r="G221" i="12" s="1"/>
  <c r="AW220" i="12"/>
  <c r="AV220" i="12"/>
  <c r="AQ220" i="12"/>
  <c r="AR220" i="12" s="1"/>
  <c r="AM220" i="12"/>
  <c r="AL220" i="12"/>
  <c r="AF220" i="12"/>
  <c r="AG220" i="12" s="1"/>
  <c r="AB220" i="12"/>
  <c r="AA220" i="12"/>
  <c r="V220" i="12"/>
  <c r="W220" i="12" s="1"/>
  <c r="Q220" i="12"/>
  <c r="P220" i="12"/>
  <c r="K220" i="12"/>
  <c r="L220" i="12" s="1"/>
  <c r="G220" i="12"/>
  <c r="F220" i="12"/>
  <c r="AV219" i="12"/>
  <c r="AW219" i="12" s="1"/>
  <c r="AR219" i="12"/>
  <c r="AQ219" i="12"/>
  <c r="AL219" i="12"/>
  <c r="AM219" i="12" s="1"/>
  <c r="AG219" i="12"/>
  <c r="AF219" i="12"/>
  <c r="AA219" i="12"/>
  <c r="AB219" i="12" s="1"/>
  <c r="W219" i="12"/>
  <c r="V219" i="12"/>
  <c r="P219" i="12"/>
  <c r="Q219" i="12" s="1"/>
  <c r="L219" i="12"/>
  <c r="K219" i="12"/>
  <c r="F219" i="12"/>
  <c r="G219" i="12" s="1"/>
  <c r="AW218" i="12"/>
  <c r="AV218" i="12"/>
  <c r="AQ218" i="12"/>
  <c r="AR218" i="12" s="1"/>
  <c r="AM218" i="12"/>
  <c r="AL218" i="12"/>
  <c r="AF218" i="12"/>
  <c r="AG218" i="12" s="1"/>
  <c r="AB218" i="12"/>
  <c r="AA218" i="12"/>
  <c r="V218" i="12"/>
  <c r="W218" i="12" s="1"/>
  <c r="Q218" i="12"/>
  <c r="P218" i="12"/>
  <c r="K218" i="12"/>
  <c r="L218" i="12" s="1"/>
  <c r="G218" i="12"/>
  <c r="F218" i="12"/>
  <c r="AV217" i="12"/>
  <c r="AW217" i="12" s="1"/>
  <c r="AR217" i="12"/>
  <c r="AQ217" i="12"/>
  <c r="AL217" i="12"/>
  <c r="AM217" i="12" s="1"/>
  <c r="AG217" i="12"/>
  <c r="AF217" i="12"/>
  <c r="AA217" i="12"/>
  <c r="AB217" i="12" s="1"/>
  <c r="W217" i="12"/>
  <c r="V217" i="12"/>
  <c r="P217" i="12"/>
  <c r="Q217" i="12" s="1"/>
  <c r="L217" i="12"/>
  <c r="K217" i="12"/>
  <c r="F217" i="12"/>
  <c r="G217" i="12" s="1"/>
  <c r="AW216" i="12"/>
  <c r="AV216" i="12"/>
  <c r="AQ216" i="12"/>
  <c r="AR216" i="12" s="1"/>
  <c r="AM216" i="12"/>
  <c r="AL216" i="12"/>
  <c r="AF216" i="12"/>
  <c r="AG216" i="12" s="1"/>
  <c r="AB216" i="12"/>
  <c r="AA216" i="12"/>
  <c r="V216" i="12"/>
  <c r="W216" i="12" s="1"/>
  <c r="Q216" i="12"/>
  <c r="P216" i="12"/>
  <c r="K216" i="12"/>
  <c r="L216" i="12" s="1"/>
  <c r="G216" i="12"/>
  <c r="F216" i="12"/>
  <c r="AV215" i="12"/>
  <c r="AW215" i="12" s="1"/>
  <c r="AR215" i="12"/>
  <c r="AQ215" i="12"/>
  <c r="AL215" i="12"/>
  <c r="AM215" i="12" s="1"/>
  <c r="AG215" i="12"/>
  <c r="AF215" i="12"/>
  <c r="AA215" i="12"/>
  <c r="AB215" i="12" s="1"/>
  <c r="W215" i="12"/>
  <c r="V215" i="12"/>
  <c r="P215" i="12"/>
  <c r="Q215" i="12" s="1"/>
  <c r="L215" i="12"/>
  <c r="K215" i="12"/>
  <c r="F215" i="12"/>
  <c r="G215" i="12" s="1"/>
  <c r="AW214" i="12"/>
  <c r="AV214" i="12"/>
  <c r="AQ214" i="12"/>
  <c r="AR214" i="12" s="1"/>
  <c r="AM214" i="12"/>
  <c r="AL214" i="12"/>
  <c r="AF214" i="12"/>
  <c r="AG214" i="12" s="1"/>
  <c r="AB214" i="12"/>
  <c r="AA214" i="12"/>
  <c r="V214" i="12"/>
  <c r="W214" i="12" s="1"/>
  <c r="Q214" i="12"/>
  <c r="P214" i="12"/>
  <c r="K214" i="12"/>
  <c r="L214" i="12" s="1"/>
  <c r="G214" i="12"/>
  <c r="F214" i="12"/>
  <c r="AV213" i="12"/>
  <c r="AW213" i="12" s="1"/>
  <c r="AR213" i="12"/>
  <c r="AQ213" i="12"/>
  <c r="AL213" i="12"/>
  <c r="AM213" i="12" s="1"/>
  <c r="AG213" i="12"/>
  <c r="AF213" i="12"/>
  <c r="AA213" i="12"/>
  <c r="AB213" i="12" s="1"/>
  <c r="W213" i="12"/>
  <c r="V213" i="12"/>
  <c r="P213" i="12"/>
  <c r="Q213" i="12" s="1"/>
  <c r="L213" i="12"/>
  <c r="K213" i="12"/>
  <c r="F213" i="12"/>
  <c r="G213" i="12" s="1"/>
  <c r="AW212" i="12"/>
  <c r="AV212" i="12"/>
  <c r="AQ212" i="12"/>
  <c r="AR212" i="12" s="1"/>
  <c r="AM212" i="12"/>
  <c r="AL212" i="12"/>
  <c r="AF212" i="12"/>
  <c r="AG212" i="12" s="1"/>
  <c r="AB212" i="12"/>
  <c r="AA212" i="12"/>
  <c r="V212" i="12"/>
  <c r="W212" i="12" s="1"/>
  <c r="Q212" i="12"/>
  <c r="P212" i="12"/>
  <c r="K212" i="12"/>
  <c r="L212" i="12" s="1"/>
  <c r="G212" i="12"/>
  <c r="F212" i="12"/>
  <c r="AV211" i="12"/>
  <c r="AW211" i="12" s="1"/>
  <c r="AR211" i="12"/>
  <c r="AQ211" i="12"/>
  <c r="AL211" i="12"/>
  <c r="AM211" i="12" s="1"/>
  <c r="AG211" i="12"/>
  <c r="AF211" i="12"/>
  <c r="AA211" i="12"/>
  <c r="AB211" i="12" s="1"/>
  <c r="W211" i="12"/>
  <c r="V211" i="12"/>
  <c r="P211" i="12"/>
  <c r="Q211" i="12" s="1"/>
  <c r="L211" i="12"/>
  <c r="K211" i="12"/>
  <c r="F211" i="12"/>
  <c r="G211" i="12" s="1"/>
  <c r="AU208" i="12"/>
  <c r="AT208" i="12"/>
  <c r="AS208" i="12"/>
  <c r="AP208" i="12"/>
  <c r="AO208" i="12"/>
  <c r="AN208" i="12"/>
  <c r="AK208" i="12"/>
  <c r="AJ208" i="12"/>
  <c r="AI208" i="12"/>
  <c r="AE208" i="12"/>
  <c r="AD208" i="12"/>
  <c r="AC208" i="12"/>
  <c r="Z208" i="12"/>
  <c r="Y208" i="12"/>
  <c r="X208" i="12"/>
  <c r="U208" i="12"/>
  <c r="T208" i="12"/>
  <c r="S208" i="12"/>
  <c r="O208" i="12"/>
  <c r="M208" i="12"/>
  <c r="J208" i="12"/>
  <c r="H208" i="12"/>
  <c r="E208" i="12"/>
  <c r="D208" i="12"/>
  <c r="C208" i="12"/>
  <c r="AW207" i="12"/>
  <c r="AV207" i="12"/>
  <c r="AQ207" i="12"/>
  <c r="AR207" i="12" s="1"/>
  <c r="AM207" i="12"/>
  <c r="AL207" i="12"/>
  <c r="AF207" i="12"/>
  <c r="AG207" i="12" s="1"/>
  <c r="AB207" i="12"/>
  <c r="AA207" i="12"/>
  <c r="V207" i="12"/>
  <c r="W207" i="12" s="1"/>
  <c r="Q207" i="12"/>
  <c r="P207" i="12"/>
  <c r="K207" i="12"/>
  <c r="L207" i="12" s="1"/>
  <c r="G207" i="12"/>
  <c r="F207" i="12"/>
  <c r="AV206" i="12"/>
  <c r="AW206" i="12" s="1"/>
  <c r="AW205" i="12"/>
  <c r="AV205" i="12"/>
  <c r="AQ205" i="12"/>
  <c r="AR205" i="12" s="1"/>
  <c r="AM205" i="12"/>
  <c r="AL205" i="12"/>
  <c r="AF205" i="12"/>
  <c r="AG205" i="12" s="1"/>
  <c r="AB205" i="12"/>
  <c r="AA205" i="12"/>
  <c r="V205" i="12"/>
  <c r="W205" i="12" s="1"/>
  <c r="Q205" i="12"/>
  <c r="P205" i="12"/>
  <c r="K205" i="12"/>
  <c r="L205" i="12" s="1"/>
  <c r="G205" i="12"/>
  <c r="F205" i="12"/>
  <c r="AV204" i="12"/>
  <c r="AW204" i="12" s="1"/>
  <c r="AR204" i="12"/>
  <c r="AQ204" i="12"/>
  <c r="AF204" i="12"/>
  <c r="AG204" i="12" s="1"/>
  <c r="AB204" i="12"/>
  <c r="AA204" i="12"/>
  <c r="AV203" i="12"/>
  <c r="AW203" i="12" s="1"/>
  <c r="AR203" i="12"/>
  <c r="AQ203" i="12"/>
  <c r="AL203" i="12"/>
  <c r="AM203" i="12" s="1"/>
  <c r="AG203" i="12"/>
  <c r="AF203" i="12"/>
  <c r="AA203" i="12"/>
  <c r="AB203" i="12" s="1"/>
  <c r="W203" i="12"/>
  <c r="V203" i="12"/>
  <c r="P203" i="12"/>
  <c r="Q203" i="12" s="1"/>
  <c r="L203" i="12"/>
  <c r="K203" i="12"/>
  <c r="F203" i="12"/>
  <c r="G203" i="12" s="1"/>
  <c r="AW202" i="12"/>
  <c r="AV202" i="12"/>
  <c r="AQ202" i="12"/>
  <c r="AR202" i="12" s="1"/>
  <c r="AW201" i="12"/>
  <c r="AV201" i="12"/>
  <c r="AQ201" i="12"/>
  <c r="AR201" i="12" s="1"/>
  <c r="AM201" i="12"/>
  <c r="AL201" i="12"/>
  <c r="AF201" i="12"/>
  <c r="AG201" i="12" s="1"/>
  <c r="AB201" i="12"/>
  <c r="AA201" i="12"/>
  <c r="V201" i="12"/>
  <c r="W201" i="12" s="1"/>
  <c r="Q201" i="12"/>
  <c r="P201" i="12"/>
  <c r="K201" i="12"/>
  <c r="L201" i="12" s="1"/>
  <c r="G201" i="12"/>
  <c r="F201" i="12"/>
  <c r="AV200" i="12"/>
  <c r="AW200" i="12" s="1"/>
  <c r="AR200" i="12"/>
  <c r="AQ200" i="12"/>
  <c r="AF200" i="12"/>
  <c r="AG200" i="12" s="1"/>
  <c r="Q200" i="12"/>
  <c r="P200" i="12"/>
  <c r="AV199" i="12"/>
  <c r="AW199" i="12" s="1"/>
  <c r="AR199" i="12"/>
  <c r="AQ199" i="12"/>
  <c r="AL199" i="12"/>
  <c r="AM199" i="12" s="1"/>
  <c r="AG199" i="12"/>
  <c r="AF199" i="12"/>
  <c r="AA199" i="12"/>
  <c r="AB199" i="12" s="1"/>
  <c r="W199" i="12"/>
  <c r="V199" i="12"/>
  <c r="P199" i="12"/>
  <c r="Q199" i="12" s="1"/>
  <c r="L199" i="12"/>
  <c r="K199" i="12"/>
  <c r="F199" i="12"/>
  <c r="G199" i="12" s="1"/>
  <c r="AG198" i="12"/>
  <c r="AF198" i="12"/>
  <c r="AV197" i="12"/>
  <c r="AW197" i="12" s="1"/>
  <c r="AR197" i="12"/>
  <c r="AQ197" i="12"/>
  <c r="AV196" i="12"/>
  <c r="AW196" i="12" s="1"/>
  <c r="AR196" i="12"/>
  <c r="AQ196" i="12"/>
  <c r="AV195" i="12"/>
  <c r="AW195" i="12" s="1"/>
  <c r="AR195" i="12"/>
  <c r="AQ195" i="12"/>
  <c r="AV194" i="12"/>
  <c r="AW194" i="12" s="1"/>
  <c r="AR194" i="12"/>
  <c r="AQ194" i="12"/>
  <c r="AV193" i="12"/>
  <c r="AW193" i="12" s="1"/>
  <c r="AR193" i="12"/>
  <c r="AQ193" i="12"/>
  <c r="AL193" i="12"/>
  <c r="AM193" i="12" s="1"/>
  <c r="AG193" i="12"/>
  <c r="AF193" i="12"/>
  <c r="AA193" i="12"/>
  <c r="AB193" i="12" s="1"/>
  <c r="W193" i="12"/>
  <c r="V193" i="12"/>
  <c r="P193" i="12"/>
  <c r="Q193" i="12" s="1"/>
  <c r="L193" i="12"/>
  <c r="K193" i="12"/>
  <c r="F193" i="12"/>
  <c r="G193" i="12" s="1"/>
  <c r="AW192" i="12"/>
  <c r="AV192" i="12"/>
  <c r="AQ192" i="12"/>
  <c r="AR192" i="12" s="1"/>
  <c r="AM192" i="12"/>
  <c r="AL192" i="12"/>
  <c r="AF192" i="12"/>
  <c r="AG192" i="12" s="1"/>
  <c r="AB192" i="12"/>
  <c r="AA192" i="12"/>
  <c r="V192" i="12"/>
  <c r="W192" i="12" s="1"/>
  <c r="Q192" i="12"/>
  <c r="P192" i="12"/>
  <c r="K192" i="12"/>
  <c r="L192" i="12" s="1"/>
  <c r="G192" i="12"/>
  <c r="F192" i="12"/>
  <c r="AV191" i="12"/>
  <c r="AW191" i="12" s="1"/>
  <c r="AR191" i="12"/>
  <c r="AQ191" i="12"/>
  <c r="AL191" i="12"/>
  <c r="AM191" i="12" s="1"/>
  <c r="AG191" i="12"/>
  <c r="AF191" i="12"/>
  <c r="AA191" i="12"/>
  <c r="AB191" i="12" s="1"/>
  <c r="W191" i="12"/>
  <c r="V191" i="12"/>
  <c r="P191" i="12"/>
  <c r="Q191" i="12" s="1"/>
  <c r="L191" i="12"/>
  <c r="K191" i="12"/>
  <c r="F191" i="12"/>
  <c r="G191" i="12" s="1"/>
  <c r="AW190" i="12"/>
  <c r="AV190" i="12"/>
  <c r="AQ190" i="12"/>
  <c r="AR190" i="12" s="1"/>
  <c r="AM190" i="12"/>
  <c r="AL190" i="12"/>
  <c r="AF190" i="12"/>
  <c r="AG190" i="12" s="1"/>
  <c r="AB190" i="12"/>
  <c r="AA190" i="12"/>
  <c r="V190" i="12"/>
  <c r="W190" i="12" s="1"/>
  <c r="Q190" i="12"/>
  <c r="P190" i="12"/>
  <c r="K190" i="12"/>
  <c r="L190" i="12" s="1"/>
  <c r="G190" i="12"/>
  <c r="F190" i="12"/>
  <c r="AV189" i="12"/>
  <c r="AW189" i="12" s="1"/>
  <c r="AR189" i="12"/>
  <c r="AQ189" i="12"/>
  <c r="AL189" i="12"/>
  <c r="AM189" i="12" s="1"/>
  <c r="AG189" i="12"/>
  <c r="AF189" i="12"/>
  <c r="AA189" i="12"/>
  <c r="AB189" i="12" s="1"/>
  <c r="W189" i="12"/>
  <c r="V189" i="12"/>
  <c r="P189" i="12"/>
  <c r="Q189" i="12" s="1"/>
  <c r="L189" i="12"/>
  <c r="K189" i="12"/>
  <c r="F189" i="12"/>
  <c r="G189" i="12" s="1"/>
  <c r="AW188" i="12"/>
  <c r="AV188" i="12"/>
  <c r="AQ188" i="12"/>
  <c r="AR188" i="12" s="1"/>
  <c r="AM188" i="12"/>
  <c r="AL188" i="12"/>
  <c r="AF188" i="12"/>
  <c r="AG188" i="12" s="1"/>
  <c r="AB188" i="12"/>
  <c r="AA188" i="12"/>
  <c r="V188" i="12"/>
  <c r="W188" i="12" s="1"/>
  <c r="Q188" i="12"/>
  <c r="P188" i="12"/>
  <c r="K188" i="12"/>
  <c r="L188" i="12" s="1"/>
  <c r="G188" i="12"/>
  <c r="F188" i="12"/>
  <c r="AV187" i="12"/>
  <c r="AW187" i="12" s="1"/>
  <c r="AR187" i="12"/>
  <c r="AQ187" i="12"/>
  <c r="AL187" i="12"/>
  <c r="AM187" i="12" s="1"/>
  <c r="AG187" i="12"/>
  <c r="AF187" i="12"/>
  <c r="AA187" i="12"/>
  <c r="AB187" i="12" s="1"/>
  <c r="W187" i="12"/>
  <c r="V187" i="12"/>
  <c r="P187" i="12"/>
  <c r="Q187" i="12" s="1"/>
  <c r="L187" i="12"/>
  <c r="K187" i="12"/>
  <c r="F187" i="12"/>
  <c r="G187" i="12" s="1"/>
  <c r="AW186" i="12"/>
  <c r="AV186" i="12"/>
  <c r="AQ186" i="12"/>
  <c r="AR186" i="12" s="1"/>
  <c r="AM186" i="12"/>
  <c r="AL186" i="12"/>
  <c r="AF186" i="12"/>
  <c r="AG186" i="12" s="1"/>
  <c r="AB186" i="12"/>
  <c r="AA186" i="12"/>
  <c r="V186" i="12"/>
  <c r="W186" i="12" s="1"/>
  <c r="Q186" i="12"/>
  <c r="P186" i="12"/>
  <c r="K186" i="12"/>
  <c r="L186" i="12" s="1"/>
  <c r="G186" i="12"/>
  <c r="F186" i="12"/>
  <c r="AV185" i="12"/>
  <c r="AW185" i="12" s="1"/>
  <c r="AR185" i="12"/>
  <c r="AQ185" i="12"/>
  <c r="AL185" i="12"/>
  <c r="AM185" i="12" s="1"/>
  <c r="AG185" i="12"/>
  <c r="AF185" i="12"/>
  <c r="AA185" i="12"/>
  <c r="AB185" i="12" s="1"/>
  <c r="W185" i="12"/>
  <c r="V185" i="12"/>
  <c r="P185" i="12"/>
  <c r="Q185" i="12" s="1"/>
  <c r="L185" i="12"/>
  <c r="K185" i="12"/>
  <c r="F185" i="12"/>
  <c r="G185" i="12" s="1"/>
  <c r="AW184" i="12"/>
  <c r="AV184" i="12"/>
  <c r="AQ184" i="12"/>
  <c r="AR184" i="12" s="1"/>
  <c r="AM184" i="12"/>
  <c r="AL184" i="12"/>
  <c r="AF184" i="12"/>
  <c r="AG184" i="12" s="1"/>
  <c r="AB184" i="12"/>
  <c r="AA184" i="12"/>
  <c r="V184" i="12"/>
  <c r="W184" i="12" s="1"/>
  <c r="Q184" i="12"/>
  <c r="P184" i="12"/>
  <c r="K184" i="12"/>
  <c r="L184" i="12" s="1"/>
  <c r="G184" i="12"/>
  <c r="F184" i="12"/>
  <c r="AV183" i="12"/>
  <c r="AW183" i="12" s="1"/>
  <c r="AR183" i="12"/>
  <c r="AQ183" i="12"/>
  <c r="AL183" i="12"/>
  <c r="AM183" i="12" s="1"/>
  <c r="AG183" i="12"/>
  <c r="AF183" i="12"/>
  <c r="AA183" i="12"/>
  <c r="AB183" i="12" s="1"/>
  <c r="W183" i="12"/>
  <c r="V183" i="12"/>
  <c r="P183" i="12"/>
  <c r="Q183" i="12" s="1"/>
  <c r="L183" i="12"/>
  <c r="K183" i="12"/>
  <c r="F183" i="12"/>
  <c r="G183" i="12" s="1"/>
  <c r="AW182" i="12"/>
  <c r="AV182" i="12"/>
  <c r="AQ182" i="12"/>
  <c r="AR182" i="12" s="1"/>
  <c r="AM182" i="12"/>
  <c r="AL182" i="12"/>
  <c r="AF182" i="12"/>
  <c r="AG182" i="12" s="1"/>
  <c r="AB182" i="12"/>
  <c r="AA182" i="12"/>
  <c r="V182" i="12"/>
  <c r="W182" i="12" s="1"/>
  <c r="Q182" i="12"/>
  <c r="P182" i="12"/>
  <c r="K182" i="12"/>
  <c r="L182" i="12" s="1"/>
  <c r="G182" i="12"/>
  <c r="F182" i="12"/>
  <c r="AV181" i="12"/>
  <c r="AW181" i="12" s="1"/>
  <c r="AR181" i="12"/>
  <c r="AQ181" i="12"/>
  <c r="AL181" i="12"/>
  <c r="AM181" i="12" s="1"/>
  <c r="AG181" i="12"/>
  <c r="AF181" i="12"/>
  <c r="AA181" i="12"/>
  <c r="AB181" i="12" s="1"/>
  <c r="W181" i="12"/>
  <c r="V181" i="12"/>
  <c r="P181" i="12"/>
  <c r="Q181" i="12" s="1"/>
  <c r="L181" i="12"/>
  <c r="K181" i="12"/>
  <c r="F181" i="12"/>
  <c r="G181" i="12" s="1"/>
  <c r="AW180" i="12"/>
  <c r="AV180" i="12"/>
  <c r="AQ180" i="12"/>
  <c r="AR180" i="12" s="1"/>
  <c r="AM180" i="12"/>
  <c r="AL180" i="12"/>
  <c r="AF180" i="12"/>
  <c r="AG180" i="12" s="1"/>
  <c r="AB180" i="12"/>
  <c r="AA180" i="12"/>
  <c r="V180" i="12"/>
  <c r="W180" i="12" s="1"/>
  <c r="Q180" i="12"/>
  <c r="P180" i="12"/>
  <c r="K180" i="12"/>
  <c r="L180" i="12" s="1"/>
  <c r="G180" i="12"/>
  <c r="F180" i="12"/>
  <c r="AV179" i="12"/>
  <c r="AW179" i="12" s="1"/>
  <c r="AR179" i="12"/>
  <c r="AQ179" i="12"/>
  <c r="AL179" i="12"/>
  <c r="AM179" i="12" s="1"/>
  <c r="AG179" i="12"/>
  <c r="AF179" i="12"/>
  <c r="AA179" i="12"/>
  <c r="AB179" i="12" s="1"/>
  <c r="W179" i="12"/>
  <c r="V179" i="12"/>
  <c r="P179" i="12"/>
  <c r="Q179" i="12" s="1"/>
  <c r="L179" i="12"/>
  <c r="K179" i="12"/>
  <c r="F179" i="12"/>
  <c r="G179" i="12" s="1"/>
  <c r="AW178" i="12"/>
  <c r="AV178" i="12"/>
  <c r="AQ178" i="12"/>
  <c r="AR178" i="12" s="1"/>
  <c r="AM178" i="12"/>
  <c r="AL178" i="12"/>
  <c r="AF178" i="12"/>
  <c r="AG178" i="12" s="1"/>
  <c r="AB178" i="12"/>
  <c r="AA178" i="12"/>
  <c r="V178" i="12"/>
  <c r="W178" i="12" s="1"/>
  <c r="Q178" i="12"/>
  <c r="P178" i="12"/>
  <c r="K178" i="12"/>
  <c r="L178" i="12" s="1"/>
  <c r="G178" i="12"/>
  <c r="F178" i="12"/>
  <c r="AV177" i="12"/>
  <c r="AW177" i="12" s="1"/>
  <c r="AR177" i="12"/>
  <c r="AQ177" i="12"/>
  <c r="AL177" i="12"/>
  <c r="AM177" i="12" s="1"/>
  <c r="AG177" i="12"/>
  <c r="AF177" i="12"/>
  <c r="AA177" i="12"/>
  <c r="AB177" i="12" s="1"/>
  <c r="W177" i="12"/>
  <c r="V177" i="12"/>
  <c r="P177" i="12"/>
  <c r="Q177" i="12" s="1"/>
  <c r="L177" i="12"/>
  <c r="K177" i="12"/>
  <c r="F177" i="12"/>
  <c r="G177" i="12" s="1"/>
  <c r="AW176" i="12"/>
  <c r="AV176" i="12"/>
  <c r="AQ176" i="12"/>
  <c r="AR176" i="12" s="1"/>
  <c r="AM176" i="12"/>
  <c r="AL176" i="12"/>
  <c r="AF176" i="12"/>
  <c r="AG176" i="12" s="1"/>
  <c r="AB176" i="12"/>
  <c r="AA176" i="12"/>
  <c r="V176" i="12"/>
  <c r="W176" i="12" s="1"/>
  <c r="Q176" i="12"/>
  <c r="P176" i="12"/>
  <c r="K176" i="12"/>
  <c r="L176" i="12" s="1"/>
  <c r="G176" i="12"/>
  <c r="F176" i="12"/>
  <c r="AV175" i="12"/>
  <c r="AW175" i="12" s="1"/>
  <c r="AR175" i="12"/>
  <c r="AQ175" i="12"/>
  <c r="AL175" i="12"/>
  <c r="AM175" i="12" s="1"/>
  <c r="AG175" i="12"/>
  <c r="AF175" i="12"/>
  <c r="AA175" i="12"/>
  <c r="AB175" i="12" s="1"/>
  <c r="W175" i="12"/>
  <c r="V175" i="12"/>
  <c r="P175" i="12"/>
  <c r="Q175" i="12" s="1"/>
  <c r="L175" i="12"/>
  <c r="K175" i="12"/>
  <c r="F175" i="12"/>
  <c r="G175" i="12" s="1"/>
  <c r="AW174" i="12"/>
  <c r="AV174" i="12"/>
  <c r="AQ174" i="12"/>
  <c r="AR174" i="12" s="1"/>
  <c r="AM174" i="12"/>
  <c r="AL174" i="12"/>
  <c r="AF174" i="12"/>
  <c r="AG174" i="12" s="1"/>
  <c r="AB174" i="12"/>
  <c r="AA174" i="12"/>
  <c r="V174" i="12"/>
  <c r="W174" i="12" s="1"/>
  <c r="Q174" i="12"/>
  <c r="P174" i="12"/>
  <c r="K174" i="12"/>
  <c r="L174" i="12" s="1"/>
  <c r="G174" i="12"/>
  <c r="F174" i="12"/>
  <c r="AV173" i="12"/>
  <c r="AW173" i="12" s="1"/>
  <c r="AR173" i="12"/>
  <c r="AQ173" i="12"/>
  <c r="AL173" i="12"/>
  <c r="AM173" i="12" s="1"/>
  <c r="AG173" i="12"/>
  <c r="AF173" i="12"/>
  <c r="AA173" i="12"/>
  <c r="AB173" i="12" s="1"/>
  <c r="W173" i="12"/>
  <c r="V173" i="12"/>
  <c r="P173" i="12"/>
  <c r="Q173" i="12" s="1"/>
  <c r="L173" i="12"/>
  <c r="K173" i="12"/>
  <c r="F173" i="12"/>
  <c r="G173" i="12" s="1"/>
  <c r="AW172" i="12"/>
  <c r="AV172" i="12"/>
  <c r="AQ172" i="12"/>
  <c r="AR172" i="12" s="1"/>
  <c r="AM172" i="12"/>
  <c r="AL172" i="12"/>
  <c r="AF172" i="12"/>
  <c r="AG172" i="12" s="1"/>
  <c r="AB172" i="12"/>
  <c r="AA172" i="12"/>
  <c r="V172" i="12"/>
  <c r="W172" i="12" s="1"/>
  <c r="Q172" i="12"/>
  <c r="P172" i="12"/>
  <c r="K172" i="12"/>
  <c r="L172" i="12" s="1"/>
  <c r="G172" i="12"/>
  <c r="F172" i="12"/>
  <c r="AV171" i="12"/>
  <c r="AW171" i="12" s="1"/>
  <c r="AR171" i="12"/>
  <c r="AQ171" i="12"/>
  <c r="AL171" i="12"/>
  <c r="AM171" i="12" s="1"/>
  <c r="AG171" i="12"/>
  <c r="AF171" i="12"/>
  <c r="AA171" i="12"/>
  <c r="AB171" i="12" s="1"/>
  <c r="W171" i="12"/>
  <c r="V171" i="12"/>
  <c r="P171" i="12"/>
  <c r="Q171" i="12" s="1"/>
  <c r="L171" i="12"/>
  <c r="K171" i="12"/>
  <c r="F171" i="12"/>
  <c r="G171" i="12" s="1"/>
  <c r="AW170" i="12"/>
  <c r="AV170" i="12"/>
  <c r="AQ170" i="12"/>
  <c r="AR170" i="12" s="1"/>
  <c r="AM170" i="12"/>
  <c r="AL170" i="12"/>
  <c r="AF170" i="12"/>
  <c r="AG170" i="12" s="1"/>
  <c r="AB170" i="12"/>
  <c r="AA170" i="12"/>
  <c r="V170" i="12"/>
  <c r="W170" i="12" s="1"/>
  <c r="Q170" i="12"/>
  <c r="P170" i="12"/>
  <c r="K170" i="12"/>
  <c r="L170" i="12" s="1"/>
  <c r="G170" i="12"/>
  <c r="F170" i="12"/>
  <c r="AV169" i="12"/>
  <c r="AW169" i="12" s="1"/>
  <c r="AR169" i="12"/>
  <c r="AQ169" i="12"/>
  <c r="AL169" i="12"/>
  <c r="AM169" i="12" s="1"/>
  <c r="AG169" i="12"/>
  <c r="AF169" i="12"/>
  <c r="AA169" i="12"/>
  <c r="AB169" i="12" s="1"/>
  <c r="W169" i="12"/>
  <c r="V169" i="12"/>
  <c r="P169" i="12"/>
  <c r="Q169" i="12" s="1"/>
  <c r="L169" i="12"/>
  <c r="K169" i="12"/>
  <c r="F169" i="12"/>
  <c r="G169" i="12" s="1"/>
  <c r="AW168" i="12"/>
  <c r="AV168" i="12"/>
  <c r="AQ168" i="12"/>
  <c r="AR168" i="12" s="1"/>
  <c r="AM168" i="12"/>
  <c r="AL168" i="12"/>
  <c r="AF168" i="12"/>
  <c r="AG168" i="12" s="1"/>
  <c r="AB168" i="12"/>
  <c r="AA168" i="12"/>
  <c r="V168" i="12"/>
  <c r="W168" i="12" s="1"/>
  <c r="Q168" i="12"/>
  <c r="P168" i="12"/>
  <c r="K168" i="12"/>
  <c r="L168" i="12" s="1"/>
  <c r="G168" i="12"/>
  <c r="F168" i="12"/>
  <c r="AV167" i="12"/>
  <c r="AW167" i="12" s="1"/>
  <c r="AR167" i="12"/>
  <c r="AQ167" i="12"/>
  <c r="AL167" i="12"/>
  <c r="AM167" i="12" s="1"/>
  <c r="AG167" i="12"/>
  <c r="AF167" i="12"/>
  <c r="AA167" i="12"/>
  <c r="AB167" i="12" s="1"/>
  <c r="W167" i="12"/>
  <c r="V167" i="12"/>
  <c r="P167" i="12"/>
  <c r="Q167" i="12" s="1"/>
  <c r="L167" i="12"/>
  <c r="K167" i="12"/>
  <c r="F167" i="12"/>
  <c r="G167" i="12" s="1"/>
  <c r="AW166" i="12"/>
  <c r="AV166" i="12"/>
  <c r="AQ166" i="12"/>
  <c r="AR166" i="12" s="1"/>
  <c r="AM166" i="12"/>
  <c r="AL166" i="12"/>
  <c r="AF166" i="12"/>
  <c r="AG166" i="12" s="1"/>
  <c r="AB166" i="12"/>
  <c r="AA166" i="12"/>
  <c r="V166" i="12"/>
  <c r="W166" i="12" s="1"/>
  <c r="Q166" i="12"/>
  <c r="P166" i="12"/>
  <c r="K166" i="12"/>
  <c r="L166" i="12" s="1"/>
  <c r="G166" i="12"/>
  <c r="F166" i="12"/>
  <c r="AV165" i="12"/>
  <c r="AW165" i="12" s="1"/>
  <c r="AR165" i="12"/>
  <c r="AQ165" i="12"/>
  <c r="AL165" i="12"/>
  <c r="AM165" i="12" s="1"/>
  <c r="AG165" i="12"/>
  <c r="AF165" i="12"/>
  <c r="AA165" i="12"/>
  <c r="AB165" i="12" s="1"/>
  <c r="W165" i="12"/>
  <c r="V165" i="12"/>
  <c r="P165" i="12"/>
  <c r="Q165" i="12" s="1"/>
  <c r="L165" i="12"/>
  <c r="K165" i="12"/>
  <c r="F165" i="12"/>
  <c r="G165" i="12" s="1"/>
  <c r="AW164" i="12"/>
  <c r="AV164" i="12"/>
  <c r="AQ164" i="12"/>
  <c r="AR164" i="12" s="1"/>
  <c r="AM164" i="12"/>
  <c r="AL164" i="12"/>
  <c r="AF164" i="12"/>
  <c r="AG164" i="12" s="1"/>
  <c r="AB164" i="12"/>
  <c r="AA164" i="12"/>
  <c r="V164" i="12"/>
  <c r="W164" i="12" s="1"/>
  <c r="Q164" i="12"/>
  <c r="P164" i="12"/>
  <c r="K164" i="12"/>
  <c r="L164" i="12" s="1"/>
  <c r="G164" i="12"/>
  <c r="F164" i="12"/>
  <c r="AV163" i="12"/>
  <c r="AW163" i="12" s="1"/>
  <c r="AR163" i="12"/>
  <c r="AQ163" i="12"/>
  <c r="AL163" i="12"/>
  <c r="AM163" i="12" s="1"/>
  <c r="AG163" i="12"/>
  <c r="AF163" i="12"/>
  <c r="AA163" i="12"/>
  <c r="AB163" i="12" s="1"/>
  <c r="W163" i="12"/>
  <c r="V163" i="12"/>
  <c r="P163" i="12"/>
  <c r="Q163" i="12" s="1"/>
  <c r="L163" i="12"/>
  <c r="K163" i="12"/>
  <c r="F163" i="12"/>
  <c r="G163" i="12" s="1"/>
  <c r="AW162" i="12"/>
  <c r="AV162" i="12"/>
  <c r="AQ162" i="12"/>
  <c r="AR162" i="12" s="1"/>
  <c r="AM162" i="12"/>
  <c r="AL162" i="12"/>
  <c r="AF162" i="12"/>
  <c r="AG162" i="12" s="1"/>
  <c r="AB162" i="12"/>
  <c r="AA162" i="12"/>
  <c r="V162" i="12"/>
  <c r="W162" i="12" s="1"/>
  <c r="Q162" i="12"/>
  <c r="P162" i="12"/>
  <c r="K162" i="12"/>
  <c r="L162" i="12" s="1"/>
  <c r="G162" i="12"/>
  <c r="F162" i="12"/>
  <c r="AV161" i="12"/>
  <c r="AW161" i="12" s="1"/>
  <c r="AR161" i="12"/>
  <c r="AQ161" i="12"/>
  <c r="AL161" i="12"/>
  <c r="AM161" i="12" s="1"/>
  <c r="AG161" i="12"/>
  <c r="AF161" i="12"/>
  <c r="AA161" i="12"/>
  <c r="AB161" i="12" s="1"/>
  <c r="W161" i="12"/>
  <c r="V161" i="12"/>
  <c r="P161" i="12"/>
  <c r="Q161" i="12" s="1"/>
  <c r="L161" i="12"/>
  <c r="K161" i="12"/>
  <c r="F161" i="12"/>
  <c r="G161" i="12" s="1"/>
  <c r="AW160" i="12"/>
  <c r="AV160" i="12"/>
  <c r="AQ160" i="12"/>
  <c r="AR160" i="12" s="1"/>
  <c r="AM160" i="12"/>
  <c r="AL160" i="12"/>
  <c r="AF160" i="12"/>
  <c r="AG160" i="12" s="1"/>
  <c r="AB160" i="12"/>
  <c r="AA160" i="12"/>
  <c r="V160" i="12"/>
  <c r="W160" i="12" s="1"/>
  <c r="Q160" i="12"/>
  <c r="P160" i="12"/>
  <c r="K160" i="12"/>
  <c r="L160" i="12" s="1"/>
  <c r="G160" i="12"/>
  <c r="F160" i="12"/>
  <c r="AV159" i="12"/>
  <c r="AW159" i="12" s="1"/>
  <c r="AR159" i="12"/>
  <c r="AQ159" i="12"/>
  <c r="AL159" i="12"/>
  <c r="AM159" i="12" s="1"/>
  <c r="AG159" i="12"/>
  <c r="AF159" i="12"/>
  <c r="AA159" i="12"/>
  <c r="AB159" i="12" s="1"/>
  <c r="W159" i="12"/>
  <c r="V159" i="12"/>
  <c r="P159" i="12"/>
  <c r="Q159" i="12" s="1"/>
  <c r="L159" i="12"/>
  <c r="K159" i="12"/>
  <c r="F159" i="12"/>
  <c r="G159" i="12" s="1"/>
  <c r="AW158" i="12"/>
  <c r="AV158" i="12"/>
  <c r="AQ158" i="12"/>
  <c r="AR158" i="12" s="1"/>
  <c r="AM158" i="12"/>
  <c r="AL158" i="12"/>
  <c r="AF158" i="12"/>
  <c r="AG158" i="12" s="1"/>
  <c r="AB158" i="12"/>
  <c r="AA158" i="12"/>
  <c r="V158" i="12"/>
  <c r="W158" i="12" s="1"/>
  <c r="Q158" i="12"/>
  <c r="P158" i="12"/>
  <c r="K158" i="12"/>
  <c r="L158" i="12" s="1"/>
  <c r="G158" i="12"/>
  <c r="F158" i="12"/>
  <c r="AV157" i="12"/>
  <c r="AW157" i="12" s="1"/>
  <c r="AR157" i="12"/>
  <c r="AQ157" i="12"/>
  <c r="AL157" i="12"/>
  <c r="AM157" i="12" s="1"/>
  <c r="AG157" i="12"/>
  <c r="AF157" i="12"/>
  <c r="AA157" i="12"/>
  <c r="AB157" i="12" s="1"/>
  <c r="W157" i="12"/>
  <c r="V157" i="12"/>
  <c r="P157" i="12"/>
  <c r="Q157" i="12" s="1"/>
  <c r="L157" i="12"/>
  <c r="K157" i="12"/>
  <c r="F157" i="12"/>
  <c r="G157" i="12" s="1"/>
  <c r="AW156" i="12"/>
  <c r="AV156" i="12"/>
  <c r="AQ156" i="12"/>
  <c r="AR156" i="12" s="1"/>
  <c r="AM156" i="12"/>
  <c r="AL156" i="12"/>
  <c r="AF156" i="12"/>
  <c r="AG156" i="12" s="1"/>
  <c r="AB156" i="12"/>
  <c r="AA156" i="12"/>
  <c r="V156" i="12"/>
  <c r="W156" i="12" s="1"/>
  <c r="Q156" i="12"/>
  <c r="P156" i="12"/>
  <c r="K156" i="12"/>
  <c r="L156" i="12" s="1"/>
  <c r="G156" i="12"/>
  <c r="F156" i="12"/>
  <c r="AV155" i="12"/>
  <c r="AW155" i="12" s="1"/>
  <c r="AR155" i="12"/>
  <c r="AQ155" i="12"/>
  <c r="AL155" i="12"/>
  <c r="AM155" i="12" s="1"/>
  <c r="AG155" i="12"/>
  <c r="AF155" i="12"/>
  <c r="AA155" i="12"/>
  <c r="AB155" i="12" s="1"/>
  <c r="W155" i="12"/>
  <c r="V155" i="12"/>
  <c r="P155" i="12"/>
  <c r="Q155" i="12" s="1"/>
  <c r="L155" i="12"/>
  <c r="K155" i="12"/>
  <c r="F155" i="12"/>
  <c r="G155" i="12" s="1"/>
  <c r="AW154" i="12"/>
  <c r="AV154" i="12"/>
  <c r="AQ154" i="12"/>
  <c r="AR154" i="12" s="1"/>
  <c r="AM154" i="12"/>
  <c r="AL154" i="12"/>
  <c r="AF154" i="12"/>
  <c r="AG154" i="12" s="1"/>
  <c r="AA154" i="12"/>
  <c r="AB154" i="12" s="1"/>
  <c r="V154" i="12"/>
  <c r="W154" i="12" s="1"/>
  <c r="Q154" i="12"/>
  <c r="P154" i="12"/>
  <c r="K154" i="12"/>
  <c r="L154" i="12" s="1"/>
  <c r="F154" i="12"/>
  <c r="G154" i="12" s="1"/>
  <c r="AV153" i="12"/>
  <c r="AW153" i="12" s="1"/>
  <c r="AQ153" i="12"/>
  <c r="AR153" i="12" s="1"/>
  <c r="AL153" i="12"/>
  <c r="AM153" i="12" s="1"/>
  <c r="AF153" i="12"/>
  <c r="AG153" i="12" s="1"/>
  <c r="AA153" i="12"/>
  <c r="AB153" i="12" s="1"/>
  <c r="W153" i="12"/>
  <c r="V153" i="12"/>
  <c r="P153" i="12"/>
  <c r="Q153" i="12" s="1"/>
  <c r="L153" i="12"/>
  <c r="K153" i="12"/>
  <c r="F153" i="12"/>
  <c r="G153" i="12" s="1"/>
  <c r="AW152" i="12"/>
  <c r="AV152" i="12"/>
  <c r="AQ152" i="12"/>
  <c r="AR152" i="12" s="1"/>
  <c r="AM152" i="12"/>
  <c r="AL152" i="12"/>
  <c r="AF152" i="12"/>
  <c r="AG152" i="12" s="1"/>
  <c r="AA152" i="12"/>
  <c r="AB152" i="12" s="1"/>
  <c r="V152" i="12"/>
  <c r="W152" i="12" s="1"/>
  <c r="Q152" i="12"/>
  <c r="P152" i="12"/>
  <c r="K152" i="12"/>
  <c r="L152" i="12" s="1"/>
  <c r="G152" i="12"/>
  <c r="F152" i="12"/>
  <c r="AV151" i="12"/>
  <c r="AW151" i="12" s="1"/>
  <c r="AQ151" i="12"/>
  <c r="AR151" i="12" s="1"/>
  <c r="AL151" i="12"/>
  <c r="AM151" i="12" s="1"/>
  <c r="AG151" i="12"/>
  <c r="AF151" i="12"/>
  <c r="AA151" i="12"/>
  <c r="AB151" i="12" s="1"/>
  <c r="W151" i="12"/>
  <c r="V151" i="12"/>
  <c r="P151" i="12"/>
  <c r="Q151" i="12" s="1"/>
  <c r="L151" i="12"/>
  <c r="K151" i="12"/>
  <c r="F151" i="12"/>
  <c r="G151" i="12" s="1"/>
  <c r="AW150" i="12"/>
  <c r="AV150" i="12"/>
  <c r="AQ150" i="12"/>
  <c r="AR150" i="12" s="1"/>
  <c r="AL150" i="12"/>
  <c r="AM150" i="12" s="1"/>
  <c r="AF150" i="12"/>
  <c r="AG150" i="12" s="1"/>
  <c r="AA150" i="12"/>
  <c r="AB150" i="12" s="1"/>
  <c r="V150" i="12"/>
  <c r="W150" i="12" s="1"/>
  <c r="P150" i="12"/>
  <c r="Q150" i="12" s="1"/>
  <c r="K150" i="12"/>
  <c r="L150" i="12" s="1"/>
  <c r="F150" i="12"/>
  <c r="G150" i="12" s="1"/>
  <c r="AV149" i="12"/>
  <c r="AW149" i="12" s="1"/>
  <c r="AR149" i="12"/>
  <c r="AQ149" i="12"/>
  <c r="AL149" i="12"/>
  <c r="AM149" i="12" s="1"/>
  <c r="AG149" i="12"/>
  <c r="AF149" i="12"/>
  <c r="AA149" i="12"/>
  <c r="AB149" i="12" s="1"/>
  <c r="W149" i="12"/>
  <c r="V149" i="12"/>
  <c r="P149" i="12"/>
  <c r="Q149" i="12" s="1"/>
  <c r="L149" i="12"/>
  <c r="K149" i="12"/>
  <c r="F149" i="12"/>
  <c r="G149" i="12" s="1"/>
  <c r="AW148" i="12"/>
  <c r="AV148" i="12"/>
  <c r="AQ148" i="12"/>
  <c r="AR148" i="12" s="1"/>
  <c r="AM148" i="12"/>
  <c r="AL148" i="12"/>
  <c r="AF148" i="12"/>
  <c r="AG148" i="12" s="1"/>
  <c r="AB148" i="12"/>
  <c r="AA148" i="12"/>
  <c r="V148" i="12"/>
  <c r="W148" i="12" s="1"/>
  <c r="Q148" i="12"/>
  <c r="P148" i="12"/>
  <c r="K148" i="12"/>
  <c r="L148" i="12" s="1"/>
  <c r="G148" i="12"/>
  <c r="F148" i="12"/>
  <c r="AV147" i="12"/>
  <c r="AW147" i="12" s="1"/>
  <c r="AR147" i="12"/>
  <c r="AQ147" i="12"/>
  <c r="AL147" i="12"/>
  <c r="AM147" i="12" s="1"/>
  <c r="AG147" i="12"/>
  <c r="AF147" i="12"/>
  <c r="AA147" i="12"/>
  <c r="AB147" i="12" s="1"/>
  <c r="W147" i="12"/>
  <c r="V147" i="12"/>
  <c r="P147" i="12"/>
  <c r="Q147" i="12" s="1"/>
  <c r="L147" i="12"/>
  <c r="K147" i="12"/>
  <c r="F147" i="12"/>
  <c r="G147" i="12" s="1"/>
  <c r="AW146" i="12"/>
  <c r="AV146" i="12"/>
  <c r="AQ146" i="12"/>
  <c r="AR146" i="12" s="1"/>
  <c r="AM146" i="12"/>
  <c r="AL146" i="12"/>
  <c r="AF146" i="12"/>
  <c r="AG146" i="12" s="1"/>
  <c r="AA146" i="12"/>
  <c r="AB146" i="12" s="1"/>
  <c r="V146" i="12"/>
  <c r="W146" i="12" s="1"/>
  <c r="Q146" i="12"/>
  <c r="P146" i="12"/>
  <c r="K146" i="12"/>
  <c r="L146" i="12" s="1"/>
  <c r="G146" i="12"/>
  <c r="F146" i="12"/>
  <c r="AV145" i="12"/>
  <c r="AW145" i="12" s="1"/>
  <c r="AR145" i="12"/>
  <c r="AQ145" i="12"/>
  <c r="AL145" i="12"/>
  <c r="AM145" i="12" s="1"/>
  <c r="AG145" i="12"/>
  <c r="AF145" i="12"/>
  <c r="AA145" i="12"/>
  <c r="AB145" i="12" s="1"/>
  <c r="W145" i="12"/>
  <c r="V145" i="12"/>
  <c r="P145" i="12"/>
  <c r="Q145" i="12" s="1"/>
  <c r="L145" i="12"/>
  <c r="K145" i="12"/>
  <c r="F145" i="12"/>
  <c r="G145" i="12" s="1"/>
  <c r="AV144" i="12"/>
  <c r="AW144" i="12" s="1"/>
  <c r="AQ144" i="12"/>
  <c r="AR144" i="12" s="1"/>
  <c r="AL144" i="12"/>
  <c r="AM144" i="12" s="1"/>
  <c r="AF144" i="12"/>
  <c r="AG144" i="12" s="1"/>
  <c r="AA144" i="12"/>
  <c r="AB144" i="12" s="1"/>
  <c r="V144" i="12"/>
  <c r="W144" i="12" s="1"/>
  <c r="P144" i="12"/>
  <c r="Q144" i="12" s="1"/>
  <c r="K144" i="12"/>
  <c r="L144" i="12" s="1"/>
  <c r="G144" i="12"/>
  <c r="F144" i="12"/>
  <c r="AV143" i="12"/>
  <c r="AW143" i="12" s="1"/>
  <c r="AR143" i="12"/>
  <c r="AQ143" i="12"/>
  <c r="AL143" i="12"/>
  <c r="AM143" i="12" s="1"/>
  <c r="AF143" i="12"/>
  <c r="AG143" i="12" s="1"/>
  <c r="AA143" i="12"/>
  <c r="AB143" i="12" s="1"/>
  <c r="V143" i="12"/>
  <c r="W143" i="12" s="1"/>
  <c r="P143" i="12"/>
  <c r="Q143" i="12" s="1"/>
  <c r="L143" i="12"/>
  <c r="K143" i="12"/>
  <c r="F143" i="12"/>
  <c r="G143" i="12" s="1"/>
  <c r="AW142" i="12"/>
  <c r="AV142" i="12"/>
  <c r="AQ142" i="12"/>
  <c r="AR142" i="12" s="1"/>
  <c r="AL142" i="12"/>
  <c r="AM142" i="12" s="1"/>
  <c r="AF142" i="12"/>
  <c r="AG142" i="12" s="1"/>
  <c r="AA142" i="12"/>
  <c r="AB142" i="12" s="1"/>
  <c r="V142" i="12"/>
  <c r="W142" i="12" s="1"/>
  <c r="P142" i="12"/>
  <c r="Q142" i="12" s="1"/>
  <c r="K142" i="12"/>
  <c r="L142" i="12" s="1"/>
  <c r="F142" i="12"/>
  <c r="G142" i="12" s="1"/>
  <c r="AV141" i="12"/>
  <c r="AW141" i="12" s="1"/>
  <c r="AQ141" i="12"/>
  <c r="AR141" i="12" s="1"/>
  <c r="AL141" i="12"/>
  <c r="AM141" i="12" s="1"/>
  <c r="AF141" i="12"/>
  <c r="AG141" i="12" s="1"/>
  <c r="AA141" i="12"/>
  <c r="AB141" i="12" s="1"/>
  <c r="V141" i="12"/>
  <c r="W141" i="12" s="1"/>
  <c r="P141" i="12"/>
  <c r="Q141" i="12" s="1"/>
  <c r="K141" i="12"/>
  <c r="L141" i="12" s="1"/>
  <c r="F141" i="12"/>
  <c r="G141" i="12" s="1"/>
  <c r="AV140" i="12"/>
  <c r="AW140" i="12" s="1"/>
  <c r="AQ140" i="12"/>
  <c r="AR140" i="12" s="1"/>
  <c r="AL140" i="12"/>
  <c r="AM140" i="12" s="1"/>
  <c r="AF140" i="12"/>
  <c r="AG140" i="12" s="1"/>
  <c r="AA140" i="12"/>
  <c r="AB140" i="12" s="1"/>
  <c r="V140" i="12"/>
  <c r="W140" i="12" s="1"/>
  <c r="P140" i="12"/>
  <c r="Q140" i="12" s="1"/>
  <c r="K140" i="12"/>
  <c r="L140" i="12" s="1"/>
  <c r="F140" i="12"/>
  <c r="G140" i="12" s="1"/>
  <c r="AV139" i="12"/>
  <c r="AW139" i="12" s="1"/>
  <c r="AQ139" i="12"/>
  <c r="AR139" i="12" s="1"/>
  <c r="AL139" i="12"/>
  <c r="AM139" i="12" s="1"/>
  <c r="AG139" i="12"/>
  <c r="AF139" i="12"/>
  <c r="AA139" i="12"/>
  <c r="AB139" i="12" s="1"/>
  <c r="W139" i="12"/>
  <c r="V139" i="12"/>
  <c r="P139" i="12"/>
  <c r="Q139" i="12" s="1"/>
  <c r="L139" i="12"/>
  <c r="K139" i="12"/>
  <c r="F139" i="12"/>
  <c r="G139" i="12" s="1"/>
  <c r="AU137" i="12"/>
  <c r="AT137" i="12"/>
  <c r="AS137" i="12"/>
  <c r="AP137" i="12"/>
  <c r="AO137" i="12"/>
  <c r="AN137" i="12"/>
  <c r="AK137" i="12"/>
  <c r="AJ137" i="12"/>
  <c r="AI137" i="12"/>
  <c r="AE137" i="12"/>
  <c r="AD137" i="12"/>
  <c r="AC137" i="12"/>
  <c r="Z137" i="12"/>
  <c r="Y137" i="12"/>
  <c r="X137" i="12"/>
  <c r="U137" i="12"/>
  <c r="T137" i="12"/>
  <c r="S137" i="12"/>
  <c r="O137" i="12"/>
  <c r="M137" i="12"/>
  <c r="J137" i="12"/>
  <c r="H137" i="12"/>
  <c r="E137" i="12"/>
  <c r="D137" i="12"/>
  <c r="C137" i="12"/>
  <c r="AV136" i="12"/>
  <c r="AW136" i="12" s="1"/>
  <c r="AR136" i="12"/>
  <c r="AQ136" i="12"/>
  <c r="AL136" i="12"/>
  <c r="AM136" i="12" s="1"/>
  <c r="AG136" i="12"/>
  <c r="AF136" i="12"/>
  <c r="AA136" i="12"/>
  <c r="AB136" i="12" s="1"/>
  <c r="W136" i="12"/>
  <c r="V136" i="12"/>
  <c r="P136" i="12"/>
  <c r="Q136" i="12" s="1"/>
  <c r="L136" i="12"/>
  <c r="K136" i="12"/>
  <c r="F136" i="12"/>
  <c r="G136" i="12" s="1"/>
  <c r="AW135" i="12"/>
  <c r="AV135" i="12"/>
  <c r="AV134" i="12"/>
  <c r="AW134" i="12" s="1"/>
  <c r="AR134" i="12"/>
  <c r="AQ134" i="12"/>
  <c r="AL134" i="12"/>
  <c r="AM134" i="12" s="1"/>
  <c r="AG134" i="12"/>
  <c r="AF134" i="12"/>
  <c r="AA134" i="12"/>
  <c r="AB134" i="12" s="1"/>
  <c r="W134" i="12"/>
  <c r="V134" i="12"/>
  <c r="P134" i="12"/>
  <c r="Q134" i="12" s="1"/>
  <c r="L134" i="12"/>
  <c r="K134" i="12"/>
  <c r="F134" i="12"/>
  <c r="G134" i="12" s="1"/>
  <c r="AW133" i="12"/>
  <c r="AV133" i="12"/>
  <c r="AQ133" i="12"/>
  <c r="AR133" i="12" s="1"/>
  <c r="AM133" i="12"/>
  <c r="AL133" i="12"/>
  <c r="AF133" i="12"/>
  <c r="AG133" i="12" s="1"/>
  <c r="AB133" i="12"/>
  <c r="AA133" i="12"/>
  <c r="V133" i="12"/>
  <c r="W133" i="12" s="1"/>
  <c r="Q133" i="12"/>
  <c r="P133" i="12"/>
  <c r="L133" i="12"/>
  <c r="K133" i="12"/>
  <c r="G133" i="12"/>
  <c r="F133" i="12"/>
  <c r="AW131" i="12"/>
  <c r="AV131" i="12"/>
  <c r="AR131" i="12"/>
  <c r="AQ131" i="12"/>
  <c r="AM131" i="12"/>
  <c r="AL131" i="12"/>
  <c r="AG131" i="12"/>
  <c r="AF131" i="12"/>
  <c r="AB131" i="12"/>
  <c r="AA131" i="12"/>
  <c r="W131" i="12"/>
  <c r="V131" i="12"/>
  <c r="Q131" i="12"/>
  <c r="P131" i="12"/>
  <c r="L131" i="12"/>
  <c r="K131" i="12"/>
  <c r="G131" i="12"/>
  <c r="F131" i="12"/>
  <c r="AW130" i="12"/>
  <c r="AV130" i="12"/>
  <c r="AR130" i="12"/>
  <c r="AQ130" i="12"/>
  <c r="AM130" i="12"/>
  <c r="AL130" i="12"/>
  <c r="AG130" i="12"/>
  <c r="AF130" i="12"/>
  <c r="AB130" i="12"/>
  <c r="AA130" i="12"/>
  <c r="W130" i="12"/>
  <c r="V130" i="12"/>
  <c r="Q130" i="12"/>
  <c r="P130" i="12"/>
  <c r="L130" i="12"/>
  <c r="K130" i="12"/>
  <c r="G130" i="12"/>
  <c r="F130" i="12"/>
  <c r="AW129" i="12"/>
  <c r="AV129" i="12"/>
  <c r="AR129" i="12"/>
  <c r="AQ129" i="12"/>
  <c r="AM129" i="12"/>
  <c r="AL129" i="12"/>
  <c r="AG129" i="12"/>
  <c r="AF129" i="12"/>
  <c r="AB129" i="12"/>
  <c r="AA129" i="12"/>
  <c r="W129" i="12"/>
  <c r="V129" i="12"/>
  <c r="Q129" i="12"/>
  <c r="P129" i="12"/>
  <c r="L129" i="12"/>
  <c r="K129" i="12"/>
  <c r="G129" i="12"/>
  <c r="F129" i="12"/>
  <c r="AW128" i="12"/>
  <c r="AV128" i="12"/>
  <c r="AR128" i="12"/>
  <c r="AQ128" i="12"/>
  <c r="AM128" i="12"/>
  <c r="AL128" i="12"/>
  <c r="AG128" i="12"/>
  <c r="AF128" i="12"/>
  <c r="AB128" i="12"/>
  <c r="AA128" i="12"/>
  <c r="W128" i="12"/>
  <c r="V128" i="12"/>
  <c r="Q128" i="12"/>
  <c r="P128" i="12"/>
  <c r="L128" i="12"/>
  <c r="K128" i="12"/>
  <c r="G128" i="12"/>
  <c r="F128" i="12"/>
  <c r="AW127" i="12"/>
  <c r="AV127" i="12"/>
  <c r="AR127" i="12"/>
  <c r="AQ127" i="12"/>
  <c r="AM127" i="12"/>
  <c r="AL127" i="12"/>
  <c r="AG127" i="12"/>
  <c r="AF127" i="12"/>
  <c r="AB127" i="12"/>
  <c r="AA127" i="12"/>
  <c r="W127" i="12"/>
  <c r="V127" i="12"/>
  <c r="Q127" i="12"/>
  <c r="P127" i="12"/>
  <c r="L127" i="12"/>
  <c r="K127" i="12"/>
  <c r="G127" i="12"/>
  <c r="F127" i="12"/>
  <c r="AW126" i="12"/>
  <c r="AV126" i="12"/>
  <c r="AR126" i="12"/>
  <c r="AQ126" i="12"/>
  <c r="AM126" i="12"/>
  <c r="AL126" i="12"/>
  <c r="AG126" i="12"/>
  <c r="AF126" i="12"/>
  <c r="AB126" i="12"/>
  <c r="AA126" i="12"/>
  <c r="W126" i="12"/>
  <c r="V126" i="12"/>
  <c r="Q126" i="12"/>
  <c r="P126" i="12"/>
  <c r="L126" i="12"/>
  <c r="K126" i="12"/>
  <c r="G126" i="12"/>
  <c r="F126" i="12"/>
  <c r="AW125" i="12"/>
  <c r="AV125" i="12"/>
  <c r="AR125" i="12"/>
  <c r="AQ125" i="12"/>
  <c r="AM125" i="12"/>
  <c r="AL125" i="12"/>
  <c r="AG125" i="12"/>
  <c r="AF125" i="12"/>
  <c r="AB125" i="12"/>
  <c r="AA125" i="12"/>
  <c r="W125" i="12"/>
  <c r="V125" i="12"/>
  <c r="Q125" i="12"/>
  <c r="P125" i="12"/>
  <c r="L125" i="12"/>
  <c r="K125" i="12"/>
  <c r="G125" i="12"/>
  <c r="F125" i="12"/>
  <c r="AW124" i="12"/>
  <c r="AV124" i="12"/>
  <c r="AR124" i="12"/>
  <c r="AQ124" i="12"/>
  <c r="AM124" i="12"/>
  <c r="AL124" i="12"/>
  <c r="AG124" i="12"/>
  <c r="AF124" i="12"/>
  <c r="AB124" i="12"/>
  <c r="AA124" i="12"/>
  <c r="W124" i="12"/>
  <c r="V124" i="12"/>
  <c r="Q124" i="12"/>
  <c r="P124" i="12"/>
  <c r="L124" i="12"/>
  <c r="K124" i="12"/>
  <c r="G124" i="12"/>
  <c r="F124" i="12"/>
  <c r="AW123" i="12"/>
  <c r="AV123" i="12"/>
  <c r="AR123" i="12"/>
  <c r="AQ123" i="12"/>
  <c r="AM123" i="12"/>
  <c r="AL123" i="12"/>
  <c r="AG123" i="12"/>
  <c r="AF123" i="12"/>
  <c r="AB123" i="12"/>
  <c r="AA123" i="12"/>
  <c r="W123" i="12"/>
  <c r="V123" i="12"/>
  <c r="Q123" i="12"/>
  <c r="P123" i="12"/>
  <c r="L123" i="12"/>
  <c r="K123" i="12"/>
  <c r="G123" i="12"/>
  <c r="F123" i="12"/>
  <c r="AW122" i="12"/>
  <c r="AV122" i="12"/>
  <c r="AR122" i="12"/>
  <c r="AQ122" i="12"/>
  <c r="AM122" i="12"/>
  <c r="AL122" i="12"/>
  <c r="AG122" i="12"/>
  <c r="AF122" i="12"/>
  <c r="AB122" i="12"/>
  <c r="AA122" i="12"/>
  <c r="W122" i="12"/>
  <c r="V122" i="12"/>
  <c r="Q122" i="12"/>
  <c r="P122" i="12"/>
  <c r="L122" i="12"/>
  <c r="K122" i="12"/>
  <c r="G122" i="12"/>
  <c r="F122" i="12"/>
  <c r="AW121" i="12"/>
  <c r="AV121" i="12"/>
  <c r="AR121" i="12"/>
  <c r="AQ121" i="12"/>
  <c r="AM121" i="12"/>
  <c r="AL121" i="12"/>
  <c r="AG121" i="12"/>
  <c r="AF121" i="12"/>
  <c r="AB121" i="12"/>
  <c r="AA121" i="12"/>
  <c r="W121" i="12"/>
  <c r="V121" i="12"/>
  <c r="Q121" i="12"/>
  <c r="P121" i="12"/>
  <c r="L121" i="12"/>
  <c r="K121" i="12"/>
  <c r="G121" i="12"/>
  <c r="F121" i="12"/>
  <c r="AW120" i="12"/>
  <c r="AV120" i="12"/>
  <c r="AR120" i="12"/>
  <c r="AQ120" i="12"/>
  <c r="AM120" i="12"/>
  <c r="AL120" i="12"/>
  <c r="AG120" i="12"/>
  <c r="AF120" i="12"/>
  <c r="AB120" i="12"/>
  <c r="AA120" i="12"/>
  <c r="W120" i="12"/>
  <c r="V120" i="12"/>
  <c r="Q120" i="12"/>
  <c r="P120" i="12"/>
  <c r="L120" i="12"/>
  <c r="K120" i="12"/>
  <c r="G120" i="12"/>
  <c r="F120" i="12"/>
  <c r="AW119" i="12"/>
  <c r="AV119" i="12"/>
  <c r="AR119" i="12"/>
  <c r="AQ119" i="12"/>
  <c r="AM119" i="12"/>
  <c r="AL119" i="12"/>
  <c r="AG119" i="12"/>
  <c r="AF119" i="12"/>
  <c r="AB119" i="12"/>
  <c r="AA119" i="12"/>
  <c r="W119" i="12"/>
  <c r="V119" i="12"/>
  <c r="Q119" i="12"/>
  <c r="P119" i="12"/>
  <c r="L119" i="12"/>
  <c r="K119" i="12"/>
  <c r="G119" i="12"/>
  <c r="F119" i="12"/>
  <c r="AW118" i="12"/>
  <c r="AV118" i="12"/>
  <c r="AR118" i="12"/>
  <c r="AQ118" i="12"/>
  <c r="AM118" i="12"/>
  <c r="AL118" i="12"/>
  <c r="AG118" i="12"/>
  <c r="AF118" i="12"/>
  <c r="AB118" i="12"/>
  <c r="AA118" i="12"/>
  <c r="W118" i="12"/>
  <c r="V118" i="12"/>
  <c r="Q118" i="12"/>
  <c r="P118" i="12"/>
  <c r="L118" i="12"/>
  <c r="K118" i="12"/>
  <c r="G118" i="12"/>
  <c r="F118" i="12"/>
  <c r="AW117" i="12"/>
  <c r="AV117" i="12"/>
  <c r="AR117" i="12"/>
  <c r="AQ117" i="12"/>
  <c r="AM117" i="12"/>
  <c r="AL117" i="12"/>
  <c r="AG117" i="12"/>
  <c r="AF117" i="12"/>
  <c r="AB117" i="12"/>
  <c r="AA117" i="12"/>
  <c r="W117" i="12"/>
  <c r="V117" i="12"/>
  <c r="Q117" i="12"/>
  <c r="P117" i="12"/>
  <c r="L117" i="12"/>
  <c r="K117" i="12"/>
  <c r="G117" i="12"/>
  <c r="F117" i="12"/>
  <c r="AW116" i="12"/>
  <c r="AV116" i="12"/>
  <c r="AR116" i="12"/>
  <c r="AQ116" i="12"/>
  <c r="AM116" i="12"/>
  <c r="AL116" i="12"/>
  <c r="AG116" i="12"/>
  <c r="AF116" i="12"/>
  <c r="AB116" i="12"/>
  <c r="AA116" i="12"/>
  <c r="W116" i="12"/>
  <c r="V116" i="12"/>
  <c r="Q116" i="12"/>
  <c r="P116" i="12"/>
  <c r="L116" i="12"/>
  <c r="K116" i="12"/>
  <c r="G116" i="12"/>
  <c r="F116" i="12"/>
  <c r="AW115" i="12"/>
  <c r="AV115" i="12"/>
  <c r="AR115" i="12"/>
  <c r="AQ115" i="12"/>
  <c r="AM115" i="12"/>
  <c r="AL115" i="12"/>
  <c r="AG115" i="12"/>
  <c r="AF115" i="12"/>
  <c r="AB115" i="12"/>
  <c r="AA115" i="12"/>
  <c r="W115" i="12"/>
  <c r="V115" i="12"/>
  <c r="Q115" i="12"/>
  <c r="P115" i="12"/>
  <c r="L115" i="12"/>
  <c r="K115" i="12"/>
  <c r="G115" i="12"/>
  <c r="F115" i="12"/>
  <c r="AW114" i="12"/>
  <c r="AV114" i="12"/>
  <c r="AR114" i="12"/>
  <c r="AQ114" i="12"/>
  <c r="AM114" i="12"/>
  <c r="AL114" i="12"/>
  <c r="AG114" i="12"/>
  <c r="AF114" i="12"/>
  <c r="AB114" i="12"/>
  <c r="AA114" i="12"/>
  <c r="W114" i="12"/>
  <c r="V114" i="12"/>
  <c r="Q114" i="12"/>
  <c r="P114" i="12"/>
  <c r="L114" i="12"/>
  <c r="K114" i="12"/>
  <c r="G114" i="12"/>
  <c r="F114" i="12"/>
  <c r="AW113" i="12"/>
  <c r="AV113" i="12"/>
  <c r="AR113" i="12"/>
  <c r="AQ113" i="12"/>
  <c r="AM113" i="12"/>
  <c r="AL113" i="12"/>
  <c r="AG113" i="12"/>
  <c r="AF113" i="12"/>
  <c r="AB113" i="12"/>
  <c r="AA113" i="12"/>
  <c r="W113" i="12"/>
  <c r="V113" i="12"/>
  <c r="Q113" i="12"/>
  <c r="P113" i="12"/>
  <c r="L113" i="12"/>
  <c r="K113" i="12"/>
  <c r="G113" i="12"/>
  <c r="F113" i="12"/>
  <c r="AW112" i="12"/>
  <c r="AV112" i="12"/>
  <c r="AR112" i="12"/>
  <c r="AQ112" i="12"/>
  <c r="AM112" i="12"/>
  <c r="AL112" i="12"/>
  <c r="AG112" i="12"/>
  <c r="AF112" i="12"/>
  <c r="AB112" i="12"/>
  <c r="AA112" i="12"/>
  <c r="W112" i="12"/>
  <c r="V112" i="12"/>
  <c r="Q112" i="12"/>
  <c r="P112" i="12"/>
  <c r="L112" i="12"/>
  <c r="K112" i="12"/>
  <c r="G112" i="12"/>
  <c r="F112" i="12"/>
  <c r="AW111" i="12"/>
  <c r="AV111" i="12"/>
  <c r="AR111" i="12"/>
  <c r="AQ111" i="12"/>
  <c r="AM111" i="12"/>
  <c r="AL111" i="12"/>
  <c r="AG111" i="12"/>
  <c r="AF111" i="12"/>
  <c r="AB111" i="12"/>
  <c r="AA111" i="12"/>
  <c r="W111" i="12"/>
  <c r="V111" i="12"/>
  <c r="Q111" i="12"/>
  <c r="P111" i="12"/>
  <c r="L111" i="12"/>
  <c r="K111" i="12"/>
  <c r="G111" i="12"/>
  <c r="F111" i="12"/>
  <c r="AW110" i="12"/>
  <c r="AV110" i="12"/>
  <c r="AR110" i="12"/>
  <c r="AQ110" i="12"/>
  <c r="AM110" i="12"/>
  <c r="AL110" i="12"/>
  <c r="AG110" i="12"/>
  <c r="AF110" i="12"/>
  <c r="AB110" i="12"/>
  <c r="AA110" i="12"/>
  <c r="W110" i="12"/>
  <c r="V110" i="12"/>
  <c r="Q110" i="12"/>
  <c r="P110" i="12"/>
  <c r="L110" i="12"/>
  <c r="K110" i="12"/>
  <c r="G110" i="12"/>
  <c r="F110" i="12"/>
  <c r="AW109" i="12"/>
  <c r="AV109" i="12"/>
  <c r="AR109" i="12"/>
  <c r="AQ109" i="12"/>
  <c r="AM109" i="12"/>
  <c r="AL109" i="12"/>
  <c r="AG109" i="12"/>
  <c r="AF109" i="12"/>
  <c r="AB109" i="12"/>
  <c r="AA109" i="12"/>
  <c r="W109" i="12"/>
  <c r="V109" i="12"/>
  <c r="Q109" i="12"/>
  <c r="P109" i="12"/>
  <c r="L109" i="12"/>
  <c r="K109" i="12"/>
  <c r="G109" i="12"/>
  <c r="F109" i="12"/>
  <c r="AW108" i="12"/>
  <c r="AV108" i="12"/>
  <c r="AR108" i="12"/>
  <c r="AQ108" i="12"/>
  <c r="AM108" i="12"/>
  <c r="AL108" i="12"/>
  <c r="AG108" i="12"/>
  <c r="AF108" i="12"/>
  <c r="AB108" i="12"/>
  <c r="AA108" i="12"/>
  <c r="W108" i="12"/>
  <c r="V108" i="12"/>
  <c r="Q108" i="12"/>
  <c r="P108" i="12"/>
  <c r="L108" i="12"/>
  <c r="K108" i="12"/>
  <c r="G108" i="12"/>
  <c r="F108" i="12"/>
  <c r="AW107" i="12"/>
  <c r="AV107" i="12"/>
  <c r="AR107" i="12"/>
  <c r="AQ107" i="12"/>
  <c r="AM107" i="12"/>
  <c r="AL107" i="12"/>
  <c r="AG107" i="12"/>
  <c r="AF107" i="12"/>
  <c r="AB107" i="12"/>
  <c r="AA107" i="12"/>
  <c r="W107" i="12"/>
  <c r="V107" i="12"/>
  <c r="Q107" i="12"/>
  <c r="P107" i="12"/>
  <c r="L107" i="12"/>
  <c r="K107" i="12"/>
  <c r="G107" i="12"/>
  <c r="F107" i="12"/>
  <c r="AW106" i="12"/>
  <c r="AV106" i="12"/>
  <c r="AR106" i="12"/>
  <c r="AQ106" i="12"/>
  <c r="AM106" i="12"/>
  <c r="AL106" i="12"/>
  <c r="AG106" i="12"/>
  <c r="AF106" i="12"/>
  <c r="AB106" i="12"/>
  <c r="AA106" i="12"/>
  <c r="W106" i="12"/>
  <c r="V106" i="12"/>
  <c r="Q106" i="12"/>
  <c r="P106" i="12"/>
  <c r="L106" i="12"/>
  <c r="K106" i="12"/>
  <c r="G106" i="12"/>
  <c r="F106" i="12"/>
  <c r="AW105" i="12"/>
  <c r="AV105" i="12"/>
  <c r="AR105" i="12"/>
  <c r="AQ105" i="12"/>
  <c r="AM105" i="12"/>
  <c r="AL105" i="12"/>
  <c r="AG105" i="12"/>
  <c r="AF105" i="12"/>
  <c r="AB105" i="12"/>
  <c r="AA105" i="12"/>
  <c r="W105" i="12"/>
  <c r="V105" i="12"/>
  <c r="Q105" i="12"/>
  <c r="P105" i="12"/>
  <c r="L105" i="12"/>
  <c r="K105" i="12"/>
  <c r="G105" i="12"/>
  <c r="F105" i="12"/>
  <c r="AW104" i="12"/>
  <c r="AV104" i="12"/>
  <c r="AR104" i="12"/>
  <c r="AQ104" i="12"/>
  <c r="AM104" i="12"/>
  <c r="AL104" i="12"/>
  <c r="AG104" i="12"/>
  <c r="AF104" i="12"/>
  <c r="AB104" i="12"/>
  <c r="AA104" i="12"/>
  <c r="W104" i="12"/>
  <c r="V104" i="12"/>
  <c r="Q104" i="12"/>
  <c r="P104" i="12"/>
  <c r="L104" i="12"/>
  <c r="K104" i="12"/>
  <c r="G104" i="12"/>
  <c r="F104" i="12"/>
  <c r="AW103" i="12"/>
  <c r="AV103" i="12"/>
  <c r="AR103" i="12"/>
  <c r="AQ103" i="12"/>
  <c r="AM103" i="12"/>
  <c r="AL103" i="12"/>
  <c r="AG103" i="12"/>
  <c r="AF103" i="12"/>
  <c r="AB103" i="12"/>
  <c r="AA103" i="12"/>
  <c r="W103" i="12"/>
  <c r="V103" i="12"/>
  <c r="Q103" i="12"/>
  <c r="P103" i="12"/>
  <c r="L103" i="12"/>
  <c r="K103" i="12"/>
  <c r="G103" i="12"/>
  <c r="F103" i="12"/>
  <c r="AW102" i="12"/>
  <c r="AV102" i="12"/>
  <c r="AR102" i="12"/>
  <c r="AQ102" i="12"/>
  <c r="AM102" i="12"/>
  <c r="AL102" i="12"/>
  <c r="AG102" i="12"/>
  <c r="AF102" i="12"/>
  <c r="AB102" i="12"/>
  <c r="AA102" i="12"/>
  <c r="W102" i="12"/>
  <c r="V102" i="12"/>
  <c r="Q102" i="12"/>
  <c r="P102" i="12"/>
  <c r="L102" i="12"/>
  <c r="K102" i="12"/>
  <c r="G102" i="12"/>
  <c r="F102" i="12"/>
  <c r="AW101" i="12"/>
  <c r="AV101" i="12"/>
  <c r="AR101" i="12"/>
  <c r="AQ101" i="12"/>
  <c r="AM101" i="12"/>
  <c r="AL101" i="12"/>
  <c r="AG101" i="12"/>
  <c r="AF101" i="12"/>
  <c r="AB101" i="12"/>
  <c r="AA101" i="12"/>
  <c r="W101" i="12"/>
  <c r="V101" i="12"/>
  <c r="Q101" i="12"/>
  <c r="P101" i="12"/>
  <c r="L101" i="12"/>
  <c r="K101" i="12"/>
  <c r="G101" i="12"/>
  <c r="F101" i="12"/>
  <c r="AW100" i="12"/>
  <c r="AV100" i="12"/>
  <c r="AR100" i="12"/>
  <c r="AQ100" i="12"/>
  <c r="AM100" i="12"/>
  <c r="AL100" i="12"/>
  <c r="AG100" i="12"/>
  <c r="AF100" i="12"/>
  <c r="AB100" i="12"/>
  <c r="AA100" i="12"/>
  <c r="W100" i="12"/>
  <c r="V100" i="12"/>
  <c r="Q100" i="12"/>
  <c r="P100" i="12"/>
  <c r="L100" i="12"/>
  <c r="K100" i="12"/>
  <c r="G100" i="12"/>
  <c r="F100" i="12"/>
  <c r="AW99" i="12"/>
  <c r="AV99" i="12"/>
  <c r="AR99" i="12"/>
  <c r="AQ99" i="12"/>
  <c r="AM99" i="12"/>
  <c r="AL99" i="12"/>
  <c r="AG99" i="12"/>
  <c r="AF99" i="12"/>
  <c r="AB99" i="12"/>
  <c r="AA99" i="12"/>
  <c r="W99" i="12"/>
  <c r="V99" i="12"/>
  <c r="Q99" i="12"/>
  <c r="P99" i="12"/>
  <c r="L99" i="12"/>
  <c r="K99" i="12"/>
  <c r="G99" i="12"/>
  <c r="F99" i="12"/>
  <c r="AW98" i="12"/>
  <c r="AV98" i="12"/>
  <c r="AR98" i="12"/>
  <c r="AQ98" i="12"/>
  <c r="AM98" i="12"/>
  <c r="AL98" i="12"/>
  <c r="AG98" i="12"/>
  <c r="AF98" i="12"/>
  <c r="AB98" i="12"/>
  <c r="AA98" i="12"/>
  <c r="W98" i="12"/>
  <c r="V98" i="12"/>
  <c r="Q98" i="12"/>
  <c r="P98" i="12"/>
  <c r="L98" i="12"/>
  <c r="K98" i="12"/>
  <c r="G98" i="12"/>
  <c r="F98" i="12"/>
  <c r="AW97" i="12"/>
  <c r="AV97" i="12"/>
  <c r="AR97" i="12"/>
  <c r="AQ97" i="12"/>
  <c r="AM97" i="12"/>
  <c r="AL97" i="12"/>
  <c r="AG97" i="12"/>
  <c r="AF97" i="12"/>
  <c r="AB97" i="12"/>
  <c r="AA97" i="12"/>
  <c r="W97" i="12"/>
  <c r="V97" i="12"/>
  <c r="Q97" i="12"/>
  <c r="P97" i="12"/>
  <c r="L97" i="12"/>
  <c r="K97" i="12"/>
  <c r="G97" i="12"/>
  <c r="F97" i="12"/>
  <c r="AW96" i="12"/>
  <c r="AV96" i="12"/>
  <c r="AR96" i="12"/>
  <c r="AQ96" i="12"/>
  <c r="AM96" i="12"/>
  <c r="AL96" i="12"/>
  <c r="AG96" i="12"/>
  <c r="AF96" i="12"/>
  <c r="AB96" i="12"/>
  <c r="AA96" i="12"/>
  <c r="W96" i="12"/>
  <c r="V96" i="12"/>
  <c r="Q96" i="12"/>
  <c r="P96" i="12"/>
  <c r="L96" i="12"/>
  <c r="K96" i="12"/>
  <c r="G96" i="12"/>
  <c r="F96" i="12"/>
  <c r="AW95" i="12"/>
  <c r="AV95" i="12"/>
  <c r="AR95" i="12"/>
  <c r="AQ95" i="12"/>
  <c r="AM95" i="12"/>
  <c r="AL95" i="12"/>
  <c r="AG95" i="12"/>
  <c r="AF95" i="12"/>
  <c r="AB95" i="12"/>
  <c r="AA95" i="12"/>
  <c r="W95" i="12"/>
  <c r="V95" i="12"/>
  <c r="Q95" i="12"/>
  <c r="P95" i="12"/>
  <c r="L95" i="12"/>
  <c r="K95" i="12"/>
  <c r="G95" i="12"/>
  <c r="F95" i="12"/>
  <c r="AW94" i="12"/>
  <c r="AV94" i="12"/>
  <c r="AR94" i="12"/>
  <c r="AQ94" i="12"/>
  <c r="AM94" i="12"/>
  <c r="AL94" i="12"/>
  <c r="AG94" i="12"/>
  <c r="AF94" i="12"/>
  <c r="AB94" i="12"/>
  <c r="AA94" i="12"/>
  <c r="W94" i="12"/>
  <c r="V94" i="12"/>
  <c r="Q94" i="12"/>
  <c r="P94" i="12"/>
  <c r="L94" i="12"/>
  <c r="K94" i="12"/>
  <c r="G94" i="12"/>
  <c r="F94" i="12"/>
  <c r="AW93" i="12"/>
  <c r="AV93" i="12"/>
  <c r="AR93" i="12"/>
  <c r="AQ93" i="12"/>
  <c r="AM93" i="12"/>
  <c r="AL93" i="12"/>
  <c r="AG93" i="12"/>
  <c r="AF93" i="12"/>
  <c r="AB93" i="12"/>
  <c r="AA93" i="12"/>
  <c r="W93" i="12"/>
  <c r="V93" i="12"/>
  <c r="Q93" i="12"/>
  <c r="P93" i="12"/>
  <c r="L93" i="12"/>
  <c r="K93" i="12"/>
  <c r="G93" i="12"/>
  <c r="F93" i="12"/>
  <c r="AW92" i="12"/>
  <c r="AV92" i="12"/>
  <c r="AR92" i="12"/>
  <c r="AQ92" i="12"/>
  <c r="AM92" i="12"/>
  <c r="AL92" i="12"/>
  <c r="AG92" i="12"/>
  <c r="AF92" i="12"/>
  <c r="AB92" i="12"/>
  <c r="AA92" i="12"/>
  <c r="W92" i="12"/>
  <c r="V92" i="12"/>
  <c r="Q92" i="12"/>
  <c r="P92" i="12"/>
  <c r="L92" i="12"/>
  <c r="K92" i="12"/>
  <c r="G92" i="12"/>
  <c r="F92" i="12"/>
  <c r="AW91" i="12"/>
  <c r="AV91" i="12"/>
  <c r="AR91" i="12"/>
  <c r="AQ91" i="12"/>
  <c r="AM91" i="12"/>
  <c r="AL91" i="12"/>
  <c r="AG91" i="12"/>
  <c r="AF91" i="12"/>
  <c r="AB91" i="12"/>
  <c r="AA91" i="12"/>
  <c r="W91" i="12"/>
  <c r="V91" i="12"/>
  <c r="Q91" i="12"/>
  <c r="P91" i="12"/>
  <c r="L91" i="12"/>
  <c r="K91" i="12"/>
  <c r="G91" i="12"/>
  <c r="F91" i="12"/>
  <c r="AW90" i="12"/>
  <c r="AV90" i="12"/>
  <c r="AR90" i="12"/>
  <c r="AQ90" i="12"/>
  <c r="AM90" i="12"/>
  <c r="AL90" i="12"/>
  <c r="AG90" i="12"/>
  <c r="AF90" i="12"/>
  <c r="AB90" i="12"/>
  <c r="AA90" i="12"/>
  <c r="W90" i="12"/>
  <c r="V90" i="12"/>
  <c r="Q90" i="12"/>
  <c r="P90" i="12"/>
  <c r="L90" i="12"/>
  <c r="K90" i="12"/>
  <c r="G90" i="12"/>
  <c r="F90" i="12"/>
  <c r="AW89" i="12"/>
  <c r="AV89" i="12"/>
  <c r="AR89" i="12"/>
  <c r="AQ89" i="12"/>
  <c r="AM89" i="12"/>
  <c r="AL89" i="12"/>
  <c r="AG89" i="12"/>
  <c r="AF89" i="12"/>
  <c r="AB89" i="12"/>
  <c r="AA89" i="12"/>
  <c r="W89" i="12"/>
  <c r="V89" i="12"/>
  <c r="Q89" i="12"/>
  <c r="P89" i="12"/>
  <c r="L89" i="12"/>
  <c r="K89" i="12"/>
  <c r="G89" i="12"/>
  <c r="F89" i="12"/>
  <c r="AW88" i="12"/>
  <c r="AV88" i="12"/>
  <c r="AR88" i="12"/>
  <c r="AQ88" i="12"/>
  <c r="AM88" i="12"/>
  <c r="AL88" i="12"/>
  <c r="AG88" i="12"/>
  <c r="AF88" i="12"/>
  <c r="AB88" i="12"/>
  <c r="AA88" i="12"/>
  <c r="W88" i="12"/>
  <c r="V88" i="12"/>
  <c r="Q88" i="12"/>
  <c r="P88" i="12"/>
  <c r="L88" i="12"/>
  <c r="K88" i="12"/>
  <c r="G88" i="12"/>
  <c r="F88" i="12"/>
  <c r="AW87" i="12"/>
  <c r="AV87" i="12"/>
  <c r="AR87" i="12"/>
  <c r="AQ87" i="12"/>
  <c r="AM87" i="12"/>
  <c r="AL87" i="12"/>
  <c r="AG87" i="12"/>
  <c r="AF87" i="12"/>
  <c r="AA87" i="12"/>
  <c r="AB87" i="12" s="1"/>
  <c r="W87" i="12"/>
  <c r="V87" i="12"/>
  <c r="Q87" i="12"/>
  <c r="P87" i="12"/>
  <c r="L87" i="12"/>
  <c r="K87" i="12"/>
  <c r="G87" i="12"/>
  <c r="F87" i="12"/>
  <c r="AW86" i="12"/>
  <c r="AV86" i="12"/>
  <c r="AR86" i="12"/>
  <c r="AQ86" i="12"/>
  <c r="AM86" i="12"/>
  <c r="AL86" i="12"/>
  <c r="AG86" i="12"/>
  <c r="AF86" i="12"/>
  <c r="AB86" i="12"/>
  <c r="AA86" i="12"/>
  <c r="W86" i="12"/>
  <c r="V86" i="12"/>
  <c r="Q86" i="12"/>
  <c r="P86" i="12"/>
  <c r="L86" i="12"/>
  <c r="K86" i="12"/>
  <c r="G86" i="12"/>
  <c r="F86" i="12"/>
  <c r="AW85" i="12"/>
  <c r="AV85" i="12"/>
  <c r="AR85" i="12"/>
  <c r="AQ85" i="12"/>
  <c r="AM85" i="12"/>
  <c r="AL85" i="12"/>
  <c r="AG85" i="12"/>
  <c r="AF85" i="12"/>
  <c r="AB85" i="12"/>
  <c r="AA85" i="12"/>
  <c r="W85" i="12"/>
  <c r="V85" i="12"/>
  <c r="Q85" i="12"/>
  <c r="P85" i="12"/>
  <c r="L85" i="12"/>
  <c r="K85" i="12"/>
  <c r="G85" i="12"/>
  <c r="F85" i="12"/>
  <c r="AW84" i="12"/>
  <c r="AV84" i="12"/>
  <c r="AR84" i="12"/>
  <c r="AQ84" i="12"/>
  <c r="AM84" i="12"/>
  <c r="AL84" i="12"/>
  <c r="AG84" i="12"/>
  <c r="AF84" i="12"/>
  <c r="AB84" i="12"/>
  <c r="AA84" i="12"/>
  <c r="W84" i="12"/>
  <c r="V84" i="12"/>
  <c r="Q84" i="12"/>
  <c r="P84" i="12"/>
  <c r="L84" i="12"/>
  <c r="K84" i="12"/>
  <c r="G84" i="12"/>
  <c r="F84" i="12"/>
  <c r="AW83" i="12"/>
  <c r="AV83" i="12"/>
  <c r="AR83" i="12"/>
  <c r="AQ83" i="12"/>
  <c r="AM83" i="12"/>
  <c r="AL83" i="12"/>
  <c r="AG83" i="12"/>
  <c r="AF83" i="12"/>
  <c r="AB83" i="12"/>
  <c r="AA83" i="12"/>
  <c r="W83" i="12"/>
  <c r="V83" i="12"/>
  <c r="P83" i="12"/>
  <c r="Q83" i="12" s="1"/>
  <c r="L83" i="12"/>
  <c r="K83" i="12"/>
  <c r="F83" i="12"/>
  <c r="G83" i="12" s="1"/>
  <c r="AW82" i="12"/>
  <c r="AV82" i="12"/>
  <c r="AR82" i="12"/>
  <c r="AQ82" i="12"/>
  <c r="AM82" i="12"/>
  <c r="AL82" i="12"/>
  <c r="AG82" i="12"/>
  <c r="AF82" i="12"/>
  <c r="AB82" i="12"/>
  <c r="AA82" i="12"/>
  <c r="W82" i="12"/>
  <c r="V82" i="12"/>
  <c r="Q82" i="12"/>
  <c r="P82" i="12"/>
  <c r="L82" i="12"/>
  <c r="K82" i="12"/>
  <c r="G82" i="12"/>
  <c r="F82" i="12"/>
  <c r="AW81" i="12"/>
  <c r="AV81" i="12"/>
  <c r="AR81" i="12"/>
  <c r="AQ81" i="12"/>
  <c r="AM81" i="12"/>
  <c r="AL81" i="12"/>
  <c r="AG81" i="12"/>
  <c r="AF81" i="12"/>
  <c r="AB81" i="12"/>
  <c r="AA81" i="12"/>
  <c r="W81" i="12"/>
  <c r="V81" i="12"/>
  <c r="Q81" i="12"/>
  <c r="P81" i="12"/>
  <c r="L81" i="12"/>
  <c r="K81" i="12"/>
  <c r="G81" i="12"/>
  <c r="F81" i="12"/>
  <c r="AW80" i="12"/>
  <c r="AV80" i="12"/>
  <c r="AR80" i="12"/>
  <c r="AQ80" i="12"/>
  <c r="AM80" i="12"/>
  <c r="AL80" i="12"/>
  <c r="AG80" i="12"/>
  <c r="AF80" i="12"/>
  <c r="AB80" i="12"/>
  <c r="AA80" i="12"/>
  <c r="W80" i="12"/>
  <c r="V80" i="12"/>
  <c r="Q80" i="12"/>
  <c r="P80" i="12"/>
  <c r="L80" i="12"/>
  <c r="K80" i="12"/>
  <c r="G80" i="12"/>
  <c r="F80" i="12"/>
  <c r="AV79" i="12"/>
  <c r="AW79" i="12" s="1"/>
  <c r="AR79" i="12"/>
  <c r="AQ79" i="12"/>
  <c r="AL79" i="12"/>
  <c r="AM79" i="12" s="1"/>
  <c r="AG79" i="12"/>
  <c r="AF79" i="12"/>
  <c r="AA79" i="12"/>
  <c r="AB79" i="12" s="1"/>
  <c r="W79" i="12"/>
  <c r="V79" i="12"/>
  <c r="Q79" i="12"/>
  <c r="P79" i="12"/>
  <c r="L79" i="12"/>
  <c r="K79" i="12"/>
  <c r="G79" i="12"/>
  <c r="F79" i="12"/>
  <c r="AW78" i="12"/>
  <c r="AV78" i="12"/>
  <c r="AR78" i="12"/>
  <c r="AQ78" i="12"/>
  <c r="AM78" i="12"/>
  <c r="AL78" i="12"/>
  <c r="AG78" i="12"/>
  <c r="AF78" i="12"/>
  <c r="AB78" i="12"/>
  <c r="AA78" i="12"/>
  <c r="W78" i="12"/>
  <c r="V78" i="12"/>
  <c r="Q78" i="12"/>
  <c r="P78" i="12"/>
  <c r="L78" i="12"/>
  <c r="K78" i="12"/>
  <c r="G78" i="12"/>
  <c r="F78" i="12"/>
  <c r="AW77" i="12"/>
  <c r="AV77" i="12"/>
  <c r="AR77" i="12"/>
  <c r="AQ77" i="12"/>
  <c r="AM77" i="12"/>
  <c r="AL77" i="12"/>
  <c r="AG77" i="12"/>
  <c r="AF77" i="12"/>
  <c r="AB77" i="12"/>
  <c r="AA77" i="12"/>
  <c r="W77" i="12"/>
  <c r="V77" i="12"/>
  <c r="Q77" i="12"/>
  <c r="P77" i="12"/>
  <c r="L77" i="12"/>
  <c r="K77" i="12"/>
  <c r="G77" i="12"/>
  <c r="F77" i="12"/>
  <c r="AW76" i="12"/>
  <c r="AV76" i="12"/>
  <c r="AR76" i="12"/>
  <c r="AQ76" i="12"/>
  <c r="AM76" i="12"/>
  <c r="AL76" i="12"/>
  <c r="AG76" i="12"/>
  <c r="AF76" i="12"/>
  <c r="AB76" i="12"/>
  <c r="AA76" i="12"/>
  <c r="W76" i="12"/>
  <c r="V76" i="12"/>
  <c r="Q76" i="12"/>
  <c r="P76" i="12"/>
  <c r="L76" i="12"/>
  <c r="K76" i="12"/>
  <c r="G76" i="12"/>
  <c r="F76" i="12"/>
  <c r="AW75" i="12"/>
  <c r="AV75" i="12"/>
  <c r="AR75" i="12"/>
  <c r="AQ75" i="12"/>
  <c r="AM75" i="12"/>
  <c r="AL75" i="12"/>
  <c r="AG75" i="12"/>
  <c r="AF75" i="12"/>
  <c r="AB75" i="12"/>
  <c r="AA75" i="12"/>
  <c r="W75" i="12"/>
  <c r="V75" i="12"/>
  <c r="Q75" i="12"/>
  <c r="P75" i="12"/>
  <c r="L75" i="12"/>
  <c r="K75" i="12"/>
  <c r="F75" i="12"/>
  <c r="G75" i="12" s="1"/>
  <c r="AU73" i="12"/>
  <c r="AT73" i="12"/>
  <c r="AS73" i="12"/>
  <c r="AP73" i="12"/>
  <c r="AO73" i="12"/>
  <c r="AN73" i="12"/>
  <c r="AK73" i="12"/>
  <c r="AJ73" i="12"/>
  <c r="AI73" i="12"/>
  <c r="AE73" i="12"/>
  <c r="AD73" i="12"/>
  <c r="AC73" i="12"/>
  <c r="Z73" i="12"/>
  <c r="Y73" i="12"/>
  <c r="X73" i="12"/>
  <c r="U73" i="12"/>
  <c r="T73" i="12"/>
  <c r="S73" i="12"/>
  <c r="O73" i="12"/>
  <c r="M73" i="12"/>
  <c r="J73" i="12"/>
  <c r="H73" i="12"/>
  <c r="E73" i="12"/>
  <c r="D73" i="12"/>
  <c r="C73" i="12"/>
  <c r="AR72" i="12"/>
  <c r="AM72" i="12"/>
  <c r="P72" i="12"/>
  <c r="Q72" i="12" s="1"/>
  <c r="AQ71" i="12"/>
  <c r="AR71" i="12" s="1"/>
  <c r="V71" i="12"/>
  <c r="W71" i="12" s="1"/>
  <c r="AV70" i="12"/>
  <c r="AW70" i="12" s="1"/>
  <c r="AL70" i="12"/>
  <c r="AM70" i="12" s="1"/>
  <c r="AA70" i="12"/>
  <c r="AB70" i="12" s="1"/>
  <c r="F70" i="12"/>
  <c r="G70" i="12" s="1"/>
  <c r="AQ69" i="12"/>
  <c r="AR69" i="12" s="1"/>
  <c r="AF69" i="12"/>
  <c r="AG69" i="12" s="1"/>
  <c r="K69" i="12"/>
  <c r="L69" i="12" s="1"/>
  <c r="AV68" i="12"/>
  <c r="AW68" i="12" s="1"/>
  <c r="AL68" i="12"/>
  <c r="AM68" i="12" s="1"/>
  <c r="P68" i="12"/>
  <c r="Q68" i="12" s="1"/>
  <c r="F68" i="12"/>
  <c r="G68" i="12" s="1"/>
  <c r="AQ67" i="12"/>
  <c r="AR67" i="12" s="1"/>
  <c r="K67" i="12"/>
  <c r="L67" i="12" s="1"/>
  <c r="AV66" i="12"/>
  <c r="AW66" i="12" s="1"/>
  <c r="P66" i="12"/>
  <c r="Q66" i="12" s="1"/>
  <c r="F66" i="12"/>
  <c r="G66" i="12" s="1"/>
  <c r="K65" i="12"/>
  <c r="L65" i="12" s="1"/>
  <c r="AL64" i="12"/>
  <c r="AM64" i="12" s="1"/>
  <c r="P64" i="12"/>
  <c r="Q64" i="12" s="1"/>
  <c r="AQ63" i="12"/>
  <c r="AR63" i="12" s="1"/>
  <c r="V63" i="12"/>
  <c r="W63" i="12" s="1"/>
  <c r="AV62" i="12"/>
  <c r="AW62" i="12" s="1"/>
  <c r="AL62" i="12"/>
  <c r="AM62" i="12" s="1"/>
  <c r="AA62" i="12"/>
  <c r="AB62" i="12" s="1"/>
  <c r="F62" i="12"/>
  <c r="G62" i="12" s="1"/>
  <c r="AQ61" i="12"/>
  <c r="AR61" i="12" s="1"/>
  <c r="AF61" i="12"/>
  <c r="AG61" i="12" s="1"/>
  <c r="K61" i="12"/>
  <c r="L61" i="12" s="1"/>
  <c r="AV60" i="12"/>
  <c r="AW60" i="12" s="1"/>
  <c r="AL60" i="12"/>
  <c r="AM60" i="12" s="1"/>
  <c r="P60" i="12"/>
  <c r="Q60" i="12" s="1"/>
  <c r="F60" i="12"/>
  <c r="G60" i="12" s="1"/>
  <c r="AQ59" i="12"/>
  <c r="AR59" i="12" s="1"/>
  <c r="K59" i="12"/>
  <c r="L59" i="12" s="1"/>
  <c r="AV58" i="12"/>
  <c r="AW58" i="12" s="1"/>
  <c r="P58" i="12"/>
  <c r="Q58" i="12" s="1"/>
  <c r="F58" i="12"/>
  <c r="G58" i="12" s="1"/>
  <c r="K57" i="12"/>
  <c r="L57" i="12" s="1"/>
  <c r="AL56" i="12"/>
  <c r="AM56" i="12" s="1"/>
  <c r="P56" i="12"/>
  <c r="Q56" i="12" s="1"/>
  <c r="AQ55" i="12"/>
  <c r="AR55" i="12" s="1"/>
  <c r="V55" i="12"/>
  <c r="W55" i="12" s="1"/>
  <c r="AV54" i="12"/>
  <c r="AW54" i="12" s="1"/>
  <c r="AL54" i="12"/>
  <c r="AM54" i="12" s="1"/>
  <c r="AA54" i="12"/>
  <c r="AB54" i="12" s="1"/>
  <c r="F54" i="12"/>
  <c r="G54" i="12" s="1"/>
  <c r="AQ53" i="12"/>
  <c r="AR53" i="12" s="1"/>
  <c r="AF53" i="12"/>
  <c r="AG53" i="12" s="1"/>
  <c r="K53" i="12"/>
  <c r="L53" i="12" s="1"/>
  <c r="AV52" i="12"/>
  <c r="AW52" i="12" s="1"/>
  <c r="AL52" i="12"/>
  <c r="AM52" i="12" s="1"/>
  <c r="P52" i="12"/>
  <c r="Q52" i="12" s="1"/>
  <c r="F52" i="12"/>
  <c r="G52" i="12" s="1"/>
  <c r="AQ51" i="12"/>
  <c r="AR51" i="12" s="1"/>
  <c r="K51" i="12"/>
  <c r="L51" i="12" s="1"/>
  <c r="AV50" i="12"/>
  <c r="AW50" i="12" s="1"/>
  <c r="P50" i="12"/>
  <c r="Q50" i="12" s="1"/>
  <c r="F50" i="12"/>
  <c r="G50" i="12" s="1"/>
  <c r="K49" i="12"/>
  <c r="L49" i="12" s="1"/>
  <c r="AL48" i="12"/>
  <c r="AM48" i="12" s="1"/>
  <c r="P48" i="12"/>
  <c r="Q48" i="12" s="1"/>
  <c r="AQ47" i="12"/>
  <c r="AR47" i="12" s="1"/>
  <c r="V47" i="12"/>
  <c r="W47" i="12" s="1"/>
  <c r="AV46" i="12"/>
  <c r="AW46" i="12" s="1"/>
  <c r="AL46" i="12"/>
  <c r="AM46" i="12" s="1"/>
  <c r="AA46" i="12"/>
  <c r="AB46" i="12" s="1"/>
  <c r="F46" i="12"/>
  <c r="G46" i="12" s="1"/>
  <c r="AQ45" i="12"/>
  <c r="AR45" i="12" s="1"/>
  <c r="AF45" i="12"/>
  <c r="AG45" i="12" s="1"/>
  <c r="K45" i="12"/>
  <c r="L45" i="12" s="1"/>
  <c r="AV44" i="12"/>
  <c r="AW44" i="12" s="1"/>
  <c r="AL44" i="12"/>
  <c r="AM44" i="12" s="1"/>
  <c r="P44" i="12"/>
  <c r="Q44" i="12" s="1"/>
  <c r="F44" i="12"/>
  <c r="G44" i="12" s="1"/>
  <c r="AQ43" i="12"/>
  <c r="AR43" i="12" s="1"/>
  <c r="K43" i="12"/>
  <c r="L43" i="12" s="1"/>
  <c r="AV42" i="12"/>
  <c r="AW42" i="12" s="1"/>
  <c r="P42" i="12"/>
  <c r="Q42" i="12" s="1"/>
  <c r="F42" i="12"/>
  <c r="G42" i="12" s="1"/>
  <c r="K41" i="12"/>
  <c r="L41" i="12" s="1"/>
  <c r="AL40" i="12"/>
  <c r="AM40" i="12" s="1"/>
  <c r="P40" i="12"/>
  <c r="Q40" i="12" s="1"/>
  <c r="AQ39" i="12"/>
  <c r="AR39" i="12" s="1"/>
  <c r="V39" i="12"/>
  <c r="W39" i="12" s="1"/>
  <c r="AV38" i="12"/>
  <c r="AW38" i="12" s="1"/>
  <c r="AL38" i="12"/>
  <c r="AM38" i="12" s="1"/>
  <c r="AA38" i="12"/>
  <c r="AB38" i="12" s="1"/>
  <c r="F38" i="12"/>
  <c r="G38" i="12" s="1"/>
  <c r="AQ37" i="12"/>
  <c r="AR37" i="12" s="1"/>
  <c r="AF37" i="12"/>
  <c r="AG37" i="12" s="1"/>
  <c r="K37" i="12"/>
  <c r="L37" i="12" s="1"/>
  <c r="AV36" i="12"/>
  <c r="AW36" i="12" s="1"/>
  <c r="AL36" i="12"/>
  <c r="AM36" i="12" s="1"/>
  <c r="P36" i="12"/>
  <c r="Q36" i="12" s="1"/>
  <c r="F36" i="12"/>
  <c r="G36" i="12" s="1"/>
  <c r="AQ35" i="12"/>
  <c r="AR35" i="12" s="1"/>
  <c r="V35" i="12"/>
  <c r="W35" i="12" s="1"/>
  <c r="K35" i="12"/>
  <c r="L35" i="12" s="1"/>
  <c r="AV34" i="12"/>
  <c r="AW34" i="12" s="1"/>
  <c r="AL34" i="12"/>
  <c r="AM34" i="12" s="1"/>
  <c r="AA34" i="12"/>
  <c r="AB34" i="12" s="1"/>
  <c r="P34" i="12"/>
  <c r="Q34" i="12" s="1"/>
  <c r="F34" i="12"/>
  <c r="G34" i="12" s="1"/>
  <c r="AQ33" i="12"/>
  <c r="AR33" i="12" s="1"/>
  <c r="AF33" i="12"/>
  <c r="AG33" i="12" s="1"/>
  <c r="K33" i="12"/>
  <c r="L33" i="12" s="1"/>
  <c r="AV32" i="12"/>
  <c r="AW32" i="12" s="1"/>
  <c r="AL32" i="12"/>
  <c r="AM32" i="12" s="1"/>
  <c r="P32" i="12"/>
  <c r="Q32" i="12" s="1"/>
  <c r="F32" i="12"/>
  <c r="G32" i="12" s="1"/>
  <c r="AQ31" i="12"/>
  <c r="AR31" i="12" s="1"/>
  <c r="AA31" i="12"/>
  <c r="AB31" i="12" s="1"/>
  <c r="P31" i="12"/>
  <c r="Q31" i="12" s="1"/>
  <c r="F31" i="12"/>
  <c r="G31" i="12" s="1"/>
  <c r="AQ30" i="12"/>
  <c r="AR30" i="12" s="1"/>
  <c r="K30" i="12"/>
  <c r="L30" i="12" s="1"/>
  <c r="AV29" i="12"/>
  <c r="AW29" i="12" s="1"/>
  <c r="AL29" i="12"/>
  <c r="AM29" i="12" s="1"/>
  <c r="P29" i="12"/>
  <c r="Q29" i="12" s="1"/>
  <c r="F29" i="12"/>
  <c r="G29" i="12" s="1"/>
  <c r="AQ28" i="12"/>
  <c r="AR28" i="12" s="1"/>
  <c r="K28" i="12"/>
  <c r="L28" i="12" s="1"/>
  <c r="AV27" i="12"/>
  <c r="AW27" i="12" s="1"/>
  <c r="AL27" i="12"/>
  <c r="AM27" i="12" s="1"/>
  <c r="P27" i="12"/>
  <c r="Q27" i="12" s="1"/>
  <c r="F27" i="12"/>
  <c r="G27" i="12" s="1"/>
  <c r="AQ26" i="12"/>
  <c r="AR26" i="12" s="1"/>
  <c r="K26" i="12"/>
  <c r="L26" i="12" s="1"/>
  <c r="AV25" i="12"/>
  <c r="AW25" i="12" s="1"/>
  <c r="AL25" i="12"/>
  <c r="AM25" i="12" s="1"/>
  <c r="P25" i="12"/>
  <c r="Q25" i="12" s="1"/>
  <c r="F25" i="12"/>
  <c r="G25" i="12" s="1"/>
  <c r="AQ24" i="12"/>
  <c r="AR24" i="12" s="1"/>
  <c r="K24" i="12"/>
  <c r="L24" i="12" s="1"/>
  <c r="AV23" i="12"/>
  <c r="AW23" i="12" s="1"/>
  <c r="AL23" i="12"/>
  <c r="AM23" i="12" s="1"/>
  <c r="P23" i="12"/>
  <c r="Q23" i="12" s="1"/>
  <c r="F23" i="12"/>
  <c r="G23" i="12" s="1"/>
  <c r="AQ22" i="12"/>
  <c r="AR22" i="12" s="1"/>
  <c r="K22" i="12"/>
  <c r="L22" i="12" s="1"/>
  <c r="AV21" i="12"/>
  <c r="AW21" i="12" s="1"/>
  <c r="AL21" i="12"/>
  <c r="AM21" i="12" s="1"/>
  <c r="P21" i="12"/>
  <c r="Q21" i="12" s="1"/>
  <c r="F21" i="12"/>
  <c r="G21" i="12" s="1"/>
  <c r="AQ20" i="12"/>
  <c r="AR20" i="12" s="1"/>
  <c r="K20" i="12"/>
  <c r="L20" i="12" s="1"/>
  <c r="AV19" i="12"/>
  <c r="AW19" i="12" s="1"/>
  <c r="AL19" i="12"/>
  <c r="AM19" i="12" s="1"/>
  <c r="P19" i="12"/>
  <c r="Q19" i="12" s="1"/>
  <c r="F19" i="12"/>
  <c r="G19" i="12" s="1"/>
  <c r="AQ18" i="12"/>
  <c r="AR18" i="12" s="1"/>
  <c r="K18" i="12"/>
  <c r="L18" i="12" s="1"/>
  <c r="AV17" i="12"/>
  <c r="AW17" i="12" s="1"/>
  <c r="AL17" i="12"/>
  <c r="AM17" i="12" s="1"/>
  <c r="P17" i="12"/>
  <c r="Q17" i="12" s="1"/>
  <c r="F17" i="12"/>
  <c r="G17" i="12" s="1"/>
  <c r="AQ16" i="12"/>
  <c r="AR16" i="12" s="1"/>
  <c r="K16" i="12"/>
  <c r="L16" i="12" s="1"/>
  <c r="AV15" i="12"/>
  <c r="AW15" i="12" s="1"/>
  <c r="AL15" i="12"/>
  <c r="AM15" i="12" s="1"/>
  <c r="P15" i="12"/>
  <c r="Q15" i="12" s="1"/>
  <c r="F15" i="12"/>
  <c r="G15" i="12" s="1"/>
  <c r="AQ14" i="12"/>
  <c r="AR14" i="12" s="1"/>
  <c r="K14" i="12"/>
  <c r="L14" i="12" s="1"/>
  <c r="AV13" i="12"/>
  <c r="AL13" i="12"/>
  <c r="AM13" i="12" s="1"/>
  <c r="P13" i="12"/>
  <c r="Q13" i="12" s="1"/>
  <c r="F13" i="12"/>
  <c r="H10" i="12"/>
  <c r="G10" i="12"/>
  <c r="G9" i="12"/>
  <c r="V69" i="12" s="1"/>
  <c r="W69" i="12" s="1"/>
  <c r="H8" i="12"/>
  <c r="G8" i="12"/>
  <c r="G5" i="12"/>
  <c r="H5" i="12" s="1"/>
  <c r="H4" i="12"/>
  <c r="G4" i="12"/>
  <c r="G3" i="12"/>
  <c r="H3" i="12" s="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5" i="11"/>
  <c r="V14" i="12" l="1"/>
  <c r="W14" i="12" s="1"/>
  <c r="V16" i="12"/>
  <c r="W16" i="12" s="1"/>
  <c r="AF16" i="12"/>
  <c r="AG16" i="12" s="1"/>
  <c r="V18" i="12"/>
  <c r="W18" i="12" s="1"/>
  <c r="AA19" i="12"/>
  <c r="AB19" i="12" s="1"/>
  <c r="AA21" i="12"/>
  <c r="AB21" i="12" s="1"/>
  <c r="V22" i="12"/>
  <c r="W22" i="12" s="1"/>
  <c r="V24" i="12"/>
  <c r="W24" i="12" s="1"/>
  <c r="AF26" i="12"/>
  <c r="AG26" i="12" s="1"/>
  <c r="V28" i="12"/>
  <c r="W28" i="12" s="1"/>
  <c r="AA29" i="12"/>
  <c r="AB29" i="12" s="1"/>
  <c r="AF39" i="12"/>
  <c r="AG39" i="12" s="1"/>
  <c r="AF47" i="12"/>
  <c r="AG47" i="12" s="1"/>
  <c r="AF55" i="12"/>
  <c r="AG55" i="12" s="1"/>
  <c r="AA64" i="12"/>
  <c r="AB64" i="12" s="1"/>
  <c r="AF71" i="12"/>
  <c r="AG71" i="12" s="1"/>
  <c r="H9" i="12"/>
  <c r="AF31" i="12"/>
  <c r="AG31" i="12" s="1"/>
  <c r="AA32" i="12"/>
  <c r="AB32" i="12" s="1"/>
  <c r="V33" i="12"/>
  <c r="W33" i="12" s="1"/>
  <c r="AF35" i="12"/>
  <c r="AG35" i="12" s="1"/>
  <c r="AA36" i="12"/>
  <c r="AB36" i="12" s="1"/>
  <c r="AA42" i="12"/>
  <c r="AB42" i="12" s="1"/>
  <c r="AA66" i="12"/>
  <c r="AB66" i="12" s="1"/>
  <c r="AA13" i="12"/>
  <c r="AA17" i="12"/>
  <c r="AB17" i="12" s="1"/>
  <c r="AF18" i="12"/>
  <c r="AG18" i="12" s="1"/>
  <c r="V20" i="12"/>
  <c r="W20" i="12" s="1"/>
  <c r="AF24" i="12"/>
  <c r="AG24" i="12" s="1"/>
  <c r="AA25" i="12"/>
  <c r="AB25" i="12" s="1"/>
  <c r="AA27" i="12"/>
  <c r="AB27" i="12" s="1"/>
  <c r="AF28" i="12"/>
  <c r="AG28" i="12" s="1"/>
  <c r="V30" i="12"/>
  <c r="W30" i="12" s="1"/>
  <c r="V41" i="12"/>
  <c r="W41" i="12" s="1"/>
  <c r="AA48" i="12"/>
  <c r="AB48" i="12" s="1"/>
  <c r="AA56" i="12"/>
  <c r="AB56" i="12" s="1"/>
  <c r="V65" i="12"/>
  <c r="W65" i="12" s="1"/>
  <c r="G13" i="12"/>
  <c r="AW13" i="12"/>
  <c r="V37" i="12"/>
  <c r="W37" i="12" s="1"/>
  <c r="AF41" i="12"/>
  <c r="AG41" i="12" s="1"/>
  <c r="V43" i="12"/>
  <c r="W43" i="12" s="1"/>
  <c r="AF49" i="12"/>
  <c r="AG49" i="12" s="1"/>
  <c r="AA50" i="12"/>
  <c r="AB50" i="12" s="1"/>
  <c r="V51" i="12"/>
  <c r="W51" i="12" s="1"/>
  <c r="AF57" i="12"/>
  <c r="AG57" i="12" s="1"/>
  <c r="AA58" i="12"/>
  <c r="AB58" i="12" s="1"/>
  <c r="V59" i="12"/>
  <c r="W59" i="12" s="1"/>
  <c r="AF65" i="12"/>
  <c r="AG65" i="12" s="1"/>
  <c r="V67" i="12"/>
  <c r="W67" i="12" s="1"/>
  <c r="K72" i="12"/>
  <c r="L72" i="12" s="1"/>
  <c r="P71" i="12"/>
  <c r="Q71" i="12" s="1"/>
  <c r="F71" i="12"/>
  <c r="G71" i="12" s="1"/>
  <c r="K70" i="12"/>
  <c r="L70" i="12" s="1"/>
  <c r="P69" i="12"/>
  <c r="Q69" i="12" s="1"/>
  <c r="F69" i="12"/>
  <c r="G69" i="12" s="1"/>
  <c r="K68" i="12"/>
  <c r="L68" i="12" s="1"/>
  <c r="P67" i="12"/>
  <c r="Q67" i="12" s="1"/>
  <c r="F67" i="12"/>
  <c r="G67" i="12" s="1"/>
  <c r="K66" i="12"/>
  <c r="L66" i="12" s="1"/>
  <c r="P65" i="12"/>
  <c r="Q65" i="12" s="1"/>
  <c r="F65" i="12"/>
  <c r="G65" i="12" s="1"/>
  <c r="K64" i="12"/>
  <c r="L64" i="12" s="1"/>
  <c r="P63" i="12"/>
  <c r="Q63" i="12" s="1"/>
  <c r="F63" i="12"/>
  <c r="G63" i="12" s="1"/>
  <c r="K62" i="12"/>
  <c r="L62" i="12" s="1"/>
  <c r="P61" i="12"/>
  <c r="Q61" i="12" s="1"/>
  <c r="F61" i="12"/>
  <c r="G61" i="12" s="1"/>
  <c r="K60" i="12"/>
  <c r="L60" i="12" s="1"/>
  <c r="P59" i="12"/>
  <c r="Q59" i="12" s="1"/>
  <c r="F59" i="12"/>
  <c r="G59" i="12" s="1"/>
  <c r="K58" i="12"/>
  <c r="L58" i="12" s="1"/>
  <c r="P57" i="12"/>
  <c r="Q57" i="12" s="1"/>
  <c r="F57" i="12"/>
  <c r="G57" i="12" s="1"/>
  <c r="K56" i="12"/>
  <c r="L56" i="12" s="1"/>
  <c r="P55" i="12"/>
  <c r="Q55" i="12" s="1"/>
  <c r="F55" i="12"/>
  <c r="G55" i="12" s="1"/>
  <c r="K54" i="12"/>
  <c r="L54" i="12" s="1"/>
  <c r="P53" i="12"/>
  <c r="Q53" i="12" s="1"/>
  <c r="F53" i="12"/>
  <c r="G53" i="12" s="1"/>
  <c r="K52" i="12"/>
  <c r="L52" i="12" s="1"/>
  <c r="P51" i="12"/>
  <c r="Q51" i="12" s="1"/>
  <c r="F51" i="12"/>
  <c r="G51" i="12" s="1"/>
  <c r="K50" i="12"/>
  <c r="L50" i="12" s="1"/>
  <c r="P49" i="12"/>
  <c r="Q49" i="12" s="1"/>
  <c r="F49" i="12"/>
  <c r="G49" i="12" s="1"/>
  <c r="K48" i="12"/>
  <c r="L48" i="12" s="1"/>
  <c r="P47" i="12"/>
  <c r="Q47" i="12" s="1"/>
  <c r="F47" i="12"/>
  <c r="G47" i="12" s="1"/>
  <c r="K46" i="12"/>
  <c r="L46" i="12" s="1"/>
  <c r="P45" i="12"/>
  <c r="Q45" i="12" s="1"/>
  <c r="F45" i="12"/>
  <c r="G45" i="12" s="1"/>
  <c r="K44" i="12"/>
  <c r="L44" i="12" s="1"/>
  <c r="P43" i="12"/>
  <c r="Q43" i="12" s="1"/>
  <c r="F43" i="12"/>
  <c r="G43" i="12" s="1"/>
  <c r="K42" i="12"/>
  <c r="L42" i="12" s="1"/>
  <c r="P41" i="12"/>
  <c r="Q41" i="12" s="1"/>
  <c r="F41" i="12"/>
  <c r="G41" i="12" s="1"/>
  <c r="K40" i="12"/>
  <c r="L40" i="12" s="1"/>
  <c r="P39" i="12"/>
  <c r="Q39" i="12" s="1"/>
  <c r="F39" i="12"/>
  <c r="G39" i="12" s="1"/>
  <c r="K38" i="12"/>
  <c r="L38" i="12" s="1"/>
  <c r="P37" i="12"/>
  <c r="Q37" i="12" s="1"/>
  <c r="F37" i="12"/>
  <c r="G37" i="12" s="1"/>
  <c r="K36" i="12"/>
  <c r="L36" i="12" s="1"/>
  <c r="P35" i="12"/>
  <c r="Q35" i="12" s="1"/>
  <c r="F35" i="12"/>
  <c r="G35" i="12" s="1"/>
  <c r="K34" i="12"/>
  <c r="L34" i="12" s="1"/>
  <c r="P33" i="12"/>
  <c r="Q33" i="12" s="1"/>
  <c r="F33" i="12"/>
  <c r="G33" i="12" s="1"/>
  <c r="K32" i="12"/>
  <c r="L32" i="12" s="1"/>
  <c r="AV72" i="12"/>
  <c r="AW72" i="12" s="1"/>
  <c r="AV71" i="12"/>
  <c r="AW71" i="12" s="1"/>
  <c r="AL71" i="12"/>
  <c r="AM71" i="12" s="1"/>
  <c r="AQ70" i="12"/>
  <c r="AR70" i="12" s="1"/>
  <c r="AV69" i="12"/>
  <c r="AW69" i="12" s="1"/>
  <c r="AL69" i="12"/>
  <c r="AM69" i="12" s="1"/>
  <c r="AQ68" i="12"/>
  <c r="AR68" i="12" s="1"/>
  <c r="AV67" i="12"/>
  <c r="AW67" i="12" s="1"/>
  <c r="AL67" i="12"/>
  <c r="AM67" i="12" s="1"/>
  <c r="AQ66" i="12"/>
  <c r="AR66" i="12" s="1"/>
  <c r="AV65" i="12"/>
  <c r="AW65" i="12" s="1"/>
  <c r="AL65" i="12"/>
  <c r="AM65" i="12" s="1"/>
  <c r="AQ64" i="12"/>
  <c r="AR64" i="12" s="1"/>
  <c r="AV63" i="12"/>
  <c r="AW63" i="12" s="1"/>
  <c r="AL63" i="12"/>
  <c r="AM63" i="12" s="1"/>
  <c r="AQ62" i="12"/>
  <c r="AR62" i="12" s="1"/>
  <c r="AV61" i="12"/>
  <c r="AW61" i="12" s="1"/>
  <c r="AL61" i="12"/>
  <c r="AM61" i="12" s="1"/>
  <c r="AQ60" i="12"/>
  <c r="AR60" i="12" s="1"/>
  <c r="AV59" i="12"/>
  <c r="AW59" i="12" s="1"/>
  <c r="AL59" i="12"/>
  <c r="AM59" i="12" s="1"/>
  <c r="AQ58" i="12"/>
  <c r="AR58" i="12" s="1"/>
  <c r="AV57" i="12"/>
  <c r="AW57" i="12" s="1"/>
  <c r="AL57" i="12"/>
  <c r="AM57" i="12" s="1"/>
  <c r="AQ56" i="12"/>
  <c r="AR56" i="12" s="1"/>
  <c r="AV55" i="12"/>
  <c r="AW55" i="12" s="1"/>
  <c r="AL55" i="12"/>
  <c r="AM55" i="12" s="1"/>
  <c r="AQ54" i="12"/>
  <c r="AR54" i="12" s="1"/>
  <c r="AV53" i="12"/>
  <c r="AW53" i="12" s="1"/>
  <c r="AL53" i="12"/>
  <c r="AM53" i="12" s="1"/>
  <c r="AQ52" i="12"/>
  <c r="AR52" i="12" s="1"/>
  <c r="AV51" i="12"/>
  <c r="AW51" i="12" s="1"/>
  <c r="AL51" i="12"/>
  <c r="AM51" i="12" s="1"/>
  <c r="AQ50" i="12"/>
  <c r="AR50" i="12" s="1"/>
  <c r="AV49" i="12"/>
  <c r="AW49" i="12" s="1"/>
  <c r="AL49" i="12"/>
  <c r="AM49" i="12" s="1"/>
  <c r="AQ48" i="12"/>
  <c r="AR48" i="12" s="1"/>
  <c r="AV47" i="12"/>
  <c r="AW47" i="12" s="1"/>
  <c r="AL47" i="12"/>
  <c r="AM47" i="12" s="1"/>
  <c r="AQ46" i="12"/>
  <c r="AR46" i="12" s="1"/>
  <c r="AV45" i="12"/>
  <c r="AW45" i="12" s="1"/>
  <c r="AL45" i="12"/>
  <c r="AM45" i="12" s="1"/>
  <c r="AQ44" i="12"/>
  <c r="AR44" i="12" s="1"/>
  <c r="AV43" i="12"/>
  <c r="AW43" i="12" s="1"/>
  <c r="AL43" i="12"/>
  <c r="AM43" i="12" s="1"/>
  <c r="AQ42" i="12"/>
  <c r="AR42" i="12" s="1"/>
  <c r="AV41" i="12"/>
  <c r="AW41" i="12" s="1"/>
  <c r="AL41" i="12"/>
  <c r="AM41" i="12" s="1"/>
  <c r="AQ40" i="12"/>
  <c r="AR40" i="12" s="1"/>
  <c r="AV39" i="12"/>
  <c r="AW39" i="12" s="1"/>
  <c r="AL39" i="12"/>
  <c r="AM39" i="12" s="1"/>
  <c r="AQ38" i="12"/>
  <c r="AR38" i="12" s="1"/>
  <c r="AV37" i="12"/>
  <c r="AW37" i="12" s="1"/>
  <c r="AL37" i="12"/>
  <c r="AM37" i="12" s="1"/>
  <c r="AQ36" i="12"/>
  <c r="AR36" i="12" s="1"/>
  <c r="AV35" i="12"/>
  <c r="AW35" i="12" s="1"/>
  <c r="AL35" i="12"/>
  <c r="AM35" i="12" s="1"/>
  <c r="AQ34" i="12"/>
  <c r="AR34" i="12" s="1"/>
  <c r="AV33" i="12"/>
  <c r="AW33" i="12" s="1"/>
  <c r="AL33" i="12"/>
  <c r="AM33" i="12" s="1"/>
  <c r="AQ32" i="12"/>
  <c r="AR32" i="12" s="1"/>
  <c r="AV31" i="12"/>
  <c r="AW31" i="12" s="1"/>
  <c r="AL31" i="12"/>
  <c r="AM31" i="12" s="1"/>
  <c r="K13" i="12"/>
  <c r="V13" i="12"/>
  <c r="AF13" i="12"/>
  <c r="AQ13" i="12"/>
  <c r="F14" i="12"/>
  <c r="G14" i="12" s="1"/>
  <c r="P14" i="12"/>
  <c r="Q14" i="12" s="1"/>
  <c r="AA14" i="12"/>
  <c r="AB14" i="12" s="1"/>
  <c r="AL14" i="12"/>
  <c r="AM14" i="12" s="1"/>
  <c r="AV14" i="12"/>
  <c r="AW14" i="12" s="1"/>
  <c r="K15" i="12"/>
  <c r="L15" i="12" s="1"/>
  <c r="V15" i="12"/>
  <c r="W15" i="12" s="1"/>
  <c r="AF15" i="12"/>
  <c r="AG15" i="12" s="1"/>
  <c r="AQ15" i="12"/>
  <c r="AR15" i="12" s="1"/>
  <c r="F16" i="12"/>
  <c r="G16" i="12" s="1"/>
  <c r="P16" i="12"/>
  <c r="Q16" i="12" s="1"/>
  <c r="AA16" i="12"/>
  <c r="AB16" i="12" s="1"/>
  <c r="AL16" i="12"/>
  <c r="AM16" i="12" s="1"/>
  <c r="AV16" i="12"/>
  <c r="AW16" i="12" s="1"/>
  <c r="K17" i="12"/>
  <c r="L17" i="12" s="1"/>
  <c r="V17" i="12"/>
  <c r="W17" i="12" s="1"/>
  <c r="AF17" i="12"/>
  <c r="AG17" i="12" s="1"/>
  <c r="AQ17" i="12"/>
  <c r="AR17" i="12" s="1"/>
  <c r="F18" i="12"/>
  <c r="G18" i="12" s="1"/>
  <c r="P18" i="12"/>
  <c r="Q18" i="12" s="1"/>
  <c r="AA18" i="12"/>
  <c r="AB18" i="12" s="1"/>
  <c r="AL18" i="12"/>
  <c r="AM18" i="12" s="1"/>
  <c r="AV18" i="12"/>
  <c r="AW18" i="12" s="1"/>
  <c r="K19" i="12"/>
  <c r="L19" i="12" s="1"/>
  <c r="V19" i="12"/>
  <c r="W19" i="12" s="1"/>
  <c r="AF19" i="12"/>
  <c r="AG19" i="12" s="1"/>
  <c r="AQ19" i="12"/>
  <c r="AR19" i="12" s="1"/>
  <c r="F20" i="12"/>
  <c r="G20" i="12" s="1"/>
  <c r="P20" i="12"/>
  <c r="Q20" i="12" s="1"/>
  <c r="AA20" i="12"/>
  <c r="AB20" i="12" s="1"/>
  <c r="AL20" i="12"/>
  <c r="AM20" i="12" s="1"/>
  <c r="AV20" i="12"/>
  <c r="AW20" i="12" s="1"/>
  <c r="K21" i="12"/>
  <c r="L21" i="12" s="1"/>
  <c r="V21" i="12"/>
  <c r="W21" i="12" s="1"/>
  <c r="AF21" i="12"/>
  <c r="AG21" i="12" s="1"/>
  <c r="AQ21" i="12"/>
  <c r="AR21" i="12" s="1"/>
  <c r="F22" i="12"/>
  <c r="G22" i="12" s="1"/>
  <c r="P22" i="12"/>
  <c r="Q22" i="12" s="1"/>
  <c r="AA22" i="12"/>
  <c r="AB22" i="12" s="1"/>
  <c r="AL22" i="12"/>
  <c r="AM22" i="12" s="1"/>
  <c r="AV22" i="12"/>
  <c r="AW22" i="12" s="1"/>
  <c r="K23" i="12"/>
  <c r="L23" i="12" s="1"/>
  <c r="V23" i="12"/>
  <c r="W23" i="12" s="1"/>
  <c r="AF23" i="12"/>
  <c r="AG23" i="12" s="1"/>
  <c r="AQ23" i="12"/>
  <c r="AR23" i="12" s="1"/>
  <c r="F24" i="12"/>
  <c r="G24" i="12" s="1"/>
  <c r="P24" i="12"/>
  <c r="Q24" i="12" s="1"/>
  <c r="AA24" i="12"/>
  <c r="AB24" i="12" s="1"/>
  <c r="AL24" i="12"/>
  <c r="AM24" i="12" s="1"/>
  <c r="AV24" i="12"/>
  <c r="AW24" i="12" s="1"/>
  <c r="K25" i="12"/>
  <c r="L25" i="12" s="1"/>
  <c r="V25" i="12"/>
  <c r="W25" i="12" s="1"/>
  <c r="AF25" i="12"/>
  <c r="AG25" i="12" s="1"/>
  <c r="AQ25" i="12"/>
  <c r="AR25" i="12" s="1"/>
  <c r="F26" i="12"/>
  <c r="G26" i="12" s="1"/>
  <c r="P26" i="12"/>
  <c r="Q26" i="12" s="1"/>
  <c r="AA26" i="12"/>
  <c r="AB26" i="12" s="1"/>
  <c r="AL26" i="12"/>
  <c r="AM26" i="12" s="1"/>
  <c r="AV26" i="12"/>
  <c r="AW26" i="12" s="1"/>
  <c r="K27" i="12"/>
  <c r="L27" i="12" s="1"/>
  <c r="V27" i="12"/>
  <c r="W27" i="12" s="1"/>
  <c r="AF27" i="12"/>
  <c r="AG27" i="12" s="1"/>
  <c r="AQ27" i="12"/>
  <c r="AR27" i="12" s="1"/>
  <c r="F28" i="12"/>
  <c r="G28" i="12" s="1"/>
  <c r="P28" i="12"/>
  <c r="Q28" i="12" s="1"/>
  <c r="AA28" i="12"/>
  <c r="AB28" i="12" s="1"/>
  <c r="AL28" i="12"/>
  <c r="AM28" i="12" s="1"/>
  <c r="AV28" i="12"/>
  <c r="AW28" i="12" s="1"/>
  <c r="K29" i="12"/>
  <c r="L29" i="12" s="1"/>
  <c r="V29" i="12"/>
  <c r="W29" i="12" s="1"/>
  <c r="AF29" i="12"/>
  <c r="AG29" i="12" s="1"/>
  <c r="AQ29" i="12"/>
  <c r="AR29" i="12" s="1"/>
  <c r="F30" i="12"/>
  <c r="G30" i="12" s="1"/>
  <c r="P30" i="12"/>
  <c r="Q30" i="12" s="1"/>
  <c r="AA30" i="12"/>
  <c r="AB30" i="12" s="1"/>
  <c r="AL30" i="12"/>
  <c r="AM30" i="12" s="1"/>
  <c r="AV30" i="12"/>
  <c r="AW30" i="12" s="1"/>
  <c r="K31" i="12"/>
  <c r="L31" i="12" s="1"/>
  <c r="V31" i="12"/>
  <c r="W31" i="12" s="1"/>
  <c r="P38" i="12"/>
  <c r="Q38" i="12" s="1"/>
  <c r="K39" i="12"/>
  <c r="L39" i="12" s="1"/>
  <c r="F40" i="12"/>
  <c r="G40" i="12" s="1"/>
  <c r="AV40" i="12"/>
  <c r="AW40" i="12" s="1"/>
  <c r="AQ41" i="12"/>
  <c r="AR41" i="12" s="1"/>
  <c r="AL42" i="12"/>
  <c r="AM42" i="12" s="1"/>
  <c r="AF43" i="12"/>
  <c r="AG43" i="12" s="1"/>
  <c r="AA44" i="12"/>
  <c r="AB44" i="12" s="1"/>
  <c r="V45" i="12"/>
  <c r="W45" i="12" s="1"/>
  <c r="P46" i="12"/>
  <c r="Q46" i="12" s="1"/>
  <c r="K47" i="12"/>
  <c r="L47" i="12" s="1"/>
  <c r="F48" i="12"/>
  <c r="G48" i="12" s="1"/>
  <c r="AV48" i="12"/>
  <c r="AW48" i="12" s="1"/>
  <c r="AQ49" i="12"/>
  <c r="AR49" i="12" s="1"/>
  <c r="AL50" i="12"/>
  <c r="AM50" i="12" s="1"/>
  <c r="AF51" i="12"/>
  <c r="AG51" i="12" s="1"/>
  <c r="AA52" i="12"/>
  <c r="AB52" i="12" s="1"/>
  <c r="V53" i="12"/>
  <c r="W53" i="12" s="1"/>
  <c r="P54" i="12"/>
  <c r="Q54" i="12" s="1"/>
  <c r="K55" i="12"/>
  <c r="L55" i="12" s="1"/>
  <c r="F56" i="12"/>
  <c r="G56" i="12" s="1"/>
  <c r="AV56" i="12"/>
  <c r="AW56" i="12" s="1"/>
  <c r="AQ57" i="12"/>
  <c r="AR57" i="12" s="1"/>
  <c r="AL58" i="12"/>
  <c r="AM58" i="12" s="1"/>
  <c r="AF59" i="12"/>
  <c r="AG59" i="12" s="1"/>
  <c r="AA60" i="12"/>
  <c r="AB60" i="12" s="1"/>
  <c r="V61" i="12"/>
  <c r="W61" i="12" s="1"/>
  <c r="P62" i="12"/>
  <c r="Q62" i="12" s="1"/>
  <c r="K63" i="12"/>
  <c r="L63" i="12" s="1"/>
  <c r="F64" i="12"/>
  <c r="G64" i="12" s="1"/>
  <c r="AV64" i="12"/>
  <c r="AW64" i="12" s="1"/>
  <c r="AQ65" i="12"/>
  <c r="AR65" i="12" s="1"/>
  <c r="AL66" i="12"/>
  <c r="AM66" i="12" s="1"/>
  <c r="AF67" i="12"/>
  <c r="AG67" i="12" s="1"/>
  <c r="AA68" i="12"/>
  <c r="AB68" i="12" s="1"/>
  <c r="P70" i="12"/>
  <c r="Q70" i="12" s="1"/>
  <c r="K71" i="12"/>
  <c r="L71" i="12" s="1"/>
  <c r="F72" i="12"/>
  <c r="G72" i="12" s="1"/>
  <c r="AF72" i="12"/>
  <c r="AG72" i="12" s="1"/>
  <c r="V72" i="12"/>
  <c r="W72" i="12" s="1"/>
  <c r="AA71" i="12"/>
  <c r="AB71" i="12" s="1"/>
  <c r="AF70" i="12"/>
  <c r="AG70" i="12" s="1"/>
  <c r="V70" i="12"/>
  <c r="W70" i="12" s="1"/>
  <c r="AA69" i="12"/>
  <c r="AB69" i="12" s="1"/>
  <c r="AF68" i="12"/>
  <c r="AG68" i="12" s="1"/>
  <c r="V68" i="12"/>
  <c r="W68" i="12" s="1"/>
  <c r="AA67" i="12"/>
  <c r="AB67" i="12" s="1"/>
  <c r="AF66" i="12"/>
  <c r="AG66" i="12" s="1"/>
  <c r="V66" i="12"/>
  <c r="W66" i="12" s="1"/>
  <c r="AA65" i="12"/>
  <c r="AB65" i="12" s="1"/>
  <c r="AF64" i="12"/>
  <c r="AG64" i="12" s="1"/>
  <c r="V64" i="12"/>
  <c r="W64" i="12" s="1"/>
  <c r="AA63" i="12"/>
  <c r="AB63" i="12" s="1"/>
  <c r="AF62" i="12"/>
  <c r="AG62" i="12" s="1"/>
  <c r="V62" i="12"/>
  <c r="W62" i="12" s="1"/>
  <c r="AA61" i="12"/>
  <c r="AB61" i="12" s="1"/>
  <c r="AF60" i="12"/>
  <c r="AG60" i="12" s="1"/>
  <c r="V60" i="12"/>
  <c r="W60" i="12" s="1"/>
  <c r="AA59" i="12"/>
  <c r="AB59" i="12" s="1"/>
  <c r="AF58" i="12"/>
  <c r="AG58" i="12" s="1"/>
  <c r="V58" i="12"/>
  <c r="W58" i="12" s="1"/>
  <c r="AA57" i="12"/>
  <c r="AB57" i="12" s="1"/>
  <c r="AF56" i="12"/>
  <c r="AG56" i="12" s="1"/>
  <c r="V56" i="12"/>
  <c r="W56" i="12" s="1"/>
  <c r="AA55" i="12"/>
  <c r="AB55" i="12" s="1"/>
  <c r="AF54" i="12"/>
  <c r="AG54" i="12" s="1"/>
  <c r="V54" i="12"/>
  <c r="W54" i="12" s="1"/>
  <c r="AA53" i="12"/>
  <c r="AB53" i="12" s="1"/>
  <c r="AF52" i="12"/>
  <c r="AG52" i="12" s="1"/>
  <c r="V52" i="12"/>
  <c r="W52" i="12" s="1"/>
  <c r="AA51" i="12"/>
  <c r="AB51" i="12" s="1"/>
  <c r="AF50" i="12"/>
  <c r="AG50" i="12" s="1"/>
  <c r="V50" i="12"/>
  <c r="W50" i="12" s="1"/>
  <c r="AA49" i="12"/>
  <c r="AB49" i="12" s="1"/>
  <c r="AF48" i="12"/>
  <c r="AG48" i="12" s="1"/>
  <c r="V48" i="12"/>
  <c r="W48" i="12" s="1"/>
  <c r="AA47" i="12"/>
  <c r="AB47" i="12" s="1"/>
  <c r="AF46" i="12"/>
  <c r="AG46" i="12" s="1"/>
  <c r="V46" i="12"/>
  <c r="W46" i="12" s="1"/>
  <c r="AA45" i="12"/>
  <c r="AB45" i="12" s="1"/>
  <c r="AF44" i="12"/>
  <c r="AG44" i="12" s="1"/>
  <c r="V44" i="12"/>
  <c r="W44" i="12" s="1"/>
  <c r="AA43" i="12"/>
  <c r="AB43" i="12" s="1"/>
  <c r="AF42" i="12"/>
  <c r="AG42" i="12" s="1"/>
  <c r="V42" i="12"/>
  <c r="W42" i="12" s="1"/>
  <c r="AA41" i="12"/>
  <c r="AB41" i="12" s="1"/>
  <c r="AF40" i="12"/>
  <c r="AG40" i="12" s="1"/>
  <c r="V40" i="12"/>
  <c r="W40" i="12" s="1"/>
  <c r="AA39" i="12"/>
  <c r="AB39" i="12" s="1"/>
  <c r="AF38" i="12"/>
  <c r="AG38" i="12" s="1"/>
  <c r="V38" i="12"/>
  <c r="W38" i="12" s="1"/>
  <c r="AA37" i="12"/>
  <c r="AB37" i="12" s="1"/>
  <c r="AF36" i="12"/>
  <c r="AG36" i="12" s="1"/>
  <c r="V36" i="12"/>
  <c r="W36" i="12" s="1"/>
  <c r="AA35" i="12"/>
  <c r="AB35" i="12" s="1"/>
  <c r="AF34" i="12"/>
  <c r="AG34" i="12" s="1"/>
  <c r="V34" i="12"/>
  <c r="W34" i="12" s="1"/>
  <c r="AA33" i="12"/>
  <c r="AB33" i="12" s="1"/>
  <c r="AF32" i="12"/>
  <c r="AG32" i="12" s="1"/>
  <c r="V32" i="12"/>
  <c r="W32" i="12" s="1"/>
  <c r="AL271" i="12"/>
  <c r="AF14" i="12"/>
  <c r="AG14" i="12" s="1"/>
  <c r="AA15" i="12"/>
  <c r="AB15" i="12" s="1"/>
  <c r="AF20" i="12"/>
  <c r="AG20" i="12" s="1"/>
  <c r="AF22" i="12"/>
  <c r="AG22" i="12" s="1"/>
  <c r="AA23" i="12"/>
  <c r="AB23" i="12" s="1"/>
  <c r="V26" i="12"/>
  <c r="W26" i="12" s="1"/>
  <c r="AF30" i="12"/>
  <c r="AG30" i="12" s="1"/>
  <c r="AA40" i="12"/>
  <c r="AB40" i="12" s="1"/>
  <c r="V49" i="12"/>
  <c r="W49" i="12" s="1"/>
  <c r="V57" i="12"/>
  <c r="W57" i="12" s="1"/>
  <c r="AF63" i="12"/>
  <c r="AG63" i="12" s="1"/>
  <c r="AA72" i="12"/>
  <c r="AB72" i="12" s="1"/>
  <c r="AF72" i="13"/>
  <c r="AG72" i="13" s="1"/>
  <c r="V72" i="13"/>
  <c r="W72" i="13" s="1"/>
  <c r="AA71" i="13"/>
  <c r="AB71" i="13" s="1"/>
  <c r="AF70" i="13"/>
  <c r="AG70" i="13" s="1"/>
  <c r="V70" i="13"/>
  <c r="W70" i="13" s="1"/>
  <c r="AA69" i="13"/>
  <c r="AB69" i="13" s="1"/>
  <c r="AF68" i="13"/>
  <c r="AG68" i="13" s="1"/>
  <c r="V68" i="13"/>
  <c r="W68" i="13" s="1"/>
  <c r="AA13" i="13"/>
  <c r="V14" i="13"/>
  <c r="W14" i="13" s="1"/>
  <c r="AF14" i="13"/>
  <c r="AG14" i="13" s="1"/>
  <c r="AA15" i="13"/>
  <c r="AB15" i="13" s="1"/>
  <c r="V16" i="13"/>
  <c r="W16" i="13" s="1"/>
  <c r="AF16" i="13"/>
  <c r="AG16" i="13" s="1"/>
  <c r="AA17" i="13"/>
  <c r="AB17" i="13" s="1"/>
  <c r="V18" i="13"/>
  <c r="W18" i="13" s="1"/>
  <c r="AF18" i="13"/>
  <c r="AG18" i="13" s="1"/>
  <c r="AA19" i="13"/>
  <c r="AB19" i="13" s="1"/>
  <c r="V20" i="13"/>
  <c r="W20" i="13" s="1"/>
  <c r="AF20" i="13"/>
  <c r="AG20" i="13" s="1"/>
  <c r="F21" i="13"/>
  <c r="G21" i="13" s="1"/>
  <c r="P21" i="13"/>
  <c r="Q21" i="13" s="1"/>
  <c r="AA21" i="13"/>
  <c r="AB21" i="13" s="1"/>
  <c r="AL21" i="13"/>
  <c r="AM21" i="13" s="1"/>
  <c r="AV21" i="13"/>
  <c r="AW21" i="13" s="1"/>
  <c r="K22" i="13"/>
  <c r="L22" i="13" s="1"/>
  <c r="V22" i="13"/>
  <c r="W22" i="13" s="1"/>
  <c r="AF22" i="13"/>
  <c r="AG22" i="13" s="1"/>
  <c r="AQ22" i="13"/>
  <c r="AR22" i="13" s="1"/>
  <c r="F23" i="13"/>
  <c r="G23" i="13" s="1"/>
  <c r="P23" i="13"/>
  <c r="Q23" i="13" s="1"/>
  <c r="AA23" i="13"/>
  <c r="AB23" i="13" s="1"/>
  <c r="AL23" i="13"/>
  <c r="AM23" i="13" s="1"/>
  <c r="AV23" i="13"/>
  <c r="AW23" i="13" s="1"/>
  <c r="K24" i="13"/>
  <c r="L24" i="13" s="1"/>
  <c r="V24" i="13"/>
  <c r="W24" i="13" s="1"/>
  <c r="AF24" i="13"/>
  <c r="AG24" i="13" s="1"/>
  <c r="AQ24" i="13"/>
  <c r="AR24" i="13" s="1"/>
  <c r="F25" i="13"/>
  <c r="G25" i="13" s="1"/>
  <c r="P25" i="13"/>
  <c r="Q25" i="13" s="1"/>
  <c r="AA25" i="13"/>
  <c r="AB25" i="13" s="1"/>
  <c r="AL25" i="13"/>
  <c r="AM25" i="13" s="1"/>
  <c r="AV25" i="13"/>
  <c r="AW25" i="13" s="1"/>
  <c r="K26" i="13"/>
  <c r="L26" i="13" s="1"/>
  <c r="V26" i="13"/>
  <c r="W26" i="13" s="1"/>
  <c r="AF26" i="13"/>
  <c r="AG26" i="13" s="1"/>
  <c r="AQ26" i="13"/>
  <c r="AR26" i="13" s="1"/>
  <c r="F27" i="13"/>
  <c r="G27" i="13" s="1"/>
  <c r="P27" i="13"/>
  <c r="Q27" i="13" s="1"/>
  <c r="AA27" i="13"/>
  <c r="AB27" i="13" s="1"/>
  <c r="AL27" i="13"/>
  <c r="AM27" i="13" s="1"/>
  <c r="AV27" i="13"/>
  <c r="AW27" i="13" s="1"/>
  <c r="K28" i="13"/>
  <c r="L28" i="13" s="1"/>
  <c r="V28" i="13"/>
  <c r="W28" i="13" s="1"/>
  <c r="AF28" i="13"/>
  <c r="AG28" i="13" s="1"/>
  <c r="AQ28" i="13"/>
  <c r="AR28" i="13" s="1"/>
  <c r="F29" i="13"/>
  <c r="G29" i="13" s="1"/>
  <c r="P29" i="13"/>
  <c r="Q29" i="13" s="1"/>
  <c r="AA29" i="13"/>
  <c r="AB29" i="13" s="1"/>
  <c r="AL29" i="13"/>
  <c r="AM29" i="13" s="1"/>
  <c r="AV29" i="13"/>
  <c r="AW29" i="13" s="1"/>
  <c r="K30" i="13"/>
  <c r="L30" i="13" s="1"/>
  <c r="V30" i="13"/>
  <c r="W30" i="13" s="1"/>
  <c r="AF30" i="13"/>
  <c r="AG30" i="13" s="1"/>
  <c r="AQ30" i="13"/>
  <c r="AR30" i="13" s="1"/>
  <c r="F31" i="13"/>
  <c r="G31" i="13" s="1"/>
  <c r="P31" i="13"/>
  <c r="Q31" i="13" s="1"/>
  <c r="AA31" i="13"/>
  <c r="AB31" i="13" s="1"/>
  <c r="AL31" i="13"/>
  <c r="AM31" i="13" s="1"/>
  <c r="AV31" i="13"/>
  <c r="AW31" i="13" s="1"/>
  <c r="K32" i="13"/>
  <c r="L32" i="13" s="1"/>
  <c r="V32" i="13"/>
  <c r="W32" i="13" s="1"/>
  <c r="AF32" i="13"/>
  <c r="AG32" i="13" s="1"/>
  <c r="AQ32" i="13"/>
  <c r="AR32" i="13" s="1"/>
  <c r="F33" i="13"/>
  <c r="G33" i="13" s="1"/>
  <c r="P33" i="13"/>
  <c r="Q33" i="13" s="1"/>
  <c r="AA33" i="13"/>
  <c r="AB33" i="13" s="1"/>
  <c r="AL33" i="13"/>
  <c r="AM33" i="13" s="1"/>
  <c r="AV33" i="13"/>
  <c r="AW33" i="13" s="1"/>
  <c r="K34" i="13"/>
  <c r="L34" i="13" s="1"/>
  <c r="V34" i="13"/>
  <c r="W34" i="13" s="1"/>
  <c r="AF34" i="13"/>
  <c r="AG34" i="13" s="1"/>
  <c r="AQ34" i="13"/>
  <c r="AR34" i="13" s="1"/>
  <c r="F35" i="13"/>
  <c r="G35" i="13" s="1"/>
  <c r="P35" i="13"/>
  <c r="Q35" i="13" s="1"/>
  <c r="AA35" i="13"/>
  <c r="AB35" i="13" s="1"/>
  <c r="AL35" i="13"/>
  <c r="AM35" i="13" s="1"/>
  <c r="AV35" i="13"/>
  <c r="AW35" i="13" s="1"/>
  <c r="K36" i="13"/>
  <c r="L36" i="13" s="1"/>
  <c r="V36" i="13"/>
  <c r="W36" i="13" s="1"/>
  <c r="AF36" i="13"/>
  <c r="AG36" i="13" s="1"/>
  <c r="AQ36" i="13"/>
  <c r="AR36" i="13" s="1"/>
  <c r="F37" i="13"/>
  <c r="G37" i="13" s="1"/>
  <c r="P37" i="13"/>
  <c r="Q37" i="13" s="1"/>
  <c r="AA37" i="13"/>
  <c r="AB37" i="13" s="1"/>
  <c r="AL37" i="13"/>
  <c r="AM37" i="13" s="1"/>
  <c r="AV37" i="13"/>
  <c r="AW37" i="13" s="1"/>
  <c r="K38" i="13"/>
  <c r="L38" i="13" s="1"/>
  <c r="V38" i="13"/>
  <c r="W38" i="13" s="1"/>
  <c r="AF38" i="13"/>
  <c r="AG38" i="13" s="1"/>
  <c r="AQ38" i="13"/>
  <c r="AR38" i="13" s="1"/>
  <c r="F39" i="13"/>
  <c r="G39" i="13" s="1"/>
  <c r="P39" i="13"/>
  <c r="Q39" i="13" s="1"/>
  <c r="AA39" i="13"/>
  <c r="AB39" i="13" s="1"/>
  <c r="AL39" i="13"/>
  <c r="AM39" i="13" s="1"/>
  <c r="AV39" i="13"/>
  <c r="AW39" i="13" s="1"/>
  <c r="K40" i="13"/>
  <c r="L40" i="13" s="1"/>
  <c r="V40" i="13"/>
  <c r="W40" i="13" s="1"/>
  <c r="AF40" i="13"/>
  <c r="AG40" i="13" s="1"/>
  <c r="AQ40" i="13"/>
  <c r="AR40" i="13" s="1"/>
  <c r="F41" i="13"/>
  <c r="G41" i="13" s="1"/>
  <c r="P41" i="13"/>
  <c r="Q41" i="13" s="1"/>
  <c r="AA41" i="13"/>
  <c r="AB41" i="13" s="1"/>
  <c r="AL41" i="13"/>
  <c r="AM41" i="13" s="1"/>
  <c r="AV41" i="13"/>
  <c r="AW41" i="13" s="1"/>
  <c r="K42" i="13"/>
  <c r="L42" i="13" s="1"/>
  <c r="V42" i="13"/>
  <c r="W42" i="13" s="1"/>
  <c r="AF42" i="13"/>
  <c r="AG42" i="13" s="1"/>
  <c r="AQ42" i="13"/>
  <c r="AR42" i="13" s="1"/>
  <c r="F43" i="13"/>
  <c r="G43" i="13" s="1"/>
  <c r="P43" i="13"/>
  <c r="Q43" i="13" s="1"/>
  <c r="AA43" i="13"/>
  <c r="AB43" i="13" s="1"/>
  <c r="AL43" i="13"/>
  <c r="AM43" i="13" s="1"/>
  <c r="AV43" i="13"/>
  <c r="AW43" i="13" s="1"/>
  <c r="K44" i="13"/>
  <c r="L44" i="13" s="1"/>
  <c r="V44" i="13"/>
  <c r="W44" i="13" s="1"/>
  <c r="AF44" i="13"/>
  <c r="AG44" i="13" s="1"/>
  <c r="AQ44" i="13"/>
  <c r="AR44" i="13" s="1"/>
  <c r="F45" i="13"/>
  <c r="G45" i="13" s="1"/>
  <c r="P45" i="13"/>
  <c r="Q45" i="13" s="1"/>
  <c r="AA45" i="13"/>
  <c r="AB45" i="13" s="1"/>
  <c r="AL45" i="13"/>
  <c r="AM45" i="13" s="1"/>
  <c r="AV45" i="13"/>
  <c r="AW45" i="13" s="1"/>
  <c r="K46" i="13"/>
  <c r="L46" i="13" s="1"/>
  <c r="V46" i="13"/>
  <c r="W46" i="13" s="1"/>
  <c r="AF46" i="13"/>
  <c r="AG46" i="13" s="1"/>
  <c r="AQ46" i="13"/>
  <c r="AR46" i="13" s="1"/>
  <c r="F47" i="13"/>
  <c r="G47" i="13" s="1"/>
  <c r="P47" i="13"/>
  <c r="Q47" i="13" s="1"/>
  <c r="AA47" i="13"/>
  <c r="AB47" i="13" s="1"/>
  <c r="AL47" i="13"/>
  <c r="AM47" i="13" s="1"/>
  <c r="AV47" i="13"/>
  <c r="AW47" i="13" s="1"/>
  <c r="K48" i="13"/>
  <c r="L48" i="13" s="1"/>
  <c r="V48" i="13"/>
  <c r="W48" i="13" s="1"/>
  <c r="AF48" i="13"/>
  <c r="AG48" i="13" s="1"/>
  <c r="AQ48" i="13"/>
  <c r="AR48" i="13" s="1"/>
  <c r="F49" i="13"/>
  <c r="G49" i="13" s="1"/>
  <c r="P49" i="13"/>
  <c r="Q49" i="13" s="1"/>
  <c r="AA49" i="13"/>
  <c r="AB49" i="13" s="1"/>
  <c r="AL49" i="13"/>
  <c r="AM49" i="13" s="1"/>
  <c r="AV49" i="13"/>
  <c r="AW49" i="13" s="1"/>
  <c r="K50" i="13"/>
  <c r="L50" i="13" s="1"/>
  <c r="V50" i="13"/>
  <c r="W50" i="13" s="1"/>
  <c r="AF50" i="13"/>
  <c r="AG50" i="13" s="1"/>
  <c r="AQ50" i="13"/>
  <c r="AR50" i="13" s="1"/>
  <c r="F51" i="13"/>
  <c r="G51" i="13" s="1"/>
  <c r="P51" i="13"/>
  <c r="Q51" i="13" s="1"/>
  <c r="AA51" i="13"/>
  <c r="AB51" i="13" s="1"/>
  <c r="AL51" i="13"/>
  <c r="AM51" i="13" s="1"/>
  <c r="AV51" i="13"/>
  <c r="AW51" i="13" s="1"/>
  <c r="K52" i="13"/>
  <c r="L52" i="13" s="1"/>
  <c r="V52" i="13"/>
  <c r="W52" i="13" s="1"/>
  <c r="AF52" i="13"/>
  <c r="AG52" i="13" s="1"/>
  <c r="AQ52" i="13"/>
  <c r="AR52" i="13" s="1"/>
  <c r="F53" i="13"/>
  <c r="G53" i="13" s="1"/>
  <c r="P53" i="13"/>
  <c r="Q53" i="13" s="1"/>
  <c r="AA53" i="13"/>
  <c r="AB53" i="13" s="1"/>
  <c r="AL53" i="13"/>
  <c r="AM53" i="13" s="1"/>
  <c r="AV53" i="13"/>
  <c r="AW53" i="13" s="1"/>
  <c r="K54" i="13"/>
  <c r="L54" i="13" s="1"/>
  <c r="V54" i="13"/>
  <c r="W54" i="13" s="1"/>
  <c r="AF54" i="13"/>
  <c r="AG54" i="13" s="1"/>
  <c r="AQ54" i="13"/>
  <c r="AR54" i="13" s="1"/>
  <c r="F55" i="13"/>
  <c r="G55" i="13" s="1"/>
  <c r="P55" i="13"/>
  <c r="Q55" i="13" s="1"/>
  <c r="AA55" i="13"/>
  <c r="AB55" i="13" s="1"/>
  <c r="AL55" i="13"/>
  <c r="AM55" i="13" s="1"/>
  <c r="AV55" i="13"/>
  <c r="AW55" i="13" s="1"/>
  <c r="K56" i="13"/>
  <c r="L56" i="13" s="1"/>
  <c r="V56" i="13"/>
  <c r="W56" i="13" s="1"/>
  <c r="AF56" i="13"/>
  <c r="AG56" i="13" s="1"/>
  <c r="AQ56" i="13"/>
  <c r="AR56" i="13" s="1"/>
  <c r="F57" i="13"/>
  <c r="G57" i="13" s="1"/>
  <c r="P57" i="13"/>
  <c r="Q57" i="13" s="1"/>
  <c r="AA57" i="13"/>
  <c r="AB57" i="13" s="1"/>
  <c r="AL57" i="13"/>
  <c r="AM57" i="13" s="1"/>
  <c r="AV57" i="13"/>
  <c r="AW57" i="13" s="1"/>
  <c r="K58" i="13"/>
  <c r="L58" i="13" s="1"/>
  <c r="V58" i="13"/>
  <c r="W58" i="13" s="1"/>
  <c r="AF58" i="13"/>
  <c r="AG58" i="13" s="1"/>
  <c r="AQ58" i="13"/>
  <c r="AR58" i="13" s="1"/>
  <c r="F59" i="13"/>
  <c r="G59" i="13" s="1"/>
  <c r="P59" i="13"/>
  <c r="Q59" i="13" s="1"/>
  <c r="AA59" i="13"/>
  <c r="AB59" i="13" s="1"/>
  <c r="AL59" i="13"/>
  <c r="AM59" i="13" s="1"/>
  <c r="AV59" i="13"/>
  <c r="AW59" i="13" s="1"/>
  <c r="K60" i="13"/>
  <c r="L60" i="13" s="1"/>
  <c r="V60" i="13"/>
  <c r="W60" i="13" s="1"/>
  <c r="AF60" i="13"/>
  <c r="AG60" i="13" s="1"/>
  <c r="AQ60" i="13"/>
  <c r="AR60" i="13" s="1"/>
  <c r="F61" i="13"/>
  <c r="G61" i="13" s="1"/>
  <c r="P61" i="13"/>
  <c r="Q61" i="13" s="1"/>
  <c r="AA61" i="13"/>
  <c r="AB61" i="13" s="1"/>
  <c r="AL61" i="13"/>
  <c r="AM61" i="13" s="1"/>
  <c r="AV61" i="13"/>
  <c r="AW61" i="13" s="1"/>
  <c r="K62" i="13"/>
  <c r="L62" i="13" s="1"/>
  <c r="V62" i="13"/>
  <c r="W62" i="13" s="1"/>
  <c r="AF62" i="13"/>
  <c r="AG62" i="13" s="1"/>
  <c r="AQ62" i="13"/>
  <c r="AR62" i="13" s="1"/>
  <c r="F63" i="13"/>
  <c r="G63" i="13" s="1"/>
  <c r="P63" i="13"/>
  <c r="Q63" i="13" s="1"/>
  <c r="AA63" i="13"/>
  <c r="AB63" i="13" s="1"/>
  <c r="AL63" i="13"/>
  <c r="AM63" i="13" s="1"/>
  <c r="AV63" i="13"/>
  <c r="AW63" i="13" s="1"/>
  <c r="K64" i="13"/>
  <c r="L64" i="13" s="1"/>
  <c r="V64" i="13"/>
  <c r="W64" i="13" s="1"/>
  <c r="AF64" i="13"/>
  <c r="AG64" i="13" s="1"/>
  <c r="AQ64" i="13"/>
  <c r="AR64" i="13" s="1"/>
  <c r="F65" i="13"/>
  <c r="G65" i="13" s="1"/>
  <c r="P65" i="13"/>
  <c r="Q65" i="13" s="1"/>
  <c r="AA65" i="13"/>
  <c r="AB65" i="13" s="1"/>
  <c r="AL65" i="13"/>
  <c r="AM65" i="13" s="1"/>
  <c r="AV65" i="13"/>
  <c r="AW65" i="13" s="1"/>
  <c r="K66" i="13"/>
  <c r="L66" i="13" s="1"/>
  <c r="V66" i="13"/>
  <c r="W66" i="13" s="1"/>
  <c r="AF66" i="13"/>
  <c r="AG66" i="13" s="1"/>
  <c r="AQ66" i="13"/>
  <c r="AR66" i="13" s="1"/>
  <c r="F67" i="13"/>
  <c r="G67" i="13" s="1"/>
  <c r="P67" i="13"/>
  <c r="Q67" i="13" s="1"/>
  <c r="AA67" i="13"/>
  <c r="AB67" i="13" s="1"/>
  <c r="AL67" i="13"/>
  <c r="AM67" i="13" s="1"/>
  <c r="AV67" i="13"/>
  <c r="AW67" i="13" s="1"/>
  <c r="AA68" i="13"/>
  <c r="AB68" i="13" s="1"/>
  <c r="V69" i="13"/>
  <c r="W69" i="13" s="1"/>
  <c r="P70" i="13"/>
  <c r="Q70" i="13" s="1"/>
  <c r="K71" i="13"/>
  <c r="L71" i="13" s="1"/>
  <c r="F72" i="13"/>
  <c r="G72" i="13" s="1"/>
  <c r="H9" i="13"/>
  <c r="G13" i="13"/>
  <c r="Q13" i="13"/>
  <c r="AM13" i="13"/>
  <c r="AW13" i="13"/>
  <c r="P68" i="13"/>
  <c r="Q68" i="13" s="1"/>
  <c r="K69" i="13"/>
  <c r="L69" i="13" s="1"/>
  <c r="AV70" i="13"/>
  <c r="AW70" i="13" s="1"/>
  <c r="K72" i="13"/>
  <c r="L72" i="13" s="1"/>
  <c r="P71" i="13"/>
  <c r="Q71" i="13" s="1"/>
  <c r="F71" i="13"/>
  <c r="G71" i="13" s="1"/>
  <c r="K70" i="13"/>
  <c r="L70" i="13" s="1"/>
  <c r="P69" i="13"/>
  <c r="Q69" i="13" s="1"/>
  <c r="F69" i="13"/>
  <c r="G69" i="13" s="1"/>
  <c r="K68" i="13"/>
  <c r="L68" i="13" s="1"/>
  <c r="AV72" i="13"/>
  <c r="AW72" i="13" s="1"/>
  <c r="AV71" i="13"/>
  <c r="AW71" i="13" s="1"/>
  <c r="AL71" i="13"/>
  <c r="AM71" i="13" s="1"/>
  <c r="AQ70" i="13"/>
  <c r="AR70" i="13" s="1"/>
  <c r="AV69" i="13"/>
  <c r="AW69" i="13" s="1"/>
  <c r="AL69" i="13"/>
  <c r="AM69" i="13" s="1"/>
  <c r="AQ68" i="13"/>
  <c r="AR68" i="13" s="1"/>
  <c r="K13" i="13"/>
  <c r="V13" i="13"/>
  <c r="AF13" i="13"/>
  <c r="AQ13" i="13"/>
  <c r="F14" i="13"/>
  <c r="G14" i="13" s="1"/>
  <c r="P14" i="13"/>
  <c r="Q14" i="13" s="1"/>
  <c r="AA14" i="13"/>
  <c r="AB14" i="13" s="1"/>
  <c r="AL14" i="13"/>
  <c r="AM14" i="13" s="1"/>
  <c r="AV14" i="13"/>
  <c r="AW14" i="13" s="1"/>
  <c r="K15" i="13"/>
  <c r="L15" i="13" s="1"/>
  <c r="V15" i="13"/>
  <c r="W15" i="13" s="1"/>
  <c r="AF15" i="13"/>
  <c r="AG15" i="13" s="1"/>
  <c r="AQ15" i="13"/>
  <c r="AR15" i="13" s="1"/>
  <c r="F16" i="13"/>
  <c r="G16" i="13" s="1"/>
  <c r="P16" i="13"/>
  <c r="Q16" i="13" s="1"/>
  <c r="AA16" i="13"/>
  <c r="AB16" i="13" s="1"/>
  <c r="AL16" i="13"/>
  <c r="AM16" i="13" s="1"/>
  <c r="AV16" i="13"/>
  <c r="AW16" i="13" s="1"/>
  <c r="K17" i="13"/>
  <c r="L17" i="13" s="1"/>
  <c r="V17" i="13"/>
  <c r="W17" i="13" s="1"/>
  <c r="AF17" i="13"/>
  <c r="AG17" i="13" s="1"/>
  <c r="AQ17" i="13"/>
  <c r="AR17" i="13" s="1"/>
  <c r="F18" i="13"/>
  <c r="G18" i="13" s="1"/>
  <c r="P18" i="13"/>
  <c r="Q18" i="13" s="1"/>
  <c r="AA18" i="13"/>
  <c r="AB18" i="13" s="1"/>
  <c r="AL18" i="13"/>
  <c r="AM18" i="13" s="1"/>
  <c r="AV18" i="13"/>
  <c r="AW18" i="13" s="1"/>
  <c r="K19" i="13"/>
  <c r="L19" i="13" s="1"/>
  <c r="V19" i="13"/>
  <c r="W19" i="13" s="1"/>
  <c r="AF19" i="13"/>
  <c r="AG19" i="13" s="1"/>
  <c r="AQ19" i="13"/>
  <c r="AR19" i="13" s="1"/>
  <c r="F20" i="13"/>
  <c r="G20" i="13" s="1"/>
  <c r="P20" i="13"/>
  <c r="Q20" i="13" s="1"/>
  <c r="AA20" i="13"/>
  <c r="AB20" i="13" s="1"/>
  <c r="AL20" i="13"/>
  <c r="AM20" i="13" s="1"/>
  <c r="AV20" i="13"/>
  <c r="AW20" i="13" s="1"/>
  <c r="K21" i="13"/>
  <c r="L21" i="13" s="1"/>
  <c r="V21" i="13"/>
  <c r="W21" i="13" s="1"/>
  <c r="AF21" i="13"/>
  <c r="AG21" i="13" s="1"/>
  <c r="AQ21" i="13"/>
  <c r="AR21" i="13" s="1"/>
  <c r="F22" i="13"/>
  <c r="G22" i="13" s="1"/>
  <c r="P22" i="13"/>
  <c r="Q22" i="13" s="1"/>
  <c r="AA22" i="13"/>
  <c r="AB22" i="13" s="1"/>
  <c r="AL22" i="13"/>
  <c r="AM22" i="13" s="1"/>
  <c r="AV22" i="13"/>
  <c r="AW22" i="13" s="1"/>
  <c r="K23" i="13"/>
  <c r="L23" i="13" s="1"/>
  <c r="V23" i="13"/>
  <c r="W23" i="13" s="1"/>
  <c r="AF23" i="13"/>
  <c r="AG23" i="13" s="1"/>
  <c r="AQ23" i="13"/>
  <c r="AR23" i="13" s="1"/>
  <c r="F24" i="13"/>
  <c r="G24" i="13" s="1"/>
  <c r="P24" i="13"/>
  <c r="Q24" i="13" s="1"/>
  <c r="AA24" i="13"/>
  <c r="AB24" i="13" s="1"/>
  <c r="AL24" i="13"/>
  <c r="AM24" i="13" s="1"/>
  <c r="AV24" i="13"/>
  <c r="AW24" i="13" s="1"/>
  <c r="K25" i="13"/>
  <c r="L25" i="13" s="1"/>
  <c r="V25" i="13"/>
  <c r="W25" i="13" s="1"/>
  <c r="AF25" i="13"/>
  <c r="AG25" i="13" s="1"/>
  <c r="AQ25" i="13"/>
  <c r="AR25" i="13" s="1"/>
  <c r="F26" i="13"/>
  <c r="G26" i="13" s="1"/>
  <c r="P26" i="13"/>
  <c r="Q26" i="13" s="1"/>
  <c r="AA26" i="13"/>
  <c r="AB26" i="13" s="1"/>
  <c r="AL26" i="13"/>
  <c r="AM26" i="13" s="1"/>
  <c r="AV26" i="13"/>
  <c r="AW26" i="13" s="1"/>
  <c r="K27" i="13"/>
  <c r="L27" i="13" s="1"/>
  <c r="V27" i="13"/>
  <c r="W27" i="13" s="1"/>
  <c r="AF27" i="13"/>
  <c r="AG27" i="13" s="1"/>
  <c r="AQ27" i="13"/>
  <c r="AR27" i="13" s="1"/>
  <c r="F28" i="13"/>
  <c r="G28" i="13" s="1"/>
  <c r="P28" i="13"/>
  <c r="Q28" i="13" s="1"/>
  <c r="AA28" i="13"/>
  <c r="AB28" i="13" s="1"/>
  <c r="AL28" i="13"/>
  <c r="AM28" i="13" s="1"/>
  <c r="AV28" i="13"/>
  <c r="AW28" i="13" s="1"/>
  <c r="K29" i="13"/>
  <c r="L29" i="13" s="1"/>
  <c r="V29" i="13"/>
  <c r="W29" i="13" s="1"/>
  <c r="AF29" i="13"/>
  <c r="AG29" i="13" s="1"/>
  <c r="AQ29" i="13"/>
  <c r="AR29" i="13" s="1"/>
  <c r="F30" i="13"/>
  <c r="G30" i="13" s="1"/>
  <c r="P30" i="13"/>
  <c r="Q30" i="13" s="1"/>
  <c r="AA30" i="13"/>
  <c r="AB30" i="13" s="1"/>
  <c r="AL30" i="13"/>
  <c r="AM30" i="13" s="1"/>
  <c r="AV30" i="13"/>
  <c r="AW30" i="13" s="1"/>
  <c r="K31" i="13"/>
  <c r="L31" i="13" s="1"/>
  <c r="V31" i="13"/>
  <c r="W31" i="13" s="1"/>
  <c r="AF31" i="13"/>
  <c r="AG31" i="13" s="1"/>
  <c r="AQ31" i="13"/>
  <c r="AR31" i="13" s="1"/>
  <c r="F32" i="13"/>
  <c r="G32" i="13" s="1"/>
  <c r="P32" i="13"/>
  <c r="Q32" i="13" s="1"/>
  <c r="AA32" i="13"/>
  <c r="AB32" i="13" s="1"/>
  <c r="AL32" i="13"/>
  <c r="AM32" i="13" s="1"/>
  <c r="AV32" i="13"/>
  <c r="AW32" i="13" s="1"/>
  <c r="K33" i="13"/>
  <c r="L33" i="13" s="1"/>
  <c r="V33" i="13"/>
  <c r="W33" i="13" s="1"/>
  <c r="AF33" i="13"/>
  <c r="AG33" i="13" s="1"/>
  <c r="AQ33" i="13"/>
  <c r="AR33" i="13" s="1"/>
  <c r="F34" i="13"/>
  <c r="G34" i="13" s="1"/>
  <c r="P34" i="13"/>
  <c r="Q34" i="13" s="1"/>
  <c r="AA34" i="13"/>
  <c r="AB34" i="13" s="1"/>
  <c r="AL34" i="13"/>
  <c r="AM34" i="13" s="1"/>
  <c r="AV34" i="13"/>
  <c r="AW34" i="13" s="1"/>
  <c r="K35" i="13"/>
  <c r="L35" i="13" s="1"/>
  <c r="V35" i="13"/>
  <c r="W35" i="13" s="1"/>
  <c r="AF35" i="13"/>
  <c r="AG35" i="13" s="1"/>
  <c r="AQ35" i="13"/>
  <c r="AR35" i="13" s="1"/>
  <c r="F36" i="13"/>
  <c r="G36" i="13" s="1"/>
  <c r="P36" i="13"/>
  <c r="Q36" i="13" s="1"/>
  <c r="AA36" i="13"/>
  <c r="AB36" i="13" s="1"/>
  <c r="AL36" i="13"/>
  <c r="AM36" i="13" s="1"/>
  <c r="AV36" i="13"/>
  <c r="AW36" i="13" s="1"/>
  <c r="K37" i="13"/>
  <c r="L37" i="13" s="1"/>
  <c r="V37" i="13"/>
  <c r="W37" i="13" s="1"/>
  <c r="AF37" i="13"/>
  <c r="AG37" i="13" s="1"/>
  <c r="AQ37" i="13"/>
  <c r="AR37" i="13" s="1"/>
  <c r="F38" i="13"/>
  <c r="G38" i="13" s="1"/>
  <c r="P38" i="13"/>
  <c r="Q38" i="13" s="1"/>
  <c r="AA38" i="13"/>
  <c r="AB38" i="13" s="1"/>
  <c r="AL38" i="13"/>
  <c r="AM38" i="13" s="1"/>
  <c r="AV38" i="13"/>
  <c r="AW38" i="13" s="1"/>
  <c r="K39" i="13"/>
  <c r="L39" i="13" s="1"/>
  <c r="V39" i="13"/>
  <c r="W39" i="13" s="1"/>
  <c r="AF39" i="13"/>
  <c r="AG39" i="13" s="1"/>
  <c r="AQ39" i="13"/>
  <c r="AR39" i="13" s="1"/>
  <c r="F40" i="13"/>
  <c r="G40" i="13" s="1"/>
  <c r="P40" i="13"/>
  <c r="Q40" i="13" s="1"/>
  <c r="AA40" i="13"/>
  <c r="AB40" i="13" s="1"/>
  <c r="AL40" i="13"/>
  <c r="AM40" i="13" s="1"/>
  <c r="AV40" i="13"/>
  <c r="AW40" i="13" s="1"/>
  <c r="K41" i="13"/>
  <c r="L41" i="13" s="1"/>
  <c r="V41" i="13"/>
  <c r="W41" i="13" s="1"/>
  <c r="AF41" i="13"/>
  <c r="AG41" i="13" s="1"/>
  <c r="AQ41" i="13"/>
  <c r="AR41" i="13" s="1"/>
  <c r="F42" i="13"/>
  <c r="G42" i="13" s="1"/>
  <c r="P42" i="13"/>
  <c r="Q42" i="13" s="1"/>
  <c r="AA42" i="13"/>
  <c r="AB42" i="13" s="1"/>
  <c r="AL42" i="13"/>
  <c r="AM42" i="13" s="1"/>
  <c r="AV42" i="13"/>
  <c r="AW42" i="13" s="1"/>
  <c r="K43" i="13"/>
  <c r="L43" i="13" s="1"/>
  <c r="V43" i="13"/>
  <c r="W43" i="13" s="1"/>
  <c r="AF43" i="13"/>
  <c r="AG43" i="13" s="1"/>
  <c r="AQ43" i="13"/>
  <c r="AR43" i="13" s="1"/>
  <c r="F44" i="13"/>
  <c r="G44" i="13" s="1"/>
  <c r="P44" i="13"/>
  <c r="Q44" i="13" s="1"/>
  <c r="AA44" i="13"/>
  <c r="AB44" i="13" s="1"/>
  <c r="AL44" i="13"/>
  <c r="AM44" i="13" s="1"/>
  <c r="AV44" i="13"/>
  <c r="AW44" i="13" s="1"/>
  <c r="K45" i="13"/>
  <c r="L45" i="13" s="1"/>
  <c r="V45" i="13"/>
  <c r="W45" i="13" s="1"/>
  <c r="AF45" i="13"/>
  <c r="AG45" i="13" s="1"/>
  <c r="AQ45" i="13"/>
  <c r="AR45" i="13" s="1"/>
  <c r="F46" i="13"/>
  <c r="G46" i="13" s="1"/>
  <c r="P46" i="13"/>
  <c r="Q46" i="13" s="1"/>
  <c r="AA46" i="13"/>
  <c r="AB46" i="13" s="1"/>
  <c r="AL46" i="13"/>
  <c r="AM46" i="13" s="1"/>
  <c r="AV46" i="13"/>
  <c r="AW46" i="13" s="1"/>
  <c r="K47" i="13"/>
  <c r="L47" i="13" s="1"/>
  <c r="V47" i="13"/>
  <c r="W47" i="13" s="1"/>
  <c r="AF47" i="13"/>
  <c r="AG47" i="13" s="1"/>
  <c r="AQ47" i="13"/>
  <c r="AR47" i="13" s="1"/>
  <c r="F48" i="13"/>
  <c r="G48" i="13" s="1"/>
  <c r="P48" i="13"/>
  <c r="Q48" i="13" s="1"/>
  <c r="AA48" i="13"/>
  <c r="AB48" i="13" s="1"/>
  <c r="AL48" i="13"/>
  <c r="AM48" i="13" s="1"/>
  <c r="AV48" i="13"/>
  <c r="AW48" i="13" s="1"/>
  <c r="K49" i="13"/>
  <c r="L49" i="13" s="1"/>
  <c r="V49" i="13"/>
  <c r="W49" i="13" s="1"/>
  <c r="AF49" i="13"/>
  <c r="AG49" i="13" s="1"/>
  <c r="AQ49" i="13"/>
  <c r="AR49" i="13" s="1"/>
  <c r="F50" i="13"/>
  <c r="G50" i="13" s="1"/>
  <c r="P50" i="13"/>
  <c r="Q50" i="13" s="1"/>
  <c r="AA50" i="13"/>
  <c r="AB50" i="13" s="1"/>
  <c r="AL50" i="13"/>
  <c r="AM50" i="13" s="1"/>
  <c r="AV50" i="13"/>
  <c r="AW50" i="13" s="1"/>
  <c r="K51" i="13"/>
  <c r="L51" i="13" s="1"/>
  <c r="V51" i="13"/>
  <c r="W51" i="13" s="1"/>
  <c r="AF51" i="13"/>
  <c r="AG51" i="13" s="1"/>
  <c r="AQ51" i="13"/>
  <c r="AR51" i="13" s="1"/>
  <c r="F52" i="13"/>
  <c r="G52" i="13" s="1"/>
  <c r="P52" i="13"/>
  <c r="Q52" i="13" s="1"/>
  <c r="AA52" i="13"/>
  <c r="AB52" i="13" s="1"/>
  <c r="AL52" i="13"/>
  <c r="AM52" i="13" s="1"/>
  <c r="AV52" i="13"/>
  <c r="AW52" i="13" s="1"/>
  <c r="K53" i="13"/>
  <c r="L53" i="13" s="1"/>
  <c r="V53" i="13"/>
  <c r="W53" i="13" s="1"/>
  <c r="AF53" i="13"/>
  <c r="AG53" i="13" s="1"/>
  <c r="AQ53" i="13"/>
  <c r="AR53" i="13" s="1"/>
  <c r="F54" i="13"/>
  <c r="G54" i="13" s="1"/>
  <c r="P54" i="13"/>
  <c r="Q54" i="13" s="1"/>
  <c r="AA54" i="13"/>
  <c r="AB54" i="13" s="1"/>
  <c r="AL54" i="13"/>
  <c r="AM54" i="13" s="1"/>
  <c r="AV54" i="13"/>
  <c r="AW54" i="13" s="1"/>
  <c r="K55" i="13"/>
  <c r="L55" i="13" s="1"/>
  <c r="V55" i="13"/>
  <c r="W55" i="13" s="1"/>
  <c r="AF55" i="13"/>
  <c r="AG55" i="13" s="1"/>
  <c r="AQ55" i="13"/>
  <c r="AR55" i="13" s="1"/>
  <c r="F56" i="13"/>
  <c r="G56" i="13" s="1"/>
  <c r="P56" i="13"/>
  <c r="Q56" i="13" s="1"/>
  <c r="AA56" i="13"/>
  <c r="AB56" i="13" s="1"/>
  <c r="AL56" i="13"/>
  <c r="AM56" i="13" s="1"/>
  <c r="AV56" i="13"/>
  <c r="AW56" i="13" s="1"/>
  <c r="K57" i="13"/>
  <c r="L57" i="13" s="1"/>
  <c r="V57" i="13"/>
  <c r="W57" i="13" s="1"/>
  <c r="AF57" i="13"/>
  <c r="AG57" i="13" s="1"/>
  <c r="AQ57" i="13"/>
  <c r="AR57" i="13" s="1"/>
  <c r="F58" i="13"/>
  <c r="G58" i="13" s="1"/>
  <c r="P58" i="13"/>
  <c r="Q58" i="13" s="1"/>
  <c r="AA58" i="13"/>
  <c r="AB58" i="13" s="1"/>
  <c r="AL58" i="13"/>
  <c r="AM58" i="13" s="1"/>
  <c r="AV58" i="13"/>
  <c r="AW58" i="13" s="1"/>
  <c r="K59" i="13"/>
  <c r="L59" i="13" s="1"/>
  <c r="V59" i="13"/>
  <c r="W59" i="13" s="1"/>
  <c r="AF59" i="13"/>
  <c r="AG59" i="13" s="1"/>
  <c r="AQ59" i="13"/>
  <c r="AR59" i="13" s="1"/>
  <c r="F60" i="13"/>
  <c r="G60" i="13" s="1"/>
  <c r="P60" i="13"/>
  <c r="Q60" i="13" s="1"/>
  <c r="AA60" i="13"/>
  <c r="AB60" i="13" s="1"/>
  <c r="AL60" i="13"/>
  <c r="AM60" i="13" s="1"/>
  <c r="AV60" i="13"/>
  <c r="AW60" i="13" s="1"/>
  <c r="K61" i="13"/>
  <c r="L61" i="13" s="1"/>
  <c r="V61" i="13"/>
  <c r="W61" i="13" s="1"/>
  <c r="AF61" i="13"/>
  <c r="AG61" i="13" s="1"/>
  <c r="AQ61" i="13"/>
  <c r="AR61" i="13" s="1"/>
  <c r="F62" i="13"/>
  <c r="G62" i="13" s="1"/>
  <c r="P62" i="13"/>
  <c r="Q62" i="13" s="1"/>
  <c r="AA62" i="13"/>
  <c r="AB62" i="13" s="1"/>
  <c r="AL62" i="13"/>
  <c r="AM62" i="13" s="1"/>
  <c r="AV62" i="13"/>
  <c r="AW62" i="13" s="1"/>
  <c r="K63" i="13"/>
  <c r="L63" i="13" s="1"/>
  <c r="V63" i="13"/>
  <c r="W63" i="13" s="1"/>
  <c r="AF63" i="13"/>
  <c r="AG63" i="13" s="1"/>
  <c r="AQ63" i="13"/>
  <c r="AR63" i="13" s="1"/>
  <c r="F64" i="13"/>
  <c r="G64" i="13" s="1"/>
  <c r="P64" i="13"/>
  <c r="Q64" i="13" s="1"/>
  <c r="AA64" i="13"/>
  <c r="AB64" i="13" s="1"/>
  <c r="AL64" i="13"/>
  <c r="AM64" i="13" s="1"/>
  <c r="AV64" i="13"/>
  <c r="AW64" i="13" s="1"/>
  <c r="K65" i="13"/>
  <c r="L65" i="13" s="1"/>
  <c r="V65" i="13"/>
  <c r="W65" i="13" s="1"/>
  <c r="AF65" i="13"/>
  <c r="AG65" i="13" s="1"/>
  <c r="AQ65" i="13"/>
  <c r="AR65" i="13" s="1"/>
  <c r="F66" i="13"/>
  <c r="G66" i="13" s="1"/>
  <c r="P66" i="13"/>
  <c r="Q66" i="13" s="1"/>
  <c r="AA66" i="13"/>
  <c r="AB66" i="13" s="1"/>
  <c r="AL66" i="13"/>
  <c r="AM66" i="13" s="1"/>
  <c r="AV66" i="13"/>
  <c r="AW66" i="13" s="1"/>
  <c r="K67" i="13"/>
  <c r="L67" i="13" s="1"/>
  <c r="V67" i="13"/>
  <c r="W67" i="13" s="1"/>
  <c r="AF67" i="13"/>
  <c r="AG67" i="13" s="1"/>
  <c r="AQ67" i="13"/>
  <c r="AR67" i="13" s="1"/>
  <c r="F68" i="13"/>
  <c r="G68" i="13" s="1"/>
  <c r="AV68" i="13"/>
  <c r="AW68" i="13" s="1"/>
  <c r="AQ69" i="13"/>
  <c r="AR69" i="13" s="1"/>
  <c r="AL70" i="13"/>
  <c r="AM70" i="13" s="1"/>
  <c r="AF71" i="13"/>
  <c r="AG71" i="13" s="1"/>
  <c r="AA72" i="13"/>
  <c r="AB72" i="13" s="1"/>
  <c r="AA72" i="14"/>
  <c r="AB72" i="14" s="1"/>
  <c r="AF71" i="14"/>
  <c r="AG71" i="14" s="1"/>
  <c r="V71" i="14"/>
  <c r="W71" i="14" s="1"/>
  <c r="AA70" i="14"/>
  <c r="AB70" i="14" s="1"/>
  <c r="AF69" i="14"/>
  <c r="AG69" i="14" s="1"/>
  <c r="V69" i="14"/>
  <c r="W69" i="14" s="1"/>
  <c r="AA68" i="14"/>
  <c r="AB68" i="14" s="1"/>
  <c r="AF67" i="14"/>
  <c r="AG67" i="14" s="1"/>
  <c r="V67" i="14"/>
  <c r="W67" i="14" s="1"/>
  <c r="AA66" i="14"/>
  <c r="AB66" i="14" s="1"/>
  <c r="AF65" i="14"/>
  <c r="AG65" i="14" s="1"/>
  <c r="V65" i="14"/>
  <c r="W65" i="14" s="1"/>
  <c r="AA64" i="14"/>
  <c r="AB64" i="14" s="1"/>
  <c r="AF63" i="14"/>
  <c r="AG63" i="14" s="1"/>
  <c r="V63" i="14"/>
  <c r="W63" i="14" s="1"/>
  <c r="AA62" i="14"/>
  <c r="AB62" i="14" s="1"/>
  <c r="AF61" i="14"/>
  <c r="AG61" i="14" s="1"/>
  <c r="V61" i="14"/>
  <c r="W61" i="14" s="1"/>
  <c r="AA60" i="14"/>
  <c r="AB60" i="14" s="1"/>
  <c r="AF59" i="14"/>
  <c r="AG59" i="14" s="1"/>
  <c r="V68" i="14"/>
  <c r="W68" i="14" s="1"/>
  <c r="AA67" i="14"/>
  <c r="AB67" i="14" s="1"/>
  <c r="AF66" i="14"/>
  <c r="AG66" i="14" s="1"/>
  <c r="V60" i="14"/>
  <c r="W60" i="14" s="1"/>
  <c r="AA59" i="14"/>
  <c r="AB59" i="14" s="1"/>
  <c r="AF58" i="14"/>
  <c r="AG58" i="14" s="1"/>
  <c r="V57" i="14"/>
  <c r="W57" i="14" s="1"/>
  <c r="AA56" i="14"/>
  <c r="AB56" i="14" s="1"/>
  <c r="AF55" i="14"/>
  <c r="AG55" i="14" s="1"/>
  <c r="V54" i="14"/>
  <c r="W54" i="14" s="1"/>
  <c r="AA53" i="14"/>
  <c r="AB53" i="14" s="1"/>
  <c r="AF52" i="14"/>
  <c r="AG52" i="14" s="1"/>
  <c r="V52" i="14"/>
  <c r="W52" i="14" s="1"/>
  <c r="AA51" i="14"/>
  <c r="AB51" i="14" s="1"/>
  <c r="AF50" i="14"/>
  <c r="AG50" i="14" s="1"/>
  <c r="V50" i="14"/>
  <c r="W50" i="14" s="1"/>
  <c r="AA49" i="14"/>
  <c r="AB49" i="14" s="1"/>
  <c r="AF48" i="14"/>
  <c r="AG48" i="14" s="1"/>
  <c r="V48" i="14"/>
  <c r="W48" i="14" s="1"/>
  <c r="AA47" i="14"/>
  <c r="AB47" i="14" s="1"/>
  <c r="AF46" i="14"/>
  <c r="AG46" i="14" s="1"/>
  <c r="V46" i="14"/>
  <c r="W46" i="14" s="1"/>
  <c r="AA45" i="14"/>
  <c r="AB45" i="14" s="1"/>
  <c r="AF44" i="14"/>
  <c r="AG44" i="14" s="1"/>
  <c r="V44" i="14"/>
  <c r="W44" i="14" s="1"/>
  <c r="AA43" i="14"/>
  <c r="AB43" i="14" s="1"/>
  <c r="AF42" i="14"/>
  <c r="AG42" i="14" s="1"/>
  <c r="V42" i="14"/>
  <c r="W42" i="14" s="1"/>
  <c r="AA41" i="14"/>
  <c r="AB41" i="14" s="1"/>
  <c r="AF40" i="14"/>
  <c r="AG40" i="14" s="1"/>
  <c r="V40" i="14"/>
  <c r="W40" i="14" s="1"/>
  <c r="AA39" i="14"/>
  <c r="AB39" i="14" s="1"/>
  <c r="AF38" i="14"/>
  <c r="AG38" i="14" s="1"/>
  <c r="V38" i="14"/>
  <c r="W38" i="14" s="1"/>
  <c r="AA37" i="14"/>
  <c r="AB37" i="14" s="1"/>
  <c r="AF36" i="14"/>
  <c r="AG36" i="14" s="1"/>
  <c r="V36" i="14"/>
  <c r="W36" i="14" s="1"/>
  <c r="AA35" i="14"/>
  <c r="AB35" i="14" s="1"/>
  <c r="AF34" i="14"/>
  <c r="AG34" i="14" s="1"/>
  <c r="V34" i="14"/>
  <c r="W34" i="14" s="1"/>
  <c r="AA33" i="14"/>
  <c r="AB33" i="14" s="1"/>
  <c r="AF32" i="14"/>
  <c r="AG32" i="14" s="1"/>
  <c r="V32" i="14"/>
  <c r="W32" i="14" s="1"/>
  <c r="AA31" i="14"/>
  <c r="AB31" i="14" s="1"/>
  <c r="AF30" i="14"/>
  <c r="AG30" i="14" s="1"/>
  <c r="V30" i="14"/>
  <c r="W30" i="14" s="1"/>
  <c r="AA29" i="14"/>
  <c r="AB29" i="14" s="1"/>
  <c r="AF28" i="14"/>
  <c r="AG28" i="14" s="1"/>
  <c r="V28" i="14"/>
  <c r="W28" i="14" s="1"/>
  <c r="AA27" i="14"/>
  <c r="AB27" i="14" s="1"/>
  <c r="AF26" i="14"/>
  <c r="AG26" i="14" s="1"/>
  <c r="V26" i="14"/>
  <c r="W26" i="14" s="1"/>
  <c r="AA25" i="14"/>
  <c r="AB25" i="14" s="1"/>
  <c r="AF24" i="14"/>
  <c r="AG24" i="14" s="1"/>
  <c r="V24" i="14"/>
  <c r="W24" i="14" s="1"/>
  <c r="AA23" i="14"/>
  <c r="AB23" i="14" s="1"/>
  <c r="AF68" i="14"/>
  <c r="AG68" i="14" s="1"/>
  <c r="AF62" i="14"/>
  <c r="AG62" i="14" s="1"/>
  <c r="AA61" i="14"/>
  <c r="AB61" i="14" s="1"/>
  <c r="AA57" i="14"/>
  <c r="AB57" i="14" s="1"/>
  <c r="AA55" i="14"/>
  <c r="AB55" i="14" s="1"/>
  <c r="AF53" i="14"/>
  <c r="AG53" i="14" s="1"/>
  <c r="V49" i="14"/>
  <c r="W49" i="14" s="1"/>
  <c r="AA48" i="14"/>
  <c r="AB48" i="14" s="1"/>
  <c r="AF47" i="14"/>
  <c r="AG47" i="14" s="1"/>
  <c r="V41" i="14"/>
  <c r="W41" i="14" s="1"/>
  <c r="AA40" i="14"/>
  <c r="AB40" i="14" s="1"/>
  <c r="AF39" i="14"/>
  <c r="AG39" i="14" s="1"/>
  <c r="AF70" i="14"/>
  <c r="AG70" i="14" s="1"/>
  <c r="AA69" i="14"/>
  <c r="AB69" i="14" s="1"/>
  <c r="AF64" i="14"/>
  <c r="AG64" i="14" s="1"/>
  <c r="AA63" i="14"/>
  <c r="AB63" i="14" s="1"/>
  <c r="V62" i="14"/>
  <c r="W62" i="14" s="1"/>
  <c r="AA58" i="14"/>
  <c r="AB58" i="14" s="1"/>
  <c r="AF56" i="14"/>
  <c r="AG56" i="14" s="1"/>
  <c r="AF54" i="14"/>
  <c r="AG54" i="14" s="1"/>
  <c r="V51" i="14"/>
  <c r="W51" i="14" s="1"/>
  <c r="AA50" i="14"/>
  <c r="AB50" i="14" s="1"/>
  <c r="AF49" i="14"/>
  <c r="AG49" i="14" s="1"/>
  <c r="V43" i="14"/>
  <c r="W43" i="14" s="1"/>
  <c r="AA42" i="14"/>
  <c r="AB42" i="14" s="1"/>
  <c r="AF41" i="14"/>
  <c r="AG41" i="14" s="1"/>
  <c r="V35" i="14"/>
  <c r="W35" i="14" s="1"/>
  <c r="AA34" i="14"/>
  <c r="AB34" i="14" s="1"/>
  <c r="AF33" i="14"/>
  <c r="AG33" i="14" s="1"/>
  <c r="V27" i="14"/>
  <c r="W27" i="14" s="1"/>
  <c r="AA26" i="14"/>
  <c r="AB26" i="14" s="1"/>
  <c r="AF25" i="14"/>
  <c r="AG25" i="14" s="1"/>
  <c r="AF72" i="14"/>
  <c r="AG72" i="14" s="1"/>
  <c r="AA71" i="14"/>
  <c r="AB71" i="14" s="1"/>
  <c r="V70" i="14"/>
  <c r="W70" i="14" s="1"/>
  <c r="AA65" i="14"/>
  <c r="AB65" i="14" s="1"/>
  <c r="V64" i="14"/>
  <c r="W64" i="14" s="1"/>
  <c r="V58" i="14"/>
  <c r="W58" i="14" s="1"/>
  <c r="V55" i="14"/>
  <c r="W55" i="14" s="1"/>
  <c r="F13" i="14"/>
  <c r="G13" i="14" s="1"/>
  <c r="P13" i="14"/>
  <c r="Q13" i="14" s="1"/>
  <c r="AA13" i="14"/>
  <c r="AB13" i="14" s="1"/>
  <c r="AL13" i="14"/>
  <c r="AM13" i="14" s="1"/>
  <c r="AV13" i="14"/>
  <c r="AW13" i="14" s="1"/>
  <c r="K14" i="14"/>
  <c r="L14" i="14" s="1"/>
  <c r="V14" i="14"/>
  <c r="W14" i="14" s="1"/>
  <c r="AF14" i="14"/>
  <c r="AG14" i="14" s="1"/>
  <c r="AQ14" i="14"/>
  <c r="AR14" i="14" s="1"/>
  <c r="F15" i="14"/>
  <c r="G15" i="14" s="1"/>
  <c r="P15" i="14"/>
  <c r="Q15" i="14" s="1"/>
  <c r="AA15" i="14"/>
  <c r="AB15" i="14" s="1"/>
  <c r="AL15" i="14"/>
  <c r="AM15" i="14" s="1"/>
  <c r="AV15" i="14"/>
  <c r="AW15" i="14" s="1"/>
  <c r="K16" i="14"/>
  <c r="L16" i="14" s="1"/>
  <c r="V16" i="14"/>
  <c r="W16" i="14" s="1"/>
  <c r="AF16" i="14"/>
  <c r="AG16" i="14" s="1"/>
  <c r="AQ16" i="14"/>
  <c r="AR16" i="14" s="1"/>
  <c r="F17" i="14"/>
  <c r="G17" i="14" s="1"/>
  <c r="P17" i="14"/>
  <c r="Q17" i="14" s="1"/>
  <c r="AA17" i="14"/>
  <c r="AB17" i="14" s="1"/>
  <c r="AL17" i="14"/>
  <c r="AM17" i="14" s="1"/>
  <c r="AV17" i="14"/>
  <c r="AW17" i="14" s="1"/>
  <c r="K18" i="14"/>
  <c r="L18" i="14" s="1"/>
  <c r="V18" i="14"/>
  <c r="W18" i="14" s="1"/>
  <c r="AF18" i="14"/>
  <c r="AG18" i="14" s="1"/>
  <c r="AQ18" i="14"/>
  <c r="AR18" i="14" s="1"/>
  <c r="F19" i="14"/>
  <c r="G19" i="14" s="1"/>
  <c r="P19" i="14"/>
  <c r="Q19" i="14" s="1"/>
  <c r="AA19" i="14"/>
  <c r="AB19" i="14" s="1"/>
  <c r="AL19" i="14"/>
  <c r="AM19" i="14" s="1"/>
  <c r="AV19" i="14"/>
  <c r="AW19" i="14" s="1"/>
  <c r="K20" i="14"/>
  <c r="L20" i="14" s="1"/>
  <c r="V20" i="14"/>
  <c r="W20" i="14" s="1"/>
  <c r="AF20" i="14"/>
  <c r="AG20" i="14" s="1"/>
  <c r="AQ20" i="14"/>
  <c r="AR20" i="14" s="1"/>
  <c r="F21" i="14"/>
  <c r="G21" i="14" s="1"/>
  <c r="P21" i="14"/>
  <c r="Q21" i="14" s="1"/>
  <c r="AA21" i="14"/>
  <c r="AB21" i="14" s="1"/>
  <c r="AL21" i="14"/>
  <c r="AM21" i="14" s="1"/>
  <c r="AV21" i="14"/>
  <c r="AW21" i="14" s="1"/>
  <c r="K22" i="14"/>
  <c r="L22" i="14" s="1"/>
  <c r="V22" i="14"/>
  <c r="W22" i="14" s="1"/>
  <c r="AF22" i="14"/>
  <c r="AG22" i="14" s="1"/>
  <c r="AQ22" i="14"/>
  <c r="AR22" i="14" s="1"/>
  <c r="V23" i="14"/>
  <c r="W23" i="14" s="1"/>
  <c r="P24" i="14"/>
  <c r="Q24" i="14" s="1"/>
  <c r="AQ25" i="14"/>
  <c r="AR25" i="14" s="1"/>
  <c r="P26" i="14"/>
  <c r="Q26" i="14" s="1"/>
  <c r="AQ27" i="14"/>
  <c r="AR27" i="14" s="1"/>
  <c r="V29" i="14"/>
  <c r="W29" i="14" s="1"/>
  <c r="AQ29" i="14"/>
  <c r="AR29" i="14" s="1"/>
  <c r="V31" i="14"/>
  <c r="W31" i="14" s="1"/>
  <c r="AV32" i="14"/>
  <c r="AW32" i="14" s="1"/>
  <c r="V33" i="14"/>
  <c r="W33" i="14" s="1"/>
  <c r="AV34" i="14"/>
  <c r="AW34" i="14" s="1"/>
  <c r="AQ35" i="14"/>
  <c r="AR35" i="14" s="1"/>
  <c r="AF37" i="14"/>
  <c r="AG37" i="14" s="1"/>
  <c r="V39" i="14"/>
  <c r="W39" i="14" s="1"/>
  <c r="K41" i="14"/>
  <c r="L41" i="14" s="1"/>
  <c r="AV42" i="14"/>
  <c r="AW42" i="14" s="1"/>
  <c r="AL44" i="14"/>
  <c r="AM44" i="14" s="1"/>
  <c r="AA46" i="14"/>
  <c r="AB46" i="14" s="1"/>
  <c r="P48" i="14"/>
  <c r="Q48" i="14" s="1"/>
  <c r="F50" i="14"/>
  <c r="G50" i="14" s="1"/>
  <c r="AQ51" i="14"/>
  <c r="AR51" i="14" s="1"/>
  <c r="AQ56" i="14"/>
  <c r="AR56" i="14" s="1"/>
  <c r="AQ58" i="14"/>
  <c r="AR58" i="14" s="1"/>
  <c r="AQ62" i="14"/>
  <c r="AR62" i="14" s="1"/>
  <c r="AL67" i="14"/>
  <c r="AM67" i="14" s="1"/>
  <c r="V72" i="14"/>
  <c r="W72" i="14" s="1"/>
  <c r="H9" i="14"/>
  <c r="K23" i="14"/>
  <c r="L23" i="14" s="1"/>
  <c r="F24" i="14"/>
  <c r="G24" i="14" s="1"/>
  <c r="K25" i="14"/>
  <c r="L25" i="14" s="1"/>
  <c r="AL26" i="14"/>
  <c r="AM26" i="14" s="1"/>
  <c r="K27" i="14"/>
  <c r="L27" i="14" s="1"/>
  <c r="AL28" i="14"/>
  <c r="AM28" i="14" s="1"/>
  <c r="P30" i="14"/>
  <c r="Q30" i="14" s="1"/>
  <c r="AL30" i="14"/>
  <c r="AM30" i="14" s="1"/>
  <c r="P32" i="14"/>
  <c r="Q32" i="14" s="1"/>
  <c r="AQ33" i="14"/>
  <c r="AR33" i="14" s="1"/>
  <c r="P34" i="14"/>
  <c r="Q34" i="14" s="1"/>
  <c r="AA36" i="14"/>
  <c r="AB36" i="14" s="1"/>
  <c r="P38" i="14"/>
  <c r="Q38" i="14" s="1"/>
  <c r="F40" i="14"/>
  <c r="G40" i="14" s="1"/>
  <c r="AQ41" i="14"/>
  <c r="AR41" i="14" s="1"/>
  <c r="AF43" i="14"/>
  <c r="AG43" i="14" s="1"/>
  <c r="V45" i="14"/>
  <c r="W45" i="14" s="1"/>
  <c r="K47" i="14"/>
  <c r="L47" i="14" s="1"/>
  <c r="AV48" i="14"/>
  <c r="AW48" i="14" s="1"/>
  <c r="AL50" i="14"/>
  <c r="AM50" i="14" s="1"/>
  <c r="AA52" i="14"/>
  <c r="AB52" i="14" s="1"/>
  <c r="F54" i="14"/>
  <c r="G54" i="14" s="1"/>
  <c r="V59" i="14"/>
  <c r="W59" i="14" s="1"/>
  <c r="P72" i="14"/>
  <c r="Q72" i="14" s="1"/>
  <c r="F72" i="14"/>
  <c r="G72" i="14" s="1"/>
  <c r="K71" i="14"/>
  <c r="L71" i="14" s="1"/>
  <c r="P70" i="14"/>
  <c r="Q70" i="14" s="1"/>
  <c r="F70" i="14"/>
  <c r="G70" i="14" s="1"/>
  <c r="K69" i="14"/>
  <c r="L69" i="14" s="1"/>
  <c r="P68" i="14"/>
  <c r="Q68" i="14" s="1"/>
  <c r="F68" i="14"/>
  <c r="G68" i="14" s="1"/>
  <c r="K67" i="14"/>
  <c r="L67" i="14" s="1"/>
  <c r="P66" i="14"/>
  <c r="Q66" i="14" s="1"/>
  <c r="F66" i="14"/>
  <c r="G66" i="14" s="1"/>
  <c r="K65" i="14"/>
  <c r="L65" i="14" s="1"/>
  <c r="P64" i="14"/>
  <c r="Q64" i="14" s="1"/>
  <c r="F64" i="14"/>
  <c r="G64" i="14" s="1"/>
  <c r="K63" i="14"/>
  <c r="L63" i="14" s="1"/>
  <c r="P62" i="14"/>
  <c r="Q62" i="14" s="1"/>
  <c r="F62" i="14"/>
  <c r="G62" i="14" s="1"/>
  <c r="K61" i="14"/>
  <c r="L61" i="14" s="1"/>
  <c r="P60" i="14"/>
  <c r="Q60" i="14" s="1"/>
  <c r="F60" i="14"/>
  <c r="G60" i="14" s="1"/>
  <c r="F71" i="14"/>
  <c r="G71" i="14" s="1"/>
  <c r="K70" i="14"/>
  <c r="L70" i="14" s="1"/>
  <c r="P69" i="14"/>
  <c r="Q69" i="14" s="1"/>
  <c r="F63" i="14"/>
  <c r="G63" i="14" s="1"/>
  <c r="K62" i="14"/>
  <c r="L62" i="14" s="1"/>
  <c r="P61" i="14"/>
  <c r="Q61" i="14" s="1"/>
  <c r="F59" i="14"/>
  <c r="G59" i="14" s="1"/>
  <c r="K58" i="14"/>
  <c r="L58" i="14" s="1"/>
  <c r="F57" i="14"/>
  <c r="G57" i="14" s="1"/>
  <c r="K56" i="14"/>
  <c r="L56" i="14" s="1"/>
  <c r="P55" i="14"/>
  <c r="Q55" i="14" s="1"/>
  <c r="P53" i="14"/>
  <c r="Q53" i="14" s="1"/>
  <c r="F53" i="14"/>
  <c r="G53" i="14" s="1"/>
  <c r="K52" i="14"/>
  <c r="L52" i="14" s="1"/>
  <c r="P51" i="14"/>
  <c r="Q51" i="14" s="1"/>
  <c r="F51" i="14"/>
  <c r="G51" i="14" s="1"/>
  <c r="K50" i="14"/>
  <c r="L50" i="14" s="1"/>
  <c r="P49" i="14"/>
  <c r="Q49" i="14" s="1"/>
  <c r="F49" i="14"/>
  <c r="G49" i="14" s="1"/>
  <c r="K48" i="14"/>
  <c r="L48" i="14" s="1"/>
  <c r="P47" i="14"/>
  <c r="Q47" i="14" s="1"/>
  <c r="F47" i="14"/>
  <c r="G47" i="14" s="1"/>
  <c r="K46" i="14"/>
  <c r="L46" i="14" s="1"/>
  <c r="P45" i="14"/>
  <c r="Q45" i="14" s="1"/>
  <c r="F45" i="14"/>
  <c r="G45" i="14" s="1"/>
  <c r="K44" i="14"/>
  <c r="L44" i="14" s="1"/>
  <c r="P43" i="14"/>
  <c r="Q43" i="14" s="1"/>
  <c r="F43" i="14"/>
  <c r="G43" i="14" s="1"/>
  <c r="K42" i="14"/>
  <c r="L42" i="14" s="1"/>
  <c r="P41" i="14"/>
  <c r="Q41" i="14" s="1"/>
  <c r="F41" i="14"/>
  <c r="G41" i="14" s="1"/>
  <c r="K40" i="14"/>
  <c r="L40" i="14" s="1"/>
  <c r="P39" i="14"/>
  <c r="Q39" i="14" s="1"/>
  <c r="F39" i="14"/>
  <c r="G39" i="14" s="1"/>
  <c r="K38" i="14"/>
  <c r="L38" i="14" s="1"/>
  <c r="P37" i="14"/>
  <c r="Q37" i="14" s="1"/>
  <c r="F37" i="14"/>
  <c r="G37" i="14" s="1"/>
  <c r="K36" i="14"/>
  <c r="L36" i="14" s="1"/>
  <c r="P35" i="14"/>
  <c r="Q35" i="14" s="1"/>
  <c r="F35" i="14"/>
  <c r="G35" i="14" s="1"/>
  <c r="K34" i="14"/>
  <c r="L34" i="14" s="1"/>
  <c r="P33" i="14"/>
  <c r="Q33" i="14" s="1"/>
  <c r="F33" i="14"/>
  <c r="G33" i="14" s="1"/>
  <c r="K32" i="14"/>
  <c r="L32" i="14" s="1"/>
  <c r="P31" i="14"/>
  <c r="Q31" i="14" s="1"/>
  <c r="F31" i="14"/>
  <c r="G31" i="14" s="1"/>
  <c r="K30" i="14"/>
  <c r="L30" i="14" s="1"/>
  <c r="P29" i="14"/>
  <c r="Q29" i="14" s="1"/>
  <c r="F29" i="14"/>
  <c r="G29" i="14" s="1"/>
  <c r="K28" i="14"/>
  <c r="L28" i="14" s="1"/>
  <c r="P27" i="14"/>
  <c r="Q27" i="14" s="1"/>
  <c r="F27" i="14"/>
  <c r="G27" i="14" s="1"/>
  <c r="K26" i="14"/>
  <c r="L26" i="14" s="1"/>
  <c r="P25" i="14"/>
  <c r="Q25" i="14" s="1"/>
  <c r="F25" i="14"/>
  <c r="G25" i="14" s="1"/>
  <c r="K24" i="14"/>
  <c r="L24" i="14" s="1"/>
  <c r="P23" i="14"/>
  <c r="Q23" i="14" s="1"/>
  <c r="F23" i="14"/>
  <c r="G23" i="14" s="1"/>
  <c r="K72" i="14"/>
  <c r="L72" i="14" s="1"/>
  <c r="P67" i="14"/>
  <c r="Q67" i="14" s="1"/>
  <c r="K66" i="14"/>
  <c r="L66" i="14" s="1"/>
  <c r="F65" i="14"/>
  <c r="G65" i="14" s="1"/>
  <c r="K60" i="14"/>
  <c r="L60" i="14" s="1"/>
  <c r="P59" i="14"/>
  <c r="Q59" i="14" s="1"/>
  <c r="F58" i="14"/>
  <c r="G58" i="14" s="1"/>
  <c r="K57" i="14"/>
  <c r="L57" i="14" s="1"/>
  <c r="K55" i="14"/>
  <c r="L55" i="14" s="1"/>
  <c r="F52" i="14"/>
  <c r="G52" i="14" s="1"/>
  <c r="K51" i="14"/>
  <c r="L51" i="14" s="1"/>
  <c r="P50" i="14"/>
  <c r="Q50" i="14" s="1"/>
  <c r="F44" i="14"/>
  <c r="G44" i="14" s="1"/>
  <c r="K43" i="14"/>
  <c r="L43" i="14" s="1"/>
  <c r="P42" i="14"/>
  <c r="Q42" i="14" s="1"/>
  <c r="F36" i="14"/>
  <c r="G36" i="14" s="1"/>
  <c r="K68" i="14"/>
  <c r="L68" i="14" s="1"/>
  <c r="F67" i="14"/>
  <c r="G67" i="14" s="1"/>
  <c r="F61" i="14"/>
  <c r="G61" i="14" s="1"/>
  <c r="K59" i="14"/>
  <c r="L59" i="14" s="1"/>
  <c r="P56" i="14"/>
  <c r="Q56" i="14" s="1"/>
  <c r="F55" i="14"/>
  <c r="G55" i="14" s="1"/>
  <c r="P54" i="14"/>
  <c r="Q54" i="14" s="1"/>
  <c r="K53" i="14"/>
  <c r="L53" i="14" s="1"/>
  <c r="P52" i="14"/>
  <c r="Q52" i="14" s="1"/>
  <c r="F46" i="14"/>
  <c r="G46" i="14" s="1"/>
  <c r="K45" i="14"/>
  <c r="L45" i="14" s="1"/>
  <c r="P44" i="14"/>
  <c r="Q44" i="14" s="1"/>
  <c r="F38" i="14"/>
  <c r="G38" i="14" s="1"/>
  <c r="K37" i="14"/>
  <c r="L37" i="14" s="1"/>
  <c r="P36" i="14"/>
  <c r="Q36" i="14" s="1"/>
  <c r="F30" i="14"/>
  <c r="G30" i="14" s="1"/>
  <c r="K29" i="14"/>
  <c r="L29" i="14" s="1"/>
  <c r="P28" i="14"/>
  <c r="Q28" i="14" s="1"/>
  <c r="F69" i="14"/>
  <c r="G69" i="14" s="1"/>
  <c r="P63" i="14"/>
  <c r="Q63" i="14" s="1"/>
  <c r="P57" i="14"/>
  <c r="Q57" i="14" s="1"/>
  <c r="K54" i="14"/>
  <c r="L54" i="14" s="1"/>
  <c r="AQ71" i="14"/>
  <c r="AR71" i="14" s="1"/>
  <c r="AV70" i="14"/>
  <c r="AW70" i="14" s="1"/>
  <c r="AL70" i="14"/>
  <c r="AM70" i="14" s="1"/>
  <c r="AQ69" i="14"/>
  <c r="AR69" i="14" s="1"/>
  <c r="AV68" i="14"/>
  <c r="AW68" i="14" s="1"/>
  <c r="AL68" i="14"/>
  <c r="AM68" i="14" s="1"/>
  <c r="AQ67" i="14"/>
  <c r="AR67" i="14" s="1"/>
  <c r="AV66" i="14"/>
  <c r="AW66" i="14" s="1"/>
  <c r="AL66" i="14"/>
  <c r="AM66" i="14" s="1"/>
  <c r="AQ65" i="14"/>
  <c r="AR65" i="14" s="1"/>
  <c r="AV64" i="14"/>
  <c r="AW64" i="14" s="1"/>
  <c r="AL64" i="14"/>
  <c r="AM64" i="14" s="1"/>
  <c r="AQ63" i="14"/>
  <c r="AR63" i="14" s="1"/>
  <c r="AV62" i="14"/>
  <c r="AW62" i="14" s="1"/>
  <c r="AL62" i="14"/>
  <c r="AM62" i="14" s="1"/>
  <c r="AQ61" i="14"/>
  <c r="AR61" i="14" s="1"/>
  <c r="AV60" i="14"/>
  <c r="AW60" i="14" s="1"/>
  <c r="AL60" i="14"/>
  <c r="AM60" i="14" s="1"/>
  <c r="AQ59" i="14"/>
  <c r="AR59" i="14" s="1"/>
  <c r="AV71" i="14"/>
  <c r="AW71" i="14" s="1"/>
  <c r="AL65" i="14"/>
  <c r="AM65" i="14" s="1"/>
  <c r="AQ64" i="14"/>
  <c r="AR64" i="14" s="1"/>
  <c r="AV63" i="14"/>
  <c r="AW63" i="14" s="1"/>
  <c r="AL57" i="14"/>
  <c r="AM57" i="14" s="1"/>
  <c r="AL54" i="14"/>
  <c r="AM54" i="14" s="1"/>
  <c r="AQ53" i="14"/>
  <c r="AR53" i="14" s="1"/>
  <c r="AQ52" i="14"/>
  <c r="AR52" i="14" s="1"/>
  <c r="AV51" i="14"/>
  <c r="AW51" i="14" s="1"/>
  <c r="AL51" i="14"/>
  <c r="AM51" i="14" s="1"/>
  <c r="AQ50" i="14"/>
  <c r="AR50" i="14" s="1"/>
  <c r="AV49" i="14"/>
  <c r="AW49" i="14" s="1"/>
  <c r="AL49" i="14"/>
  <c r="AM49" i="14" s="1"/>
  <c r="AQ48" i="14"/>
  <c r="AR48" i="14" s="1"/>
  <c r="AV47" i="14"/>
  <c r="AW47" i="14" s="1"/>
  <c r="AL47" i="14"/>
  <c r="AM47" i="14" s="1"/>
  <c r="AQ46" i="14"/>
  <c r="AR46" i="14" s="1"/>
  <c r="AV45" i="14"/>
  <c r="AW45" i="14" s="1"/>
  <c r="AL45" i="14"/>
  <c r="AM45" i="14" s="1"/>
  <c r="AQ44" i="14"/>
  <c r="AR44" i="14" s="1"/>
  <c r="AV43" i="14"/>
  <c r="AW43" i="14" s="1"/>
  <c r="AL43" i="14"/>
  <c r="AM43" i="14" s="1"/>
  <c r="AQ42" i="14"/>
  <c r="AR42" i="14" s="1"/>
  <c r="AV41" i="14"/>
  <c r="AW41" i="14" s="1"/>
  <c r="AL41" i="14"/>
  <c r="AM41" i="14" s="1"/>
  <c r="AQ40" i="14"/>
  <c r="AR40" i="14" s="1"/>
  <c r="AV39" i="14"/>
  <c r="AW39" i="14" s="1"/>
  <c r="AL39" i="14"/>
  <c r="AM39" i="14" s="1"/>
  <c r="AQ38" i="14"/>
  <c r="AR38" i="14" s="1"/>
  <c r="AV37" i="14"/>
  <c r="AW37" i="14" s="1"/>
  <c r="AL37" i="14"/>
  <c r="AM37" i="14" s="1"/>
  <c r="AQ36" i="14"/>
  <c r="AR36" i="14" s="1"/>
  <c r="AV35" i="14"/>
  <c r="AW35" i="14" s="1"/>
  <c r="AL35" i="14"/>
  <c r="AM35" i="14" s="1"/>
  <c r="AQ34" i="14"/>
  <c r="AR34" i="14" s="1"/>
  <c r="AV33" i="14"/>
  <c r="AW33" i="14" s="1"/>
  <c r="AL33" i="14"/>
  <c r="AM33" i="14" s="1"/>
  <c r="AQ32" i="14"/>
  <c r="AR32" i="14" s="1"/>
  <c r="AV31" i="14"/>
  <c r="AW31" i="14" s="1"/>
  <c r="AL31" i="14"/>
  <c r="AM31" i="14" s="1"/>
  <c r="AQ30" i="14"/>
  <c r="AR30" i="14" s="1"/>
  <c r="AV29" i="14"/>
  <c r="AW29" i="14" s="1"/>
  <c r="AL29" i="14"/>
  <c r="AM29" i="14" s="1"/>
  <c r="AQ28" i="14"/>
  <c r="AR28" i="14" s="1"/>
  <c r="AV27" i="14"/>
  <c r="AW27" i="14" s="1"/>
  <c r="AL27" i="14"/>
  <c r="AM27" i="14" s="1"/>
  <c r="AQ26" i="14"/>
  <c r="AR26" i="14" s="1"/>
  <c r="AV25" i="14"/>
  <c r="AW25" i="14" s="1"/>
  <c r="AL25" i="14"/>
  <c r="AM25" i="14" s="1"/>
  <c r="AQ24" i="14"/>
  <c r="AR24" i="14" s="1"/>
  <c r="AV23" i="14"/>
  <c r="AW23" i="14" s="1"/>
  <c r="AL23" i="14"/>
  <c r="AM23" i="14" s="1"/>
  <c r="AQ70" i="14"/>
  <c r="AR70" i="14" s="1"/>
  <c r="AL69" i="14"/>
  <c r="AM69" i="14" s="1"/>
  <c r="AL63" i="14"/>
  <c r="AM63" i="14" s="1"/>
  <c r="AL58" i="14"/>
  <c r="AM58" i="14" s="1"/>
  <c r="AL56" i="14"/>
  <c r="AM56" i="14" s="1"/>
  <c r="AV55" i="14"/>
  <c r="AW55" i="14" s="1"/>
  <c r="AV53" i="14"/>
  <c r="AW53" i="14" s="1"/>
  <c r="AV52" i="14"/>
  <c r="AW52" i="14" s="1"/>
  <c r="AL46" i="14"/>
  <c r="AM46" i="14" s="1"/>
  <c r="AQ45" i="14"/>
  <c r="AR45" i="14" s="1"/>
  <c r="AV44" i="14"/>
  <c r="AW44" i="14" s="1"/>
  <c r="AL38" i="14"/>
  <c r="AM38" i="14" s="1"/>
  <c r="AQ37" i="14"/>
  <c r="AR37" i="14" s="1"/>
  <c r="AV36" i="14"/>
  <c r="AW36" i="14" s="1"/>
  <c r="AL71" i="14"/>
  <c r="AM71" i="14" s="1"/>
  <c r="AV65" i="14"/>
  <c r="AW65" i="14" s="1"/>
  <c r="AV59" i="14"/>
  <c r="AW59" i="14" s="1"/>
  <c r="AV57" i="14"/>
  <c r="AW57" i="14" s="1"/>
  <c r="AQ55" i="14"/>
  <c r="AR55" i="14" s="1"/>
  <c r="AL48" i="14"/>
  <c r="AM48" i="14" s="1"/>
  <c r="AQ47" i="14"/>
  <c r="AR47" i="14" s="1"/>
  <c r="AV46" i="14"/>
  <c r="AW46" i="14" s="1"/>
  <c r="AL40" i="14"/>
  <c r="AM40" i="14" s="1"/>
  <c r="AQ39" i="14"/>
  <c r="AR39" i="14" s="1"/>
  <c r="AV38" i="14"/>
  <c r="AW38" i="14" s="1"/>
  <c r="AL32" i="14"/>
  <c r="AM32" i="14" s="1"/>
  <c r="AQ31" i="14"/>
  <c r="AR31" i="14" s="1"/>
  <c r="AV30" i="14"/>
  <c r="AW30" i="14" s="1"/>
  <c r="AL24" i="14"/>
  <c r="AM24" i="14" s="1"/>
  <c r="AV67" i="14"/>
  <c r="AW67" i="14" s="1"/>
  <c r="AQ66" i="14"/>
  <c r="AR66" i="14" s="1"/>
  <c r="AV61" i="14"/>
  <c r="AW61" i="14" s="1"/>
  <c r="AQ60" i="14"/>
  <c r="AR60" i="14" s="1"/>
  <c r="AL59" i="14"/>
  <c r="AM59" i="14" s="1"/>
  <c r="AV58" i="14"/>
  <c r="AW58" i="14" s="1"/>
  <c r="AQ57" i="14"/>
  <c r="AR57" i="14" s="1"/>
  <c r="AV56" i="14"/>
  <c r="AW56" i="14" s="1"/>
  <c r="AL55" i="14"/>
  <c r="AM55" i="14" s="1"/>
  <c r="AV54" i="14"/>
  <c r="AW54" i="14" s="1"/>
  <c r="AL53" i="14"/>
  <c r="AM53" i="14" s="1"/>
  <c r="K13" i="14"/>
  <c r="L13" i="14" s="1"/>
  <c r="V13" i="14"/>
  <c r="W13" i="14" s="1"/>
  <c r="AF13" i="14"/>
  <c r="AG13" i="14" s="1"/>
  <c r="AQ13" i="14"/>
  <c r="AR13" i="14" s="1"/>
  <c r="F14" i="14"/>
  <c r="G14" i="14" s="1"/>
  <c r="P14" i="14"/>
  <c r="Q14" i="14" s="1"/>
  <c r="AA14" i="14"/>
  <c r="AB14" i="14" s="1"/>
  <c r="AL14" i="14"/>
  <c r="AM14" i="14" s="1"/>
  <c r="AV14" i="14"/>
  <c r="AW14" i="14" s="1"/>
  <c r="K15" i="14"/>
  <c r="L15" i="14" s="1"/>
  <c r="V15" i="14"/>
  <c r="W15" i="14" s="1"/>
  <c r="AF15" i="14"/>
  <c r="AG15" i="14" s="1"/>
  <c r="AQ15" i="14"/>
  <c r="AR15" i="14" s="1"/>
  <c r="F16" i="14"/>
  <c r="G16" i="14" s="1"/>
  <c r="P16" i="14"/>
  <c r="Q16" i="14" s="1"/>
  <c r="AA16" i="14"/>
  <c r="AB16" i="14" s="1"/>
  <c r="AL16" i="14"/>
  <c r="AM16" i="14" s="1"/>
  <c r="AV16" i="14"/>
  <c r="AW16" i="14" s="1"/>
  <c r="K17" i="14"/>
  <c r="L17" i="14" s="1"/>
  <c r="V17" i="14"/>
  <c r="W17" i="14" s="1"/>
  <c r="AF17" i="14"/>
  <c r="AG17" i="14" s="1"/>
  <c r="AQ17" i="14"/>
  <c r="AR17" i="14" s="1"/>
  <c r="F18" i="14"/>
  <c r="G18" i="14" s="1"/>
  <c r="P18" i="14"/>
  <c r="Q18" i="14" s="1"/>
  <c r="AA18" i="14"/>
  <c r="AB18" i="14" s="1"/>
  <c r="AL18" i="14"/>
  <c r="AM18" i="14" s="1"/>
  <c r="AV18" i="14"/>
  <c r="AW18" i="14" s="1"/>
  <c r="K19" i="14"/>
  <c r="L19" i="14" s="1"/>
  <c r="V19" i="14"/>
  <c r="W19" i="14" s="1"/>
  <c r="AF19" i="14"/>
  <c r="AG19" i="14" s="1"/>
  <c r="AQ19" i="14"/>
  <c r="AR19" i="14" s="1"/>
  <c r="F20" i="14"/>
  <c r="G20" i="14" s="1"/>
  <c r="P20" i="14"/>
  <c r="Q20" i="14" s="1"/>
  <c r="AA20" i="14"/>
  <c r="AB20" i="14" s="1"/>
  <c r="AL20" i="14"/>
  <c r="AM20" i="14" s="1"/>
  <c r="AV20" i="14"/>
  <c r="AW20" i="14" s="1"/>
  <c r="K21" i="14"/>
  <c r="L21" i="14" s="1"/>
  <c r="V21" i="14"/>
  <c r="W21" i="14" s="1"/>
  <c r="AF21" i="14"/>
  <c r="AG21" i="14" s="1"/>
  <c r="AQ21" i="14"/>
  <c r="AR21" i="14" s="1"/>
  <c r="F22" i="14"/>
  <c r="G22" i="14" s="1"/>
  <c r="P22" i="14"/>
  <c r="Q22" i="14" s="1"/>
  <c r="AA22" i="14"/>
  <c r="AB22" i="14" s="1"/>
  <c r="AL22" i="14"/>
  <c r="AM22" i="14" s="1"/>
  <c r="AV22" i="14"/>
  <c r="AW22" i="14" s="1"/>
  <c r="AQ23" i="14"/>
  <c r="AR23" i="14" s="1"/>
  <c r="AA24" i="14"/>
  <c r="AB24" i="14" s="1"/>
  <c r="F26" i="14"/>
  <c r="G26" i="14" s="1"/>
  <c r="AF27" i="14"/>
  <c r="AG27" i="14" s="1"/>
  <c r="F28" i="14"/>
  <c r="G28" i="14" s="1"/>
  <c r="AF29" i="14"/>
  <c r="AG29" i="14" s="1"/>
  <c r="K31" i="14"/>
  <c r="L31" i="14" s="1"/>
  <c r="AF31" i="14"/>
  <c r="AG31" i="14" s="1"/>
  <c r="K33" i="14"/>
  <c r="L33" i="14" s="1"/>
  <c r="AL34" i="14"/>
  <c r="AM34" i="14" s="1"/>
  <c r="K35" i="14"/>
  <c r="L35" i="14" s="1"/>
  <c r="AL36" i="14"/>
  <c r="AM36" i="14" s="1"/>
  <c r="AA38" i="14"/>
  <c r="AB38" i="14" s="1"/>
  <c r="P40" i="14"/>
  <c r="Q40" i="14" s="1"/>
  <c r="F42" i="14"/>
  <c r="G42" i="14" s="1"/>
  <c r="AQ43" i="14"/>
  <c r="AR43" i="14" s="1"/>
  <c r="AF45" i="14"/>
  <c r="AG45" i="14" s="1"/>
  <c r="V47" i="14"/>
  <c r="W47" i="14" s="1"/>
  <c r="K49" i="14"/>
  <c r="L49" i="14" s="1"/>
  <c r="AV50" i="14"/>
  <c r="AW50" i="14" s="1"/>
  <c r="AL52" i="14"/>
  <c r="AM52" i="14" s="1"/>
  <c r="AA54" i="14"/>
  <c r="AB54" i="14" s="1"/>
  <c r="F56" i="14"/>
  <c r="G56" i="14" s="1"/>
  <c r="AF57" i="14"/>
  <c r="AG57" i="14" s="1"/>
  <c r="AF60" i="14"/>
  <c r="AG60" i="14" s="1"/>
  <c r="P65" i="14"/>
  <c r="Q65" i="14" s="1"/>
  <c r="AV69" i="14"/>
  <c r="AW69" i="14" s="1"/>
  <c r="AV207" i="10"/>
  <c r="AW207" i="10" s="1"/>
  <c r="AV206" i="10"/>
  <c r="AW206" i="10" s="1"/>
  <c r="AV193" i="10"/>
  <c r="AW193" i="10" s="1"/>
  <c r="AV192" i="10"/>
  <c r="AW192" i="10" s="1"/>
  <c r="AV191" i="10"/>
  <c r="AW191" i="10" s="1"/>
  <c r="AV190" i="10"/>
  <c r="AW190" i="10" s="1"/>
  <c r="AQ193" i="10"/>
  <c r="AR193" i="10" s="1"/>
  <c r="AQ191" i="10"/>
  <c r="AR191" i="10" s="1"/>
  <c r="AQ192" i="10"/>
  <c r="AR192" i="10" s="1"/>
  <c r="AQ197" i="10"/>
  <c r="AR197" i="10" s="1"/>
  <c r="AQ198" i="10"/>
  <c r="AR198" i="10" s="1"/>
  <c r="AQ199" i="10"/>
  <c r="AR199" i="10" s="1"/>
  <c r="AQ200" i="10"/>
  <c r="AR200" i="10" s="1"/>
  <c r="AQ205" i="10"/>
  <c r="AR205" i="10" s="1"/>
  <c r="AF205" i="10"/>
  <c r="AG205" i="10" s="1"/>
  <c r="AF193" i="10"/>
  <c r="AG193" i="10" s="1"/>
  <c r="AF191" i="10"/>
  <c r="AG191" i="10" s="1"/>
  <c r="AF192" i="10"/>
  <c r="AG192" i="10"/>
  <c r="AF197" i="10"/>
  <c r="AG197" i="10" s="1"/>
  <c r="AF198" i="10"/>
  <c r="AG198" i="10"/>
  <c r="AF199" i="10"/>
  <c r="AG199" i="10" s="1"/>
  <c r="AA197" i="10"/>
  <c r="AB197" i="10" s="1"/>
  <c r="AA198" i="10"/>
  <c r="AB198" i="10"/>
  <c r="AA199" i="10"/>
  <c r="AB199" i="10" s="1"/>
  <c r="AA192" i="10"/>
  <c r="AA191" i="10"/>
  <c r="AB191" i="10" s="1"/>
  <c r="P191" i="10"/>
  <c r="Q191" i="10" s="1"/>
  <c r="P197" i="10"/>
  <c r="Q197" i="10" s="1"/>
  <c r="AV204" i="10"/>
  <c r="AW204" i="10" s="1"/>
  <c r="AQ204" i="10"/>
  <c r="AR204" i="10" s="1"/>
  <c r="AF204" i="10"/>
  <c r="AG204" i="10" s="1"/>
  <c r="AA204" i="10"/>
  <c r="AB204" i="10" s="1"/>
  <c r="P204" i="10"/>
  <c r="Q204" i="10" s="1"/>
  <c r="H271" i="10"/>
  <c r="J270" i="10"/>
  <c r="J269" i="10"/>
  <c r="J268" i="10"/>
  <c r="M267" i="10"/>
  <c r="J267" i="10"/>
  <c r="M266" i="10"/>
  <c r="J266" i="10"/>
  <c r="J265" i="10"/>
  <c r="J264" i="10"/>
  <c r="J263" i="10"/>
  <c r="M262" i="10"/>
  <c r="J262" i="10"/>
  <c r="M254" i="10"/>
  <c r="AR246" i="10"/>
  <c r="AR245" i="10"/>
  <c r="AB245" i="10"/>
  <c r="L245" i="10"/>
  <c r="AR244" i="10"/>
  <c r="AB244" i="10"/>
  <c r="L244" i="10"/>
  <c r="AR243" i="10"/>
  <c r="AB243" i="10"/>
  <c r="L243" i="10"/>
  <c r="AR242" i="10"/>
  <c r="AB242" i="10"/>
  <c r="L242" i="10"/>
  <c r="AR241" i="10"/>
  <c r="AB241" i="10"/>
  <c r="L241" i="10"/>
  <c r="AR240" i="10"/>
  <c r="AB240" i="10"/>
  <c r="L240" i="10"/>
  <c r="AR239" i="10"/>
  <c r="AB239" i="10"/>
  <c r="L239" i="10"/>
  <c r="AR238" i="10"/>
  <c r="AB238" i="10"/>
  <c r="L238" i="10"/>
  <c r="AR237" i="10"/>
  <c r="AB237" i="10"/>
  <c r="L237" i="10"/>
  <c r="AR236" i="10"/>
  <c r="AB236" i="10"/>
  <c r="L236" i="10"/>
  <c r="AR235" i="10"/>
  <c r="AB235" i="10"/>
  <c r="L235" i="10"/>
  <c r="AR234" i="10"/>
  <c r="AB234" i="10"/>
  <c r="L234" i="10"/>
  <c r="AR233" i="10"/>
  <c r="AB233" i="10"/>
  <c r="L233" i="10"/>
  <c r="AR232" i="10"/>
  <c r="AH232" i="10"/>
  <c r="AB232" i="10"/>
  <c r="R232" i="10"/>
  <c r="L232" i="10"/>
  <c r="AR230" i="10"/>
  <c r="AB230" i="10"/>
  <c r="L230" i="10"/>
  <c r="AR229" i="10"/>
  <c r="AB229" i="10"/>
  <c r="L229" i="10"/>
  <c r="AR228" i="10"/>
  <c r="AB228" i="10"/>
  <c r="L228" i="10"/>
  <c r="AR227" i="10"/>
  <c r="AB227" i="10"/>
  <c r="L227" i="10"/>
  <c r="AR226" i="10"/>
  <c r="AB226" i="10"/>
  <c r="L226" i="10"/>
  <c r="AR225" i="10"/>
  <c r="AB225" i="10"/>
  <c r="L225" i="10"/>
  <c r="AR224" i="10"/>
  <c r="AB224" i="10"/>
  <c r="L224" i="10"/>
  <c r="AR223" i="10"/>
  <c r="AB223" i="10"/>
  <c r="L223" i="10"/>
  <c r="AR222" i="10"/>
  <c r="AB222" i="10"/>
  <c r="L222" i="10"/>
  <c r="AR221" i="10"/>
  <c r="AB221" i="10"/>
  <c r="L221" i="10"/>
  <c r="AR220" i="10"/>
  <c r="AB220" i="10"/>
  <c r="L220" i="10"/>
  <c r="AR219" i="10"/>
  <c r="AB219" i="10"/>
  <c r="L219" i="10"/>
  <c r="AR218" i="10"/>
  <c r="AB218" i="10"/>
  <c r="L218" i="10"/>
  <c r="AU215" i="10"/>
  <c r="AT215" i="10"/>
  <c r="AS215" i="10"/>
  <c r="AP215" i="10"/>
  <c r="AO215" i="10"/>
  <c r="AN215" i="10"/>
  <c r="AK215" i="10"/>
  <c r="AJ215" i="10"/>
  <c r="AI215" i="10"/>
  <c r="AE215" i="10"/>
  <c r="AD215" i="10"/>
  <c r="AC215" i="10"/>
  <c r="Z215" i="10"/>
  <c r="Y215" i="10"/>
  <c r="X215" i="10"/>
  <c r="U215" i="10"/>
  <c r="T215" i="10"/>
  <c r="S215" i="10"/>
  <c r="O215" i="10"/>
  <c r="M215" i="10"/>
  <c r="J215" i="10"/>
  <c r="H215" i="10"/>
  <c r="E215" i="10"/>
  <c r="D215" i="10"/>
  <c r="C215" i="10"/>
  <c r="AW214" i="10"/>
  <c r="AV214" i="10"/>
  <c r="AQ214" i="10"/>
  <c r="AR214" i="10" s="1"/>
  <c r="AL214" i="10"/>
  <c r="AM214" i="10" s="1"/>
  <c r="AF214" i="10"/>
  <c r="AG214" i="10" s="1"/>
  <c r="AA214" i="10"/>
  <c r="AB214" i="10" s="1"/>
  <c r="V214" i="10"/>
  <c r="W214" i="10" s="1"/>
  <c r="P214" i="10"/>
  <c r="Q214" i="10" s="1"/>
  <c r="K214" i="10"/>
  <c r="L214" i="10" s="1"/>
  <c r="F214" i="10"/>
  <c r="G214" i="10" s="1"/>
  <c r="AV213" i="10"/>
  <c r="AW213" i="10" s="1"/>
  <c r="AV212" i="10"/>
  <c r="AW212" i="10" s="1"/>
  <c r="AQ212" i="10"/>
  <c r="AR212" i="10" s="1"/>
  <c r="AL212" i="10"/>
  <c r="AM212" i="10" s="1"/>
  <c r="AF212" i="10"/>
  <c r="AG212" i="10" s="1"/>
  <c r="AA212" i="10"/>
  <c r="AB212" i="10" s="1"/>
  <c r="V212" i="10"/>
  <c r="W212" i="10" s="1"/>
  <c r="P212" i="10"/>
  <c r="Q212" i="10" s="1"/>
  <c r="K212" i="10"/>
  <c r="L212" i="10" s="1"/>
  <c r="F212" i="10"/>
  <c r="G212" i="10" s="1"/>
  <c r="AV211" i="10"/>
  <c r="AW211" i="10" s="1"/>
  <c r="AQ211" i="10"/>
  <c r="AR211" i="10" s="1"/>
  <c r="AF211" i="10"/>
  <c r="AG211" i="10" s="1"/>
  <c r="AA211" i="10"/>
  <c r="AB211" i="10" s="1"/>
  <c r="AV210" i="10"/>
  <c r="AW210" i="10" s="1"/>
  <c r="AQ210" i="10"/>
  <c r="AR210" i="10" s="1"/>
  <c r="AL210" i="10"/>
  <c r="AM210" i="10" s="1"/>
  <c r="AF210" i="10"/>
  <c r="AG210" i="10" s="1"/>
  <c r="AA210" i="10"/>
  <c r="AB210" i="10" s="1"/>
  <c r="V210" i="10"/>
  <c r="W210" i="10" s="1"/>
  <c r="P210" i="10"/>
  <c r="Q210" i="10" s="1"/>
  <c r="K210" i="10"/>
  <c r="L210" i="10" s="1"/>
  <c r="F210" i="10"/>
  <c r="G210" i="10" s="1"/>
  <c r="AV209" i="10"/>
  <c r="AW209" i="10" s="1"/>
  <c r="AQ209" i="10"/>
  <c r="AR209" i="10" s="1"/>
  <c r="AV208" i="10"/>
  <c r="AW208" i="10" s="1"/>
  <c r="AQ208" i="10"/>
  <c r="AR208" i="10" s="1"/>
  <c r="AL208" i="10"/>
  <c r="AM208" i="10" s="1"/>
  <c r="AF208" i="10"/>
  <c r="AG208" i="10" s="1"/>
  <c r="AA208" i="10"/>
  <c r="AB208" i="10" s="1"/>
  <c r="V208" i="10"/>
  <c r="W208" i="10" s="1"/>
  <c r="P208" i="10"/>
  <c r="Q208" i="10" s="1"/>
  <c r="K208" i="10"/>
  <c r="L208" i="10" s="1"/>
  <c r="F208" i="10"/>
  <c r="G208" i="10" s="1"/>
  <c r="AV203" i="10"/>
  <c r="AW203" i="10" s="1"/>
  <c r="AQ203" i="10"/>
  <c r="AR203" i="10" s="1"/>
  <c r="AF203" i="10"/>
  <c r="AG203" i="10" s="1"/>
  <c r="P203" i="10"/>
  <c r="Q203" i="10" s="1"/>
  <c r="AV202" i="10"/>
  <c r="AW202" i="10" s="1"/>
  <c r="AQ202" i="10"/>
  <c r="AR202" i="10" s="1"/>
  <c r="AL202" i="10"/>
  <c r="AM202" i="10" s="1"/>
  <c r="AF202" i="10"/>
  <c r="AG202" i="10" s="1"/>
  <c r="AA202" i="10"/>
  <c r="AB202" i="10" s="1"/>
  <c r="V202" i="10"/>
  <c r="W202" i="10" s="1"/>
  <c r="P202" i="10"/>
  <c r="Q202" i="10" s="1"/>
  <c r="K202" i="10"/>
  <c r="L202" i="10" s="1"/>
  <c r="F202" i="10"/>
  <c r="G202" i="10" s="1"/>
  <c r="AF201" i="10"/>
  <c r="AG201" i="10" s="1"/>
  <c r="AV200" i="10"/>
  <c r="AW200" i="10" s="1"/>
  <c r="AV199" i="10"/>
  <c r="AW199" i="10" s="1"/>
  <c r="AV198" i="10"/>
  <c r="AW198" i="10" s="1"/>
  <c r="AV197" i="10"/>
  <c r="AW197" i="10" s="1"/>
  <c r="AV196" i="10"/>
  <c r="AW196" i="10" s="1"/>
  <c r="AQ196" i="10"/>
  <c r="AR196" i="10" s="1"/>
  <c r="AL196" i="10"/>
  <c r="AM196" i="10" s="1"/>
  <c r="AF196" i="10"/>
  <c r="AG196" i="10" s="1"/>
  <c r="AA196" i="10"/>
  <c r="AB196" i="10" s="1"/>
  <c r="V196" i="10"/>
  <c r="W196" i="10" s="1"/>
  <c r="P196" i="10"/>
  <c r="Q196" i="10" s="1"/>
  <c r="K196" i="10"/>
  <c r="L196" i="10" s="1"/>
  <c r="F196" i="10"/>
  <c r="G196" i="10" s="1"/>
  <c r="AV195" i="10"/>
  <c r="AW195" i="10" s="1"/>
  <c r="AQ195" i="10"/>
  <c r="AR195" i="10" s="1"/>
  <c r="AL195" i="10"/>
  <c r="AM195" i="10" s="1"/>
  <c r="AF195" i="10"/>
  <c r="AG195" i="10" s="1"/>
  <c r="AA195" i="10"/>
  <c r="AB195" i="10" s="1"/>
  <c r="V195" i="10"/>
  <c r="W195" i="10" s="1"/>
  <c r="P195" i="10"/>
  <c r="Q195" i="10" s="1"/>
  <c r="K195" i="10"/>
  <c r="L195" i="10" s="1"/>
  <c r="F195" i="10"/>
  <c r="G195" i="10" s="1"/>
  <c r="AV194" i="10"/>
  <c r="AW194" i="10" s="1"/>
  <c r="AQ194" i="10"/>
  <c r="AR194" i="10" s="1"/>
  <c r="AL194" i="10"/>
  <c r="AM194" i="10" s="1"/>
  <c r="AF194" i="10"/>
  <c r="AG194" i="10" s="1"/>
  <c r="AA194" i="10"/>
  <c r="AB194" i="10" s="1"/>
  <c r="V194" i="10"/>
  <c r="W194" i="10" s="1"/>
  <c r="P194" i="10"/>
  <c r="Q194" i="10" s="1"/>
  <c r="K194" i="10"/>
  <c r="L194" i="10" s="1"/>
  <c r="F194" i="10"/>
  <c r="G194" i="10" s="1"/>
  <c r="AQ190" i="10"/>
  <c r="AR190" i="10" s="1"/>
  <c r="AL190" i="10"/>
  <c r="AM190" i="10" s="1"/>
  <c r="AF190" i="10"/>
  <c r="AG190" i="10" s="1"/>
  <c r="AA190" i="10"/>
  <c r="AB190" i="10" s="1"/>
  <c r="V190" i="10"/>
  <c r="W190" i="10" s="1"/>
  <c r="P190" i="10"/>
  <c r="Q190" i="10" s="1"/>
  <c r="K190" i="10"/>
  <c r="L190" i="10" s="1"/>
  <c r="F190" i="10"/>
  <c r="G190" i="10" s="1"/>
  <c r="AV189" i="10"/>
  <c r="AW189" i="10" s="1"/>
  <c r="AQ189" i="10"/>
  <c r="AR189" i="10" s="1"/>
  <c r="AL189" i="10"/>
  <c r="AM189" i="10" s="1"/>
  <c r="AF189" i="10"/>
  <c r="AG189" i="10" s="1"/>
  <c r="AA189" i="10"/>
  <c r="AB189" i="10" s="1"/>
  <c r="V189" i="10"/>
  <c r="W189" i="10" s="1"/>
  <c r="P189" i="10"/>
  <c r="Q189" i="10" s="1"/>
  <c r="K189" i="10"/>
  <c r="L189" i="10" s="1"/>
  <c r="F189" i="10"/>
  <c r="G189" i="10" s="1"/>
  <c r="AV188" i="10"/>
  <c r="AW188" i="10" s="1"/>
  <c r="AQ188" i="10"/>
  <c r="AR188" i="10" s="1"/>
  <c r="AL188" i="10"/>
  <c r="AM188" i="10" s="1"/>
  <c r="AF188" i="10"/>
  <c r="AG188" i="10" s="1"/>
  <c r="AA188" i="10"/>
  <c r="AB188" i="10" s="1"/>
  <c r="V188" i="10"/>
  <c r="W188" i="10" s="1"/>
  <c r="P188" i="10"/>
  <c r="Q188" i="10" s="1"/>
  <c r="K188" i="10"/>
  <c r="L188" i="10" s="1"/>
  <c r="F188" i="10"/>
  <c r="G188" i="10" s="1"/>
  <c r="AV187" i="10"/>
  <c r="AW187" i="10" s="1"/>
  <c r="AQ187" i="10"/>
  <c r="AR187" i="10" s="1"/>
  <c r="AL187" i="10"/>
  <c r="AM187" i="10" s="1"/>
  <c r="AF187" i="10"/>
  <c r="AG187" i="10" s="1"/>
  <c r="AA187" i="10"/>
  <c r="AB187" i="10" s="1"/>
  <c r="V187" i="10"/>
  <c r="W187" i="10" s="1"/>
  <c r="P187" i="10"/>
  <c r="Q187" i="10" s="1"/>
  <c r="K187" i="10"/>
  <c r="L187" i="10" s="1"/>
  <c r="F187" i="10"/>
  <c r="G187" i="10" s="1"/>
  <c r="AV186" i="10"/>
  <c r="AW186" i="10" s="1"/>
  <c r="AQ186" i="10"/>
  <c r="AR186" i="10" s="1"/>
  <c r="AL186" i="10"/>
  <c r="AM186" i="10" s="1"/>
  <c r="AF186" i="10"/>
  <c r="AG186" i="10" s="1"/>
  <c r="AA186" i="10"/>
  <c r="AB186" i="10" s="1"/>
  <c r="V186" i="10"/>
  <c r="W186" i="10" s="1"/>
  <c r="P186" i="10"/>
  <c r="Q186" i="10" s="1"/>
  <c r="K186" i="10"/>
  <c r="L186" i="10" s="1"/>
  <c r="F186" i="10"/>
  <c r="G186" i="10" s="1"/>
  <c r="AV185" i="10"/>
  <c r="AW185" i="10" s="1"/>
  <c r="AQ185" i="10"/>
  <c r="AR185" i="10" s="1"/>
  <c r="AL185" i="10"/>
  <c r="AM185" i="10" s="1"/>
  <c r="AF185" i="10"/>
  <c r="AG185" i="10" s="1"/>
  <c r="AA185" i="10"/>
  <c r="AB185" i="10" s="1"/>
  <c r="V185" i="10"/>
  <c r="W185" i="10" s="1"/>
  <c r="P185" i="10"/>
  <c r="Q185" i="10" s="1"/>
  <c r="K185" i="10"/>
  <c r="L185" i="10" s="1"/>
  <c r="F185" i="10"/>
  <c r="G185" i="10" s="1"/>
  <c r="AV184" i="10"/>
  <c r="AW184" i="10" s="1"/>
  <c r="AQ184" i="10"/>
  <c r="AR184" i="10" s="1"/>
  <c r="AL184" i="10"/>
  <c r="AM184" i="10" s="1"/>
  <c r="AF184" i="10"/>
  <c r="AG184" i="10" s="1"/>
  <c r="AA184" i="10"/>
  <c r="AB184" i="10" s="1"/>
  <c r="V184" i="10"/>
  <c r="W184" i="10" s="1"/>
  <c r="P184" i="10"/>
  <c r="Q184" i="10" s="1"/>
  <c r="K184" i="10"/>
  <c r="L184" i="10" s="1"/>
  <c r="F184" i="10"/>
  <c r="G184" i="10" s="1"/>
  <c r="AV183" i="10"/>
  <c r="AW183" i="10" s="1"/>
  <c r="AQ183" i="10"/>
  <c r="AR183" i="10" s="1"/>
  <c r="AL183" i="10"/>
  <c r="AM183" i="10" s="1"/>
  <c r="AF183" i="10"/>
  <c r="AG183" i="10" s="1"/>
  <c r="AA183" i="10"/>
  <c r="AB183" i="10" s="1"/>
  <c r="V183" i="10"/>
  <c r="W183" i="10" s="1"/>
  <c r="P183" i="10"/>
  <c r="Q183" i="10" s="1"/>
  <c r="K183" i="10"/>
  <c r="L183" i="10" s="1"/>
  <c r="F183" i="10"/>
  <c r="G183" i="10" s="1"/>
  <c r="AV182" i="10"/>
  <c r="AW182" i="10" s="1"/>
  <c r="AQ182" i="10"/>
  <c r="AR182" i="10" s="1"/>
  <c r="AL182" i="10"/>
  <c r="AM182" i="10" s="1"/>
  <c r="AF182" i="10"/>
  <c r="AG182" i="10" s="1"/>
  <c r="AA182" i="10"/>
  <c r="AB182" i="10" s="1"/>
  <c r="V182" i="10"/>
  <c r="W182" i="10" s="1"/>
  <c r="P182" i="10"/>
  <c r="Q182" i="10" s="1"/>
  <c r="K182" i="10"/>
  <c r="L182" i="10" s="1"/>
  <c r="F182" i="10"/>
  <c r="G182" i="10" s="1"/>
  <c r="AV181" i="10"/>
  <c r="AW181" i="10" s="1"/>
  <c r="AQ181" i="10"/>
  <c r="AR181" i="10" s="1"/>
  <c r="AL181" i="10"/>
  <c r="AM181" i="10" s="1"/>
  <c r="AF181" i="10"/>
  <c r="AG181" i="10" s="1"/>
  <c r="AA181" i="10"/>
  <c r="AB181" i="10" s="1"/>
  <c r="V181" i="10"/>
  <c r="W181" i="10" s="1"/>
  <c r="P181" i="10"/>
  <c r="Q181" i="10" s="1"/>
  <c r="K181" i="10"/>
  <c r="L181" i="10" s="1"/>
  <c r="F181" i="10"/>
  <c r="G181" i="10" s="1"/>
  <c r="AV180" i="10"/>
  <c r="AW180" i="10" s="1"/>
  <c r="AQ180" i="10"/>
  <c r="AR180" i="10" s="1"/>
  <c r="AL180" i="10"/>
  <c r="AM180" i="10" s="1"/>
  <c r="AF180" i="10"/>
  <c r="AG180" i="10" s="1"/>
  <c r="AA180" i="10"/>
  <c r="AB180" i="10" s="1"/>
  <c r="V180" i="10"/>
  <c r="W180" i="10" s="1"/>
  <c r="P180" i="10"/>
  <c r="Q180" i="10" s="1"/>
  <c r="K180" i="10"/>
  <c r="L180" i="10" s="1"/>
  <c r="F180" i="10"/>
  <c r="G180" i="10" s="1"/>
  <c r="AV179" i="10"/>
  <c r="AW179" i="10" s="1"/>
  <c r="AQ179" i="10"/>
  <c r="AR179" i="10" s="1"/>
  <c r="AL179" i="10"/>
  <c r="AM179" i="10" s="1"/>
  <c r="AF179" i="10"/>
  <c r="AG179" i="10" s="1"/>
  <c r="AA179" i="10"/>
  <c r="AB179" i="10" s="1"/>
  <c r="V179" i="10"/>
  <c r="W179" i="10" s="1"/>
  <c r="P179" i="10"/>
  <c r="Q179" i="10" s="1"/>
  <c r="K179" i="10"/>
  <c r="L179" i="10" s="1"/>
  <c r="F179" i="10"/>
  <c r="G179" i="10" s="1"/>
  <c r="AV178" i="10"/>
  <c r="AW178" i="10" s="1"/>
  <c r="AQ178" i="10"/>
  <c r="AR178" i="10" s="1"/>
  <c r="AL178" i="10"/>
  <c r="AM178" i="10" s="1"/>
  <c r="AF178" i="10"/>
  <c r="AG178" i="10" s="1"/>
  <c r="AA178" i="10"/>
  <c r="AB178" i="10" s="1"/>
  <c r="V178" i="10"/>
  <c r="W178" i="10" s="1"/>
  <c r="P178" i="10"/>
  <c r="Q178" i="10" s="1"/>
  <c r="K178" i="10"/>
  <c r="L178" i="10" s="1"/>
  <c r="F178" i="10"/>
  <c r="G178" i="10" s="1"/>
  <c r="AV177" i="10"/>
  <c r="AW177" i="10" s="1"/>
  <c r="AQ177" i="10"/>
  <c r="AR177" i="10" s="1"/>
  <c r="AL177" i="10"/>
  <c r="AM177" i="10" s="1"/>
  <c r="AF177" i="10"/>
  <c r="AG177" i="10" s="1"/>
  <c r="AA177" i="10"/>
  <c r="AB177" i="10" s="1"/>
  <c r="V177" i="10"/>
  <c r="W177" i="10" s="1"/>
  <c r="P177" i="10"/>
  <c r="Q177" i="10" s="1"/>
  <c r="K177" i="10"/>
  <c r="L177" i="10" s="1"/>
  <c r="F177" i="10"/>
  <c r="G177" i="10" s="1"/>
  <c r="AV176" i="10"/>
  <c r="AW176" i="10" s="1"/>
  <c r="AQ176" i="10"/>
  <c r="AR176" i="10" s="1"/>
  <c r="AL176" i="10"/>
  <c r="AM176" i="10" s="1"/>
  <c r="AF176" i="10"/>
  <c r="AG176" i="10" s="1"/>
  <c r="AA176" i="10"/>
  <c r="AB176" i="10" s="1"/>
  <c r="V176" i="10"/>
  <c r="W176" i="10" s="1"/>
  <c r="P176" i="10"/>
  <c r="Q176" i="10" s="1"/>
  <c r="K176" i="10"/>
  <c r="L176" i="10" s="1"/>
  <c r="F176" i="10"/>
  <c r="G176" i="10" s="1"/>
  <c r="AV175" i="10"/>
  <c r="AW175" i="10" s="1"/>
  <c r="AQ175" i="10"/>
  <c r="AR175" i="10" s="1"/>
  <c r="AL175" i="10"/>
  <c r="AM175" i="10" s="1"/>
  <c r="AF175" i="10"/>
  <c r="AG175" i="10" s="1"/>
  <c r="AA175" i="10"/>
  <c r="AB175" i="10" s="1"/>
  <c r="V175" i="10"/>
  <c r="W175" i="10" s="1"/>
  <c r="P175" i="10"/>
  <c r="Q175" i="10" s="1"/>
  <c r="K175" i="10"/>
  <c r="L175" i="10" s="1"/>
  <c r="F175" i="10"/>
  <c r="G175" i="10" s="1"/>
  <c r="AV174" i="10"/>
  <c r="AW174" i="10" s="1"/>
  <c r="AQ174" i="10"/>
  <c r="AR174" i="10" s="1"/>
  <c r="AL174" i="10"/>
  <c r="AM174" i="10" s="1"/>
  <c r="AF174" i="10"/>
  <c r="AG174" i="10" s="1"/>
  <c r="AA174" i="10"/>
  <c r="AB174" i="10" s="1"/>
  <c r="V174" i="10"/>
  <c r="W174" i="10" s="1"/>
  <c r="P174" i="10"/>
  <c r="Q174" i="10" s="1"/>
  <c r="K174" i="10"/>
  <c r="L174" i="10" s="1"/>
  <c r="F174" i="10"/>
  <c r="G174" i="10" s="1"/>
  <c r="AV173" i="10"/>
  <c r="AW173" i="10" s="1"/>
  <c r="AQ173" i="10"/>
  <c r="AR173" i="10" s="1"/>
  <c r="AL173" i="10"/>
  <c r="AM173" i="10" s="1"/>
  <c r="AF173" i="10"/>
  <c r="AG173" i="10" s="1"/>
  <c r="AA173" i="10"/>
  <c r="AB173" i="10" s="1"/>
  <c r="V173" i="10"/>
  <c r="W173" i="10" s="1"/>
  <c r="P173" i="10"/>
  <c r="Q173" i="10" s="1"/>
  <c r="K173" i="10"/>
  <c r="L173" i="10" s="1"/>
  <c r="F173" i="10"/>
  <c r="G173" i="10" s="1"/>
  <c r="AV172" i="10"/>
  <c r="AW172" i="10" s="1"/>
  <c r="AQ172" i="10"/>
  <c r="AR172" i="10" s="1"/>
  <c r="AL172" i="10"/>
  <c r="AM172" i="10" s="1"/>
  <c r="AF172" i="10"/>
  <c r="AG172" i="10" s="1"/>
  <c r="AA172" i="10"/>
  <c r="AB172" i="10" s="1"/>
  <c r="V172" i="10"/>
  <c r="W172" i="10" s="1"/>
  <c r="P172" i="10"/>
  <c r="Q172" i="10" s="1"/>
  <c r="K172" i="10"/>
  <c r="L172" i="10" s="1"/>
  <c r="F172" i="10"/>
  <c r="G172" i="10" s="1"/>
  <c r="AV171" i="10"/>
  <c r="AW171" i="10" s="1"/>
  <c r="AQ171" i="10"/>
  <c r="AR171" i="10" s="1"/>
  <c r="AL171" i="10"/>
  <c r="AM171" i="10" s="1"/>
  <c r="AF171" i="10"/>
  <c r="AG171" i="10" s="1"/>
  <c r="AA171" i="10"/>
  <c r="AB171" i="10" s="1"/>
  <c r="V171" i="10"/>
  <c r="W171" i="10" s="1"/>
  <c r="P171" i="10"/>
  <c r="Q171" i="10" s="1"/>
  <c r="K171" i="10"/>
  <c r="L171" i="10" s="1"/>
  <c r="F171" i="10"/>
  <c r="G171" i="10" s="1"/>
  <c r="AV170" i="10"/>
  <c r="AW170" i="10" s="1"/>
  <c r="AQ170" i="10"/>
  <c r="AR170" i="10" s="1"/>
  <c r="AL170" i="10"/>
  <c r="AM170" i="10" s="1"/>
  <c r="AF170" i="10"/>
  <c r="AG170" i="10" s="1"/>
  <c r="AA170" i="10"/>
  <c r="AB170" i="10" s="1"/>
  <c r="V170" i="10"/>
  <c r="W170" i="10" s="1"/>
  <c r="P170" i="10"/>
  <c r="Q170" i="10" s="1"/>
  <c r="K170" i="10"/>
  <c r="L170" i="10" s="1"/>
  <c r="F170" i="10"/>
  <c r="G170" i="10" s="1"/>
  <c r="AV169" i="10"/>
  <c r="AW169" i="10" s="1"/>
  <c r="AQ169" i="10"/>
  <c r="AR169" i="10" s="1"/>
  <c r="AL169" i="10"/>
  <c r="AM169" i="10" s="1"/>
  <c r="AF169" i="10"/>
  <c r="AG169" i="10" s="1"/>
  <c r="AA169" i="10"/>
  <c r="AB169" i="10" s="1"/>
  <c r="V169" i="10"/>
  <c r="W169" i="10" s="1"/>
  <c r="P169" i="10"/>
  <c r="Q169" i="10" s="1"/>
  <c r="K169" i="10"/>
  <c r="L169" i="10" s="1"/>
  <c r="F169" i="10"/>
  <c r="G169" i="10" s="1"/>
  <c r="AV168" i="10"/>
  <c r="AW168" i="10" s="1"/>
  <c r="AQ168" i="10"/>
  <c r="AR168" i="10" s="1"/>
  <c r="AL168" i="10"/>
  <c r="AM168" i="10" s="1"/>
  <c r="AF168" i="10"/>
  <c r="AG168" i="10" s="1"/>
  <c r="AA168" i="10"/>
  <c r="AB168" i="10" s="1"/>
  <c r="V168" i="10"/>
  <c r="W168" i="10" s="1"/>
  <c r="P168" i="10"/>
  <c r="Q168" i="10" s="1"/>
  <c r="K168" i="10"/>
  <c r="L168" i="10" s="1"/>
  <c r="F168" i="10"/>
  <c r="G168" i="10" s="1"/>
  <c r="AV167" i="10"/>
  <c r="AW167" i="10" s="1"/>
  <c r="AQ167" i="10"/>
  <c r="AR167" i="10" s="1"/>
  <c r="AL167" i="10"/>
  <c r="AM167" i="10" s="1"/>
  <c r="AF167" i="10"/>
  <c r="AG167" i="10" s="1"/>
  <c r="AA167" i="10"/>
  <c r="AB167" i="10" s="1"/>
  <c r="V167" i="10"/>
  <c r="W167" i="10" s="1"/>
  <c r="P167" i="10"/>
  <c r="Q167" i="10" s="1"/>
  <c r="K167" i="10"/>
  <c r="L167" i="10" s="1"/>
  <c r="F167" i="10"/>
  <c r="G167" i="10" s="1"/>
  <c r="AV166" i="10"/>
  <c r="AW166" i="10" s="1"/>
  <c r="AQ166" i="10"/>
  <c r="AR166" i="10" s="1"/>
  <c r="AL166" i="10"/>
  <c r="AM166" i="10" s="1"/>
  <c r="AF166" i="10"/>
  <c r="AG166" i="10" s="1"/>
  <c r="AA166" i="10"/>
  <c r="AB166" i="10" s="1"/>
  <c r="V166" i="10"/>
  <c r="W166" i="10" s="1"/>
  <c r="P166" i="10"/>
  <c r="Q166" i="10" s="1"/>
  <c r="K166" i="10"/>
  <c r="L166" i="10" s="1"/>
  <c r="F166" i="10"/>
  <c r="G166" i="10" s="1"/>
  <c r="AV165" i="10"/>
  <c r="AW165" i="10" s="1"/>
  <c r="AQ165" i="10"/>
  <c r="AR165" i="10" s="1"/>
  <c r="AL165" i="10"/>
  <c r="AM165" i="10" s="1"/>
  <c r="AF165" i="10"/>
  <c r="AG165" i="10" s="1"/>
  <c r="AA165" i="10"/>
  <c r="AB165" i="10" s="1"/>
  <c r="V165" i="10"/>
  <c r="W165" i="10" s="1"/>
  <c r="P165" i="10"/>
  <c r="Q165" i="10" s="1"/>
  <c r="K165" i="10"/>
  <c r="L165" i="10" s="1"/>
  <c r="F165" i="10"/>
  <c r="G165" i="10" s="1"/>
  <c r="AV164" i="10"/>
  <c r="AW164" i="10" s="1"/>
  <c r="AQ164" i="10"/>
  <c r="AR164" i="10" s="1"/>
  <c r="AL164" i="10"/>
  <c r="AM164" i="10" s="1"/>
  <c r="AF164" i="10"/>
  <c r="AG164" i="10" s="1"/>
  <c r="AA164" i="10"/>
  <c r="AB164" i="10" s="1"/>
  <c r="V164" i="10"/>
  <c r="W164" i="10" s="1"/>
  <c r="P164" i="10"/>
  <c r="Q164" i="10" s="1"/>
  <c r="K164" i="10"/>
  <c r="L164" i="10" s="1"/>
  <c r="F164" i="10"/>
  <c r="G164" i="10" s="1"/>
  <c r="AV163" i="10"/>
  <c r="AW163" i="10" s="1"/>
  <c r="AQ163" i="10"/>
  <c r="AR163" i="10" s="1"/>
  <c r="AL163" i="10"/>
  <c r="AM163" i="10" s="1"/>
  <c r="AF163" i="10"/>
  <c r="AG163" i="10" s="1"/>
  <c r="AA163" i="10"/>
  <c r="AB163" i="10" s="1"/>
  <c r="V163" i="10"/>
  <c r="W163" i="10" s="1"/>
  <c r="P163" i="10"/>
  <c r="Q163" i="10" s="1"/>
  <c r="K163" i="10"/>
  <c r="L163" i="10" s="1"/>
  <c r="F163" i="10"/>
  <c r="G163" i="10" s="1"/>
  <c r="AV162" i="10"/>
  <c r="AW162" i="10" s="1"/>
  <c r="AQ162" i="10"/>
  <c r="AR162" i="10" s="1"/>
  <c r="AL162" i="10"/>
  <c r="AM162" i="10" s="1"/>
  <c r="AF162" i="10"/>
  <c r="AG162" i="10" s="1"/>
  <c r="AA162" i="10"/>
  <c r="AB162" i="10" s="1"/>
  <c r="V162" i="10"/>
  <c r="W162" i="10" s="1"/>
  <c r="P162" i="10"/>
  <c r="Q162" i="10" s="1"/>
  <c r="K162" i="10"/>
  <c r="L162" i="10" s="1"/>
  <c r="F162" i="10"/>
  <c r="G162" i="10" s="1"/>
  <c r="AV161" i="10"/>
  <c r="AW161" i="10" s="1"/>
  <c r="AQ161" i="10"/>
  <c r="AR161" i="10" s="1"/>
  <c r="AL161" i="10"/>
  <c r="AM161" i="10" s="1"/>
  <c r="AF161" i="10"/>
  <c r="AG161" i="10" s="1"/>
  <c r="AA161" i="10"/>
  <c r="AB161" i="10" s="1"/>
  <c r="V161" i="10"/>
  <c r="W161" i="10" s="1"/>
  <c r="P161" i="10"/>
  <c r="Q161" i="10" s="1"/>
  <c r="K161" i="10"/>
  <c r="L161" i="10" s="1"/>
  <c r="F161" i="10"/>
  <c r="G161" i="10" s="1"/>
  <c r="AV160" i="10"/>
  <c r="AW160" i="10" s="1"/>
  <c r="AQ160" i="10"/>
  <c r="AR160" i="10" s="1"/>
  <c r="AL160" i="10"/>
  <c r="AM160" i="10" s="1"/>
  <c r="AF160" i="10"/>
  <c r="AG160" i="10" s="1"/>
  <c r="AA160" i="10"/>
  <c r="AB160" i="10" s="1"/>
  <c r="V160" i="10"/>
  <c r="W160" i="10" s="1"/>
  <c r="P160" i="10"/>
  <c r="Q160" i="10" s="1"/>
  <c r="K160" i="10"/>
  <c r="L160" i="10" s="1"/>
  <c r="F160" i="10"/>
  <c r="G160" i="10" s="1"/>
  <c r="AV159" i="10"/>
  <c r="AW159" i="10" s="1"/>
  <c r="AQ159" i="10"/>
  <c r="AR159" i="10" s="1"/>
  <c r="AL159" i="10"/>
  <c r="AM159" i="10" s="1"/>
  <c r="AF159" i="10"/>
  <c r="AG159" i="10" s="1"/>
  <c r="AA159" i="10"/>
  <c r="AB159" i="10" s="1"/>
  <c r="V159" i="10"/>
  <c r="W159" i="10" s="1"/>
  <c r="P159" i="10"/>
  <c r="Q159" i="10" s="1"/>
  <c r="K159" i="10"/>
  <c r="L159" i="10" s="1"/>
  <c r="F159" i="10"/>
  <c r="G159" i="10" s="1"/>
  <c r="AV158" i="10"/>
  <c r="AW158" i="10" s="1"/>
  <c r="AQ158" i="10"/>
  <c r="AR158" i="10" s="1"/>
  <c r="AL158" i="10"/>
  <c r="AM158" i="10" s="1"/>
  <c r="AF158" i="10"/>
  <c r="AG158" i="10" s="1"/>
  <c r="AA158" i="10"/>
  <c r="AB158" i="10" s="1"/>
  <c r="V158" i="10"/>
  <c r="W158" i="10" s="1"/>
  <c r="P158" i="10"/>
  <c r="Q158" i="10" s="1"/>
  <c r="K158" i="10"/>
  <c r="L158" i="10" s="1"/>
  <c r="F158" i="10"/>
  <c r="G158" i="10" s="1"/>
  <c r="AV157" i="10"/>
  <c r="AW157" i="10" s="1"/>
  <c r="AQ157" i="10"/>
  <c r="AR157" i="10" s="1"/>
  <c r="AL157" i="10"/>
  <c r="AM157" i="10" s="1"/>
  <c r="AF157" i="10"/>
  <c r="AG157" i="10" s="1"/>
  <c r="AA157" i="10"/>
  <c r="AB157" i="10" s="1"/>
  <c r="V157" i="10"/>
  <c r="W157" i="10" s="1"/>
  <c r="P157" i="10"/>
  <c r="Q157" i="10" s="1"/>
  <c r="K157" i="10"/>
  <c r="L157" i="10" s="1"/>
  <c r="F157" i="10"/>
  <c r="G157" i="10" s="1"/>
  <c r="AV156" i="10"/>
  <c r="AW156" i="10" s="1"/>
  <c r="AQ156" i="10"/>
  <c r="AR156" i="10" s="1"/>
  <c r="AL156" i="10"/>
  <c r="AM156" i="10" s="1"/>
  <c r="AF156" i="10"/>
  <c r="AG156" i="10" s="1"/>
  <c r="AA156" i="10"/>
  <c r="AB156" i="10" s="1"/>
  <c r="V156" i="10"/>
  <c r="W156" i="10" s="1"/>
  <c r="P156" i="10"/>
  <c r="Q156" i="10" s="1"/>
  <c r="K156" i="10"/>
  <c r="L156" i="10" s="1"/>
  <c r="F156" i="10"/>
  <c r="G156" i="10" s="1"/>
  <c r="AV155" i="10"/>
  <c r="AW155" i="10" s="1"/>
  <c r="AQ155" i="10"/>
  <c r="AR155" i="10" s="1"/>
  <c r="AL155" i="10"/>
  <c r="AM155" i="10" s="1"/>
  <c r="AF155" i="10"/>
  <c r="AG155" i="10" s="1"/>
  <c r="AA155" i="10"/>
  <c r="AB155" i="10" s="1"/>
  <c r="V155" i="10"/>
  <c r="W155" i="10" s="1"/>
  <c r="P155" i="10"/>
  <c r="Q155" i="10" s="1"/>
  <c r="K155" i="10"/>
  <c r="L155" i="10" s="1"/>
  <c r="F155" i="10"/>
  <c r="G155" i="10" s="1"/>
  <c r="AV154" i="10"/>
  <c r="AW154" i="10" s="1"/>
  <c r="AQ154" i="10"/>
  <c r="AR154" i="10" s="1"/>
  <c r="AL154" i="10"/>
  <c r="AM154" i="10" s="1"/>
  <c r="AF154" i="10"/>
  <c r="AG154" i="10" s="1"/>
  <c r="AA154" i="10"/>
  <c r="AB154" i="10" s="1"/>
  <c r="V154" i="10"/>
  <c r="W154" i="10" s="1"/>
  <c r="P154" i="10"/>
  <c r="Q154" i="10" s="1"/>
  <c r="K154" i="10"/>
  <c r="L154" i="10" s="1"/>
  <c r="F154" i="10"/>
  <c r="G154" i="10" s="1"/>
  <c r="AV153" i="10"/>
  <c r="AW153" i="10" s="1"/>
  <c r="AQ153" i="10"/>
  <c r="AR153" i="10" s="1"/>
  <c r="AL153" i="10"/>
  <c r="AM153" i="10" s="1"/>
  <c r="AF153" i="10"/>
  <c r="AG153" i="10" s="1"/>
  <c r="AA153" i="10"/>
  <c r="AB153" i="10" s="1"/>
  <c r="V153" i="10"/>
  <c r="W153" i="10" s="1"/>
  <c r="P153" i="10"/>
  <c r="Q153" i="10" s="1"/>
  <c r="K153" i="10"/>
  <c r="L153" i="10" s="1"/>
  <c r="F153" i="10"/>
  <c r="G153" i="10" s="1"/>
  <c r="AV152" i="10"/>
  <c r="AW152" i="10" s="1"/>
  <c r="AQ152" i="10"/>
  <c r="AR152" i="10" s="1"/>
  <c r="AL152" i="10"/>
  <c r="AM152" i="10" s="1"/>
  <c r="AF152" i="10"/>
  <c r="AG152" i="10" s="1"/>
  <c r="AA152" i="10"/>
  <c r="AB152" i="10" s="1"/>
  <c r="V152" i="10"/>
  <c r="W152" i="10" s="1"/>
  <c r="P152" i="10"/>
  <c r="Q152" i="10" s="1"/>
  <c r="K152" i="10"/>
  <c r="L152" i="10" s="1"/>
  <c r="F152" i="10"/>
  <c r="G152" i="10" s="1"/>
  <c r="AV151" i="10"/>
  <c r="AW151" i="10" s="1"/>
  <c r="AQ151" i="10"/>
  <c r="AR151" i="10" s="1"/>
  <c r="AL151" i="10"/>
  <c r="AM151" i="10" s="1"/>
  <c r="AF151" i="10"/>
  <c r="AG151" i="10" s="1"/>
  <c r="AA151" i="10"/>
  <c r="AB151" i="10" s="1"/>
  <c r="V151" i="10"/>
  <c r="W151" i="10" s="1"/>
  <c r="P151" i="10"/>
  <c r="Q151" i="10" s="1"/>
  <c r="K151" i="10"/>
  <c r="L151" i="10" s="1"/>
  <c r="F151" i="10"/>
  <c r="G151" i="10" s="1"/>
  <c r="AV150" i="10"/>
  <c r="AW150" i="10" s="1"/>
  <c r="AQ150" i="10"/>
  <c r="AR150" i="10" s="1"/>
  <c r="AL150" i="10"/>
  <c r="AM150" i="10" s="1"/>
  <c r="AF150" i="10"/>
  <c r="AG150" i="10" s="1"/>
  <c r="AA150" i="10"/>
  <c r="AB150" i="10" s="1"/>
  <c r="V150" i="10"/>
  <c r="W150" i="10" s="1"/>
  <c r="P150" i="10"/>
  <c r="Q150" i="10" s="1"/>
  <c r="K150" i="10"/>
  <c r="L150" i="10" s="1"/>
  <c r="F150" i="10"/>
  <c r="G150" i="10" s="1"/>
  <c r="AV149" i="10"/>
  <c r="AW149" i="10" s="1"/>
  <c r="AQ149" i="10"/>
  <c r="AR149" i="10" s="1"/>
  <c r="AL149" i="10"/>
  <c r="AM149" i="10" s="1"/>
  <c r="AF149" i="10"/>
  <c r="AG149" i="10" s="1"/>
  <c r="AA149" i="10"/>
  <c r="AB149" i="10" s="1"/>
  <c r="V149" i="10"/>
  <c r="W149" i="10" s="1"/>
  <c r="P149" i="10"/>
  <c r="Q149" i="10" s="1"/>
  <c r="K149" i="10"/>
  <c r="L149" i="10" s="1"/>
  <c r="F149" i="10"/>
  <c r="G149" i="10" s="1"/>
  <c r="AV148" i="10"/>
  <c r="AW148" i="10" s="1"/>
  <c r="AQ148" i="10"/>
  <c r="AR148" i="10" s="1"/>
  <c r="AL148" i="10"/>
  <c r="AM148" i="10" s="1"/>
  <c r="AF148" i="10"/>
  <c r="AG148" i="10" s="1"/>
  <c r="AA148" i="10"/>
  <c r="AB148" i="10" s="1"/>
  <c r="V148" i="10"/>
  <c r="W148" i="10" s="1"/>
  <c r="P148" i="10"/>
  <c r="Q148" i="10" s="1"/>
  <c r="K148" i="10"/>
  <c r="L148" i="10" s="1"/>
  <c r="F148" i="10"/>
  <c r="G148" i="10" s="1"/>
  <c r="AV147" i="10"/>
  <c r="AW147" i="10" s="1"/>
  <c r="AQ147" i="10"/>
  <c r="AR147" i="10" s="1"/>
  <c r="AL147" i="10"/>
  <c r="AM147" i="10" s="1"/>
  <c r="AF147" i="10"/>
  <c r="AG147" i="10" s="1"/>
  <c r="AA147" i="10"/>
  <c r="AB147" i="10" s="1"/>
  <c r="V147" i="10"/>
  <c r="W147" i="10" s="1"/>
  <c r="P147" i="10"/>
  <c r="Q147" i="10" s="1"/>
  <c r="K147" i="10"/>
  <c r="L147" i="10" s="1"/>
  <c r="F147" i="10"/>
  <c r="G147" i="10" s="1"/>
  <c r="AV146" i="10"/>
  <c r="AW146" i="10" s="1"/>
  <c r="AQ146" i="10"/>
  <c r="AR146" i="10" s="1"/>
  <c r="AL146" i="10"/>
  <c r="AM146" i="10" s="1"/>
  <c r="AF146" i="10"/>
  <c r="AG146" i="10" s="1"/>
  <c r="AA146" i="10"/>
  <c r="AB146" i="10" s="1"/>
  <c r="V146" i="10"/>
  <c r="W146" i="10" s="1"/>
  <c r="P146" i="10"/>
  <c r="Q146" i="10" s="1"/>
  <c r="K146" i="10"/>
  <c r="L146" i="10" s="1"/>
  <c r="F146" i="10"/>
  <c r="G146" i="10" s="1"/>
  <c r="AV145" i="10"/>
  <c r="AW145" i="10" s="1"/>
  <c r="AQ145" i="10"/>
  <c r="AR145" i="10" s="1"/>
  <c r="AL145" i="10"/>
  <c r="AM145" i="10" s="1"/>
  <c r="AF145" i="10"/>
  <c r="AG145" i="10" s="1"/>
  <c r="AA145" i="10"/>
  <c r="AB145" i="10" s="1"/>
  <c r="V145" i="10"/>
  <c r="W145" i="10" s="1"/>
  <c r="P145" i="10"/>
  <c r="Q145" i="10" s="1"/>
  <c r="K145" i="10"/>
  <c r="L145" i="10" s="1"/>
  <c r="F145" i="10"/>
  <c r="G145" i="10" s="1"/>
  <c r="AV144" i="10"/>
  <c r="AW144" i="10" s="1"/>
  <c r="AQ144" i="10"/>
  <c r="AR144" i="10" s="1"/>
  <c r="AL144" i="10"/>
  <c r="AM144" i="10" s="1"/>
  <c r="AF144" i="10"/>
  <c r="AG144" i="10" s="1"/>
  <c r="AA144" i="10"/>
  <c r="AB144" i="10" s="1"/>
  <c r="V144" i="10"/>
  <c r="W144" i="10" s="1"/>
  <c r="P144" i="10"/>
  <c r="Q144" i="10" s="1"/>
  <c r="K144" i="10"/>
  <c r="L144" i="10" s="1"/>
  <c r="F144" i="10"/>
  <c r="G144" i="10" s="1"/>
  <c r="AV143" i="10"/>
  <c r="AW143" i="10" s="1"/>
  <c r="AQ143" i="10"/>
  <c r="AR143" i="10" s="1"/>
  <c r="AL143" i="10"/>
  <c r="AM143" i="10" s="1"/>
  <c r="AF143" i="10"/>
  <c r="AG143" i="10" s="1"/>
  <c r="AA143" i="10"/>
  <c r="AB143" i="10" s="1"/>
  <c r="V143" i="10"/>
  <c r="W143" i="10" s="1"/>
  <c r="P143" i="10"/>
  <c r="Q143" i="10" s="1"/>
  <c r="K143" i="10"/>
  <c r="L143" i="10" s="1"/>
  <c r="F143" i="10"/>
  <c r="G143" i="10" s="1"/>
  <c r="AV142" i="10"/>
  <c r="AW142" i="10" s="1"/>
  <c r="AQ142" i="10"/>
  <c r="AR142" i="10" s="1"/>
  <c r="AM142" i="10"/>
  <c r="AL142" i="10"/>
  <c r="AF142" i="10"/>
  <c r="AG142" i="10" s="1"/>
  <c r="AA142" i="10"/>
  <c r="AB142" i="10" s="1"/>
  <c r="V142" i="10"/>
  <c r="W142" i="10" s="1"/>
  <c r="P142" i="10"/>
  <c r="Q142" i="10" s="1"/>
  <c r="K142" i="10"/>
  <c r="L142" i="10" s="1"/>
  <c r="F142" i="10"/>
  <c r="G142" i="10" s="1"/>
  <c r="AV141" i="10"/>
  <c r="AW141" i="10" s="1"/>
  <c r="AQ141" i="10"/>
  <c r="AR141" i="10" s="1"/>
  <c r="AL141" i="10"/>
  <c r="AM141" i="10" s="1"/>
  <c r="AF141" i="10"/>
  <c r="AG141" i="10" s="1"/>
  <c r="AA141" i="10"/>
  <c r="AB141" i="10" s="1"/>
  <c r="V141" i="10"/>
  <c r="W141" i="10" s="1"/>
  <c r="P141" i="10"/>
  <c r="Q141" i="10" s="1"/>
  <c r="K141" i="10"/>
  <c r="L141" i="10" s="1"/>
  <c r="F141" i="10"/>
  <c r="G141" i="10" s="1"/>
  <c r="AV140" i="10"/>
  <c r="AW140" i="10" s="1"/>
  <c r="AQ140" i="10"/>
  <c r="AR140" i="10" s="1"/>
  <c r="AL140" i="10"/>
  <c r="AM140" i="10" s="1"/>
  <c r="AF140" i="10"/>
  <c r="AG140" i="10" s="1"/>
  <c r="AA140" i="10"/>
  <c r="AB140" i="10" s="1"/>
  <c r="V140" i="10"/>
  <c r="W140" i="10" s="1"/>
  <c r="P140" i="10"/>
  <c r="Q140" i="10" s="1"/>
  <c r="K140" i="10"/>
  <c r="L140" i="10" s="1"/>
  <c r="F140" i="10"/>
  <c r="G140" i="10" s="1"/>
  <c r="AV139" i="10"/>
  <c r="AW139" i="10" s="1"/>
  <c r="AR139" i="10"/>
  <c r="AQ139" i="10"/>
  <c r="AL139" i="10"/>
  <c r="AM139" i="10" s="1"/>
  <c r="AG139" i="10"/>
  <c r="AF139" i="10"/>
  <c r="AA139" i="10"/>
  <c r="AB139" i="10" s="1"/>
  <c r="W139" i="10"/>
  <c r="V139" i="10"/>
  <c r="P139" i="10"/>
  <c r="Q139" i="10" s="1"/>
  <c r="L139" i="10"/>
  <c r="K139" i="10"/>
  <c r="F139" i="10"/>
  <c r="G139" i="10" s="1"/>
  <c r="AU137" i="10"/>
  <c r="AT137" i="10"/>
  <c r="AS137" i="10"/>
  <c r="AP137" i="10"/>
  <c r="AO137" i="10"/>
  <c r="AN137" i="10"/>
  <c r="AK137" i="10"/>
  <c r="AJ137" i="10"/>
  <c r="AI137" i="10"/>
  <c r="AE137" i="10"/>
  <c r="AD137" i="10"/>
  <c r="AC137" i="10"/>
  <c r="Z137" i="10"/>
  <c r="Y137" i="10"/>
  <c r="X137" i="10"/>
  <c r="U137" i="10"/>
  <c r="T137" i="10"/>
  <c r="S137" i="10"/>
  <c r="O137" i="10"/>
  <c r="M137" i="10"/>
  <c r="J137" i="10"/>
  <c r="H137" i="10"/>
  <c r="E137" i="10"/>
  <c r="D137" i="10"/>
  <c r="C137" i="10"/>
  <c r="AV136" i="10"/>
  <c r="AW136" i="10" s="1"/>
  <c r="AQ136" i="10"/>
  <c r="AR136" i="10" s="1"/>
  <c r="AL136" i="10"/>
  <c r="AM136" i="10" s="1"/>
  <c r="AF136" i="10"/>
  <c r="AG136" i="10" s="1"/>
  <c r="AA136" i="10"/>
  <c r="AB136" i="10" s="1"/>
  <c r="V136" i="10"/>
  <c r="W136" i="10" s="1"/>
  <c r="P136" i="10"/>
  <c r="Q136" i="10" s="1"/>
  <c r="K136" i="10"/>
  <c r="L136" i="10" s="1"/>
  <c r="F136" i="10"/>
  <c r="G136" i="10" s="1"/>
  <c r="AV135" i="10"/>
  <c r="AW135" i="10" s="1"/>
  <c r="AV134" i="10"/>
  <c r="AW134" i="10" s="1"/>
  <c r="AQ134" i="10"/>
  <c r="AR134" i="10" s="1"/>
  <c r="AL134" i="10"/>
  <c r="AM134" i="10" s="1"/>
  <c r="AF134" i="10"/>
  <c r="AG134" i="10" s="1"/>
  <c r="AA134" i="10"/>
  <c r="AB134" i="10" s="1"/>
  <c r="V134" i="10"/>
  <c r="W134" i="10" s="1"/>
  <c r="P134" i="10"/>
  <c r="Q134" i="10" s="1"/>
  <c r="K134" i="10"/>
  <c r="L134" i="10" s="1"/>
  <c r="F134" i="10"/>
  <c r="G134" i="10" s="1"/>
  <c r="AV133" i="10"/>
  <c r="AW133" i="10" s="1"/>
  <c r="AQ133" i="10"/>
  <c r="AR133" i="10" s="1"/>
  <c r="AL133" i="10"/>
  <c r="AM133" i="10" s="1"/>
  <c r="AF133" i="10"/>
  <c r="AG133" i="10" s="1"/>
  <c r="AA133" i="10"/>
  <c r="AB133" i="10" s="1"/>
  <c r="V133" i="10"/>
  <c r="W133" i="10" s="1"/>
  <c r="P133" i="10"/>
  <c r="Q133" i="10" s="1"/>
  <c r="K133" i="10"/>
  <c r="L133" i="10" s="1"/>
  <c r="F133" i="10"/>
  <c r="G133" i="10" s="1"/>
  <c r="AV131" i="10"/>
  <c r="AW131" i="10" s="1"/>
  <c r="AQ131" i="10"/>
  <c r="AR131" i="10" s="1"/>
  <c r="AL131" i="10"/>
  <c r="AM131" i="10" s="1"/>
  <c r="AF131" i="10"/>
  <c r="AG131" i="10" s="1"/>
  <c r="AA131" i="10"/>
  <c r="AB131" i="10" s="1"/>
  <c r="V131" i="10"/>
  <c r="W131" i="10" s="1"/>
  <c r="P131" i="10"/>
  <c r="Q131" i="10" s="1"/>
  <c r="K131" i="10"/>
  <c r="L131" i="10" s="1"/>
  <c r="F131" i="10"/>
  <c r="G131" i="10" s="1"/>
  <c r="AV130" i="10"/>
  <c r="AW130" i="10" s="1"/>
  <c r="AQ130" i="10"/>
  <c r="AR130" i="10" s="1"/>
  <c r="AL130" i="10"/>
  <c r="AM130" i="10" s="1"/>
  <c r="AF130" i="10"/>
  <c r="AG130" i="10" s="1"/>
  <c r="AA130" i="10"/>
  <c r="AB130" i="10" s="1"/>
  <c r="V130" i="10"/>
  <c r="W130" i="10" s="1"/>
  <c r="P130" i="10"/>
  <c r="Q130" i="10" s="1"/>
  <c r="K130" i="10"/>
  <c r="L130" i="10" s="1"/>
  <c r="F130" i="10"/>
  <c r="G130" i="10" s="1"/>
  <c r="AV129" i="10"/>
  <c r="AW129" i="10" s="1"/>
  <c r="AQ129" i="10"/>
  <c r="AR129" i="10" s="1"/>
  <c r="AL129" i="10"/>
  <c r="AM129" i="10" s="1"/>
  <c r="AF129" i="10"/>
  <c r="AG129" i="10" s="1"/>
  <c r="AA129" i="10"/>
  <c r="AB129" i="10" s="1"/>
  <c r="V129" i="10"/>
  <c r="W129" i="10" s="1"/>
  <c r="P129" i="10"/>
  <c r="Q129" i="10" s="1"/>
  <c r="L129" i="10"/>
  <c r="K129" i="10"/>
  <c r="F129" i="10"/>
  <c r="G129" i="10" s="1"/>
  <c r="AV128" i="10"/>
  <c r="AW128" i="10" s="1"/>
  <c r="AQ128" i="10"/>
  <c r="AR128" i="10" s="1"/>
  <c r="AL128" i="10"/>
  <c r="AM128" i="10" s="1"/>
  <c r="AF128" i="10"/>
  <c r="AG128" i="10" s="1"/>
  <c r="AA128" i="10"/>
  <c r="AB128" i="10" s="1"/>
  <c r="V128" i="10"/>
  <c r="W128" i="10" s="1"/>
  <c r="P128" i="10"/>
  <c r="Q128" i="10" s="1"/>
  <c r="K128" i="10"/>
  <c r="L128" i="10" s="1"/>
  <c r="F128" i="10"/>
  <c r="G128" i="10" s="1"/>
  <c r="AV127" i="10"/>
  <c r="AW127" i="10" s="1"/>
  <c r="AQ127" i="10"/>
  <c r="AR127" i="10" s="1"/>
  <c r="AL127" i="10"/>
  <c r="AM127" i="10" s="1"/>
  <c r="AF127" i="10"/>
  <c r="AG127" i="10" s="1"/>
  <c r="AA127" i="10"/>
  <c r="AB127" i="10" s="1"/>
  <c r="V127" i="10"/>
  <c r="W127" i="10" s="1"/>
  <c r="P127" i="10"/>
  <c r="Q127" i="10" s="1"/>
  <c r="K127" i="10"/>
  <c r="L127" i="10" s="1"/>
  <c r="F127" i="10"/>
  <c r="G127" i="10" s="1"/>
  <c r="AV126" i="10"/>
  <c r="AW126" i="10" s="1"/>
  <c r="AQ126" i="10"/>
  <c r="AR126" i="10" s="1"/>
  <c r="AL126" i="10"/>
  <c r="AM126" i="10" s="1"/>
  <c r="AF126" i="10"/>
  <c r="AG126" i="10" s="1"/>
  <c r="AA126" i="10"/>
  <c r="AB126" i="10" s="1"/>
  <c r="V126" i="10"/>
  <c r="W126" i="10" s="1"/>
  <c r="P126" i="10"/>
  <c r="Q126" i="10" s="1"/>
  <c r="K126" i="10"/>
  <c r="L126" i="10" s="1"/>
  <c r="F126" i="10"/>
  <c r="G126" i="10" s="1"/>
  <c r="AV125" i="10"/>
  <c r="AW125" i="10" s="1"/>
  <c r="AQ125" i="10"/>
  <c r="AR125" i="10" s="1"/>
  <c r="AL125" i="10"/>
  <c r="AM125" i="10" s="1"/>
  <c r="AF125" i="10"/>
  <c r="AG125" i="10" s="1"/>
  <c r="AA125" i="10"/>
  <c r="AB125" i="10" s="1"/>
  <c r="V125" i="10"/>
  <c r="W125" i="10" s="1"/>
  <c r="P125" i="10"/>
  <c r="Q125" i="10" s="1"/>
  <c r="K125" i="10"/>
  <c r="L125" i="10" s="1"/>
  <c r="F125" i="10"/>
  <c r="G125" i="10" s="1"/>
  <c r="AV124" i="10"/>
  <c r="AW124" i="10" s="1"/>
  <c r="AQ124" i="10"/>
  <c r="AR124" i="10" s="1"/>
  <c r="AL124" i="10"/>
  <c r="AM124" i="10" s="1"/>
  <c r="AF124" i="10"/>
  <c r="AG124" i="10" s="1"/>
  <c r="AA124" i="10"/>
  <c r="AB124" i="10" s="1"/>
  <c r="V124" i="10"/>
  <c r="W124" i="10" s="1"/>
  <c r="P124" i="10"/>
  <c r="Q124" i="10" s="1"/>
  <c r="K124" i="10"/>
  <c r="L124" i="10" s="1"/>
  <c r="F124" i="10"/>
  <c r="G124" i="10" s="1"/>
  <c r="AV123" i="10"/>
  <c r="AW123" i="10" s="1"/>
  <c r="AQ123" i="10"/>
  <c r="AR123" i="10" s="1"/>
  <c r="AL123" i="10"/>
  <c r="AM123" i="10" s="1"/>
  <c r="AF123" i="10"/>
  <c r="AG123" i="10" s="1"/>
  <c r="AA123" i="10"/>
  <c r="AB123" i="10" s="1"/>
  <c r="V123" i="10"/>
  <c r="W123" i="10" s="1"/>
  <c r="P123" i="10"/>
  <c r="Q123" i="10" s="1"/>
  <c r="K123" i="10"/>
  <c r="L123" i="10" s="1"/>
  <c r="F123" i="10"/>
  <c r="G123" i="10" s="1"/>
  <c r="AV122" i="10"/>
  <c r="AW122" i="10" s="1"/>
  <c r="AQ122" i="10"/>
  <c r="AR122" i="10" s="1"/>
  <c r="AL122" i="10"/>
  <c r="AM122" i="10" s="1"/>
  <c r="AF122" i="10"/>
  <c r="AG122" i="10" s="1"/>
  <c r="AA122" i="10"/>
  <c r="AB122" i="10" s="1"/>
  <c r="V122" i="10"/>
  <c r="W122" i="10" s="1"/>
  <c r="P122" i="10"/>
  <c r="Q122" i="10" s="1"/>
  <c r="K122" i="10"/>
  <c r="L122" i="10" s="1"/>
  <c r="F122" i="10"/>
  <c r="G122" i="10" s="1"/>
  <c r="AV121" i="10"/>
  <c r="AW121" i="10" s="1"/>
  <c r="AQ121" i="10"/>
  <c r="AR121" i="10" s="1"/>
  <c r="AL121" i="10"/>
  <c r="AM121" i="10" s="1"/>
  <c r="AF121" i="10"/>
  <c r="AG121" i="10" s="1"/>
  <c r="AA121" i="10"/>
  <c r="AB121" i="10" s="1"/>
  <c r="V121" i="10"/>
  <c r="W121" i="10" s="1"/>
  <c r="P121" i="10"/>
  <c r="Q121" i="10" s="1"/>
  <c r="K121" i="10"/>
  <c r="L121" i="10" s="1"/>
  <c r="F121" i="10"/>
  <c r="G121" i="10" s="1"/>
  <c r="AV120" i="10"/>
  <c r="AW120" i="10" s="1"/>
  <c r="AQ120" i="10"/>
  <c r="AR120" i="10" s="1"/>
  <c r="AL120" i="10"/>
  <c r="AM120" i="10" s="1"/>
  <c r="AF120" i="10"/>
  <c r="AG120" i="10" s="1"/>
  <c r="AA120" i="10"/>
  <c r="AB120" i="10" s="1"/>
  <c r="V120" i="10"/>
  <c r="W120" i="10" s="1"/>
  <c r="P120" i="10"/>
  <c r="Q120" i="10" s="1"/>
  <c r="K120" i="10"/>
  <c r="L120" i="10" s="1"/>
  <c r="F120" i="10"/>
  <c r="G120" i="10" s="1"/>
  <c r="AV119" i="10"/>
  <c r="AW119" i="10" s="1"/>
  <c r="AQ119" i="10"/>
  <c r="AR119" i="10" s="1"/>
  <c r="AL119" i="10"/>
  <c r="AM119" i="10" s="1"/>
  <c r="AF119" i="10"/>
  <c r="AG119" i="10" s="1"/>
  <c r="AA119" i="10"/>
  <c r="AB119" i="10" s="1"/>
  <c r="V119" i="10"/>
  <c r="W119" i="10" s="1"/>
  <c r="P119" i="10"/>
  <c r="Q119" i="10" s="1"/>
  <c r="K119" i="10"/>
  <c r="L119" i="10" s="1"/>
  <c r="F119" i="10"/>
  <c r="G119" i="10" s="1"/>
  <c r="AV118" i="10"/>
  <c r="AW118" i="10" s="1"/>
  <c r="AQ118" i="10"/>
  <c r="AR118" i="10" s="1"/>
  <c r="AL118" i="10"/>
  <c r="AM118" i="10" s="1"/>
  <c r="AF118" i="10"/>
  <c r="AG118" i="10" s="1"/>
  <c r="AA118" i="10"/>
  <c r="AB118" i="10" s="1"/>
  <c r="V118" i="10"/>
  <c r="W118" i="10" s="1"/>
  <c r="P118" i="10"/>
  <c r="Q118" i="10" s="1"/>
  <c r="K118" i="10"/>
  <c r="L118" i="10" s="1"/>
  <c r="F118" i="10"/>
  <c r="G118" i="10" s="1"/>
  <c r="AV117" i="10"/>
  <c r="AW117" i="10" s="1"/>
  <c r="AQ117" i="10"/>
  <c r="AR117" i="10" s="1"/>
  <c r="AL117" i="10"/>
  <c r="AM117" i="10" s="1"/>
  <c r="AF117" i="10"/>
  <c r="AG117" i="10" s="1"/>
  <c r="AA117" i="10"/>
  <c r="AB117" i="10" s="1"/>
  <c r="V117" i="10"/>
  <c r="W117" i="10" s="1"/>
  <c r="P117" i="10"/>
  <c r="Q117" i="10" s="1"/>
  <c r="K117" i="10"/>
  <c r="L117" i="10" s="1"/>
  <c r="F117" i="10"/>
  <c r="G117" i="10" s="1"/>
  <c r="AV116" i="10"/>
  <c r="AW116" i="10" s="1"/>
  <c r="AQ116" i="10"/>
  <c r="AR116" i="10" s="1"/>
  <c r="AL116" i="10"/>
  <c r="AM116" i="10" s="1"/>
  <c r="AF116" i="10"/>
  <c r="AG116" i="10" s="1"/>
  <c r="AA116" i="10"/>
  <c r="AB116" i="10" s="1"/>
  <c r="V116" i="10"/>
  <c r="W116" i="10" s="1"/>
  <c r="P116" i="10"/>
  <c r="Q116" i="10" s="1"/>
  <c r="K116" i="10"/>
  <c r="L116" i="10" s="1"/>
  <c r="F116" i="10"/>
  <c r="G116" i="10" s="1"/>
  <c r="AV115" i="10"/>
  <c r="AW115" i="10" s="1"/>
  <c r="AQ115" i="10"/>
  <c r="AR115" i="10" s="1"/>
  <c r="AL115" i="10"/>
  <c r="AM115" i="10" s="1"/>
  <c r="AF115" i="10"/>
  <c r="AG115" i="10" s="1"/>
  <c r="AA115" i="10"/>
  <c r="AB115" i="10" s="1"/>
  <c r="V115" i="10"/>
  <c r="W115" i="10" s="1"/>
  <c r="P115" i="10"/>
  <c r="Q115" i="10" s="1"/>
  <c r="K115" i="10"/>
  <c r="L115" i="10" s="1"/>
  <c r="F115" i="10"/>
  <c r="G115" i="10" s="1"/>
  <c r="AV114" i="10"/>
  <c r="AW114" i="10" s="1"/>
  <c r="AQ114" i="10"/>
  <c r="AR114" i="10" s="1"/>
  <c r="AL114" i="10"/>
  <c r="AM114" i="10" s="1"/>
  <c r="AF114" i="10"/>
  <c r="AG114" i="10" s="1"/>
  <c r="AA114" i="10"/>
  <c r="AB114" i="10" s="1"/>
  <c r="V114" i="10"/>
  <c r="W114" i="10" s="1"/>
  <c r="P114" i="10"/>
  <c r="Q114" i="10" s="1"/>
  <c r="K114" i="10"/>
  <c r="L114" i="10" s="1"/>
  <c r="F114" i="10"/>
  <c r="G114" i="10" s="1"/>
  <c r="AV113" i="10"/>
  <c r="AW113" i="10" s="1"/>
  <c r="AQ113" i="10"/>
  <c r="AR113" i="10" s="1"/>
  <c r="AL113" i="10"/>
  <c r="AM113" i="10" s="1"/>
  <c r="AF113" i="10"/>
  <c r="AG113" i="10" s="1"/>
  <c r="AA113" i="10"/>
  <c r="AB113" i="10" s="1"/>
  <c r="V113" i="10"/>
  <c r="W113" i="10" s="1"/>
  <c r="P113" i="10"/>
  <c r="Q113" i="10" s="1"/>
  <c r="K113" i="10"/>
  <c r="L113" i="10" s="1"/>
  <c r="F113" i="10"/>
  <c r="G113" i="10" s="1"/>
  <c r="AV112" i="10"/>
  <c r="AW112" i="10" s="1"/>
  <c r="AQ112" i="10"/>
  <c r="AR112" i="10" s="1"/>
  <c r="AL112" i="10"/>
  <c r="AM112" i="10" s="1"/>
  <c r="AF112" i="10"/>
  <c r="AG112" i="10" s="1"/>
  <c r="AA112" i="10"/>
  <c r="AB112" i="10" s="1"/>
  <c r="V112" i="10"/>
  <c r="W112" i="10" s="1"/>
  <c r="P112" i="10"/>
  <c r="Q112" i="10" s="1"/>
  <c r="K112" i="10"/>
  <c r="L112" i="10" s="1"/>
  <c r="F112" i="10"/>
  <c r="G112" i="10" s="1"/>
  <c r="AV111" i="10"/>
  <c r="AW111" i="10" s="1"/>
  <c r="AQ111" i="10"/>
  <c r="AR111" i="10" s="1"/>
  <c r="AL111" i="10"/>
  <c r="AM111" i="10" s="1"/>
  <c r="AF111" i="10"/>
  <c r="AG111" i="10" s="1"/>
  <c r="AA111" i="10"/>
  <c r="AB111" i="10" s="1"/>
  <c r="V111" i="10"/>
  <c r="W111" i="10" s="1"/>
  <c r="P111" i="10"/>
  <c r="Q111" i="10" s="1"/>
  <c r="K111" i="10"/>
  <c r="L111" i="10" s="1"/>
  <c r="F111" i="10"/>
  <c r="G111" i="10" s="1"/>
  <c r="AV110" i="10"/>
  <c r="AW110" i="10" s="1"/>
  <c r="AQ110" i="10"/>
  <c r="AR110" i="10" s="1"/>
  <c r="AL110" i="10"/>
  <c r="AM110" i="10" s="1"/>
  <c r="AF110" i="10"/>
  <c r="AG110" i="10" s="1"/>
  <c r="AA110" i="10"/>
  <c r="AB110" i="10" s="1"/>
  <c r="V110" i="10"/>
  <c r="W110" i="10" s="1"/>
  <c r="P110" i="10"/>
  <c r="Q110" i="10" s="1"/>
  <c r="K110" i="10"/>
  <c r="L110" i="10" s="1"/>
  <c r="F110" i="10"/>
  <c r="G110" i="10" s="1"/>
  <c r="AV109" i="10"/>
  <c r="AW109" i="10" s="1"/>
  <c r="AQ109" i="10"/>
  <c r="AR109" i="10" s="1"/>
  <c r="AL109" i="10"/>
  <c r="AM109" i="10" s="1"/>
  <c r="AF109" i="10"/>
  <c r="AG109" i="10" s="1"/>
  <c r="AA109" i="10"/>
  <c r="AB109" i="10" s="1"/>
  <c r="V109" i="10"/>
  <c r="W109" i="10" s="1"/>
  <c r="P109" i="10"/>
  <c r="Q109" i="10" s="1"/>
  <c r="K109" i="10"/>
  <c r="L109" i="10" s="1"/>
  <c r="F109" i="10"/>
  <c r="G109" i="10" s="1"/>
  <c r="AV108" i="10"/>
  <c r="AW108" i="10" s="1"/>
  <c r="AQ108" i="10"/>
  <c r="AR108" i="10" s="1"/>
  <c r="AL108" i="10"/>
  <c r="AM108" i="10" s="1"/>
  <c r="AF108" i="10"/>
  <c r="AG108" i="10" s="1"/>
  <c r="AA108" i="10"/>
  <c r="AB108" i="10" s="1"/>
  <c r="V108" i="10"/>
  <c r="W108" i="10" s="1"/>
  <c r="P108" i="10"/>
  <c r="Q108" i="10" s="1"/>
  <c r="K108" i="10"/>
  <c r="L108" i="10" s="1"/>
  <c r="F108" i="10"/>
  <c r="G108" i="10" s="1"/>
  <c r="AV107" i="10"/>
  <c r="AW107" i="10" s="1"/>
  <c r="AQ107" i="10"/>
  <c r="AR107" i="10" s="1"/>
  <c r="AL107" i="10"/>
  <c r="AM107" i="10" s="1"/>
  <c r="AF107" i="10"/>
  <c r="AG107" i="10" s="1"/>
  <c r="AA107" i="10"/>
  <c r="AB107" i="10" s="1"/>
  <c r="V107" i="10"/>
  <c r="W107" i="10" s="1"/>
  <c r="P107" i="10"/>
  <c r="Q107" i="10" s="1"/>
  <c r="K107" i="10"/>
  <c r="L107" i="10" s="1"/>
  <c r="F107" i="10"/>
  <c r="G107" i="10" s="1"/>
  <c r="AV106" i="10"/>
  <c r="AW106" i="10" s="1"/>
  <c r="AQ106" i="10"/>
  <c r="AR106" i="10" s="1"/>
  <c r="AL106" i="10"/>
  <c r="AM106" i="10" s="1"/>
  <c r="AF106" i="10"/>
  <c r="AG106" i="10" s="1"/>
  <c r="AA106" i="10"/>
  <c r="AB106" i="10" s="1"/>
  <c r="V106" i="10"/>
  <c r="W106" i="10" s="1"/>
  <c r="P106" i="10"/>
  <c r="Q106" i="10" s="1"/>
  <c r="K106" i="10"/>
  <c r="L106" i="10" s="1"/>
  <c r="F106" i="10"/>
  <c r="G106" i="10" s="1"/>
  <c r="AV105" i="10"/>
  <c r="AW105" i="10" s="1"/>
  <c r="AQ105" i="10"/>
  <c r="AR105" i="10" s="1"/>
  <c r="AL105" i="10"/>
  <c r="AM105" i="10" s="1"/>
  <c r="AF105" i="10"/>
  <c r="AG105" i="10" s="1"/>
  <c r="AA105" i="10"/>
  <c r="AB105" i="10" s="1"/>
  <c r="V105" i="10"/>
  <c r="W105" i="10" s="1"/>
  <c r="P105" i="10"/>
  <c r="Q105" i="10" s="1"/>
  <c r="K105" i="10"/>
  <c r="L105" i="10" s="1"/>
  <c r="F105" i="10"/>
  <c r="G105" i="10" s="1"/>
  <c r="AV104" i="10"/>
  <c r="AW104" i="10" s="1"/>
  <c r="AQ104" i="10"/>
  <c r="AR104" i="10" s="1"/>
  <c r="AL104" i="10"/>
  <c r="AM104" i="10" s="1"/>
  <c r="AF104" i="10"/>
  <c r="AG104" i="10" s="1"/>
  <c r="AA104" i="10"/>
  <c r="AB104" i="10" s="1"/>
  <c r="V104" i="10"/>
  <c r="W104" i="10" s="1"/>
  <c r="P104" i="10"/>
  <c r="Q104" i="10" s="1"/>
  <c r="K104" i="10"/>
  <c r="L104" i="10" s="1"/>
  <c r="F104" i="10"/>
  <c r="G104" i="10" s="1"/>
  <c r="AV103" i="10"/>
  <c r="AW103" i="10" s="1"/>
  <c r="AQ103" i="10"/>
  <c r="AR103" i="10" s="1"/>
  <c r="AL103" i="10"/>
  <c r="AM103" i="10" s="1"/>
  <c r="AF103" i="10"/>
  <c r="AG103" i="10" s="1"/>
  <c r="AA103" i="10"/>
  <c r="AB103" i="10" s="1"/>
  <c r="V103" i="10"/>
  <c r="W103" i="10" s="1"/>
  <c r="P103" i="10"/>
  <c r="Q103" i="10" s="1"/>
  <c r="K103" i="10"/>
  <c r="L103" i="10" s="1"/>
  <c r="F103" i="10"/>
  <c r="G103" i="10" s="1"/>
  <c r="AV102" i="10"/>
  <c r="AW102" i="10" s="1"/>
  <c r="AQ102" i="10"/>
  <c r="AR102" i="10" s="1"/>
  <c r="AL102" i="10"/>
  <c r="AM102" i="10" s="1"/>
  <c r="AF102" i="10"/>
  <c r="AG102" i="10" s="1"/>
  <c r="AA102" i="10"/>
  <c r="AB102" i="10" s="1"/>
  <c r="V102" i="10"/>
  <c r="W102" i="10" s="1"/>
  <c r="P102" i="10"/>
  <c r="Q102" i="10" s="1"/>
  <c r="K102" i="10"/>
  <c r="L102" i="10" s="1"/>
  <c r="F102" i="10"/>
  <c r="G102" i="10" s="1"/>
  <c r="AV101" i="10"/>
  <c r="AW101" i="10" s="1"/>
  <c r="AQ101" i="10"/>
  <c r="AR101" i="10" s="1"/>
  <c r="AL101" i="10"/>
  <c r="AM101" i="10" s="1"/>
  <c r="AF101" i="10"/>
  <c r="AG101" i="10" s="1"/>
  <c r="AA101" i="10"/>
  <c r="AB101" i="10" s="1"/>
  <c r="V101" i="10"/>
  <c r="W101" i="10" s="1"/>
  <c r="P101" i="10"/>
  <c r="Q101" i="10" s="1"/>
  <c r="K101" i="10"/>
  <c r="L101" i="10" s="1"/>
  <c r="F101" i="10"/>
  <c r="G101" i="10" s="1"/>
  <c r="AV100" i="10"/>
  <c r="AW100" i="10" s="1"/>
  <c r="AQ100" i="10"/>
  <c r="AR100" i="10" s="1"/>
  <c r="AL100" i="10"/>
  <c r="AM100" i="10" s="1"/>
  <c r="AF100" i="10"/>
  <c r="AG100" i="10" s="1"/>
  <c r="AA100" i="10"/>
  <c r="AB100" i="10" s="1"/>
  <c r="V100" i="10"/>
  <c r="W100" i="10" s="1"/>
  <c r="P100" i="10"/>
  <c r="Q100" i="10" s="1"/>
  <c r="K100" i="10"/>
  <c r="L100" i="10" s="1"/>
  <c r="F100" i="10"/>
  <c r="G100" i="10" s="1"/>
  <c r="AV99" i="10"/>
  <c r="AW99" i="10" s="1"/>
  <c r="AQ99" i="10"/>
  <c r="AR99" i="10" s="1"/>
  <c r="AL99" i="10"/>
  <c r="AM99" i="10" s="1"/>
  <c r="AF99" i="10"/>
  <c r="AG99" i="10" s="1"/>
  <c r="AA99" i="10"/>
  <c r="AB99" i="10" s="1"/>
  <c r="V99" i="10"/>
  <c r="W99" i="10" s="1"/>
  <c r="P99" i="10"/>
  <c r="Q99" i="10" s="1"/>
  <c r="K99" i="10"/>
  <c r="L99" i="10" s="1"/>
  <c r="F99" i="10"/>
  <c r="G99" i="10" s="1"/>
  <c r="AV98" i="10"/>
  <c r="AW98" i="10" s="1"/>
  <c r="AQ98" i="10"/>
  <c r="AR98" i="10" s="1"/>
  <c r="AL98" i="10"/>
  <c r="AM98" i="10" s="1"/>
  <c r="AF98" i="10"/>
  <c r="AG98" i="10" s="1"/>
  <c r="AA98" i="10"/>
  <c r="AB98" i="10" s="1"/>
  <c r="V98" i="10"/>
  <c r="W98" i="10" s="1"/>
  <c r="P98" i="10"/>
  <c r="Q98" i="10" s="1"/>
  <c r="K98" i="10"/>
  <c r="L98" i="10" s="1"/>
  <c r="F98" i="10"/>
  <c r="G98" i="10" s="1"/>
  <c r="AV97" i="10"/>
  <c r="AW97" i="10" s="1"/>
  <c r="AQ97" i="10"/>
  <c r="AR97" i="10" s="1"/>
  <c r="AL97" i="10"/>
  <c r="AM97" i="10" s="1"/>
  <c r="AF97" i="10"/>
  <c r="AG97" i="10" s="1"/>
  <c r="AA97" i="10"/>
  <c r="AB97" i="10" s="1"/>
  <c r="V97" i="10"/>
  <c r="W97" i="10" s="1"/>
  <c r="P97" i="10"/>
  <c r="Q97" i="10" s="1"/>
  <c r="K97" i="10"/>
  <c r="L97" i="10" s="1"/>
  <c r="F97" i="10"/>
  <c r="G97" i="10" s="1"/>
  <c r="AV96" i="10"/>
  <c r="AW96" i="10" s="1"/>
  <c r="AQ96" i="10"/>
  <c r="AR96" i="10" s="1"/>
  <c r="AL96" i="10"/>
  <c r="AM96" i="10" s="1"/>
  <c r="AF96" i="10"/>
  <c r="AG96" i="10" s="1"/>
  <c r="AA96" i="10"/>
  <c r="AB96" i="10" s="1"/>
  <c r="V96" i="10"/>
  <c r="W96" i="10" s="1"/>
  <c r="P96" i="10"/>
  <c r="Q96" i="10" s="1"/>
  <c r="K96" i="10"/>
  <c r="L96" i="10" s="1"/>
  <c r="F96" i="10"/>
  <c r="G96" i="10" s="1"/>
  <c r="AV95" i="10"/>
  <c r="AW95" i="10" s="1"/>
  <c r="AQ95" i="10"/>
  <c r="AR95" i="10" s="1"/>
  <c r="AL95" i="10"/>
  <c r="AM95" i="10" s="1"/>
  <c r="AF95" i="10"/>
  <c r="AG95" i="10" s="1"/>
  <c r="AA95" i="10"/>
  <c r="AB95" i="10" s="1"/>
  <c r="V95" i="10"/>
  <c r="W95" i="10" s="1"/>
  <c r="P95" i="10"/>
  <c r="Q95" i="10" s="1"/>
  <c r="K95" i="10"/>
  <c r="L95" i="10" s="1"/>
  <c r="F95" i="10"/>
  <c r="G95" i="10" s="1"/>
  <c r="AV94" i="10"/>
  <c r="AW94" i="10" s="1"/>
  <c r="AQ94" i="10"/>
  <c r="AR94" i="10" s="1"/>
  <c r="AL94" i="10"/>
  <c r="AM94" i="10" s="1"/>
  <c r="AF94" i="10"/>
  <c r="AG94" i="10" s="1"/>
  <c r="AA94" i="10"/>
  <c r="AB94" i="10" s="1"/>
  <c r="V94" i="10"/>
  <c r="W94" i="10" s="1"/>
  <c r="P94" i="10"/>
  <c r="Q94" i="10" s="1"/>
  <c r="K94" i="10"/>
  <c r="L94" i="10" s="1"/>
  <c r="F94" i="10"/>
  <c r="G94" i="10" s="1"/>
  <c r="AV93" i="10"/>
  <c r="AW93" i="10" s="1"/>
  <c r="AQ93" i="10"/>
  <c r="AR93" i="10" s="1"/>
  <c r="AL93" i="10"/>
  <c r="AM93" i="10" s="1"/>
  <c r="AF93" i="10"/>
  <c r="AG93" i="10" s="1"/>
  <c r="AA93" i="10"/>
  <c r="AB93" i="10" s="1"/>
  <c r="V93" i="10"/>
  <c r="W93" i="10" s="1"/>
  <c r="P93" i="10"/>
  <c r="Q93" i="10" s="1"/>
  <c r="K93" i="10"/>
  <c r="L93" i="10" s="1"/>
  <c r="F93" i="10"/>
  <c r="G93" i="10" s="1"/>
  <c r="AV92" i="10"/>
  <c r="AW92" i="10" s="1"/>
  <c r="AQ92" i="10"/>
  <c r="AR92" i="10" s="1"/>
  <c r="AL92" i="10"/>
  <c r="AM92" i="10" s="1"/>
  <c r="AF92" i="10"/>
  <c r="AG92" i="10" s="1"/>
  <c r="AA92" i="10"/>
  <c r="AB92" i="10" s="1"/>
  <c r="V92" i="10"/>
  <c r="W92" i="10" s="1"/>
  <c r="P92" i="10"/>
  <c r="Q92" i="10" s="1"/>
  <c r="K92" i="10"/>
  <c r="L92" i="10" s="1"/>
  <c r="F92" i="10"/>
  <c r="G92" i="10" s="1"/>
  <c r="AV91" i="10"/>
  <c r="AW91" i="10" s="1"/>
  <c r="AQ91" i="10"/>
  <c r="AR91" i="10" s="1"/>
  <c r="AL91" i="10"/>
  <c r="AM91" i="10" s="1"/>
  <c r="AF91" i="10"/>
  <c r="AG91" i="10" s="1"/>
  <c r="AA91" i="10"/>
  <c r="AB91" i="10" s="1"/>
  <c r="V91" i="10"/>
  <c r="W91" i="10" s="1"/>
  <c r="P91" i="10"/>
  <c r="Q91" i="10" s="1"/>
  <c r="K91" i="10"/>
  <c r="L91" i="10" s="1"/>
  <c r="F91" i="10"/>
  <c r="G91" i="10" s="1"/>
  <c r="AV90" i="10"/>
  <c r="AW90" i="10" s="1"/>
  <c r="AQ90" i="10"/>
  <c r="AR90" i="10" s="1"/>
  <c r="AL90" i="10"/>
  <c r="AM90" i="10" s="1"/>
  <c r="AF90" i="10"/>
  <c r="AG90" i="10" s="1"/>
  <c r="AA90" i="10"/>
  <c r="AB90" i="10" s="1"/>
  <c r="V90" i="10"/>
  <c r="W90" i="10" s="1"/>
  <c r="P90" i="10"/>
  <c r="Q90" i="10" s="1"/>
  <c r="K90" i="10"/>
  <c r="L90" i="10" s="1"/>
  <c r="F90" i="10"/>
  <c r="G90" i="10" s="1"/>
  <c r="AV89" i="10"/>
  <c r="AW89" i="10" s="1"/>
  <c r="AQ89" i="10"/>
  <c r="AR89" i="10" s="1"/>
  <c r="AL89" i="10"/>
  <c r="AM89" i="10" s="1"/>
  <c r="AF89" i="10"/>
  <c r="AG89" i="10" s="1"/>
  <c r="AA89" i="10"/>
  <c r="AB89" i="10" s="1"/>
  <c r="V89" i="10"/>
  <c r="W89" i="10" s="1"/>
  <c r="P89" i="10"/>
  <c r="Q89" i="10" s="1"/>
  <c r="K89" i="10"/>
  <c r="L89" i="10" s="1"/>
  <c r="F89" i="10"/>
  <c r="G89" i="10" s="1"/>
  <c r="AV88" i="10"/>
  <c r="AW88" i="10" s="1"/>
  <c r="AQ88" i="10"/>
  <c r="AR88" i="10" s="1"/>
  <c r="AL88" i="10"/>
  <c r="AM88" i="10" s="1"/>
  <c r="AF88" i="10"/>
  <c r="AG88" i="10" s="1"/>
  <c r="AA88" i="10"/>
  <c r="AB88" i="10" s="1"/>
  <c r="V88" i="10"/>
  <c r="W88" i="10" s="1"/>
  <c r="P88" i="10"/>
  <c r="Q88" i="10" s="1"/>
  <c r="K88" i="10"/>
  <c r="L88" i="10" s="1"/>
  <c r="F88" i="10"/>
  <c r="G88" i="10" s="1"/>
  <c r="AV87" i="10"/>
  <c r="AW87" i="10" s="1"/>
  <c r="AQ87" i="10"/>
  <c r="AR87" i="10" s="1"/>
  <c r="AL87" i="10"/>
  <c r="AM87" i="10" s="1"/>
  <c r="AF87" i="10"/>
  <c r="AG87" i="10" s="1"/>
  <c r="AA87" i="10"/>
  <c r="AB87" i="10" s="1"/>
  <c r="V87" i="10"/>
  <c r="W87" i="10" s="1"/>
  <c r="P87" i="10"/>
  <c r="Q87" i="10" s="1"/>
  <c r="K87" i="10"/>
  <c r="L87" i="10" s="1"/>
  <c r="F87" i="10"/>
  <c r="G87" i="10" s="1"/>
  <c r="AV86" i="10"/>
  <c r="AW86" i="10" s="1"/>
  <c r="AQ86" i="10"/>
  <c r="AR86" i="10" s="1"/>
  <c r="AL86" i="10"/>
  <c r="AM86" i="10" s="1"/>
  <c r="AF86" i="10"/>
  <c r="AG86" i="10" s="1"/>
  <c r="AA86" i="10"/>
  <c r="AB86" i="10" s="1"/>
  <c r="V86" i="10"/>
  <c r="W86" i="10" s="1"/>
  <c r="P86" i="10"/>
  <c r="Q86" i="10" s="1"/>
  <c r="K86" i="10"/>
  <c r="L86" i="10" s="1"/>
  <c r="F86" i="10"/>
  <c r="G86" i="10" s="1"/>
  <c r="AV85" i="10"/>
  <c r="AW85" i="10" s="1"/>
  <c r="AQ85" i="10"/>
  <c r="AR85" i="10" s="1"/>
  <c r="AL85" i="10"/>
  <c r="AM85" i="10" s="1"/>
  <c r="AF85" i="10"/>
  <c r="AG85" i="10" s="1"/>
  <c r="AA85" i="10"/>
  <c r="AB85" i="10" s="1"/>
  <c r="V85" i="10"/>
  <c r="W85" i="10" s="1"/>
  <c r="P85" i="10"/>
  <c r="Q85" i="10" s="1"/>
  <c r="K85" i="10"/>
  <c r="L85" i="10" s="1"/>
  <c r="F85" i="10"/>
  <c r="G85" i="10" s="1"/>
  <c r="AV84" i="10"/>
  <c r="AW84" i="10" s="1"/>
  <c r="AQ84" i="10"/>
  <c r="AR84" i="10" s="1"/>
  <c r="AL84" i="10"/>
  <c r="AM84" i="10" s="1"/>
  <c r="AF84" i="10"/>
  <c r="AG84" i="10" s="1"/>
  <c r="AA84" i="10"/>
  <c r="AB84" i="10" s="1"/>
  <c r="V84" i="10"/>
  <c r="W84" i="10" s="1"/>
  <c r="P84" i="10"/>
  <c r="Q84" i="10" s="1"/>
  <c r="K84" i="10"/>
  <c r="L84" i="10" s="1"/>
  <c r="F84" i="10"/>
  <c r="G84" i="10" s="1"/>
  <c r="AV83" i="10"/>
  <c r="AW83" i="10" s="1"/>
  <c r="AQ83" i="10"/>
  <c r="AR83" i="10" s="1"/>
  <c r="AL83" i="10"/>
  <c r="AM83" i="10" s="1"/>
  <c r="AF83" i="10"/>
  <c r="AG83" i="10" s="1"/>
  <c r="AA83" i="10"/>
  <c r="AB83" i="10" s="1"/>
  <c r="V83" i="10"/>
  <c r="W83" i="10" s="1"/>
  <c r="P83" i="10"/>
  <c r="Q83" i="10" s="1"/>
  <c r="K83" i="10"/>
  <c r="L83" i="10" s="1"/>
  <c r="F83" i="10"/>
  <c r="G83" i="10" s="1"/>
  <c r="AV82" i="10"/>
  <c r="AW82" i="10" s="1"/>
  <c r="AQ82" i="10"/>
  <c r="AR82" i="10" s="1"/>
  <c r="AL82" i="10"/>
  <c r="AM82" i="10" s="1"/>
  <c r="AF82" i="10"/>
  <c r="AG82" i="10" s="1"/>
  <c r="AA82" i="10"/>
  <c r="AB82" i="10" s="1"/>
  <c r="V82" i="10"/>
  <c r="W82" i="10" s="1"/>
  <c r="P82" i="10"/>
  <c r="Q82" i="10" s="1"/>
  <c r="K82" i="10"/>
  <c r="L82" i="10" s="1"/>
  <c r="F82" i="10"/>
  <c r="G82" i="10" s="1"/>
  <c r="AV81" i="10"/>
  <c r="AW81" i="10" s="1"/>
  <c r="AQ81" i="10"/>
  <c r="AR81" i="10" s="1"/>
  <c r="AL81" i="10"/>
  <c r="AM81" i="10" s="1"/>
  <c r="AF81" i="10"/>
  <c r="AG81" i="10" s="1"/>
  <c r="AA81" i="10"/>
  <c r="AB81" i="10" s="1"/>
  <c r="V81" i="10"/>
  <c r="W81" i="10" s="1"/>
  <c r="P81" i="10"/>
  <c r="Q81" i="10" s="1"/>
  <c r="K81" i="10"/>
  <c r="L81" i="10" s="1"/>
  <c r="F81" i="10"/>
  <c r="G81" i="10" s="1"/>
  <c r="AV80" i="10"/>
  <c r="AW80" i="10" s="1"/>
  <c r="AQ80" i="10"/>
  <c r="AR80" i="10" s="1"/>
  <c r="AL80" i="10"/>
  <c r="AM80" i="10" s="1"/>
  <c r="AF80" i="10"/>
  <c r="AG80" i="10" s="1"/>
  <c r="AA80" i="10"/>
  <c r="AB80" i="10" s="1"/>
  <c r="V80" i="10"/>
  <c r="W80" i="10" s="1"/>
  <c r="P80" i="10"/>
  <c r="Q80" i="10" s="1"/>
  <c r="K80" i="10"/>
  <c r="L80" i="10" s="1"/>
  <c r="F80" i="10"/>
  <c r="G80" i="10" s="1"/>
  <c r="AV79" i="10"/>
  <c r="AW79" i="10" s="1"/>
  <c r="AQ79" i="10"/>
  <c r="AR79" i="10" s="1"/>
  <c r="AL79" i="10"/>
  <c r="AM79" i="10" s="1"/>
  <c r="AF79" i="10"/>
  <c r="AG79" i="10" s="1"/>
  <c r="AA79" i="10"/>
  <c r="AB79" i="10" s="1"/>
  <c r="V79" i="10"/>
  <c r="W79" i="10" s="1"/>
  <c r="P79" i="10"/>
  <c r="Q79" i="10" s="1"/>
  <c r="K79" i="10"/>
  <c r="L79" i="10" s="1"/>
  <c r="F79" i="10"/>
  <c r="G79" i="10" s="1"/>
  <c r="AV78" i="10"/>
  <c r="AW78" i="10" s="1"/>
  <c r="AQ78" i="10"/>
  <c r="AR78" i="10" s="1"/>
  <c r="AL78" i="10"/>
  <c r="AM78" i="10" s="1"/>
  <c r="AF78" i="10"/>
  <c r="AG78" i="10" s="1"/>
  <c r="AA78" i="10"/>
  <c r="AB78" i="10" s="1"/>
  <c r="V78" i="10"/>
  <c r="W78" i="10" s="1"/>
  <c r="P78" i="10"/>
  <c r="Q78" i="10" s="1"/>
  <c r="K78" i="10"/>
  <c r="L78" i="10" s="1"/>
  <c r="F78" i="10"/>
  <c r="G78" i="10" s="1"/>
  <c r="AV77" i="10"/>
  <c r="AW77" i="10" s="1"/>
  <c r="AQ77" i="10"/>
  <c r="AR77" i="10" s="1"/>
  <c r="AL77" i="10"/>
  <c r="AM77" i="10" s="1"/>
  <c r="AF77" i="10"/>
  <c r="AG77" i="10" s="1"/>
  <c r="AA77" i="10"/>
  <c r="AB77" i="10" s="1"/>
  <c r="V77" i="10"/>
  <c r="W77" i="10" s="1"/>
  <c r="P77" i="10"/>
  <c r="Q77" i="10" s="1"/>
  <c r="K77" i="10"/>
  <c r="L77" i="10" s="1"/>
  <c r="F77" i="10"/>
  <c r="G77" i="10" s="1"/>
  <c r="AV76" i="10"/>
  <c r="AW76" i="10" s="1"/>
  <c r="AQ76" i="10"/>
  <c r="AR76" i="10" s="1"/>
  <c r="AL76" i="10"/>
  <c r="AM76" i="10" s="1"/>
  <c r="AF76" i="10"/>
  <c r="AG76" i="10" s="1"/>
  <c r="AA76" i="10"/>
  <c r="AB76" i="10" s="1"/>
  <c r="V76" i="10"/>
  <c r="W76" i="10" s="1"/>
  <c r="P76" i="10"/>
  <c r="Q76" i="10" s="1"/>
  <c r="K76" i="10"/>
  <c r="L76" i="10" s="1"/>
  <c r="F76" i="10"/>
  <c r="G76" i="10" s="1"/>
  <c r="AV75" i="10"/>
  <c r="AW75" i="10" s="1"/>
  <c r="AQ75" i="10"/>
  <c r="AR75" i="10" s="1"/>
  <c r="AL75" i="10"/>
  <c r="AM75" i="10" s="1"/>
  <c r="AF75" i="10"/>
  <c r="AG75" i="10" s="1"/>
  <c r="AA75" i="10"/>
  <c r="AB75" i="10" s="1"/>
  <c r="V75" i="10"/>
  <c r="W75" i="10" s="1"/>
  <c r="P75" i="10"/>
  <c r="Q75" i="10" s="1"/>
  <c r="K75" i="10"/>
  <c r="L75" i="10" s="1"/>
  <c r="F75" i="10"/>
  <c r="G75" i="10" s="1"/>
  <c r="AU73" i="10"/>
  <c r="AT73" i="10"/>
  <c r="AS73" i="10"/>
  <c r="AP73" i="10"/>
  <c r="AO73" i="10"/>
  <c r="AN73" i="10"/>
  <c r="AK73" i="10"/>
  <c r="AJ73" i="10"/>
  <c r="AI73" i="10"/>
  <c r="AE73" i="10"/>
  <c r="AD73" i="10"/>
  <c r="AC73" i="10"/>
  <c r="Z73" i="10"/>
  <c r="Y73" i="10"/>
  <c r="X73" i="10"/>
  <c r="U73" i="10"/>
  <c r="T73" i="10"/>
  <c r="S73" i="10"/>
  <c r="O73" i="10"/>
  <c r="M73" i="10"/>
  <c r="J73" i="10"/>
  <c r="H73" i="10"/>
  <c r="E73" i="10"/>
  <c r="D73" i="10"/>
  <c r="C73" i="10"/>
  <c r="AR72" i="10"/>
  <c r="AM72" i="10"/>
  <c r="AL41" i="10"/>
  <c r="AM41" i="10" s="1"/>
  <c r="AV30" i="10"/>
  <c r="AW30" i="10" s="1"/>
  <c r="AQ24" i="10"/>
  <c r="AR24" i="10" s="1"/>
  <c r="AL19" i="10"/>
  <c r="AM19" i="10" s="1"/>
  <c r="K18" i="10"/>
  <c r="L18" i="10" s="1"/>
  <c r="F17" i="10"/>
  <c r="G17" i="10" s="1"/>
  <c r="AL15" i="10"/>
  <c r="AM15" i="10" s="1"/>
  <c r="K14" i="10"/>
  <c r="L14" i="10" s="1"/>
  <c r="F13" i="10"/>
  <c r="G13" i="10" s="1"/>
  <c r="G10" i="10"/>
  <c r="AV35" i="10" s="1"/>
  <c r="AW35" i="10" s="1"/>
  <c r="G9" i="10"/>
  <c r="AA56" i="10" s="1"/>
  <c r="AB56" i="10" s="1"/>
  <c r="G8" i="10"/>
  <c r="G5" i="10"/>
  <c r="H5" i="10" s="1"/>
  <c r="G4" i="10"/>
  <c r="H4" i="10" s="1"/>
  <c r="G3" i="10"/>
  <c r="H3" i="10" s="1"/>
  <c r="W215" i="14" l="1"/>
  <c r="AM215" i="14"/>
  <c r="AQ271" i="13"/>
  <c r="AR13" i="13"/>
  <c r="G208" i="13"/>
  <c r="G271" i="13" s="1"/>
  <c r="AA271" i="13"/>
  <c r="AB13" i="13"/>
  <c r="AF271" i="12"/>
  <c r="AG13" i="12"/>
  <c r="AA271" i="12"/>
  <c r="AB13" i="12"/>
  <c r="Q208" i="12"/>
  <c r="Q209" i="12" s="1"/>
  <c r="L215" i="14"/>
  <c r="L216" i="14" s="1"/>
  <c r="AB215" i="14"/>
  <c r="AB216" i="14" s="1"/>
  <c r="AF271" i="13"/>
  <c r="AG13" i="13"/>
  <c r="AW208" i="13"/>
  <c r="AW209" i="13" s="1"/>
  <c r="P271" i="13"/>
  <c r="V271" i="12"/>
  <c r="W13" i="12"/>
  <c r="P271" i="12"/>
  <c r="AR215" i="14"/>
  <c r="AR216" i="14" s="1"/>
  <c r="Q215" i="14"/>
  <c r="Q216" i="14" s="1"/>
  <c r="V271" i="13"/>
  <c r="W13" i="13"/>
  <c r="AM208" i="13"/>
  <c r="AM271" i="13" s="1"/>
  <c r="AV271" i="13"/>
  <c r="F271" i="13"/>
  <c r="K271" i="12"/>
  <c r="L13" i="12"/>
  <c r="AW208" i="12"/>
  <c r="AW209" i="12" s="1"/>
  <c r="AV271" i="12"/>
  <c r="AM208" i="12"/>
  <c r="AM271" i="12" s="1"/>
  <c r="AG215" i="14"/>
  <c r="AG216" i="14" s="1"/>
  <c r="AW215" i="14"/>
  <c r="AW216" i="14" s="1"/>
  <c r="G215" i="14"/>
  <c r="K271" i="13"/>
  <c r="L13" i="13"/>
  <c r="Q271" i="13"/>
  <c r="Q272" i="13" s="1"/>
  <c r="Q208" i="13"/>
  <c r="Q209" i="13" s="1"/>
  <c r="AL271" i="13"/>
  <c r="AQ271" i="12"/>
  <c r="AR13" i="12"/>
  <c r="G208" i="12"/>
  <c r="G271" i="12" s="1"/>
  <c r="F271" i="12"/>
  <c r="AB192" i="10"/>
  <c r="F49" i="10"/>
  <c r="G49" i="10" s="1"/>
  <c r="F35" i="10"/>
  <c r="G35" i="10" s="1"/>
  <c r="K32" i="10"/>
  <c r="L32" i="10" s="1"/>
  <c r="F30" i="10"/>
  <c r="G30" i="10" s="1"/>
  <c r="K28" i="10"/>
  <c r="L28" i="10" s="1"/>
  <c r="F27" i="10"/>
  <c r="G27" i="10" s="1"/>
  <c r="K24" i="10"/>
  <c r="L24" i="10" s="1"/>
  <c r="F23" i="10"/>
  <c r="G23" i="10" s="1"/>
  <c r="K20" i="10"/>
  <c r="L20" i="10" s="1"/>
  <c r="P37" i="10"/>
  <c r="Q37" i="10" s="1"/>
  <c r="P29" i="10"/>
  <c r="Q29" i="10" s="1"/>
  <c r="P25" i="10"/>
  <c r="Q25" i="10" s="1"/>
  <c r="P21" i="10"/>
  <c r="Q21" i="10" s="1"/>
  <c r="K48" i="10"/>
  <c r="L48" i="10" s="1"/>
  <c r="F39" i="10"/>
  <c r="G39" i="10" s="1"/>
  <c r="F33" i="10"/>
  <c r="G33" i="10" s="1"/>
  <c r="P31" i="10"/>
  <c r="Q31" i="10" s="1"/>
  <c r="F29" i="10"/>
  <c r="G29" i="10" s="1"/>
  <c r="K26" i="10"/>
  <c r="L26" i="10" s="1"/>
  <c r="F25" i="10"/>
  <c r="G25" i="10" s="1"/>
  <c r="K22" i="10"/>
  <c r="L22" i="10" s="1"/>
  <c r="F21" i="10"/>
  <c r="G21" i="10" s="1"/>
  <c r="AV15" i="10"/>
  <c r="AW15" i="10" s="1"/>
  <c r="AQ20" i="10"/>
  <c r="AR20" i="10" s="1"/>
  <c r="P55" i="10"/>
  <c r="Q55" i="10" s="1"/>
  <c r="P13" i="10"/>
  <c r="Q13" i="10" s="1"/>
  <c r="AQ14" i="10"/>
  <c r="AR14" i="10" s="1"/>
  <c r="P17" i="10"/>
  <c r="Q17" i="10" s="1"/>
  <c r="AQ18" i="10"/>
  <c r="AR18" i="10" s="1"/>
  <c r="AV25" i="10"/>
  <c r="AW25" i="10" s="1"/>
  <c r="AL32" i="10"/>
  <c r="AM32" i="10" s="1"/>
  <c r="AL13" i="10"/>
  <c r="AM13" i="10" s="1"/>
  <c r="F15" i="10"/>
  <c r="G15" i="10" s="1"/>
  <c r="K16" i="10"/>
  <c r="L16" i="10" s="1"/>
  <c r="AL17" i="10"/>
  <c r="AM17" i="10" s="1"/>
  <c r="F19" i="10"/>
  <c r="G19" i="10" s="1"/>
  <c r="AV21" i="10"/>
  <c r="AW21" i="10" s="1"/>
  <c r="P27" i="10"/>
  <c r="Q27" i="10" s="1"/>
  <c r="AV53" i="10"/>
  <c r="AW53" i="10" s="1"/>
  <c r="AL51" i="10"/>
  <c r="AM51" i="10" s="1"/>
  <c r="AQ40" i="10"/>
  <c r="AR40" i="10" s="1"/>
  <c r="AL37" i="10"/>
  <c r="AM37" i="10" s="1"/>
  <c r="AL25" i="10"/>
  <c r="AM25" i="10" s="1"/>
  <c r="AL21" i="10"/>
  <c r="AM21" i="10" s="1"/>
  <c r="AV49" i="10"/>
  <c r="AW49" i="10" s="1"/>
  <c r="AV39" i="10"/>
  <c r="AW39" i="10" s="1"/>
  <c r="AV33" i="10"/>
  <c r="AW33" i="10" s="1"/>
  <c r="AQ31" i="10"/>
  <c r="AR31" i="10" s="1"/>
  <c r="AV27" i="10"/>
  <c r="AW27" i="10" s="1"/>
  <c r="AQ26" i="10"/>
  <c r="AR26" i="10" s="1"/>
  <c r="AV23" i="10"/>
  <c r="AW23" i="10" s="1"/>
  <c r="AQ22" i="10"/>
  <c r="AR22" i="10" s="1"/>
  <c r="AV19" i="10"/>
  <c r="AW19" i="10" s="1"/>
  <c r="AQ36" i="10"/>
  <c r="AR36" i="10" s="1"/>
  <c r="AL27" i="10"/>
  <c r="AM27" i="10" s="1"/>
  <c r="AL23" i="10"/>
  <c r="AM23" i="10" s="1"/>
  <c r="AV13" i="10"/>
  <c r="P15" i="10"/>
  <c r="Q15" i="10" s="1"/>
  <c r="AQ16" i="10"/>
  <c r="AR16" i="10" s="1"/>
  <c r="AV17" i="10"/>
  <c r="AW17" i="10" s="1"/>
  <c r="P19" i="10"/>
  <c r="Q19" i="10" s="1"/>
  <c r="P23" i="10"/>
  <c r="Q23" i="10" s="1"/>
  <c r="AQ28" i="10"/>
  <c r="AR28" i="10" s="1"/>
  <c r="K38" i="10"/>
  <c r="L38" i="10" s="1"/>
  <c r="AF14" i="10"/>
  <c r="AG14" i="10" s="1"/>
  <c r="AF16" i="10"/>
  <c r="AG16" i="10" s="1"/>
  <c r="AA17" i="10"/>
  <c r="AB17" i="10" s="1"/>
  <c r="V20" i="10"/>
  <c r="W20" i="10" s="1"/>
  <c r="AA21" i="10"/>
  <c r="AB21" i="10" s="1"/>
  <c r="V24" i="10"/>
  <c r="W24" i="10" s="1"/>
  <c r="V26" i="10"/>
  <c r="W26" i="10" s="1"/>
  <c r="V28" i="10"/>
  <c r="W28" i="10" s="1"/>
  <c r="AA35" i="10"/>
  <c r="AB35" i="10" s="1"/>
  <c r="AA43" i="10"/>
  <c r="AB43" i="10" s="1"/>
  <c r="AA53" i="10"/>
  <c r="AB53" i="10" s="1"/>
  <c r="H9" i="10"/>
  <c r="AW13" i="10"/>
  <c r="AQ29" i="10"/>
  <c r="AR29" i="10" s="1"/>
  <c r="K30" i="10"/>
  <c r="L30" i="10" s="1"/>
  <c r="AL30" i="10"/>
  <c r="AM30" i="10" s="1"/>
  <c r="F31" i="10"/>
  <c r="G31" i="10" s="1"/>
  <c r="AF31" i="10"/>
  <c r="AG31" i="10" s="1"/>
  <c r="AV31" i="10"/>
  <c r="AW31" i="10" s="1"/>
  <c r="AA32" i="10"/>
  <c r="AB32" i="10" s="1"/>
  <c r="AQ32" i="10"/>
  <c r="AR32" i="10" s="1"/>
  <c r="V33" i="10"/>
  <c r="W33" i="10" s="1"/>
  <c r="AL33" i="10"/>
  <c r="AM33" i="10" s="1"/>
  <c r="P34" i="10"/>
  <c r="Q34" i="10" s="1"/>
  <c r="P39" i="10"/>
  <c r="Q39" i="10" s="1"/>
  <c r="K40" i="10"/>
  <c r="L40" i="10" s="1"/>
  <c r="F41" i="10"/>
  <c r="G41" i="10" s="1"/>
  <c r="AV41" i="10"/>
  <c r="AW41" i="10" s="1"/>
  <c r="AQ42" i="10"/>
  <c r="AR42" i="10" s="1"/>
  <c r="F45" i="10"/>
  <c r="G45" i="10" s="1"/>
  <c r="AQ46" i="10"/>
  <c r="AR46" i="10" s="1"/>
  <c r="AF48" i="10"/>
  <c r="AG48" i="10" s="1"/>
  <c r="V50" i="10"/>
  <c r="W50" i="10" s="1"/>
  <c r="K52" i="10"/>
  <c r="L52" i="10" s="1"/>
  <c r="AA13" i="10"/>
  <c r="AA15" i="10"/>
  <c r="AB15" i="10" s="1"/>
  <c r="AF18" i="10"/>
  <c r="AG18" i="10" s="1"/>
  <c r="V22" i="10"/>
  <c r="W22" i="10" s="1"/>
  <c r="AA23" i="10"/>
  <c r="AB23" i="10" s="1"/>
  <c r="AA25" i="10"/>
  <c r="AB25" i="10" s="1"/>
  <c r="AF26" i="10"/>
  <c r="AG26" i="10" s="1"/>
  <c r="AA27" i="10"/>
  <c r="AB27" i="10" s="1"/>
  <c r="AF28" i="10"/>
  <c r="AG28" i="10" s="1"/>
  <c r="AF33" i="10"/>
  <c r="AG33" i="10" s="1"/>
  <c r="V36" i="10"/>
  <c r="W36" i="10" s="1"/>
  <c r="AF38" i="10"/>
  <c r="AG38" i="10" s="1"/>
  <c r="AQ71" i="10"/>
  <c r="AR71" i="10" s="1"/>
  <c r="AV70" i="10"/>
  <c r="AW70" i="10" s="1"/>
  <c r="AL70" i="10"/>
  <c r="AM70" i="10" s="1"/>
  <c r="AQ69" i="10"/>
  <c r="AR69" i="10" s="1"/>
  <c r="AV68" i="10"/>
  <c r="AW68" i="10" s="1"/>
  <c r="AL68" i="10"/>
  <c r="AM68" i="10" s="1"/>
  <c r="AQ67" i="10"/>
  <c r="AR67" i="10" s="1"/>
  <c r="AV66" i="10"/>
  <c r="AW66" i="10" s="1"/>
  <c r="AL66" i="10"/>
  <c r="AM66" i="10" s="1"/>
  <c r="AQ65" i="10"/>
  <c r="AR65" i="10" s="1"/>
  <c r="AV64" i="10"/>
  <c r="AW64" i="10" s="1"/>
  <c r="AL64" i="10"/>
  <c r="AM64" i="10" s="1"/>
  <c r="AV72" i="10"/>
  <c r="AW72" i="10" s="1"/>
  <c r="AV71" i="10"/>
  <c r="AW71" i="10" s="1"/>
  <c r="AL71" i="10"/>
  <c r="AM71" i="10" s="1"/>
  <c r="AQ70" i="10"/>
  <c r="AR70" i="10" s="1"/>
  <c r="AV69" i="10"/>
  <c r="AW69" i="10" s="1"/>
  <c r="AL69" i="10"/>
  <c r="AM69" i="10" s="1"/>
  <c r="AQ68" i="10"/>
  <c r="AR68" i="10" s="1"/>
  <c r="AV67" i="10"/>
  <c r="AW67" i="10" s="1"/>
  <c r="AL67" i="10"/>
  <c r="AM67" i="10" s="1"/>
  <c r="AQ66" i="10"/>
  <c r="AR66" i="10" s="1"/>
  <c r="AV65" i="10"/>
  <c r="AW65" i="10" s="1"/>
  <c r="AL65" i="10"/>
  <c r="AM65" i="10" s="1"/>
  <c r="AQ64" i="10"/>
  <c r="AR64" i="10" s="1"/>
  <c r="AV63" i="10"/>
  <c r="AW63" i="10" s="1"/>
  <c r="AL63" i="10"/>
  <c r="AM63" i="10" s="1"/>
  <c r="AQ62" i="10"/>
  <c r="AR62" i="10" s="1"/>
  <c r="AV61" i="10"/>
  <c r="AW61" i="10" s="1"/>
  <c r="AL61" i="10"/>
  <c r="AM61" i="10" s="1"/>
  <c r="AQ60" i="10"/>
  <c r="AR60" i="10" s="1"/>
  <c r="AV59" i="10"/>
  <c r="AW59" i="10" s="1"/>
  <c r="AL59" i="10"/>
  <c r="AM59" i="10" s="1"/>
  <c r="AQ58" i="10"/>
  <c r="AR58" i="10" s="1"/>
  <c r="AV57" i="10"/>
  <c r="AW57" i="10" s="1"/>
  <c r="AL57" i="10"/>
  <c r="AM57" i="10" s="1"/>
  <c r="AQ63" i="10"/>
  <c r="AR63" i="10" s="1"/>
  <c r="AV62" i="10"/>
  <c r="AW62" i="10" s="1"/>
  <c r="AL60" i="10"/>
  <c r="AM60" i="10" s="1"/>
  <c r="AQ59" i="10"/>
  <c r="AR59" i="10" s="1"/>
  <c r="AV58" i="10"/>
  <c r="AW58" i="10" s="1"/>
  <c r="AL56" i="10"/>
  <c r="AM56" i="10" s="1"/>
  <c r="AQ55" i="10"/>
  <c r="AR55" i="10" s="1"/>
  <c r="AV56" i="10"/>
  <c r="AW56" i="10" s="1"/>
  <c r="AL55" i="10"/>
  <c r="AM55" i="10" s="1"/>
  <c r="AV54" i="10"/>
  <c r="AW54" i="10" s="1"/>
  <c r="AL54" i="10"/>
  <c r="AM54" i="10" s="1"/>
  <c r="AQ53" i="10"/>
  <c r="AR53" i="10" s="1"/>
  <c r="AV52" i="10"/>
  <c r="AW52" i="10" s="1"/>
  <c r="AL52" i="10"/>
  <c r="AM52" i="10" s="1"/>
  <c r="AQ51" i="10"/>
  <c r="AR51" i="10" s="1"/>
  <c r="AV50" i="10"/>
  <c r="AW50" i="10" s="1"/>
  <c r="AL50" i="10"/>
  <c r="AM50" i="10" s="1"/>
  <c r="AQ49" i="10"/>
  <c r="AR49" i="10" s="1"/>
  <c r="AV48" i="10"/>
  <c r="AW48" i="10" s="1"/>
  <c r="AL48" i="10"/>
  <c r="AM48" i="10" s="1"/>
  <c r="AQ47" i="10"/>
  <c r="AR47" i="10" s="1"/>
  <c r="AV46" i="10"/>
  <c r="AW46" i="10" s="1"/>
  <c r="AL46" i="10"/>
  <c r="AM46" i="10" s="1"/>
  <c r="AQ45" i="10"/>
  <c r="AR45" i="10" s="1"/>
  <c r="AV44" i="10"/>
  <c r="AW44" i="10" s="1"/>
  <c r="AL62" i="10"/>
  <c r="AM62" i="10" s="1"/>
  <c r="AQ61" i="10"/>
  <c r="AR61" i="10" s="1"/>
  <c r="AV60" i="10"/>
  <c r="AW60" i="10" s="1"/>
  <c r="AQ56" i="10"/>
  <c r="AR56" i="10" s="1"/>
  <c r="AL43" i="10"/>
  <c r="AM43" i="10" s="1"/>
  <c r="AL53" i="10"/>
  <c r="AM53" i="10" s="1"/>
  <c r="AQ52" i="10"/>
  <c r="AR52" i="10" s="1"/>
  <c r="AV51" i="10"/>
  <c r="AW51" i="10" s="1"/>
  <c r="AL49" i="10"/>
  <c r="AM49" i="10" s="1"/>
  <c r="AQ48" i="10"/>
  <c r="AR48" i="10" s="1"/>
  <c r="AV47" i="10"/>
  <c r="AW47" i="10" s="1"/>
  <c r="AL45" i="10"/>
  <c r="AM45" i="10" s="1"/>
  <c r="AQ44" i="10"/>
  <c r="AR44" i="10" s="1"/>
  <c r="AV43" i="10"/>
  <c r="AW43" i="10" s="1"/>
  <c r="AV42" i="10"/>
  <c r="AW42" i="10" s="1"/>
  <c r="AL42" i="10"/>
  <c r="AM42" i="10" s="1"/>
  <c r="AQ41" i="10"/>
  <c r="AR41" i="10" s="1"/>
  <c r="AV40" i="10"/>
  <c r="AW40" i="10" s="1"/>
  <c r="AL40" i="10"/>
  <c r="AM40" i="10" s="1"/>
  <c r="AQ39" i="10"/>
  <c r="AR39" i="10" s="1"/>
  <c r="AV38" i="10"/>
  <c r="AW38" i="10" s="1"/>
  <c r="AL38" i="10"/>
  <c r="AM38" i="10" s="1"/>
  <c r="AQ37" i="10"/>
  <c r="AR37" i="10" s="1"/>
  <c r="AV36" i="10"/>
  <c r="AW36" i="10" s="1"/>
  <c r="AL36" i="10"/>
  <c r="AM36" i="10" s="1"/>
  <c r="AQ35" i="10"/>
  <c r="AR35" i="10" s="1"/>
  <c r="AV34" i="10"/>
  <c r="AW34" i="10" s="1"/>
  <c r="AL34" i="10"/>
  <c r="AM34" i="10" s="1"/>
  <c r="AL58" i="10"/>
  <c r="AM58" i="10" s="1"/>
  <c r="AQ57" i="10"/>
  <c r="AR57" i="10" s="1"/>
  <c r="AV55" i="10"/>
  <c r="AW55" i="10" s="1"/>
  <c r="AL44" i="10"/>
  <c r="AM44" i="10" s="1"/>
  <c r="AQ43" i="10"/>
  <c r="AR43" i="10" s="1"/>
  <c r="K13" i="10"/>
  <c r="V13" i="10"/>
  <c r="AF13" i="10"/>
  <c r="AQ13" i="10"/>
  <c r="F14" i="10"/>
  <c r="G14" i="10" s="1"/>
  <c r="P14" i="10"/>
  <c r="Q14" i="10" s="1"/>
  <c r="AA14" i="10"/>
  <c r="AB14" i="10" s="1"/>
  <c r="AL14" i="10"/>
  <c r="AM14" i="10" s="1"/>
  <c r="AV14" i="10"/>
  <c r="AW14" i="10" s="1"/>
  <c r="K15" i="10"/>
  <c r="L15" i="10" s="1"/>
  <c r="V15" i="10"/>
  <c r="W15" i="10" s="1"/>
  <c r="AF15" i="10"/>
  <c r="AG15" i="10" s="1"/>
  <c r="AQ15" i="10"/>
  <c r="AR15" i="10" s="1"/>
  <c r="F16" i="10"/>
  <c r="G16" i="10" s="1"/>
  <c r="P16" i="10"/>
  <c r="Q16" i="10" s="1"/>
  <c r="AA16" i="10"/>
  <c r="AB16" i="10" s="1"/>
  <c r="AL16" i="10"/>
  <c r="AM16" i="10" s="1"/>
  <c r="AV16" i="10"/>
  <c r="AW16" i="10" s="1"/>
  <c r="K17" i="10"/>
  <c r="L17" i="10" s="1"/>
  <c r="V17" i="10"/>
  <c r="W17" i="10" s="1"/>
  <c r="AF17" i="10"/>
  <c r="AG17" i="10" s="1"/>
  <c r="AQ17" i="10"/>
  <c r="AR17" i="10" s="1"/>
  <c r="F18" i="10"/>
  <c r="G18" i="10" s="1"/>
  <c r="P18" i="10"/>
  <c r="Q18" i="10" s="1"/>
  <c r="AA18" i="10"/>
  <c r="AB18" i="10" s="1"/>
  <c r="AL18" i="10"/>
  <c r="AM18" i="10" s="1"/>
  <c r="AV18" i="10"/>
  <c r="AW18" i="10" s="1"/>
  <c r="K19" i="10"/>
  <c r="L19" i="10" s="1"/>
  <c r="V19" i="10"/>
  <c r="W19" i="10" s="1"/>
  <c r="AF19" i="10"/>
  <c r="AG19" i="10" s="1"/>
  <c r="AQ19" i="10"/>
  <c r="AR19" i="10" s="1"/>
  <c r="F20" i="10"/>
  <c r="G20" i="10" s="1"/>
  <c r="P20" i="10"/>
  <c r="Q20" i="10" s="1"/>
  <c r="AA20" i="10"/>
  <c r="AB20" i="10" s="1"/>
  <c r="AL20" i="10"/>
  <c r="AM20" i="10" s="1"/>
  <c r="AV20" i="10"/>
  <c r="AW20" i="10" s="1"/>
  <c r="K21" i="10"/>
  <c r="L21" i="10" s="1"/>
  <c r="V21" i="10"/>
  <c r="W21" i="10" s="1"/>
  <c r="AF21" i="10"/>
  <c r="AG21" i="10" s="1"/>
  <c r="AQ21" i="10"/>
  <c r="AR21" i="10" s="1"/>
  <c r="F22" i="10"/>
  <c r="G22" i="10" s="1"/>
  <c r="P22" i="10"/>
  <c r="Q22" i="10" s="1"/>
  <c r="AA22" i="10"/>
  <c r="AB22" i="10" s="1"/>
  <c r="AL22" i="10"/>
  <c r="AM22" i="10" s="1"/>
  <c r="AV22" i="10"/>
  <c r="AW22" i="10" s="1"/>
  <c r="K23" i="10"/>
  <c r="L23" i="10" s="1"/>
  <c r="V23" i="10"/>
  <c r="W23" i="10" s="1"/>
  <c r="AF23" i="10"/>
  <c r="AG23" i="10" s="1"/>
  <c r="AQ23" i="10"/>
  <c r="AR23" i="10" s="1"/>
  <c r="F24" i="10"/>
  <c r="G24" i="10" s="1"/>
  <c r="P24" i="10"/>
  <c r="Q24" i="10" s="1"/>
  <c r="AA24" i="10"/>
  <c r="AB24" i="10" s="1"/>
  <c r="AL24" i="10"/>
  <c r="AM24" i="10" s="1"/>
  <c r="AV24" i="10"/>
  <c r="AW24" i="10" s="1"/>
  <c r="K25" i="10"/>
  <c r="L25" i="10" s="1"/>
  <c r="V25" i="10"/>
  <c r="W25" i="10" s="1"/>
  <c r="AF25" i="10"/>
  <c r="AG25" i="10" s="1"/>
  <c r="AQ25" i="10"/>
  <c r="AR25" i="10" s="1"/>
  <c r="F26" i="10"/>
  <c r="G26" i="10" s="1"/>
  <c r="P26" i="10"/>
  <c r="Q26" i="10" s="1"/>
  <c r="AA26" i="10"/>
  <c r="AB26" i="10" s="1"/>
  <c r="AL26" i="10"/>
  <c r="AM26" i="10" s="1"/>
  <c r="AV26" i="10"/>
  <c r="AW26" i="10" s="1"/>
  <c r="K27" i="10"/>
  <c r="L27" i="10" s="1"/>
  <c r="V27" i="10"/>
  <c r="W27" i="10" s="1"/>
  <c r="AF27" i="10"/>
  <c r="AG27" i="10" s="1"/>
  <c r="AQ27" i="10"/>
  <c r="AR27" i="10" s="1"/>
  <c r="F28" i="10"/>
  <c r="G28" i="10" s="1"/>
  <c r="P28" i="10"/>
  <c r="Q28" i="10" s="1"/>
  <c r="AA28" i="10"/>
  <c r="AB28" i="10" s="1"/>
  <c r="AL28" i="10"/>
  <c r="AM28" i="10" s="1"/>
  <c r="AV28" i="10"/>
  <c r="AW28" i="10" s="1"/>
  <c r="K29" i="10"/>
  <c r="L29" i="10" s="1"/>
  <c r="V29" i="10"/>
  <c r="W29" i="10" s="1"/>
  <c r="AF29" i="10"/>
  <c r="AG29" i="10" s="1"/>
  <c r="AV29" i="10"/>
  <c r="AW29" i="10" s="1"/>
  <c r="AA30" i="10"/>
  <c r="AB30" i="10" s="1"/>
  <c r="AQ30" i="10"/>
  <c r="AR30" i="10" s="1"/>
  <c r="V31" i="10"/>
  <c r="W31" i="10" s="1"/>
  <c r="AL31" i="10"/>
  <c r="AM31" i="10" s="1"/>
  <c r="P32" i="10"/>
  <c r="Q32" i="10" s="1"/>
  <c r="AF32" i="10"/>
  <c r="AG32" i="10" s="1"/>
  <c r="K33" i="10"/>
  <c r="L33" i="10" s="1"/>
  <c r="AA33" i="10"/>
  <c r="AB33" i="10" s="1"/>
  <c r="F34" i="10"/>
  <c r="G34" i="10" s="1"/>
  <c r="V34" i="10"/>
  <c r="W34" i="10" s="1"/>
  <c r="AQ34" i="10"/>
  <c r="AR34" i="10" s="1"/>
  <c r="P35" i="10"/>
  <c r="Q35" i="10" s="1"/>
  <c r="AL35" i="10"/>
  <c r="AM35" i="10" s="1"/>
  <c r="K36" i="10"/>
  <c r="L36" i="10" s="1"/>
  <c r="AF36" i="10"/>
  <c r="AG36" i="10" s="1"/>
  <c r="F37" i="10"/>
  <c r="G37" i="10" s="1"/>
  <c r="AA37" i="10"/>
  <c r="AB37" i="10" s="1"/>
  <c r="AV37" i="10"/>
  <c r="AW37" i="10" s="1"/>
  <c r="V38" i="10"/>
  <c r="W38" i="10" s="1"/>
  <c r="AQ38" i="10"/>
  <c r="AR38" i="10" s="1"/>
  <c r="AA39" i="10"/>
  <c r="AB39" i="10" s="1"/>
  <c r="V40" i="10"/>
  <c r="W40" i="10" s="1"/>
  <c r="P41" i="10"/>
  <c r="Q41" i="10" s="1"/>
  <c r="K42" i="10"/>
  <c r="L42" i="10" s="1"/>
  <c r="F43" i="10"/>
  <c r="G43" i="10" s="1"/>
  <c r="F44" i="10"/>
  <c r="G44" i="10" s="1"/>
  <c r="AA45" i="10"/>
  <c r="AB45" i="10" s="1"/>
  <c r="P47" i="10"/>
  <c r="Q47" i="10" s="1"/>
  <c r="AQ50" i="10"/>
  <c r="AR50" i="10" s="1"/>
  <c r="AF52" i="10"/>
  <c r="AG52" i="10" s="1"/>
  <c r="V54" i="10"/>
  <c r="W54" i="10" s="1"/>
  <c r="AA72" i="10"/>
  <c r="AB72" i="10" s="1"/>
  <c r="AF71" i="10"/>
  <c r="AG71" i="10" s="1"/>
  <c r="V71" i="10"/>
  <c r="W71" i="10" s="1"/>
  <c r="AA70" i="10"/>
  <c r="AB70" i="10" s="1"/>
  <c r="AF69" i="10"/>
  <c r="AG69" i="10" s="1"/>
  <c r="V69" i="10"/>
  <c r="W69" i="10" s="1"/>
  <c r="AA68" i="10"/>
  <c r="AB68" i="10" s="1"/>
  <c r="AF67" i="10"/>
  <c r="AG67" i="10" s="1"/>
  <c r="V67" i="10"/>
  <c r="W67" i="10" s="1"/>
  <c r="AA66" i="10"/>
  <c r="AB66" i="10" s="1"/>
  <c r="AF65" i="10"/>
  <c r="AG65" i="10" s="1"/>
  <c r="V65" i="10"/>
  <c r="W65" i="10" s="1"/>
  <c r="AA64" i="10"/>
  <c r="AB64" i="10" s="1"/>
  <c r="AF72" i="10"/>
  <c r="AG72" i="10" s="1"/>
  <c r="V72" i="10"/>
  <c r="W72" i="10" s="1"/>
  <c r="AA71" i="10"/>
  <c r="AB71" i="10" s="1"/>
  <c r="AF70" i="10"/>
  <c r="AG70" i="10" s="1"/>
  <c r="V70" i="10"/>
  <c r="W70" i="10" s="1"/>
  <c r="AA69" i="10"/>
  <c r="AB69" i="10" s="1"/>
  <c r="AF68" i="10"/>
  <c r="AG68" i="10" s="1"/>
  <c r="V68" i="10"/>
  <c r="W68" i="10" s="1"/>
  <c r="AA67" i="10"/>
  <c r="AB67" i="10" s="1"/>
  <c r="AF66" i="10"/>
  <c r="AG66" i="10" s="1"/>
  <c r="V66" i="10"/>
  <c r="W66" i="10" s="1"/>
  <c r="AA65" i="10"/>
  <c r="AB65" i="10" s="1"/>
  <c r="AF64" i="10"/>
  <c r="AG64" i="10" s="1"/>
  <c r="V64" i="10"/>
  <c r="W64" i="10" s="1"/>
  <c r="AA63" i="10"/>
  <c r="AB63" i="10" s="1"/>
  <c r="AF62" i="10"/>
  <c r="AG62" i="10" s="1"/>
  <c r="V62" i="10"/>
  <c r="W62" i="10" s="1"/>
  <c r="AA61" i="10"/>
  <c r="AB61" i="10" s="1"/>
  <c r="AF60" i="10"/>
  <c r="AG60" i="10" s="1"/>
  <c r="V60" i="10"/>
  <c r="W60" i="10" s="1"/>
  <c r="AA59" i="10"/>
  <c r="AB59" i="10" s="1"/>
  <c r="AF58" i="10"/>
  <c r="AG58" i="10" s="1"/>
  <c r="V58" i="10"/>
  <c r="W58" i="10" s="1"/>
  <c r="V63" i="10"/>
  <c r="W63" i="10" s="1"/>
  <c r="AA62" i="10"/>
  <c r="AB62" i="10" s="1"/>
  <c r="AF61" i="10"/>
  <c r="AG61" i="10" s="1"/>
  <c r="V59" i="10"/>
  <c r="W59" i="10" s="1"/>
  <c r="AA58" i="10"/>
  <c r="AB58" i="10" s="1"/>
  <c r="AF57" i="10"/>
  <c r="AG57" i="10" s="1"/>
  <c r="V56" i="10"/>
  <c r="W56" i="10" s="1"/>
  <c r="AA55" i="10"/>
  <c r="AB55" i="10" s="1"/>
  <c r="AA57" i="10"/>
  <c r="AB57" i="10" s="1"/>
  <c r="AF56" i="10"/>
  <c r="AG56" i="10" s="1"/>
  <c r="AA54" i="10"/>
  <c r="AB54" i="10" s="1"/>
  <c r="AF53" i="10"/>
  <c r="AG53" i="10" s="1"/>
  <c r="V53" i="10"/>
  <c r="W53" i="10" s="1"/>
  <c r="AA52" i="10"/>
  <c r="AB52" i="10" s="1"/>
  <c r="AF51" i="10"/>
  <c r="AG51" i="10" s="1"/>
  <c r="V51" i="10"/>
  <c r="W51" i="10" s="1"/>
  <c r="AA50" i="10"/>
  <c r="AB50" i="10" s="1"/>
  <c r="AF49" i="10"/>
  <c r="AG49" i="10" s="1"/>
  <c r="V49" i="10"/>
  <c r="W49" i="10" s="1"/>
  <c r="AA48" i="10"/>
  <c r="AB48" i="10" s="1"/>
  <c r="AF47" i="10"/>
  <c r="AG47" i="10" s="1"/>
  <c r="V47" i="10"/>
  <c r="W47" i="10" s="1"/>
  <c r="AA46" i="10"/>
  <c r="AB46" i="10" s="1"/>
  <c r="AF45" i="10"/>
  <c r="AG45" i="10" s="1"/>
  <c r="V45" i="10"/>
  <c r="W45" i="10" s="1"/>
  <c r="AF63" i="10"/>
  <c r="AG63" i="10" s="1"/>
  <c r="AF44" i="10"/>
  <c r="AG44" i="10" s="1"/>
  <c r="V57" i="10"/>
  <c r="W57" i="10" s="1"/>
  <c r="AF55" i="10"/>
  <c r="AG55" i="10" s="1"/>
  <c r="AF54" i="10"/>
  <c r="AG54" i="10" s="1"/>
  <c r="V52" i="10"/>
  <c r="W52" i="10" s="1"/>
  <c r="AA51" i="10"/>
  <c r="AB51" i="10" s="1"/>
  <c r="AF50" i="10"/>
  <c r="AG50" i="10" s="1"/>
  <c r="V48" i="10"/>
  <c r="W48" i="10" s="1"/>
  <c r="AA47" i="10"/>
  <c r="AB47" i="10" s="1"/>
  <c r="AF46" i="10"/>
  <c r="AG46" i="10" s="1"/>
  <c r="AA44" i="10"/>
  <c r="AB44" i="10" s="1"/>
  <c r="AF43" i="10"/>
  <c r="AG43" i="10" s="1"/>
  <c r="V43" i="10"/>
  <c r="W43" i="10" s="1"/>
  <c r="AA42" i="10"/>
  <c r="AB42" i="10" s="1"/>
  <c r="AF41" i="10"/>
  <c r="AG41" i="10" s="1"/>
  <c r="V41" i="10"/>
  <c r="W41" i="10" s="1"/>
  <c r="AA40" i="10"/>
  <c r="AB40" i="10" s="1"/>
  <c r="AF39" i="10"/>
  <c r="AG39" i="10" s="1"/>
  <c r="V39" i="10"/>
  <c r="W39" i="10" s="1"/>
  <c r="AA38" i="10"/>
  <c r="AB38" i="10" s="1"/>
  <c r="AF37" i="10"/>
  <c r="AG37" i="10" s="1"/>
  <c r="V37" i="10"/>
  <c r="W37" i="10" s="1"/>
  <c r="AA36" i="10"/>
  <c r="AB36" i="10" s="1"/>
  <c r="AF35" i="10"/>
  <c r="AG35" i="10" s="1"/>
  <c r="V35" i="10"/>
  <c r="W35" i="10" s="1"/>
  <c r="AA34" i="10"/>
  <c r="AB34" i="10" s="1"/>
  <c r="V61" i="10"/>
  <c r="W61" i="10" s="1"/>
  <c r="AA60" i="10"/>
  <c r="AB60" i="10" s="1"/>
  <c r="AF59" i="10"/>
  <c r="AG59" i="10" s="1"/>
  <c r="V55" i="10"/>
  <c r="W55" i="10" s="1"/>
  <c r="V14" i="10"/>
  <c r="W14" i="10" s="1"/>
  <c r="V16" i="10"/>
  <c r="W16" i="10" s="1"/>
  <c r="V18" i="10"/>
  <c r="W18" i="10" s="1"/>
  <c r="AA19" i="10"/>
  <c r="AB19" i="10" s="1"/>
  <c r="AF20" i="10"/>
  <c r="AG20" i="10" s="1"/>
  <c r="AF22" i="10"/>
  <c r="AG22" i="10" s="1"/>
  <c r="AF24" i="10"/>
  <c r="AG24" i="10" s="1"/>
  <c r="AA29" i="10"/>
  <c r="AB29" i="10" s="1"/>
  <c r="V30" i="10"/>
  <c r="W30" i="10" s="1"/>
  <c r="AF34" i="10"/>
  <c r="AG34" i="10" s="1"/>
  <c r="AF42" i="10"/>
  <c r="AG42" i="10" s="1"/>
  <c r="V46" i="10"/>
  <c r="W46" i="10" s="1"/>
  <c r="P72" i="10"/>
  <c r="Q72" i="10" s="1"/>
  <c r="F72" i="10"/>
  <c r="G72" i="10" s="1"/>
  <c r="K71" i="10"/>
  <c r="L71" i="10" s="1"/>
  <c r="P70" i="10"/>
  <c r="Q70" i="10" s="1"/>
  <c r="F70" i="10"/>
  <c r="G70" i="10" s="1"/>
  <c r="K69" i="10"/>
  <c r="L69" i="10" s="1"/>
  <c r="P68" i="10"/>
  <c r="Q68" i="10" s="1"/>
  <c r="F68" i="10"/>
  <c r="G68" i="10" s="1"/>
  <c r="K67" i="10"/>
  <c r="L67" i="10" s="1"/>
  <c r="P66" i="10"/>
  <c r="Q66" i="10" s="1"/>
  <c r="F66" i="10"/>
  <c r="G66" i="10" s="1"/>
  <c r="K65" i="10"/>
  <c r="L65" i="10" s="1"/>
  <c r="P64" i="10"/>
  <c r="Q64" i="10" s="1"/>
  <c r="K72" i="10"/>
  <c r="L72" i="10" s="1"/>
  <c r="P71" i="10"/>
  <c r="Q71" i="10" s="1"/>
  <c r="F71" i="10"/>
  <c r="G71" i="10" s="1"/>
  <c r="K70" i="10"/>
  <c r="L70" i="10" s="1"/>
  <c r="P69" i="10"/>
  <c r="Q69" i="10" s="1"/>
  <c r="F69" i="10"/>
  <c r="G69" i="10" s="1"/>
  <c r="K68" i="10"/>
  <c r="L68" i="10" s="1"/>
  <c r="P67" i="10"/>
  <c r="Q67" i="10" s="1"/>
  <c r="F67" i="10"/>
  <c r="G67" i="10" s="1"/>
  <c r="K66" i="10"/>
  <c r="L66" i="10" s="1"/>
  <c r="P65" i="10"/>
  <c r="Q65" i="10" s="1"/>
  <c r="F65" i="10"/>
  <c r="G65" i="10" s="1"/>
  <c r="K64" i="10"/>
  <c r="L64" i="10" s="1"/>
  <c r="P63" i="10"/>
  <c r="Q63" i="10" s="1"/>
  <c r="F63" i="10"/>
  <c r="G63" i="10" s="1"/>
  <c r="K62" i="10"/>
  <c r="L62" i="10" s="1"/>
  <c r="P61" i="10"/>
  <c r="Q61" i="10" s="1"/>
  <c r="F61" i="10"/>
  <c r="G61" i="10" s="1"/>
  <c r="K60" i="10"/>
  <c r="L60" i="10" s="1"/>
  <c r="P59" i="10"/>
  <c r="Q59" i="10" s="1"/>
  <c r="F59" i="10"/>
  <c r="G59" i="10" s="1"/>
  <c r="K58" i="10"/>
  <c r="L58" i="10" s="1"/>
  <c r="F62" i="10"/>
  <c r="G62" i="10" s="1"/>
  <c r="K61" i="10"/>
  <c r="L61" i="10" s="1"/>
  <c r="P60" i="10"/>
  <c r="Q60" i="10" s="1"/>
  <c r="F58" i="10"/>
  <c r="G58" i="10" s="1"/>
  <c r="P57" i="10"/>
  <c r="Q57" i="10" s="1"/>
  <c r="F56" i="10"/>
  <c r="G56" i="10" s="1"/>
  <c r="K55" i="10"/>
  <c r="L55" i="10" s="1"/>
  <c r="P54" i="10"/>
  <c r="Q54" i="10" s="1"/>
  <c r="F54" i="10"/>
  <c r="G54" i="10" s="1"/>
  <c r="K53" i="10"/>
  <c r="L53" i="10" s="1"/>
  <c r="P52" i="10"/>
  <c r="Q52" i="10" s="1"/>
  <c r="F52" i="10"/>
  <c r="G52" i="10" s="1"/>
  <c r="K51" i="10"/>
  <c r="L51" i="10" s="1"/>
  <c r="P50" i="10"/>
  <c r="Q50" i="10" s="1"/>
  <c r="F50" i="10"/>
  <c r="G50" i="10" s="1"/>
  <c r="K49" i="10"/>
  <c r="L49" i="10" s="1"/>
  <c r="P48" i="10"/>
  <c r="Q48" i="10" s="1"/>
  <c r="F48" i="10"/>
  <c r="G48" i="10" s="1"/>
  <c r="K47" i="10"/>
  <c r="L47" i="10" s="1"/>
  <c r="P46" i="10"/>
  <c r="Q46" i="10" s="1"/>
  <c r="F46" i="10"/>
  <c r="G46" i="10" s="1"/>
  <c r="K45" i="10"/>
  <c r="L45" i="10" s="1"/>
  <c r="F60" i="10"/>
  <c r="G60" i="10" s="1"/>
  <c r="K59" i="10"/>
  <c r="L59" i="10" s="1"/>
  <c r="P58" i="10"/>
  <c r="Q58" i="10" s="1"/>
  <c r="P56" i="10"/>
  <c r="Q56" i="10" s="1"/>
  <c r="P44" i="10"/>
  <c r="Q44" i="10" s="1"/>
  <c r="K56" i="10"/>
  <c r="L56" i="10" s="1"/>
  <c r="F55" i="10"/>
  <c r="G55" i="10" s="1"/>
  <c r="K54" i="10"/>
  <c r="L54" i="10" s="1"/>
  <c r="P53" i="10"/>
  <c r="Q53" i="10" s="1"/>
  <c r="F51" i="10"/>
  <c r="G51" i="10" s="1"/>
  <c r="K50" i="10"/>
  <c r="L50" i="10" s="1"/>
  <c r="P49" i="10"/>
  <c r="Q49" i="10" s="1"/>
  <c r="F47" i="10"/>
  <c r="G47" i="10" s="1"/>
  <c r="K46" i="10"/>
  <c r="L46" i="10" s="1"/>
  <c r="P45" i="10"/>
  <c r="Q45" i="10" s="1"/>
  <c r="K43" i="10"/>
  <c r="L43" i="10" s="1"/>
  <c r="P42" i="10"/>
  <c r="Q42" i="10" s="1"/>
  <c r="F42" i="10"/>
  <c r="G42" i="10" s="1"/>
  <c r="K41" i="10"/>
  <c r="L41" i="10" s="1"/>
  <c r="P40" i="10"/>
  <c r="Q40" i="10" s="1"/>
  <c r="F40" i="10"/>
  <c r="G40" i="10" s="1"/>
  <c r="K39" i="10"/>
  <c r="L39" i="10" s="1"/>
  <c r="P38" i="10"/>
  <c r="Q38" i="10" s="1"/>
  <c r="F38" i="10"/>
  <c r="G38" i="10" s="1"/>
  <c r="K37" i="10"/>
  <c r="L37" i="10" s="1"/>
  <c r="P36" i="10"/>
  <c r="Q36" i="10" s="1"/>
  <c r="F36" i="10"/>
  <c r="G36" i="10" s="1"/>
  <c r="K35" i="10"/>
  <c r="L35" i="10" s="1"/>
  <c r="F64" i="10"/>
  <c r="G64" i="10" s="1"/>
  <c r="K63" i="10"/>
  <c r="L63" i="10" s="1"/>
  <c r="P62" i="10"/>
  <c r="Q62" i="10" s="1"/>
  <c r="K57" i="10"/>
  <c r="L57" i="10" s="1"/>
  <c r="K44" i="10"/>
  <c r="L44" i="10" s="1"/>
  <c r="H8" i="10"/>
  <c r="H10" i="10"/>
  <c r="AL29" i="10"/>
  <c r="AM29" i="10" s="1"/>
  <c r="P30" i="10"/>
  <c r="Q30" i="10" s="1"/>
  <c r="AF30" i="10"/>
  <c r="AG30" i="10" s="1"/>
  <c r="K31" i="10"/>
  <c r="L31" i="10" s="1"/>
  <c r="AA31" i="10"/>
  <c r="AB31" i="10" s="1"/>
  <c r="F32" i="10"/>
  <c r="G32" i="10" s="1"/>
  <c r="V32" i="10"/>
  <c r="W32" i="10" s="1"/>
  <c r="AV32" i="10"/>
  <c r="AW32" i="10" s="1"/>
  <c r="P33" i="10"/>
  <c r="Q33" i="10" s="1"/>
  <c r="AQ33" i="10"/>
  <c r="AR33" i="10" s="1"/>
  <c r="K34" i="10"/>
  <c r="L34" i="10" s="1"/>
  <c r="AL39" i="10"/>
  <c r="AM39" i="10" s="1"/>
  <c r="AF40" i="10"/>
  <c r="AG40" i="10" s="1"/>
  <c r="AA41" i="10"/>
  <c r="AB41" i="10" s="1"/>
  <c r="V42" i="10"/>
  <c r="W42" i="10" s="1"/>
  <c r="P43" i="10"/>
  <c r="Q43" i="10" s="1"/>
  <c r="V44" i="10"/>
  <c r="W44" i="10" s="1"/>
  <c r="AV45" i="10"/>
  <c r="AW45" i="10" s="1"/>
  <c r="AL47" i="10"/>
  <c r="AM47" i="10" s="1"/>
  <c r="AA49" i="10"/>
  <c r="AB49" i="10" s="1"/>
  <c r="P51" i="10"/>
  <c r="Q51" i="10" s="1"/>
  <c r="F53" i="10"/>
  <c r="G53" i="10" s="1"/>
  <c r="AQ54" i="10"/>
  <c r="AR54" i="10" s="1"/>
  <c r="F57" i="10"/>
  <c r="G57" i="10" s="1"/>
  <c r="L271" i="13" l="1"/>
  <c r="L272" i="13" s="1"/>
  <c r="L208" i="13"/>
  <c r="L209" i="13" s="1"/>
  <c r="AW271" i="12"/>
  <c r="AW272" i="12" s="1"/>
  <c r="W208" i="12"/>
  <c r="W271" i="12" s="1"/>
  <c r="AW271" i="13"/>
  <c r="AW272" i="13" s="1"/>
  <c r="AG208" i="12"/>
  <c r="AG209" i="12" s="1"/>
  <c r="L271" i="12"/>
  <c r="L272" i="12" s="1"/>
  <c r="L208" i="12"/>
  <c r="L209" i="12" s="1"/>
  <c r="AG208" i="13"/>
  <c r="AG209" i="13" s="1"/>
  <c r="AB208" i="12"/>
  <c r="AB209" i="12" s="1"/>
  <c r="AB208" i="13"/>
  <c r="AB209" i="13" s="1"/>
  <c r="AR208" i="13"/>
  <c r="AR209" i="13" s="1"/>
  <c r="AR208" i="12"/>
  <c r="AR209" i="12" s="1"/>
  <c r="W208" i="13"/>
  <c r="W271" i="13" s="1"/>
  <c r="Q271" i="12"/>
  <c r="Q272" i="12" s="1"/>
  <c r="G215" i="10"/>
  <c r="AW215" i="10"/>
  <c r="AW216" i="10" s="1"/>
  <c r="AG13" i="10"/>
  <c r="AB13" i="10"/>
  <c r="Q215" i="10"/>
  <c r="Q216" i="10" s="1"/>
  <c r="AR13" i="10"/>
  <c r="W13" i="10"/>
  <c r="AM215" i="10"/>
  <c r="L13" i="10"/>
  <c r="AR271" i="12" l="1"/>
  <c r="AR272" i="12" s="1"/>
  <c r="AB271" i="13"/>
  <c r="AB272" i="13" s="1"/>
  <c r="AG271" i="13"/>
  <c r="AG272" i="13" s="1"/>
  <c r="AG271" i="12"/>
  <c r="AG272" i="12" s="1"/>
  <c r="AR271" i="13"/>
  <c r="AR272" i="13" s="1"/>
  <c r="AB271" i="12"/>
  <c r="AB272" i="12" s="1"/>
  <c r="L215" i="10"/>
  <c r="L216" i="10" s="1"/>
  <c r="AR215" i="10"/>
  <c r="AR216" i="10" s="1"/>
  <c r="AB215" i="10"/>
  <c r="AB216" i="10" s="1"/>
  <c r="W215" i="10"/>
  <c r="AG215" i="10"/>
  <c r="AG216" i="10" s="1"/>
  <c r="AF201" i="9" l="1"/>
  <c r="AG201" i="9" s="1"/>
  <c r="AF200" i="9"/>
  <c r="H327" i="9"/>
  <c r="J326" i="9"/>
  <c r="J325" i="9"/>
  <c r="J324" i="9"/>
  <c r="M323" i="9"/>
  <c r="J323" i="9"/>
  <c r="M322" i="9"/>
  <c r="J322" i="9"/>
  <c r="J321" i="9"/>
  <c r="J320" i="9"/>
  <c r="J319" i="9"/>
  <c r="M318" i="9"/>
  <c r="J318" i="9"/>
  <c r="M310" i="9"/>
  <c r="AR302" i="9"/>
  <c r="AR301" i="9"/>
  <c r="AB301" i="9"/>
  <c r="L301" i="9"/>
  <c r="AR300" i="9"/>
  <c r="AB300" i="9"/>
  <c r="L300" i="9"/>
  <c r="AR299" i="9"/>
  <c r="AB299" i="9"/>
  <c r="L299" i="9"/>
  <c r="AR298" i="9"/>
  <c r="AB298" i="9"/>
  <c r="L298" i="9"/>
  <c r="AR297" i="9"/>
  <c r="AB297" i="9"/>
  <c r="L297" i="9"/>
  <c r="AR296" i="9"/>
  <c r="AB296" i="9"/>
  <c r="L296" i="9"/>
  <c r="AR295" i="9"/>
  <c r="AB295" i="9"/>
  <c r="L295" i="9"/>
  <c r="AR294" i="9"/>
  <c r="AB294" i="9"/>
  <c r="L294" i="9"/>
  <c r="AR293" i="9"/>
  <c r="AB293" i="9"/>
  <c r="L293" i="9"/>
  <c r="AR292" i="9"/>
  <c r="AB292" i="9"/>
  <c r="L292" i="9"/>
  <c r="AR291" i="9"/>
  <c r="AB291" i="9"/>
  <c r="L291" i="9"/>
  <c r="AR290" i="9"/>
  <c r="AB290" i="9"/>
  <c r="L290" i="9"/>
  <c r="AR289" i="9"/>
  <c r="AB289" i="9"/>
  <c r="L289" i="9"/>
  <c r="AR288" i="9"/>
  <c r="AH288" i="9"/>
  <c r="AB288" i="9"/>
  <c r="R288" i="9"/>
  <c r="L288" i="9"/>
  <c r="AR286" i="9"/>
  <c r="AB286" i="9"/>
  <c r="L286" i="9"/>
  <c r="AR285" i="9"/>
  <c r="AB285" i="9"/>
  <c r="L285" i="9"/>
  <c r="AR284" i="9"/>
  <c r="AB284" i="9"/>
  <c r="L284" i="9"/>
  <c r="AR283" i="9"/>
  <c r="AB283" i="9"/>
  <c r="L283" i="9"/>
  <c r="AR282" i="9"/>
  <c r="AB282" i="9"/>
  <c r="L282" i="9"/>
  <c r="AR281" i="9"/>
  <c r="AB281" i="9"/>
  <c r="L281" i="9"/>
  <c r="AR280" i="9"/>
  <c r="AB280" i="9"/>
  <c r="L280" i="9"/>
  <c r="AR279" i="9"/>
  <c r="AB279" i="9"/>
  <c r="L279" i="9"/>
  <c r="AR278" i="9"/>
  <c r="AB278" i="9"/>
  <c r="L278" i="9"/>
  <c r="AR277" i="9"/>
  <c r="AB277" i="9"/>
  <c r="L277" i="9"/>
  <c r="AR276" i="9"/>
  <c r="AB276" i="9"/>
  <c r="L276" i="9"/>
  <c r="AR275" i="9"/>
  <c r="AB275" i="9"/>
  <c r="L275" i="9"/>
  <c r="AR274" i="9"/>
  <c r="AB274" i="9"/>
  <c r="L274" i="9"/>
  <c r="AU271" i="9"/>
  <c r="AT271" i="9"/>
  <c r="AS271" i="9"/>
  <c r="AP271" i="9"/>
  <c r="AO271" i="9"/>
  <c r="AN271" i="9"/>
  <c r="AK271" i="9"/>
  <c r="AJ271" i="9"/>
  <c r="AI271" i="9"/>
  <c r="AE271" i="9"/>
  <c r="AD271" i="9"/>
  <c r="AC271" i="9"/>
  <c r="Z271" i="9"/>
  <c r="Y271" i="9"/>
  <c r="X271" i="9"/>
  <c r="U271" i="9"/>
  <c r="T271" i="9"/>
  <c r="S271" i="9"/>
  <c r="O271" i="9"/>
  <c r="M271" i="9"/>
  <c r="J271" i="9"/>
  <c r="H271" i="9"/>
  <c r="E271" i="9"/>
  <c r="D271" i="9"/>
  <c r="C271" i="9"/>
  <c r="AW270" i="9"/>
  <c r="AV270" i="9"/>
  <c r="AR270" i="9"/>
  <c r="AQ270" i="9"/>
  <c r="AM270" i="9"/>
  <c r="AL270" i="9"/>
  <c r="AG270" i="9"/>
  <c r="AF270" i="9"/>
  <c r="AB270" i="9"/>
  <c r="AA270" i="9"/>
  <c r="W270" i="9"/>
  <c r="V270" i="9"/>
  <c r="Q270" i="9"/>
  <c r="P270" i="9"/>
  <c r="L270" i="9"/>
  <c r="K270" i="9"/>
  <c r="G270" i="9"/>
  <c r="F270" i="9"/>
  <c r="AW269" i="9"/>
  <c r="AV269" i="9"/>
  <c r="AR269" i="9"/>
  <c r="AQ269" i="9"/>
  <c r="AM269" i="9"/>
  <c r="AL269" i="9"/>
  <c r="AG269" i="9"/>
  <c r="AF269" i="9"/>
  <c r="AB269" i="9"/>
  <c r="AA269" i="9"/>
  <c r="W269" i="9"/>
  <c r="V269" i="9"/>
  <c r="Q269" i="9"/>
  <c r="P269" i="9"/>
  <c r="L269" i="9"/>
  <c r="K269" i="9"/>
  <c r="G269" i="9"/>
  <c r="F269" i="9"/>
  <c r="AW268" i="9"/>
  <c r="AV268" i="9"/>
  <c r="AR268" i="9"/>
  <c r="AQ268" i="9"/>
  <c r="AM268" i="9"/>
  <c r="AL268" i="9"/>
  <c r="AG268" i="9"/>
  <c r="AF268" i="9"/>
  <c r="AB268" i="9"/>
  <c r="AA268" i="9"/>
  <c r="W268" i="9"/>
  <c r="V268" i="9"/>
  <c r="Q268" i="9"/>
  <c r="P268" i="9"/>
  <c r="L268" i="9"/>
  <c r="K268" i="9"/>
  <c r="G268" i="9"/>
  <c r="F268" i="9"/>
  <c r="AW267" i="9"/>
  <c r="AV267" i="9"/>
  <c r="AR267" i="9"/>
  <c r="AQ267" i="9"/>
  <c r="AM267" i="9"/>
  <c r="AL267" i="9"/>
  <c r="AG267" i="9"/>
  <c r="AF267" i="9"/>
  <c r="AB267" i="9"/>
  <c r="AA267" i="9"/>
  <c r="W267" i="9"/>
  <c r="V267" i="9"/>
  <c r="Q267" i="9"/>
  <c r="P267" i="9"/>
  <c r="L267" i="9"/>
  <c r="K267" i="9"/>
  <c r="G267" i="9"/>
  <c r="F267" i="9"/>
  <c r="AW266" i="9"/>
  <c r="AV266" i="9"/>
  <c r="AR266" i="9"/>
  <c r="AQ266" i="9"/>
  <c r="AM266" i="9"/>
  <c r="AL266" i="9"/>
  <c r="AG266" i="9"/>
  <c r="AF266" i="9"/>
  <c r="AB266" i="9"/>
  <c r="AA266" i="9"/>
  <c r="W266" i="9"/>
  <c r="V266" i="9"/>
  <c r="Q266" i="9"/>
  <c r="P266" i="9"/>
  <c r="L266" i="9"/>
  <c r="K266" i="9"/>
  <c r="G266" i="9"/>
  <c r="F266" i="9"/>
  <c r="AW265" i="9"/>
  <c r="AV265" i="9"/>
  <c r="AR265" i="9"/>
  <c r="AQ265" i="9"/>
  <c r="AM265" i="9"/>
  <c r="AL265" i="9"/>
  <c r="AG265" i="9"/>
  <c r="AF265" i="9"/>
  <c r="AB265" i="9"/>
  <c r="AA265" i="9"/>
  <c r="W265" i="9"/>
  <c r="V265" i="9"/>
  <c r="Q265" i="9"/>
  <c r="P265" i="9"/>
  <c r="L265" i="9"/>
  <c r="K265" i="9"/>
  <c r="G265" i="9"/>
  <c r="F265" i="9"/>
  <c r="AW264" i="9"/>
  <c r="AV264" i="9"/>
  <c r="AR264" i="9"/>
  <c r="AQ264" i="9"/>
  <c r="AM264" i="9"/>
  <c r="AL264" i="9"/>
  <c r="AG264" i="9"/>
  <c r="AF264" i="9"/>
  <c r="AB264" i="9"/>
  <c r="AA264" i="9"/>
  <c r="W264" i="9"/>
  <c r="V264" i="9"/>
  <c r="Q264" i="9"/>
  <c r="P264" i="9"/>
  <c r="L264" i="9"/>
  <c r="K264" i="9"/>
  <c r="G264" i="9"/>
  <c r="F264" i="9"/>
  <c r="AW263" i="9"/>
  <c r="AV263" i="9"/>
  <c r="AR263" i="9"/>
  <c r="AQ263" i="9"/>
  <c r="AM263" i="9"/>
  <c r="AL263" i="9"/>
  <c r="AG263" i="9"/>
  <c r="AF263" i="9"/>
  <c r="AB263" i="9"/>
  <c r="AA263" i="9"/>
  <c r="W263" i="9"/>
  <c r="V263" i="9"/>
  <c r="Q263" i="9"/>
  <c r="P263" i="9"/>
  <c r="L263" i="9"/>
  <c r="K263" i="9"/>
  <c r="G263" i="9"/>
  <c r="F263" i="9"/>
  <c r="AW262" i="9"/>
  <c r="AV262" i="9"/>
  <c r="AR262" i="9"/>
  <c r="AQ262" i="9"/>
  <c r="AM262" i="9"/>
  <c r="AL262" i="9"/>
  <c r="AG262" i="9"/>
  <c r="AF262" i="9"/>
  <c r="AB262" i="9"/>
  <c r="AA262" i="9"/>
  <c r="W262" i="9"/>
  <c r="V262" i="9"/>
  <c r="Q262" i="9"/>
  <c r="P262" i="9"/>
  <c r="L262" i="9"/>
  <c r="K262" i="9"/>
  <c r="G262" i="9"/>
  <c r="F262" i="9"/>
  <c r="AW261" i="9"/>
  <c r="AV261" i="9"/>
  <c r="AR261" i="9"/>
  <c r="AQ261" i="9"/>
  <c r="AM261" i="9"/>
  <c r="AL261" i="9"/>
  <c r="AG261" i="9"/>
  <c r="AF261" i="9"/>
  <c r="AB261" i="9"/>
  <c r="AA261" i="9"/>
  <c r="W261" i="9"/>
  <c r="V261" i="9"/>
  <c r="Q261" i="9"/>
  <c r="P261" i="9"/>
  <c r="L261" i="9"/>
  <c r="K261" i="9"/>
  <c r="G261" i="9"/>
  <c r="F261" i="9"/>
  <c r="AW260" i="9"/>
  <c r="AV260" i="9"/>
  <c r="AR260" i="9"/>
  <c r="AQ260" i="9"/>
  <c r="AM260" i="9"/>
  <c r="AL260" i="9"/>
  <c r="AG260" i="9"/>
  <c r="AF260" i="9"/>
  <c r="AB260" i="9"/>
  <c r="AA260" i="9"/>
  <c r="W260" i="9"/>
  <c r="V260" i="9"/>
  <c r="Q260" i="9"/>
  <c r="P260" i="9"/>
  <c r="L260" i="9"/>
  <c r="K260" i="9"/>
  <c r="G260" i="9"/>
  <c r="F260" i="9"/>
  <c r="AW259" i="9"/>
  <c r="AV259" i="9"/>
  <c r="AR259" i="9"/>
  <c r="AQ259" i="9"/>
  <c r="AM259" i="9"/>
  <c r="AL259" i="9"/>
  <c r="AG259" i="9"/>
  <c r="AF259" i="9"/>
  <c r="AB259" i="9"/>
  <c r="AA259" i="9"/>
  <c r="W259" i="9"/>
  <c r="V259" i="9"/>
  <c r="Q259" i="9"/>
  <c r="P259" i="9"/>
  <c r="L259" i="9"/>
  <c r="K259" i="9"/>
  <c r="G259" i="9"/>
  <c r="F259" i="9"/>
  <c r="AW258" i="9"/>
  <c r="AV258" i="9"/>
  <c r="AR258" i="9"/>
  <c r="AQ258" i="9"/>
  <c r="AM258" i="9"/>
  <c r="AL258" i="9"/>
  <c r="AG258" i="9"/>
  <c r="AF258" i="9"/>
  <c r="AB258" i="9"/>
  <c r="AA258" i="9"/>
  <c r="W258" i="9"/>
  <c r="V258" i="9"/>
  <c r="Q258" i="9"/>
  <c r="P258" i="9"/>
  <c r="L258" i="9"/>
  <c r="K258" i="9"/>
  <c r="G258" i="9"/>
  <c r="F258" i="9"/>
  <c r="AW257" i="9"/>
  <c r="AV257" i="9"/>
  <c r="AR257" i="9"/>
  <c r="AQ257" i="9"/>
  <c r="AM257" i="9"/>
  <c r="AL257" i="9"/>
  <c r="AG257" i="9"/>
  <c r="AF257" i="9"/>
  <c r="AB257" i="9"/>
  <c r="AA257" i="9"/>
  <c r="W257" i="9"/>
  <c r="V257" i="9"/>
  <c r="Q257" i="9"/>
  <c r="P257" i="9"/>
  <c r="L257" i="9"/>
  <c r="K257" i="9"/>
  <c r="G257" i="9"/>
  <c r="F257" i="9"/>
  <c r="AW256" i="9"/>
  <c r="AV256" i="9"/>
  <c r="AR256" i="9"/>
  <c r="AQ256" i="9"/>
  <c r="AM256" i="9"/>
  <c r="AL256" i="9"/>
  <c r="AG256" i="9"/>
  <c r="AF256" i="9"/>
  <c r="AB256" i="9"/>
  <c r="AA256" i="9"/>
  <c r="W256" i="9"/>
  <c r="V256" i="9"/>
  <c r="Q256" i="9"/>
  <c r="P256" i="9"/>
  <c r="L256" i="9"/>
  <c r="K256" i="9"/>
  <c r="G256" i="9"/>
  <c r="F256" i="9"/>
  <c r="AW255" i="9"/>
  <c r="AV255" i="9"/>
  <c r="AR255" i="9"/>
  <c r="AQ255" i="9"/>
  <c r="AM255" i="9"/>
  <c r="AL255" i="9"/>
  <c r="AG255" i="9"/>
  <c r="AF255" i="9"/>
  <c r="AB255" i="9"/>
  <c r="AA255" i="9"/>
  <c r="W255" i="9"/>
  <c r="V255" i="9"/>
  <c r="Q255" i="9"/>
  <c r="P255" i="9"/>
  <c r="L255" i="9"/>
  <c r="K255" i="9"/>
  <c r="G255" i="9"/>
  <c r="F255" i="9"/>
  <c r="AW254" i="9"/>
  <c r="AV254" i="9"/>
  <c r="AR254" i="9"/>
  <c r="AQ254" i="9"/>
  <c r="AM254" i="9"/>
  <c r="AL254" i="9"/>
  <c r="AG254" i="9"/>
  <c r="AF254" i="9"/>
  <c r="AB254" i="9"/>
  <c r="AA254" i="9"/>
  <c r="W254" i="9"/>
  <c r="V254" i="9"/>
  <c r="Q254" i="9"/>
  <c r="P254" i="9"/>
  <c r="L254" i="9"/>
  <c r="K254" i="9"/>
  <c r="G254" i="9"/>
  <c r="F254" i="9"/>
  <c r="AW253" i="9"/>
  <c r="AV253" i="9"/>
  <c r="AR253" i="9"/>
  <c r="AQ253" i="9"/>
  <c r="AM253" i="9"/>
  <c r="AL253" i="9"/>
  <c r="AG253" i="9"/>
  <c r="AF253" i="9"/>
  <c r="AB253" i="9"/>
  <c r="AA253" i="9"/>
  <c r="W253" i="9"/>
  <c r="V253" i="9"/>
  <c r="Q253" i="9"/>
  <c r="P253" i="9"/>
  <c r="L253" i="9"/>
  <c r="K253" i="9"/>
  <c r="G253" i="9"/>
  <c r="F253" i="9"/>
  <c r="AW252" i="9"/>
  <c r="AV252" i="9"/>
  <c r="AR252" i="9"/>
  <c r="AQ252" i="9"/>
  <c r="AM252" i="9"/>
  <c r="AL252" i="9"/>
  <c r="AG252" i="9"/>
  <c r="AF252" i="9"/>
  <c r="AB252" i="9"/>
  <c r="AA252" i="9"/>
  <c r="W252" i="9"/>
  <c r="V252" i="9"/>
  <c r="Q252" i="9"/>
  <c r="P252" i="9"/>
  <c r="L252" i="9"/>
  <c r="K252" i="9"/>
  <c r="G252" i="9"/>
  <c r="F252" i="9"/>
  <c r="AW251" i="9"/>
  <c r="AV251" i="9"/>
  <c r="AR251" i="9"/>
  <c r="AQ251" i="9"/>
  <c r="AM251" i="9"/>
  <c r="AL251" i="9"/>
  <c r="AG251" i="9"/>
  <c r="AF251" i="9"/>
  <c r="AB251" i="9"/>
  <c r="AA251" i="9"/>
  <c r="W251" i="9"/>
  <c r="V251" i="9"/>
  <c r="Q251" i="9"/>
  <c r="P251" i="9"/>
  <c r="L251" i="9"/>
  <c r="K251" i="9"/>
  <c r="G251" i="9"/>
  <c r="F251" i="9"/>
  <c r="AW250" i="9"/>
  <c r="AV250" i="9"/>
  <c r="AR250" i="9"/>
  <c r="AQ250" i="9"/>
  <c r="AM250" i="9"/>
  <c r="AL250" i="9"/>
  <c r="AG250" i="9"/>
  <c r="AF250" i="9"/>
  <c r="AB250" i="9"/>
  <c r="AA250" i="9"/>
  <c r="W250" i="9"/>
  <c r="V250" i="9"/>
  <c r="Q250" i="9"/>
  <c r="P250" i="9"/>
  <c r="L250" i="9"/>
  <c r="K250" i="9"/>
  <c r="G250" i="9"/>
  <c r="F250" i="9"/>
  <c r="AW249" i="9"/>
  <c r="AV249" i="9"/>
  <c r="AR249" i="9"/>
  <c r="AQ249" i="9"/>
  <c r="AM249" i="9"/>
  <c r="AL249" i="9"/>
  <c r="AG249" i="9"/>
  <c r="AF249" i="9"/>
  <c r="AB249" i="9"/>
  <c r="AA249" i="9"/>
  <c r="W249" i="9"/>
  <c r="V249" i="9"/>
  <c r="Q249" i="9"/>
  <c r="P249" i="9"/>
  <c r="L249" i="9"/>
  <c r="K249" i="9"/>
  <c r="G249" i="9"/>
  <c r="F249" i="9"/>
  <c r="AW248" i="9"/>
  <c r="AV248" i="9"/>
  <c r="AR248" i="9"/>
  <c r="AQ248" i="9"/>
  <c r="AM248" i="9"/>
  <c r="AL248" i="9"/>
  <c r="AG248" i="9"/>
  <c r="AF248" i="9"/>
  <c r="AB248" i="9"/>
  <c r="AA248" i="9"/>
  <c r="W248" i="9"/>
  <c r="V248" i="9"/>
  <c r="Q248" i="9"/>
  <c r="P248" i="9"/>
  <c r="L248" i="9"/>
  <c r="K248" i="9"/>
  <c r="G248" i="9"/>
  <c r="F248" i="9"/>
  <c r="AW247" i="9"/>
  <c r="AV247" i="9"/>
  <c r="AR247" i="9"/>
  <c r="AQ247" i="9"/>
  <c r="AM247" i="9"/>
  <c r="AL247" i="9"/>
  <c r="AG247" i="9"/>
  <c r="AF247" i="9"/>
  <c r="AB247" i="9"/>
  <c r="AA247" i="9"/>
  <c r="W247" i="9"/>
  <c r="V247" i="9"/>
  <c r="Q247" i="9"/>
  <c r="P247" i="9"/>
  <c r="L247" i="9"/>
  <c r="K247" i="9"/>
  <c r="G247" i="9"/>
  <c r="F247" i="9"/>
  <c r="AW246" i="9"/>
  <c r="AV246" i="9"/>
  <c r="AR246" i="9"/>
  <c r="AQ246" i="9"/>
  <c r="AM246" i="9"/>
  <c r="AL246" i="9"/>
  <c r="AG246" i="9"/>
  <c r="AF246" i="9"/>
  <c r="AB246" i="9"/>
  <c r="AA246" i="9"/>
  <c r="W246" i="9"/>
  <c r="V246" i="9"/>
  <c r="Q246" i="9"/>
  <c r="P246" i="9"/>
  <c r="L246" i="9"/>
  <c r="K246" i="9"/>
  <c r="G246" i="9"/>
  <c r="F246" i="9"/>
  <c r="AW245" i="9"/>
  <c r="AV245" i="9"/>
  <c r="AR245" i="9"/>
  <c r="AQ245" i="9"/>
  <c r="AM245" i="9"/>
  <c r="AL245" i="9"/>
  <c r="AG245" i="9"/>
  <c r="AF245" i="9"/>
  <c r="AB245" i="9"/>
  <c r="AA245" i="9"/>
  <c r="W245" i="9"/>
  <c r="V245" i="9"/>
  <c r="Q245" i="9"/>
  <c r="P245" i="9"/>
  <c r="L245" i="9"/>
  <c r="K245" i="9"/>
  <c r="G245" i="9"/>
  <c r="F245" i="9"/>
  <c r="AW244" i="9"/>
  <c r="AV244" i="9"/>
  <c r="AR244" i="9"/>
  <c r="AQ244" i="9"/>
  <c r="AM244" i="9"/>
  <c r="AL244" i="9"/>
  <c r="AG244" i="9"/>
  <c r="AF244" i="9"/>
  <c r="AB244" i="9"/>
  <c r="AA244" i="9"/>
  <c r="W244" i="9"/>
  <c r="V244" i="9"/>
  <c r="Q244" i="9"/>
  <c r="P244" i="9"/>
  <c r="L244" i="9"/>
  <c r="K244" i="9"/>
  <c r="G244" i="9"/>
  <c r="F244" i="9"/>
  <c r="AW243" i="9"/>
  <c r="AV243" i="9"/>
  <c r="AR243" i="9"/>
  <c r="AQ243" i="9"/>
  <c r="AM243" i="9"/>
  <c r="AL243" i="9"/>
  <c r="AG243" i="9"/>
  <c r="AF243" i="9"/>
  <c r="AB243" i="9"/>
  <c r="AA243" i="9"/>
  <c r="W243" i="9"/>
  <c r="V243" i="9"/>
  <c r="Q243" i="9"/>
  <c r="P243" i="9"/>
  <c r="L243" i="9"/>
  <c r="K243" i="9"/>
  <c r="G243" i="9"/>
  <c r="F243" i="9"/>
  <c r="AW242" i="9"/>
  <c r="AV242" i="9"/>
  <c r="AR242" i="9"/>
  <c r="AQ242" i="9"/>
  <c r="AM242" i="9"/>
  <c r="AL242" i="9"/>
  <c r="AG242" i="9"/>
  <c r="AF242" i="9"/>
  <c r="AB242" i="9"/>
  <c r="AA242" i="9"/>
  <c r="W242" i="9"/>
  <c r="V242" i="9"/>
  <c r="Q242" i="9"/>
  <c r="P242" i="9"/>
  <c r="L242" i="9"/>
  <c r="K242" i="9"/>
  <c r="G242" i="9"/>
  <c r="F242" i="9"/>
  <c r="AW241" i="9"/>
  <c r="AV241" i="9"/>
  <c r="AR241" i="9"/>
  <c r="AQ241" i="9"/>
  <c r="AM241" i="9"/>
  <c r="AL241" i="9"/>
  <c r="AG241" i="9"/>
  <c r="AF241" i="9"/>
  <c r="AB241" i="9"/>
  <c r="AA241" i="9"/>
  <c r="W241" i="9"/>
  <c r="V241" i="9"/>
  <c r="Q241" i="9"/>
  <c r="P241" i="9"/>
  <c r="L241" i="9"/>
  <c r="K241" i="9"/>
  <c r="G241" i="9"/>
  <c r="F241" i="9"/>
  <c r="AW240" i="9"/>
  <c r="AV240" i="9"/>
  <c r="AR240" i="9"/>
  <c r="AQ240" i="9"/>
  <c r="AM240" i="9"/>
  <c r="AL240" i="9"/>
  <c r="AG240" i="9"/>
  <c r="AF240" i="9"/>
  <c r="AB240" i="9"/>
  <c r="AA240" i="9"/>
  <c r="W240" i="9"/>
  <c r="V240" i="9"/>
  <c r="Q240" i="9"/>
  <c r="P240" i="9"/>
  <c r="L240" i="9"/>
  <c r="K240" i="9"/>
  <c r="G240" i="9"/>
  <c r="F240" i="9"/>
  <c r="AW239" i="9"/>
  <c r="AV239" i="9"/>
  <c r="AR239" i="9"/>
  <c r="AQ239" i="9"/>
  <c r="AM239" i="9"/>
  <c r="AL239" i="9"/>
  <c r="AG239" i="9"/>
  <c r="AF239" i="9"/>
  <c r="AB239" i="9"/>
  <c r="AA239" i="9"/>
  <c r="W239" i="9"/>
  <c r="V239" i="9"/>
  <c r="Q239" i="9"/>
  <c r="P239" i="9"/>
  <c r="L239" i="9"/>
  <c r="K239" i="9"/>
  <c r="G239" i="9"/>
  <c r="F239" i="9"/>
  <c r="AW238" i="9"/>
  <c r="AV238" i="9"/>
  <c r="AR238" i="9"/>
  <c r="AQ238" i="9"/>
  <c r="AM238" i="9"/>
  <c r="AL238" i="9"/>
  <c r="AG238" i="9"/>
  <c r="AF238" i="9"/>
  <c r="AB238" i="9"/>
  <c r="AA238" i="9"/>
  <c r="W238" i="9"/>
  <c r="V238" i="9"/>
  <c r="Q238" i="9"/>
  <c r="P238" i="9"/>
  <c r="L238" i="9"/>
  <c r="K238" i="9"/>
  <c r="G238" i="9"/>
  <c r="F238" i="9"/>
  <c r="AW237" i="9"/>
  <c r="AV237" i="9"/>
  <c r="AR237" i="9"/>
  <c r="AQ237" i="9"/>
  <c r="AM237" i="9"/>
  <c r="AL237" i="9"/>
  <c r="AG237" i="9"/>
  <c r="AF237" i="9"/>
  <c r="AB237" i="9"/>
  <c r="AA237" i="9"/>
  <c r="W237" i="9"/>
  <c r="V237" i="9"/>
  <c r="Q237" i="9"/>
  <c r="P237" i="9"/>
  <c r="L237" i="9"/>
  <c r="K237" i="9"/>
  <c r="G237" i="9"/>
  <c r="F237" i="9"/>
  <c r="AW236" i="9"/>
  <c r="AV236" i="9"/>
  <c r="AR236" i="9"/>
  <c r="AQ236" i="9"/>
  <c r="AM236" i="9"/>
  <c r="AL236" i="9"/>
  <c r="AG236" i="9"/>
  <c r="AF236" i="9"/>
  <c r="AB236" i="9"/>
  <c r="AA236" i="9"/>
  <c r="W236" i="9"/>
  <c r="V236" i="9"/>
  <c r="Q236" i="9"/>
  <c r="P236" i="9"/>
  <c r="L236" i="9"/>
  <c r="K236" i="9"/>
  <c r="G236" i="9"/>
  <c r="F236" i="9"/>
  <c r="AW235" i="9"/>
  <c r="AV235" i="9"/>
  <c r="AR235" i="9"/>
  <c r="AQ235" i="9"/>
  <c r="AM235" i="9"/>
  <c r="AL235" i="9"/>
  <c r="AG235" i="9"/>
  <c r="AF235" i="9"/>
  <c r="AB235" i="9"/>
  <c r="AA235" i="9"/>
  <c r="W235" i="9"/>
  <c r="V235" i="9"/>
  <c r="Q235" i="9"/>
  <c r="P235" i="9"/>
  <c r="L235" i="9"/>
  <c r="K235" i="9"/>
  <c r="G235" i="9"/>
  <c r="F235" i="9"/>
  <c r="AW234" i="9"/>
  <c r="AV234" i="9"/>
  <c r="AR234" i="9"/>
  <c r="AQ234" i="9"/>
  <c r="AM234" i="9"/>
  <c r="AL234" i="9"/>
  <c r="AG234" i="9"/>
  <c r="AF234" i="9"/>
  <c r="AB234" i="9"/>
  <c r="AA234" i="9"/>
  <c r="W234" i="9"/>
  <c r="V234" i="9"/>
  <c r="Q234" i="9"/>
  <c r="P234" i="9"/>
  <c r="L234" i="9"/>
  <c r="K234" i="9"/>
  <c r="G234" i="9"/>
  <c r="F234" i="9"/>
  <c r="AW233" i="9"/>
  <c r="AV233" i="9"/>
  <c r="AR233" i="9"/>
  <c r="AQ233" i="9"/>
  <c r="AM233" i="9"/>
  <c r="AL233" i="9"/>
  <c r="AG233" i="9"/>
  <c r="AF233" i="9"/>
  <c r="AB233" i="9"/>
  <c r="AA233" i="9"/>
  <c r="W233" i="9"/>
  <c r="V233" i="9"/>
  <c r="Q233" i="9"/>
  <c r="P233" i="9"/>
  <c r="L233" i="9"/>
  <c r="K233" i="9"/>
  <c r="G233" i="9"/>
  <c r="F233" i="9"/>
  <c r="AW232" i="9"/>
  <c r="AV232" i="9"/>
  <c r="AR232" i="9"/>
  <c r="AQ232" i="9"/>
  <c r="AM232" i="9"/>
  <c r="AL232" i="9"/>
  <c r="AG232" i="9"/>
  <c r="AF232" i="9"/>
  <c r="AB232" i="9"/>
  <c r="AA232" i="9"/>
  <c r="W232" i="9"/>
  <c r="V232" i="9"/>
  <c r="Q232" i="9"/>
  <c r="P232" i="9"/>
  <c r="L232" i="9"/>
  <c r="K232" i="9"/>
  <c r="G232" i="9"/>
  <c r="F232" i="9"/>
  <c r="AW231" i="9"/>
  <c r="AV231" i="9"/>
  <c r="AR231" i="9"/>
  <c r="AQ231" i="9"/>
  <c r="AM231" i="9"/>
  <c r="AL231" i="9"/>
  <c r="AG231" i="9"/>
  <c r="AF231" i="9"/>
  <c r="AB231" i="9"/>
  <c r="AA231" i="9"/>
  <c r="W231" i="9"/>
  <c r="V231" i="9"/>
  <c r="Q231" i="9"/>
  <c r="P231" i="9"/>
  <c r="L231" i="9"/>
  <c r="K231" i="9"/>
  <c r="G231" i="9"/>
  <c r="F231" i="9"/>
  <c r="AW230" i="9"/>
  <c r="AV230" i="9"/>
  <c r="AR230" i="9"/>
  <c r="AQ230" i="9"/>
  <c r="AM230" i="9"/>
  <c r="AL230" i="9"/>
  <c r="AG230" i="9"/>
  <c r="AF230" i="9"/>
  <c r="AB230" i="9"/>
  <c r="AA230" i="9"/>
  <c r="W230" i="9"/>
  <c r="V230" i="9"/>
  <c r="Q230" i="9"/>
  <c r="P230" i="9"/>
  <c r="L230" i="9"/>
  <c r="K230" i="9"/>
  <c r="G230" i="9"/>
  <c r="F230" i="9"/>
  <c r="AW229" i="9"/>
  <c r="AV229" i="9"/>
  <c r="AR229" i="9"/>
  <c r="AQ229" i="9"/>
  <c r="AM229" i="9"/>
  <c r="AL229" i="9"/>
  <c r="AG229" i="9"/>
  <c r="AF229" i="9"/>
  <c r="AB229" i="9"/>
  <c r="AA229" i="9"/>
  <c r="W229" i="9"/>
  <c r="V229" i="9"/>
  <c r="Q229" i="9"/>
  <c r="P229" i="9"/>
  <c r="L229" i="9"/>
  <c r="K229" i="9"/>
  <c r="G229" i="9"/>
  <c r="F229" i="9"/>
  <c r="AW228" i="9"/>
  <c r="AV228" i="9"/>
  <c r="AR228" i="9"/>
  <c r="AQ228" i="9"/>
  <c r="AM228" i="9"/>
  <c r="AL228" i="9"/>
  <c r="AG228" i="9"/>
  <c r="AF228" i="9"/>
  <c r="AB228" i="9"/>
  <c r="AA228" i="9"/>
  <c r="W228" i="9"/>
  <c r="V228" i="9"/>
  <c r="Q228" i="9"/>
  <c r="P228" i="9"/>
  <c r="L228" i="9"/>
  <c r="K228" i="9"/>
  <c r="G228" i="9"/>
  <c r="F228" i="9"/>
  <c r="AW227" i="9"/>
  <c r="AV227" i="9"/>
  <c r="AR227" i="9"/>
  <c r="AQ227" i="9"/>
  <c r="AM227" i="9"/>
  <c r="AL227" i="9"/>
  <c r="AG227" i="9"/>
  <c r="AF227" i="9"/>
  <c r="AB227" i="9"/>
  <c r="AA227" i="9"/>
  <c r="W227" i="9"/>
  <c r="V227" i="9"/>
  <c r="Q227" i="9"/>
  <c r="P227" i="9"/>
  <c r="L227" i="9"/>
  <c r="K227" i="9"/>
  <c r="G227" i="9"/>
  <c r="F227" i="9"/>
  <c r="AW226" i="9"/>
  <c r="AV226" i="9"/>
  <c r="AR226" i="9"/>
  <c r="AQ226" i="9"/>
  <c r="AM226" i="9"/>
  <c r="AL226" i="9"/>
  <c r="AG226" i="9"/>
  <c r="AF226" i="9"/>
  <c r="AB226" i="9"/>
  <c r="AA226" i="9"/>
  <c r="W226" i="9"/>
  <c r="V226" i="9"/>
  <c r="Q226" i="9"/>
  <c r="P226" i="9"/>
  <c r="L226" i="9"/>
  <c r="K226" i="9"/>
  <c r="G226" i="9"/>
  <c r="F226" i="9"/>
  <c r="AW225" i="9"/>
  <c r="AV225" i="9"/>
  <c r="AR225" i="9"/>
  <c r="AQ225" i="9"/>
  <c r="AM225" i="9"/>
  <c r="AL225" i="9"/>
  <c r="AG225" i="9"/>
  <c r="AF225" i="9"/>
  <c r="AB225" i="9"/>
  <c r="AA225" i="9"/>
  <c r="W225" i="9"/>
  <c r="V225" i="9"/>
  <c r="Q225" i="9"/>
  <c r="P225" i="9"/>
  <c r="L225" i="9"/>
  <c r="K225" i="9"/>
  <c r="G225" i="9"/>
  <c r="F225" i="9"/>
  <c r="AW224" i="9"/>
  <c r="AV224" i="9"/>
  <c r="AR224" i="9"/>
  <c r="AQ224" i="9"/>
  <c r="AM224" i="9"/>
  <c r="AL224" i="9"/>
  <c r="AG224" i="9"/>
  <c r="AF224" i="9"/>
  <c r="AB224" i="9"/>
  <c r="AA224" i="9"/>
  <c r="W224" i="9"/>
  <c r="V224" i="9"/>
  <c r="Q224" i="9"/>
  <c r="P224" i="9"/>
  <c r="L224" i="9"/>
  <c r="K224" i="9"/>
  <c r="G224" i="9"/>
  <c r="F224" i="9"/>
  <c r="AW223" i="9"/>
  <c r="AV223" i="9"/>
  <c r="AR223" i="9"/>
  <c r="AQ223" i="9"/>
  <c r="AM223" i="9"/>
  <c r="AL223" i="9"/>
  <c r="AG223" i="9"/>
  <c r="AF223" i="9"/>
  <c r="AB223" i="9"/>
  <c r="AA223" i="9"/>
  <c r="W223" i="9"/>
  <c r="V223" i="9"/>
  <c r="Q223" i="9"/>
  <c r="P223" i="9"/>
  <c r="L223" i="9"/>
  <c r="K223" i="9"/>
  <c r="G223" i="9"/>
  <c r="F223" i="9"/>
  <c r="AW222" i="9"/>
  <c r="AV222" i="9"/>
  <c r="AR222" i="9"/>
  <c r="AQ222" i="9"/>
  <c r="AM222" i="9"/>
  <c r="AL222" i="9"/>
  <c r="AG222" i="9"/>
  <c r="AF222" i="9"/>
  <c r="AB222" i="9"/>
  <c r="AA222" i="9"/>
  <c r="W222" i="9"/>
  <c r="V222" i="9"/>
  <c r="Q222" i="9"/>
  <c r="P222" i="9"/>
  <c r="L222" i="9"/>
  <c r="K222" i="9"/>
  <c r="G222" i="9"/>
  <c r="F222" i="9"/>
  <c r="AW221" i="9"/>
  <c r="AV221" i="9"/>
  <c r="AR221" i="9"/>
  <c r="AQ221" i="9"/>
  <c r="AM221" i="9"/>
  <c r="AL221" i="9"/>
  <c r="AG221" i="9"/>
  <c r="AF221" i="9"/>
  <c r="AB221" i="9"/>
  <c r="AA221" i="9"/>
  <c r="W221" i="9"/>
  <c r="V221" i="9"/>
  <c r="Q221" i="9"/>
  <c r="P221" i="9"/>
  <c r="L221" i="9"/>
  <c r="K221" i="9"/>
  <c r="G221" i="9"/>
  <c r="F221" i="9"/>
  <c r="AW220" i="9"/>
  <c r="AV220" i="9"/>
  <c r="AR220" i="9"/>
  <c r="AQ220" i="9"/>
  <c r="AM220" i="9"/>
  <c r="AL220" i="9"/>
  <c r="AG220" i="9"/>
  <c r="AF220" i="9"/>
  <c r="AB220" i="9"/>
  <c r="AA220" i="9"/>
  <c r="W220" i="9"/>
  <c r="V220" i="9"/>
  <c r="Q220" i="9"/>
  <c r="P220" i="9"/>
  <c r="L220" i="9"/>
  <c r="K220" i="9"/>
  <c r="G220" i="9"/>
  <c r="F220" i="9"/>
  <c r="AW219" i="9"/>
  <c r="AV219" i="9"/>
  <c r="AR219" i="9"/>
  <c r="AQ219" i="9"/>
  <c r="AM219" i="9"/>
  <c r="AL219" i="9"/>
  <c r="AG219" i="9"/>
  <c r="AF219" i="9"/>
  <c r="AB219" i="9"/>
  <c r="AA219" i="9"/>
  <c r="W219" i="9"/>
  <c r="V219" i="9"/>
  <c r="Q219" i="9"/>
  <c r="P219" i="9"/>
  <c r="L219" i="9"/>
  <c r="K219" i="9"/>
  <c r="G219" i="9"/>
  <c r="F219" i="9"/>
  <c r="AW218" i="9"/>
  <c r="AV218" i="9"/>
  <c r="AR218" i="9"/>
  <c r="AQ218" i="9"/>
  <c r="AM218" i="9"/>
  <c r="AL218" i="9"/>
  <c r="AG218" i="9"/>
  <c r="AF218" i="9"/>
  <c r="AB218" i="9"/>
  <c r="AA218" i="9"/>
  <c r="W218" i="9"/>
  <c r="V218" i="9"/>
  <c r="Q218" i="9"/>
  <c r="P218" i="9"/>
  <c r="L218" i="9"/>
  <c r="K218" i="9"/>
  <c r="G218" i="9"/>
  <c r="F218" i="9"/>
  <c r="AW217" i="9"/>
  <c r="AV217" i="9"/>
  <c r="AR217" i="9"/>
  <c r="AQ217" i="9"/>
  <c r="AM217" i="9"/>
  <c r="AL217" i="9"/>
  <c r="AG217" i="9"/>
  <c r="AF217" i="9"/>
  <c r="AB217" i="9"/>
  <c r="AA217" i="9"/>
  <c r="W217" i="9"/>
  <c r="V217" i="9"/>
  <c r="Q217" i="9"/>
  <c r="P217" i="9"/>
  <c r="L217" i="9"/>
  <c r="K217" i="9"/>
  <c r="G217" i="9"/>
  <c r="F217" i="9"/>
  <c r="AW216" i="9"/>
  <c r="AV216" i="9"/>
  <c r="AR216" i="9"/>
  <c r="AQ216" i="9"/>
  <c r="AM216" i="9"/>
  <c r="AL216" i="9"/>
  <c r="AG216" i="9"/>
  <c r="AF216" i="9"/>
  <c r="AB216" i="9"/>
  <c r="AA216" i="9"/>
  <c r="W216" i="9"/>
  <c r="V216" i="9"/>
  <c r="Q216" i="9"/>
  <c r="P216" i="9"/>
  <c r="L216" i="9"/>
  <c r="K216" i="9"/>
  <c r="G216" i="9"/>
  <c r="F216" i="9"/>
  <c r="AW215" i="9"/>
  <c r="AV215" i="9"/>
  <c r="AR215" i="9"/>
  <c r="AQ215" i="9"/>
  <c r="AM215" i="9"/>
  <c r="AL215" i="9"/>
  <c r="AG215" i="9"/>
  <c r="AF215" i="9"/>
  <c r="AB215" i="9"/>
  <c r="AA215" i="9"/>
  <c r="W215" i="9"/>
  <c r="V215" i="9"/>
  <c r="Q215" i="9"/>
  <c r="P215" i="9"/>
  <c r="L215" i="9"/>
  <c r="K215" i="9"/>
  <c r="G215" i="9"/>
  <c r="F215" i="9"/>
  <c r="AW214" i="9"/>
  <c r="AV214" i="9"/>
  <c r="AR214" i="9"/>
  <c r="AQ214" i="9"/>
  <c r="AM214" i="9"/>
  <c r="AL214" i="9"/>
  <c r="AG214" i="9"/>
  <c r="AF214" i="9"/>
  <c r="AB214" i="9"/>
  <c r="AA214" i="9"/>
  <c r="W214" i="9"/>
  <c r="V214" i="9"/>
  <c r="Q214" i="9"/>
  <c r="P214" i="9"/>
  <c r="L214" i="9"/>
  <c r="K214" i="9"/>
  <c r="G214" i="9"/>
  <c r="F214" i="9"/>
  <c r="AW213" i="9"/>
  <c r="AV213" i="9"/>
  <c r="AR213" i="9"/>
  <c r="AQ213" i="9"/>
  <c r="AM213" i="9"/>
  <c r="AL213" i="9"/>
  <c r="AG213" i="9"/>
  <c r="AF213" i="9"/>
  <c r="AB213" i="9"/>
  <c r="AA213" i="9"/>
  <c r="W213" i="9"/>
  <c r="V213" i="9"/>
  <c r="Q213" i="9"/>
  <c r="P213" i="9"/>
  <c r="L213" i="9"/>
  <c r="K213" i="9"/>
  <c r="G213" i="9"/>
  <c r="F213" i="9"/>
  <c r="AW212" i="9"/>
  <c r="AV212" i="9"/>
  <c r="AR212" i="9"/>
  <c r="AQ212" i="9"/>
  <c r="AM212" i="9"/>
  <c r="AL212" i="9"/>
  <c r="AG212" i="9"/>
  <c r="AF212" i="9"/>
  <c r="AB212" i="9"/>
  <c r="AA212" i="9"/>
  <c r="W212" i="9"/>
  <c r="V212" i="9"/>
  <c r="Q212" i="9"/>
  <c r="P212" i="9"/>
  <c r="L212" i="9"/>
  <c r="K212" i="9"/>
  <c r="G212" i="9"/>
  <c r="F212" i="9"/>
  <c r="AW211" i="9"/>
  <c r="AV211" i="9"/>
  <c r="AR211" i="9"/>
  <c r="AQ211" i="9"/>
  <c r="AM211" i="9"/>
  <c r="AL211" i="9"/>
  <c r="AG211" i="9"/>
  <c r="AF211" i="9"/>
  <c r="AB211" i="9"/>
  <c r="AA211" i="9"/>
  <c r="W211" i="9"/>
  <c r="V211" i="9"/>
  <c r="Q211" i="9"/>
  <c r="P211" i="9"/>
  <c r="L211" i="9"/>
  <c r="K211" i="9"/>
  <c r="G211" i="9"/>
  <c r="F211" i="9"/>
  <c r="AU208" i="9"/>
  <c r="AT208" i="9"/>
  <c r="AS208" i="9"/>
  <c r="AP208" i="9"/>
  <c r="AO208" i="9"/>
  <c r="AN208" i="9"/>
  <c r="AK208" i="9"/>
  <c r="AJ208" i="9"/>
  <c r="AI208" i="9"/>
  <c r="AE208" i="9"/>
  <c r="AD208" i="9"/>
  <c r="AC208" i="9"/>
  <c r="Z208" i="9"/>
  <c r="Y208" i="9"/>
  <c r="X208" i="9"/>
  <c r="U208" i="9"/>
  <c r="T208" i="9"/>
  <c r="S208" i="9"/>
  <c r="O208" i="9"/>
  <c r="M208" i="9"/>
  <c r="J208" i="9"/>
  <c r="H208" i="9"/>
  <c r="E208" i="9"/>
  <c r="D208" i="9"/>
  <c r="C208" i="9"/>
  <c r="AV207" i="9"/>
  <c r="AW207" i="9" s="1"/>
  <c r="AQ207" i="9"/>
  <c r="AR207" i="9" s="1"/>
  <c r="AM207" i="9"/>
  <c r="AL207" i="9"/>
  <c r="AF207" i="9"/>
  <c r="AG207" i="9" s="1"/>
  <c r="AB207" i="9"/>
  <c r="AA207" i="9"/>
  <c r="V207" i="9"/>
  <c r="W207" i="9" s="1"/>
  <c r="Q207" i="9"/>
  <c r="P207" i="9"/>
  <c r="K207" i="9"/>
  <c r="L207" i="9" s="1"/>
  <c r="G207" i="9"/>
  <c r="F207" i="9"/>
  <c r="AV206" i="9"/>
  <c r="AW206" i="9" s="1"/>
  <c r="AV205" i="9"/>
  <c r="AW205" i="9" s="1"/>
  <c r="AQ205" i="9"/>
  <c r="AR205" i="9" s="1"/>
  <c r="AM205" i="9"/>
  <c r="AL205" i="9"/>
  <c r="AF205" i="9"/>
  <c r="AG205" i="9" s="1"/>
  <c r="AB205" i="9"/>
  <c r="AA205" i="9"/>
  <c r="V205" i="9"/>
  <c r="W205" i="9" s="1"/>
  <c r="Q205" i="9"/>
  <c r="P205" i="9"/>
  <c r="K205" i="9"/>
  <c r="L205" i="9" s="1"/>
  <c r="G205" i="9"/>
  <c r="F205" i="9"/>
  <c r="AV204" i="9"/>
  <c r="AW204" i="9" s="1"/>
  <c r="AR204" i="9"/>
  <c r="AQ204" i="9"/>
  <c r="AF204" i="9"/>
  <c r="AG204" i="9" s="1"/>
  <c r="AB204" i="9"/>
  <c r="AA204" i="9"/>
  <c r="AV203" i="9"/>
  <c r="AW203" i="9" s="1"/>
  <c r="AR203" i="9"/>
  <c r="AQ203" i="9"/>
  <c r="AL203" i="9"/>
  <c r="AM203" i="9" s="1"/>
  <c r="AF203" i="9"/>
  <c r="AG203" i="9" s="1"/>
  <c r="AA203" i="9"/>
  <c r="AB203" i="9" s="1"/>
  <c r="W203" i="9"/>
  <c r="V203" i="9"/>
  <c r="P203" i="9"/>
  <c r="Q203" i="9" s="1"/>
  <c r="L203" i="9"/>
  <c r="K203" i="9"/>
  <c r="F203" i="9"/>
  <c r="G203" i="9" s="1"/>
  <c r="AW202" i="9"/>
  <c r="AV202" i="9"/>
  <c r="AQ202" i="9"/>
  <c r="AR202" i="9" s="1"/>
  <c r="AW201" i="9"/>
  <c r="AV201" i="9"/>
  <c r="AQ201" i="9"/>
  <c r="AR201" i="9" s="1"/>
  <c r="AM201" i="9"/>
  <c r="AL201" i="9"/>
  <c r="AB201" i="9"/>
  <c r="AA201" i="9"/>
  <c r="V201" i="9"/>
  <c r="W201" i="9" s="1"/>
  <c r="Q201" i="9"/>
  <c r="P201" i="9"/>
  <c r="K201" i="9"/>
  <c r="L201" i="9" s="1"/>
  <c r="G201" i="9"/>
  <c r="F201" i="9"/>
  <c r="AV200" i="9"/>
  <c r="AW200" i="9" s="1"/>
  <c r="AR200" i="9"/>
  <c r="AQ200" i="9"/>
  <c r="AG200" i="9"/>
  <c r="P200" i="9"/>
  <c r="Q200" i="9" s="1"/>
  <c r="AV199" i="9"/>
  <c r="AW199" i="9" s="1"/>
  <c r="AR199" i="9"/>
  <c r="AQ199" i="9"/>
  <c r="AL199" i="9"/>
  <c r="AM199" i="9" s="1"/>
  <c r="AF199" i="9"/>
  <c r="AG199" i="9" s="1"/>
  <c r="AA199" i="9"/>
  <c r="AB199" i="9" s="1"/>
  <c r="W199" i="9"/>
  <c r="V199" i="9"/>
  <c r="P199" i="9"/>
  <c r="Q199" i="9" s="1"/>
  <c r="L199" i="9"/>
  <c r="K199" i="9"/>
  <c r="F199" i="9"/>
  <c r="G199" i="9" s="1"/>
  <c r="AF198" i="9"/>
  <c r="AG198" i="9" s="1"/>
  <c r="AV197" i="9"/>
  <c r="AW197" i="9" s="1"/>
  <c r="AR197" i="9"/>
  <c r="AQ197" i="9"/>
  <c r="AV196" i="9"/>
  <c r="AW196" i="9" s="1"/>
  <c r="AR196" i="9"/>
  <c r="AQ196" i="9"/>
  <c r="AV195" i="9"/>
  <c r="AW195" i="9" s="1"/>
  <c r="AR195" i="9"/>
  <c r="AQ195" i="9"/>
  <c r="AV194" i="9"/>
  <c r="AW194" i="9" s="1"/>
  <c r="AQ194" i="9"/>
  <c r="AR194" i="9" s="1"/>
  <c r="AV193" i="9"/>
  <c r="AW193" i="9" s="1"/>
  <c r="AR193" i="9"/>
  <c r="AQ193" i="9"/>
  <c r="AL193" i="9"/>
  <c r="AM193" i="9" s="1"/>
  <c r="AF193" i="9"/>
  <c r="AG193" i="9" s="1"/>
  <c r="AA193" i="9"/>
  <c r="AB193" i="9" s="1"/>
  <c r="W193" i="9"/>
  <c r="V193" i="9"/>
  <c r="P193" i="9"/>
  <c r="Q193" i="9" s="1"/>
  <c r="L193" i="9"/>
  <c r="K193" i="9"/>
  <c r="F193" i="9"/>
  <c r="G193" i="9" s="1"/>
  <c r="AW192" i="9"/>
  <c r="AV192" i="9"/>
  <c r="AQ192" i="9"/>
  <c r="AR192" i="9" s="1"/>
  <c r="AM192" i="9"/>
  <c r="AL192" i="9"/>
  <c r="AF192" i="9"/>
  <c r="AG192" i="9" s="1"/>
  <c r="AB192" i="9"/>
  <c r="AA192" i="9"/>
  <c r="V192" i="9"/>
  <c r="W192" i="9" s="1"/>
  <c r="P192" i="9"/>
  <c r="Q192" i="9" s="1"/>
  <c r="K192" i="9"/>
  <c r="L192" i="9" s="1"/>
  <c r="F192" i="9"/>
  <c r="G192" i="9" s="1"/>
  <c r="AV191" i="9"/>
  <c r="AW191" i="9" s="1"/>
  <c r="AQ191" i="9"/>
  <c r="AR191" i="9" s="1"/>
  <c r="AL191" i="9"/>
  <c r="AM191" i="9" s="1"/>
  <c r="AG191" i="9"/>
  <c r="AF191" i="9"/>
  <c r="AA191" i="9"/>
  <c r="AB191" i="9" s="1"/>
  <c r="V191" i="9"/>
  <c r="W191" i="9" s="1"/>
  <c r="P191" i="9"/>
  <c r="Q191" i="9" s="1"/>
  <c r="K191" i="9"/>
  <c r="L191" i="9" s="1"/>
  <c r="F191" i="9"/>
  <c r="G191" i="9" s="1"/>
  <c r="AV190" i="9"/>
  <c r="AW190" i="9" s="1"/>
  <c r="AQ190" i="9"/>
  <c r="AR190" i="9" s="1"/>
  <c r="AM190" i="9"/>
  <c r="AL190" i="9"/>
  <c r="AF190" i="9"/>
  <c r="AG190" i="9" s="1"/>
  <c r="AA190" i="9"/>
  <c r="AB190" i="9" s="1"/>
  <c r="V190" i="9"/>
  <c r="W190" i="9" s="1"/>
  <c r="P190" i="9"/>
  <c r="Q190" i="9" s="1"/>
  <c r="K190" i="9"/>
  <c r="L190" i="9" s="1"/>
  <c r="F190" i="9"/>
  <c r="G190" i="9" s="1"/>
  <c r="AV189" i="9"/>
  <c r="AW189" i="9" s="1"/>
  <c r="AR189" i="9"/>
  <c r="AQ189" i="9"/>
  <c r="AL189" i="9"/>
  <c r="AM189" i="9" s="1"/>
  <c r="AF189" i="9"/>
  <c r="AG189" i="9" s="1"/>
  <c r="AA189" i="9"/>
  <c r="AB189" i="9" s="1"/>
  <c r="V189" i="9"/>
  <c r="W189" i="9" s="1"/>
  <c r="P189" i="9"/>
  <c r="Q189" i="9" s="1"/>
  <c r="K189" i="9"/>
  <c r="L189" i="9" s="1"/>
  <c r="F189" i="9"/>
  <c r="G189" i="9" s="1"/>
  <c r="AW188" i="9"/>
  <c r="AV188" i="9"/>
  <c r="AQ188" i="9"/>
  <c r="AR188" i="9" s="1"/>
  <c r="AL188" i="9"/>
  <c r="AM188" i="9" s="1"/>
  <c r="AF188" i="9"/>
  <c r="AG188" i="9" s="1"/>
  <c r="AA188" i="9"/>
  <c r="AB188" i="9" s="1"/>
  <c r="V188" i="9"/>
  <c r="W188" i="9" s="1"/>
  <c r="Q188" i="9"/>
  <c r="P188" i="9"/>
  <c r="K188" i="9"/>
  <c r="L188" i="9" s="1"/>
  <c r="G188" i="9"/>
  <c r="F188" i="9"/>
  <c r="AV187" i="9"/>
  <c r="AW187" i="9" s="1"/>
  <c r="AQ187" i="9"/>
  <c r="AR187" i="9" s="1"/>
  <c r="AL187" i="9"/>
  <c r="AM187" i="9" s="1"/>
  <c r="AF187" i="9"/>
  <c r="AG187" i="9" s="1"/>
  <c r="AA187" i="9"/>
  <c r="AB187" i="9" s="1"/>
  <c r="W187" i="9"/>
  <c r="V187" i="9"/>
  <c r="P187" i="9"/>
  <c r="Q187" i="9" s="1"/>
  <c r="L187" i="9"/>
  <c r="K187" i="9"/>
  <c r="F187" i="9"/>
  <c r="G187" i="9" s="1"/>
  <c r="AV186" i="9"/>
  <c r="AW186" i="9" s="1"/>
  <c r="AQ186" i="9"/>
  <c r="AR186" i="9" s="1"/>
  <c r="AL186" i="9"/>
  <c r="AM186" i="9" s="1"/>
  <c r="AF186" i="9"/>
  <c r="AG186" i="9" s="1"/>
  <c r="AB186" i="9"/>
  <c r="AA186" i="9"/>
  <c r="V186" i="9"/>
  <c r="W186" i="9" s="1"/>
  <c r="Q186" i="9"/>
  <c r="P186" i="9"/>
  <c r="K186" i="9"/>
  <c r="L186" i="9" s="1"/>
  <c r="F186" i="9"/>
  <c r="G186" i="9" s="1"/>
  <c r="AV185" i="9"/>
  <c r="AW185" i="9" s="1"/>
  <c r="AQ185" i="9"/>
  <c r="AR185" i="9" s="1"/>
  <c r="AL185" i="9"/>
  <c r="AM185" i="9" s="1"/>
  <c r="AG185" i="9"/>
  <c r="AF185" i="9"/>
  <c r="AA185" i="9"/>
  <c r="AB185" i="9" s="1"/>
  <c r="W185" i="9"/>
  <c r="V185" i="9"/>
  <c r="P185" i="9"/>
  <c r="Q185" i="9" s="1"/>
  <c r="K185" i="9"/>
  <c r="L185" i="9" s="1"/>
  <c r="G185" i="9"/>
  <c r="F185" i="9"/>
  <c r="AV184" i="9"/>
  <c r="AW184" i="9" s="1"/>
  <c r="AR184" i="9"/>
  <c r="AQ184" i="9"/>
  <c r="AL184" i="9"/>
  <c r="AM184" i="9" s="1"/>
  <c r="AG184" i="9"/>
  <c r="AF184" i="9"/>
  <c r="AA184" i="9"/>
  <c r="AB184" i="9" s="1"/>
  <c r="W184" i="9"/>
  <c r="V184" i="9"/>
  <c r="P184" i="9"/>
  <c r="Q184" i="9" s="1"/>
  <c r="L184" i="9"/>
  <c r="K184" i="9"/>
  <c r="F184" i="9"/>
  <c r="G184" i="9" s="1"/>
  <c r="AW183" i="9"/>
  <c r="AV183" i="9"/>
  <c r="AQ183" i="9"/>
  <c r="AR183" i="9" s="1"/>
  <c r="AM183" i="9"/>
  <c r="AL183" i="9"/>
  <c r="AF183" i="9"/>
  <c r="AG183" i="9" s="1"/>
  <c r="AB183" i="9"/>
  <c r="AA183" i="9"/>
  <c r="V183" i="9"/>
  <c r="W183" i="9" s="1"/>
  <c r="Q183" i="9"/>
  <c r="P183" i="9"/>
  <c r="K183" i="9"/>
  <c r="L183" i="9" s="1"/>
  <c r="G183" i="9"/>
  <c r="F183" i="9"/>
  <c r="AV182" i="9"/>
  <c r="AW182" i="9" s="1"/>
  <c r="AR182" i="9"/>
  <c r="AQ182" i="9"/>
  <c r="AL182" i="9"/>
  <c r="AM182" i="9" s="1"/>
  <c r="AG182" i="9"/>
  <c r="AF182" i="9"/>
  <c r="AA182" i="9"/>
  <c r="AB182" i="9" s="1"/>
  <c r="W182" i="9"/>
  <c r="V182" i="9"/>
  <c r="P182" i="9"/>
  <c r="Q182" i="9" s="1"/>
  <c r="L182" i="9"/>
  <c r="K182" i="9"/>
  <c r="F182" i="9"/>
  <c r="G182" i="9" s="1"/>
  <c r="AW181" i="9"/>
  <c r="AV181" i="9"/>
  <c r="AQ181" i="9"/>
  <c r="AR181" i="9" s="1"/>
  <c r="AM181" i="9"/>
  <c r="AL181" i="9"/>
  <c r="AF181" i="9"/>
  <c r="AG181" i="9" s="1"/>
  <c r="AB181" i="9"/>
  <c r="AA181" i="9"/>
  <c r="V181" i="9"/>
  <c r="W181" i="9" s="1"/>
  <c r="Q181" i="9"/>
  <c r="P181" i="9"/>
  <c r="K181" i="9"/>
  <c r="L181" i="9" s="1"/>
  <c r="G181" i="9"/>
  <c r="F181" i="9"/>
  <c r="AV180" i="9"/>
  <c r="AW180" i="9" s="1"/>
  <c r="AR180" i="9"/>
  <c r="AQ180" i="9"/>
  <c r="AL180" i="9"/>
  <c r="AM180" i="9" s="1"/>
  <c r="AG180" i="9"/>
  <c r="AF180" i="9"/>
  <c r="AA180" i="9"/>
  <c r="AB180" i="9" s="1"/>
  <c r="W180" i="9"/>
  <c r="V180" i="9"/>
  <c r="P180" i="9"/>
  <c r="Q180" i="9" s="1"/>
  <c r="L180" i="9"/>
  <c r="K180" i="9"/>
  <c r="F180" i="9"/>
  <c r="G180" i="9" s="1"/>
  <c r="AW179" i="9"/>
  <c r="AV179" i="9"/>
  <c r="AQ179" i="9"/>
  <c r="AR179" i="9" s="1"/>
  <c r="AM179" i="9"/>
  <c r="AL179" i="9"/>
  <c r="AF179" i="9"/>
  <c r="AG179" i="9" s="1"/>
  <c r="AB179" i="9"/>
  <c r="AA179" i="9"/>
  <c r="V179" i="9"/>
  <c r="W179" i="9" s="1"/>
  <c r="Q179" i="9"/>
  <c r="P179" i="9"/>
  <c r="K179" i="9"/>
  <c r="L179" i="9" s="1"/>
  <c r="G179" i="9"/>
  <c r="F179" i="9"/>
  <c r="AV178" i="9"/>
  <c r="AW178" i="9" s="1"/>
  <c r="AR178" i="9"/>
  <c r="AQ178" i="9"/>
  <c r="AL178" i="9"/>
  <c r="AM178" i="9" s="1"/>
  <c r="AG178" i="9"/>
  <c r="AF178" i="9"/>
  <c r="AA178" i="9"/>
  <c r="AB178" i="9" s="1"/>
  <c r="W178" i="9"/>
  <c r="V178" i="9"/>
  <c r="P178" i="9"/>
  <c r="Q178" i="9" s="1"/>
  <c r="L178" i="9"/>
  <c r="K178" i="9"/>
  <c r="F178" i="9"/>
  <c r="G178" i="9" s="1"/>
  <c r="AW177" i="9"/>
  <c r="AV177" i="9"/>
  <c r="AQ177" i="9"/>
  <c r="AR177" i="9" s="1"/>
  <c r="AM177" i="9"/>
  <c r="AL177" i="9"/>
  <c r="AF177" i="9"/>
  <c r="AG177" i="9" s="1"/>
  <c r="AB177" i="9"/>
  <c r="AA177" i="9"/>
  <c r="V177" i="9"/>
  <c r="W177" i="9" s="1"/>
  <c r="Q177" i="9"/>
  <c r="P177" i="9"/>
  <c r="K177" i="9"/>
  <c r="L177" i="9" s="1"/>
  <c r="G177" i="9"/>
  <c r="F177" i="9"/>
  <c r="AV176" i="9"/>
  <c r="AW176" i="9" s="1"/>
  <c r="AR176" i="9"/>
  <c r="AQ176" i="9"/>
  <c r="AL176" i="9"/>
  <c r="AM176" i="9" s="1"/>
  <c r="AF176" i="9"/>
  <c r="AG176" i="9" s="1"/>
  <c r="AA176" i="9"/>
  <c r="AB176" i="9" s="1"/>
  <c r="W176" i="9"/>
  <c r="V176" i="9"/>
  <c r="P176" i="9"/>
  <c r="Q176" i="9" s="1"/>
  <c r="L176" i="9"/>
  <c r="K176" i="9"/>
  <c r="F176" i="9"/>
  <c r="G176" i="9" s="1"/>
  <c r="AV175" i="9"/>
  <c r="AW175" i="9" s="1"/>
  <c r="AQ175" i="9"/>
  <c r="AR175" i="9" s="1"/>
  <c r="AM175" i="9"/>
  <c r="AL175" i="9"/>
  <c r="AF175" i="9"/>
  <c r="AG175" i="9" s="1"/>
  <c r="AB175" i="9"/>
  <c r="AA175" i="9"/>
  <c r="V175" i="9"/>
  <c r="W175" i="9" s="1"/>
  <c r="Q175" i="9"/>
  <c r="P175" i="9"/>
  <c r="K175" i="9"/>
  <c r="L175" i="9" s="1"/>
  <c r="G175" i="9"/>
  <c r="F175" i="9"/>
  <c r="AV174" i="9"/>
  <c r="AW174" i="9" s="1"/>
  <c r="AR174" i="9"/>
  <c r="AQ174" i="9"/>
  <c r="AL174" i="9"/>
  <c r="AM174" i="9" s="1"/>
  <c r="AG174" i="9"/>
  <c r="AF174" i="9"/>
  <c r="AA174" i="9"/>
  <c r="AB174" i="9" s="1"/>
  <c r="W174" i="9"/>
  <c r="V174" i="9"/>
  <c r="P174" i="9"/>
  <c r="Q174" i="9" s="1"/>
  <c r="L174" i="9"/>
  <c r="K174" i="9"/>
  <c r="F174" i="9"/>
  <c r="G174" i="9" s="1"/>
  <c r="AW173" i="9"/>
  <c r="AV173" i="9"/>
  <c r="AQ173" i="9"/>
  <c r="AR173" i="9" s="1"/>
  <c r="AM173" i="9"/>
  <c r="AL173" i="9"/>
  <c r="AF173" i="9"/>
  <c r="AG173" i="9" s="1"/>
  <c r="AB173" i="9"/>
  <c r="AA173" i="9"/>
  <c r="V173" i="9"/>
  <c r="W173" i="9" s="1"/>
  <c r="Q173" i="9"/>
  <c r="P173" i="9"/>
  <c r="K173" i="9"/>
  <c r="L173" i="9" s="1"/>
  <c r="G173" i="9"/>
  <c r="F173" i="9"/>
  <c r="AV172" i="9"/>
  <c r="AW172" i="9" s="1"/>
  <c r="AR172" i="9"/>
  <c r="AQ172" i="9"/>
  <c r="AL172" i="9"/>
  <c r="AM172" i="9" s="1"/>
  <c r="AG172" i="9"/>
  <c r="AF172" i="9"/>
  <c r="AA172" i="9"/>
  <c r="AB172" i="9" s="1"/>
  <c r="W172" i="9"/>
  <c r="V172" i="9"/>
  <c r="P172" i="9"/>
  <c r="Q172" i="9" s="1"/>
  <c r="L172" i="9"/>
  <c r="K172" i="9"/>
  <c r="F172" i="9"/>
  <c r="G172" i="9" s="1"/>
  <c r="AW171" i="9"/>
  <c r="AV171" i="9"/>
  <c r="AQ171" i="9"/>
  <c r="AR171" i="9" s="1"/>
  <c r="AM171" i="9"/>
  <c r="AL171" i="9"/>
  <c r="AF171" i="9"/>
  <c r="AG171" i="9" s="1"/>
  <c r="AB171" i="9"/>
  <c r="AA171" i="9"/>
  <c r="V171" i="9"/>
  <c r="W171" i="9" s="1"/>
  <c r="Q171" i="9"/>
  <c r="P171" i="9"/>
  <c r="K171" i="9"/>
  <c r="L171" i="9" s="1"/>
  <c r="G171" i="9"/>
  <c r="F171" i="9"/>
  <c r="AV170" i="9"/>
  <c r="AW170" i="9" s="1"/>
  <c r="AR170" i="9"/>
  <c r="AQ170" i="9"/>
  <c r="AL170" i="9"/>
  <c r="AM170" i="9" s="1"/>
  <c r="AG170" i="9"/>
  <c r="AF170" i="9"/>
  <c r="AA170" i="9"/>
  <c r="AB170" i="9" s="1"/>
  <c r="W170" i="9"/>
  <c r="V170" i="9"/>
  <c r="P170" i="9"/>
  <c r="Q170" i="9" s="1"/>
  <c r="L170" i="9"/>
  <c r="K170" i="9"/>
  <c r="F170" i="9"/>
  <c r="G170" i="9" s="1"/>
  <c r="AW169" i="9"/>
  <c r="AV169" i="9"/>
  <c r="AQ169" i="9"/>
  <c r="AR169" i="9" s="1"/>
  <c r="AM169" i="9"/>
  <c r="AL169" i="9"/>
  <c r="AF169" i="9"/>
  <c r="AG169" i="9" s="1"/>
  <c r="AB169" i="9"/>
  <c r="AA169" i="9"/>
  <c r="V169" i="9"/>
  <c r="W169" i="9" s="1"/>
  <c r="Q169" i="9"/>
  <c r="P169" i="9"/>
  <c r="K169" i="9"/>
  <c r="L169" i="9" s="1"/>
  <c r="G169" i="9"/>
  <c r="F169" i="9"/>
  <c r="AV168" i="9"/>
  <c r="AW168" i="9" s="1"/>
  <c r="AR168" i="9"/>
  <c r="AQ168" i="9"/>
  <c r="AL168" i="9"/>
  <c r="AM168" i="9" s="1"/>
  <c r="AG168" i="9"/>
  <c r="AF168" i="9"/>
  <c r="AA168" i="9"/>
  <c r="AB168" i="9" s="1"/>
  <c r="W168" i="9"/>
  <c r="V168" i="9"/>
  <c r="P168" i="9"/>
  <c r="Q168" i="9" s="1"/>
  <c r="L168" i="9"/>
  <c r="K168" i="9"/>
  <c r="F168" i="9"/>
  <c r="G168" i="9" s="1"/>
  <c r="AW167" i="9"/>
  <c r="AV167" i="9"/>
  <c r="AQ167" i="9"/>
  <c r="AR167" i="9" s="1"/>
  <c r="AM167" i="9"/>
  <c r="AL167" i="9"/>
  <c r="AF167" i="9"/>
  <c r="AG167" i="9" s="1"/>
  <c r="AB167" i="9"/>
  <c r="AA167" i="9"/>
  <c r="V167" i="9"/>
  <c r="W167" i="9" s="1"/>
  <c r="Q167" i="9"/>
  <c r="P167" i="9"/>
  <c r="K167" i="9"/>
  <c r="L167" i="9" s="1"/>
  <c r="G167" i="9"/>
  <c r="F167" i="9"/>
  <c r="AV166" i="9"/>
  <c r="AW166" i="9" s="1"/>
  <c r="AR166" i="9"/>
  <c r="AQ166" i="9"/>
  <c r="AL166" i="9"/>
  <c r="AM166" i="9" s="1"/>
  <c r="AG166" i="9"/>
  <c r="AF166" i="9"/>
  <c r="AA166" i="9"/>
  <c r="AB166" i="9" s="1"/>
  <c r="W166" i="9"/>
  <c r="V166" i="9"/>
  <c r="P166" i="9"/>
  <c r="Q166" i="9" s="1"/>
  <c r="L166" i="9"/>
  <c r="K166" i="9"/>
  <c r="F166" i="9"/>
  <c r="G166" i="9" s="1"/>
  <c r="AW165" i="9"/>
  <c r="AV165" i="9"/>
  <c r="AQ165" i="9"/>
  <c r="AR165" i="9" s="1"/>
  <c r="AM165" i="9"/>
  <c r="AL165" i="9"/>
  <c r="AF165" i="9"/>
  <c r="AG165" i="9" s="1"/>
  <c r="AB165" i="9"/>
  <c r="AA165" i="9"/>
  <c r="V165" i="9"/>
  <c r="W165" i="9" s="1"/>
  <c r="Q165" i="9"/>
  <c r="P165" i="9"/>
  <c r="K165" i="9"/>
  <c r="L165" i="9" s="1"/>
  <c r="G165" i="9"/>
  <c r="F165" i="9"/>
  <c r="AV164" i="9"/>
  <c r="AW164" i="9" s="1"/>
  <c r="AR164" i="9"/>
  <c r="AQ164" i="9"/>
  <c r="AL164" i="9"/>
  <c r="AM164" i="9" s="1"/>
  <c r="AG164" i="9"/>
  <c r="AF164" i="9"/>
  <c r="AA164" i="9"/>
  <c r="AB164" i="9" s="1"/>
  <c r="W164" i="9"/>
  <c r="V164" i="9"/>
  <c r="P164" i="9"/>
  <c r="Q164" i="9" s="1"/>
  <c r="L164" i="9"/>
  <c r="K164" i="9"/>
  <c r="F164" i="9"/>
  <c r="G164" i="9" s="1"/>
  <c r="AW163" i="9"/>
  <c r="AV163" i="9"/>
  <c r="AQ163" i="9"/>
  <c r="AR163" i="9" s="1"/>
  <c r="AM163" i="9"/>
  <c r="AL163" i="9"/>
  <c r="AF163" i="9"/>
  <c r="AG163" i="9" s="1"/>
  <c r="AB163" i="9"/>
  <c r="AA163" i="9"/>
  <c r="V163" i="9"/>
  <c r="W163" i="9" s="1"/>
  <c r="Q163" i="9"/>
  <c r="P163" i="9"/>
  <c r="K163" i="9"/>
  <c r="L163" i="9" s="1"/>
  <c r="G163" i="9"/>
  <c r="F163" i="9"/>
  <c r="AV162" i="9"/>
  <c r="AW162" i="9" s="1"/>
  <c r="AR162" i="9"/>
  <c r="AQ162" i="9"/>
  <c r="AL162" i="9"/>
  <c r="AM162" i="9" s="1"/>
  <c r="AG162" i="9"/>
  <c r="AF162" i="9"/>
  <c r="AA162" i="9"/>
  <c r="AB162" i="9" s="1"/>
  <c r="W162" i="9"/>
  <c r="V162" i="9"/>
  <c r="P162" i="9"/>
  <c r="Q162" i="9" s="1"/>
  <c r="L162" i="9"/>
  <c r="K162" i="9"/>
  <c r="F162" i="9"/>
  <c r="G162" i="9" s="1"/>
  <c r="AW161" i="9"/>
  <c r="AV161" i="9"/>
  <c r="AQ161" i="9"/>
  <c r="AR161" i="9" s="1"/>
  <c r="AM161" i="9"/>
  <c r="AL161" i="9"/>
  <c r="AF161" i="9"/>
  <c r="AG161" i="9" s="1"/>
  <c r="AB161" i="9"/>
  <c r="AA161" i="9"/>
  <c r="V161" i="9"/>
  <c r="W161" i="9" s="1"/>
  <c r="Q161" i="9"/>
  <c r="P161" i="9"/>
  <c r="K161" i="9"/>
  <c r="L161" i="9" s="1"/>
  <c r="G161" i="9"/>
  <c r="F161" i="9"/>
  <c r="AV160" i="9"/>
  <c r="AW160" i="9" s="1"/>
  <c r="AR160" i="9"/>
  <c r="AQ160" i="9"/>
  <c r="AL160" i="9"/>
  <c r="AM160" i="9" s="1"/>
  <c r="AG160" i="9"/>
  <c r="AF160" i="9"/>
  <c r="AA160" i="9"/>
  <c r="AB160" i="9" s="1"/>
  <c r="W160" i="9"/>
  <c r="V160" i="9"/>
  <c r="P160" i="9"/>
  <c r="Q160" i="9" s="1"/>
  <c r="L160" i="9"/>
  <c r="K160" i="9"/>
  <c r="F160" i="9"/>
  <c r="G160" i="9" s="1"/>
  <c r="AW159" i="9"/>
  <c r="AV159" i="9"/>
  <c r="AQ159" i="9"/>
  <c r="AR159" i="9" s="1"/>
  <c r="AM159" i="9"/>
  <c r="AL159" i="9"/>
  <c r="AF159" i="9"/>
  <c r="AG159" i="9" s="1"/>
  <c r="AB159" i="9"/>
  <c r="AA159" i="9"/>
  <c r="V159" i="9"/>
  <c r="W159" i="9" s="1"/>
  <c r="Q159" i="9"/>
  <c r="P159" i="9"/>
  <c r="K159" i="9"/>
  <c r="L159" i="9" s="1"/>
  <c r="G159" i="9"/>
  <c r="F159" i="9"/>
  <c r="AV158" i="9"/>
  <c r="AW158" i="9" s="1"/>
  <c r="AR158" i="9"/>
  <c r="AQ158" i="9"/>
  <c r="AL158" i="9"/>
  <c r="AM158" i="9" s="1"/>
  <c r="AG158" i="9"/>
  <c r="AF158" i="9"/>
  <c r="AA158" i="9"/>
  <c r="AB158" i="9" s="1"/>
  <c r="W158" i="9"/>
  <c r="V158" i="9"/>
  <c r="P158" i="9"/>
  <c r="Q158" i="9" s="1"/>
  <c r="L158" i="9"/>
  <c r="K158" i="9"/>
  <c r="F158" i="9"/>
  <c r="G158" i="9" s="1"/>
  <c r="AW157" i="9"/>
  <c r="AV157" i="9"/>
  <c r="AQ157" i="9"/>
  <c r="AR157" i="9" s="1"/>
  <c r="AM157" i="9"/>
  <c r="AL157" i="9"/>
  <c r="AF157" i="9"/>
  <c r="AG157" i="9" s="1"/>
  <c r="AB157" i="9"/>
  <c r="AA157" i="9"/>
  <c r="V157" i="9"/>
  <c r="W157" i="9" s="1"/>
  <c r="Q157" i="9"/>
  <c r="P157" i="9"/>
  <c r="K157" i="9"/>
  <c r="L157" i="9" s="1"/>
  <c r="G157" i="9"/>
  <c r="F157" i="9"/>
  <c r="AV156" i="9"/>
  <c r="AW156" i="9" s="1"/>
  <c r="AR156" i="9"/>
  <c r="AQ156" i="9"/>
  <c r="AL156" i="9"/>
  <c r="AM156" i="9" s="1"/>
  <c r="AG156" i="9"/>
  <c r="AF156" i="9"/>
  <c r="AA156" i="9"/>
  <c r="AB156" i="9" s="1"/>
  <c r="W156" i="9"/>
  <c r="V156" i="9"/>
  <c r="P156" i="9"/>
  <c r="Q156" i="9" s="1"/>
  <c r="L156" i="9"/>
  <c r="K156" i="9"/>
  <c r="F156" i="9"/>
  <c r="G156" i="9" s="1"/>
  <c r="AW155" i="9"/>
  <c r="AV155" i="9"/>
  <c r="AQ155" i="9"/>
  <c r="AR155" i="9" s="1"/>
  <c r="AM155" i="9"/>
  <c r="AL155" i="9"/>
  <c r="AF155" i="9"/>
  <c r="AG155" i="9" s="1"/>
  <c r="AB155" i="9"/>
  <c r="AA155" i="9"/>
  <c r="V155" i="9"/>
  <c r="W155" i="9" s="1"/>
  <c r="Q155" i="9"/>
  <c r="P155" i="9"/>
  <c r="K155" i="9"/>
  <c r="L155" i="9" s="1"/>
  <c r="G155" i="9"/>
  <c r="F155" i="9"/>
  <c r="AV154" i="9"/>
  <c r="AW154" i="9" s="1"/>
  <c r="AR154" i="9"/>
  <c r="AQ154" i="9"/>
  <c r="AL154" i="9"/>
  <c r="AM154" i="9" s="1"/>
  <c r="AG154" i="9"/>
  <c r="AF154" i="9"/>
  <c r="AA154" i="9"/>
  <c r="AB154" i="9" s="1"/>
  <c r="W154" i="9"/>
  <c r="V154" i="9"/>
  <c r="P154" i="9"/>
  <c r="Q154" i="9" s="1"/>
  <c r="L154" i="9"/>
  <c r="K154" i="9"/>
  <c r="F154" i="9"/>
  <c r="G154" i="9" s="1"/>
  <c r="AW153" i="9"/>
  <c r="AV153" i="9"/>
  <c r="AQ153" i="9"/>
  <c r="AR153" i="9" s="1"/>
  <c r="AM153" i="9"/>
  <c r="AL153" i="9"/>
  <c r="AF153" i="9"/>
  <c r="AG153" i="9" s="1"/>
  <c r="AB153" i="9"/>
  <c r="AA153" i="9"/>
  <c r="V153" i="9"/>
  <c r="W153" i="9" s="1"/>
  <c r="Q153" i="9"/>
  <c r="P153" i="9"/>
  <c r="K153" i="9"/>
  <c r="L153" i="9" s="1"/>
  <c r="G153" i="9"/>
  <c r="F153" i="9"/>
  <c r="AV152" i="9"/>
  <c r="AW152" i="9" s="1"/>
  <c r="AR152" i="9"/>
  <c r="AQ152" i="9"/>
  <c r="AL152" i="9"/>
  <c r="AM152" i="9" s="1"/>
  <c r="AG152" i="9"/>
  <c r="AF152" i="9"/>
  <c r="AA152" i="9"/>
  <c r="AB152" i="9" s="1"/>
  <c r="W152" i="9"/>
  <c r="V152" i="9"/>
  <c r="P152" i="9"/>
  <c r="Q152" i="9" s="1"/>
  <c r="L152" i="9"/>
  <c r="K152" i="9"/>
  <c r="F152" i="9"/>
  <c r="G152" i="9" s="1"/>
  <c r="AW151" i="9"/>
  <c r="AV151" i="9"/>
  <c r="AQ151" i="9"/>
  <c r="AR151" i="9" s="1"/>
  <c r="AM151" i="9"/>
  <c r="AL151" i="9"/>
  <c r="AF151" i="9"/>
  <c r="AG151" i="9" s="1"/>
  <c r="AB151" i="9"/>
  <c r="AA151" i="9"/>
  <c r="V151" i="9"/>
  <c r="W151" i="9" s="1"/>
  <c r="Q151" i="9"/>
  <c r="P151" i="9"/>
  <c r="K151" i="9"/>
  <c r="L151" i="9" s="1"/>
  <c r="G151" i="9"/>
  <c r="F151" i="9"/>
  <c r="AV150" i="9"/>
  <c r="AW150" i="9" s="1"/>
  <c r="AR150" i="9"/>
  <c r="AQ150" i="9"/>
  <c r="AL150" i="9"/>
  <c r="AM150" i="9" s="1"/>
  <c r="AG150" i="9"/>
  <c r="AF150" i="9"/>
  <c r="AB150" i="9"/>
  <c r="AA150" i="9"/>
  <c r="W150" i="9"/>
  <c r="V150" i="9"/>
  <c r="Q150" i="9"/>
  <c r="P150" i="9"/>
  <c r="L150" i="9"/>
  <c r="K150" i="9"/>
  <c r="G150" i="9"/>
  <c r="F150" i="9"/>
  <c r="AW149" i="9"/>
  <c r="AV149" i="9"/>
  <c r="AR149" i="9"/>
  <c r="AQ149" i="9"/>
  <c r="AM149" i="9"/>
  <c r="AL149" i="9"/>
  <c r="AG149" i="9"/>
  <c r="AF149" i="9"/>
  <c r="AB149" i="9"/>
  <c r="AA149" i="9"/>
  <c r="W149" i="9"/>
  <c r="V149" i="9"/>
  <c r="Q149" i="9"/>
  <c r="P149" i="9"/>
  <c r="L149" i="9"/>
  <c r="K149" i="9"/>
  <c r="G149" i="9"/>
  <c r="F149" i="9"/>
  <c r="AW148" i="9"/>
  <c r="AV148" i="9"/>
  <c r="AR148" i="9"/>
  <c r="AQ148" i="9"/>
  <c r="AM148" i="9"/>
  <c r="AL148" i="9"/>
  <c r="AG148" i="9"/>
  <c r="AF148" i="9"/>
  <c r="AB148" i="9"/>
  <c r="AA148" i="9"/>
  <c r="W148" i="9"/>
  <c r="V148" i="9"/>
  <c r="Q148" i="9"/>
  <c r="P148" i="9"/>
  <c r="L148" i="9"/>
  <c r="K148" i="9"/>
  <c r="G148" i="9"/>
  <c r="F148" i="9"/>
  <c r="AW147" i="9"/>
  <c r="AV147" i="9"/>
  <c r="AR147" i="9"/>
  <c r="AQ147" i="9"/>
  <c r="AM147" i="9"/>
  <c r="AL147" i="9"/>
  <c r="AG147" i="9"/>
  <c r="AF147" i="9"/>
  <c r="AB147" i="9"/>
  <c r="AA147" i="9"/>
  <c r="W147" i="9"/>
  <c r="V147" i="9"/>
  <c r="Q147" i="9"/>
  <c r="P147" i="9"/>
  <c r="L147" i="9"/>
  <c r="K147" i="9"/>
  <c r="G147" i="9"/>
  <c r="F147" i="9"/>
  <c r="AW146" i="9"/>
  <c r="AV146" i="9"/>
  <c r="AR146" i="9"/>
  <c r="AQ146" i="9"/>
  <c r="AM146" i="9"/>
  <c r="AL146" i="9"/>
  <c r="AG146" i="9"/>
  <c r="AF146" i="9"/>
  <c r="AB146" i="9"/>
  <c r="AA146" i="9"/>
  <c r="W146" i="9"/>
  <c r="V146" i="9"/>
  <c r="Q146" i="9"/>
  <c r="P146" i="9"/>
  <c r="L146" i="9"/>
  <c r="K146" i="9"/>
  <c r="G146" i="9"/>
  <c r="F146" i="9"/>
  <c r="AW145" i="9"/>
  <c r="AV145" i="9"/>
  <c r="AR145" i="9"/>
  <c r="AQ145" i="9"/>
  <c r="AM145" i="9"/>
  <c r="AL145" i="9"/>
  <c r="AG145" i="9"/>
  <c r="AF145" i="9"/>
  <c r="AB145" i="9"/>
  <c r="AA145" i="9"/>
  <c r="W145" i="9"/>
  <c r="V145" i="9"/>
  <c r="Q145" i="9"/>
  <c r="P145" i="9"/>
  <c r="L145" i="9"/>
  <c r="K145" i="9"/>
  <c r="G145" i="9"/>
  <c r="F145" i="9"/>
  <c r="AW144" i="9"/>
  <c r="AV144" i="9"/>
  <c r="AR144" i="9"/>
  <c r="AQ144" i="9"/>
  <c r="AM144" i="9"/>
  <c r="AL144" i="9"/>
  <c r="AG144" i="9"/>
  <c r="AF144" i="9"/>
  <c r="AB144" i="9"/>
  <c r="AA144" i="9"/>
  <c r="W144" i="9"/>
  <c r="V144" i="9"/>
  <c r="Q144" i="9"/>
  <c r="P144" i="9"/>
  <c r="L144" i="9"/>
  <c r="K144" i="9"/>
  <c r="G144" i="9"/>
  <c r="F144" i="9"/>
  <c r="AW143" i="9"/>
  <c r="AV143" i="9"/>
  <c r="AR143" i="9"/>
  <c r="AQ143" i="9"/>
  <c r="AM143" i="9"/>
  <c r="AL143" i="9"/>
  <c r="AG143" i="9"/>
  <c r="AF143" i="9"/>
  <c r="AB143" i="9"/>
  <c r="AA143" i="9"/>
  <c r="W143" i="9"/>
  <c r="V143" i="9"/>
  <c r="Q143" i="9"/>
  <c r="P143" i="9"/>
  <c r="L143" i="9"/>
  <c r="K143" i="9"/>
  <c r="G143" i="9"/>
  <c r="F143" i="9"/>
  <c r="AW142" i="9"/>
  <c r="AV142" i="9"/>
  <c r="AR142" i="9"/>
  <c r="AQ142" i="9"/>
  <c r="AM142" i="9"/>
  <c r="AL142" i="9"/>
  <c r="AG142" i="9"/>
  <c r="AF142" i="9"/>
  <c r="AB142" i="9"/>
  <c r="AA142" i="9"/>
  <c r="W142" i="9"/>
  <c r="V142" i="9"/>
  <c r="Q142" i="9"/>
  <c r="P142" i="9"/>
  <c r="L142" i="9"/>
  <c r="K142" i="9"/>
  <c r="G142" i="9"/>
  <c r="F142" i="9"/>
  <c r="AW141" i="9"/>
  <c r="AV141" i="9"/>
  <c r="AR141" i="9"/>
  <c r="AQ141" i="9"/>
  <c r="AM141" i="9"/>
  <c r="AL141" i="9"/>
  <c r="AG141" i="9"/>
  <c r="AF141" i="9"/>
  <c r="AB141" i="9"/>
  <c r="AA141" i="9"/>
  <c r="W141" i="9"/>
  <c r="V141" i="9"/>
  <c r="Q141" i="9"/>
  <c r="P141" i="9"/>
  <c r="L141" i="9"/>
  <c r="K141" i="9"/>
  <c r="G141" i="9"/>
  <c r="F141" i="9"/>
  <c r="AW140" i="9"/>
  <c r="AV140" i="9"/>
  <c r="AR140" i="9"/>
  <c r="AQ140" i="9"/>
  <c r="AM140" i="9"/>
  <c r="AL140" i="9"/>
  <c r="AG140" i="9"/>
  <c r="AF140" i="9"/>
  <c r="AB140" i="9"/>
  <c r="AA140" i="9"/>
  <c r="W140" i="9"/>
  <c r="V140" i="9"/>
  <c r="Q140" i="9"/>
  <c r="P140" i="9"/>
  <c r="L140" i="9"/>
  <c r="K140" i="9"/>
  <c r="G140" i="9"/>
  <c r="F140" i="9"/>
  <c r="AW139" i="9"/>
  <c r="AV139" i="9"/>
  <c r="AR139" i="9"/>
  <c r="AQ139" i="9"/>
  <c r="AM139" i="9"/>
  <c r="AL139" i="9"/>
  <c r="AG139" i="9"/>
  <c r="AF139" i="9"/>
  <c r="AB139" i="9"/>
  <c r="AA139" i="9"/>
  <c r="W139" i="9"/>
  <c r="V139" i="9"/>
  <c r="Q139" i="9"/>
  <c r="P139" i="9"/>
  <c r="L139" i="9"/>
  <c r="K139" i="9"/>
  <c r="G139" i="9"/>
  <c r="F139" i="9"/>
  <c r="AU137" i="9"/>
  <c r="AT137" i="9"/>
  <c r="AS137" i="9"/>
  <c r="AP137" i="9"/>
  <c r="AO137" i="9"/>
  <c r="AN137" i="9"/>
  <c r="AK137" i="9"/>
  <c r="AJ137" i="9"/>
  <c r="AI137" i="9"/>
  <c r="AE137" i="9"/>
  <c r="AD137" i="9"/>
  <c r="AC137" i="9"/>
  <c r="Z137" i="9"/>
  <c r="Y137" i="9"/>
  <c r="X137" i="9"/>
  <c r="U137" i="9"/>
  <c r="T137" i="9"/>
  <c r="S137" i="9"/>
  <c r="O137" i="9"/>
  <c r="M137" i="9"/>
  <c r="J137" i="9"/>
  <c r="H137" i="9"/>
  <c r="E137" i="9"/>
  <c r="D137" i="9"/>
  <c r="C137" i="9"/>
  <c r="AW136" i="9"/>
  <c r="AV136" i="9"/>
  <c r="AQ136" i="9"/>
  <c r="AR136" i="9" s="1"/>
  <c r="AM136" i="9"/>
  <c r="AL136" i="9"/>
  <c r="AF136" i="9"/>
  <c r="AG136" i="9" s="1"/>
  <c r="AA136" i="9"/>
  <c r="AB136" i="9" s="1"/>
  <c r="V136" i="9"/>
  <c r="W136" i="9" s="1"/>
  <c r="Q136" i="9"/>
  <c r="P136" i="9"/>
  <c r="K136" i="9"/>
  <c r="L136" i="9" s="1"/>
  <c r="F136" i="9"/>
  <c r="G136" i="9" s="1"/>
  <c r="AV135" i="9"/>
  <c r="AW135" i="9" s="1"/>
  <c r="AW134" i="9"/>
  <c r="AV134" i="9"/>
  <c r="AQ134" i="9"/>
  <c r="AR134" i="9" s="1"/>
  <c r="AL134" i="9"/>
  <c r="AM134" i="9" s="1"/>
  <c r="AF134" i="9"/>
  <c r="AG134" i="9" s="1"/>
  <c r="AB134" i="9"/>
  <c r="AA134" i="9"/>
  <c r="V134" i="9"/>
  <c r="W134" i="9" s="1"/>
  <c r="P134" i="9"/>
  <c r="Q134" i="9" s="1"/>
  <c r="K134" i="9"/>
  <c r="L134" i="9" s="1"/>
  <c r="G134" i="9"/>
  <c r="F134" i="9"/>
  <c r="AV133" i="9"/>
  <c r="AW133" i="9" s="1"/>
  <c r="AQ133" i="9"/>
  <c r="AR133" i="9" s="1"/>
  <c r="AL133" i="9"/>
  <c r="AM133" i="9" s="1"/>
  <c r="AG133" i="9"/>
  <c r="AF133" i="9"/>
  <c r="AA133" i="9"/>
  <c r="AB133" i="9" s="1"/>
  <c r="V133" i="9"/>
  <c r="W133" i="9" s="1"/>
  <c r="P133" i="9"/>
  <c r="Q133" i="9" s="1"/>
  <c r="L133" i="9"/>
  <c r="K133" i="9"/>
  <c r="F133" i="9"/>
  <c r="G133" i="9" s="1"/>
  <c r="AV131" i="9"/>
  <c r="AW131" i="9" s="1"/>
  <c r="AQ131" i="9"/>
  <c r="AR131" i="9" s="1"/>
  <c r="AM131" i="9"/>
  <c r="AL131" i="9"/>
  <c r="AF131" i="9"/>
  <c r="AG131" i="9" s="1"/>
  <c r="AA131" i="9"/>
  <c r="AB131" i="9" s="1"/>
  <c r="V131" i="9"/>
  <c r="W131" i="9" s="1"/>
  <c r="Q131" i="9"/>
  <c r="P131" i="9"/>
  <c r="K131" i="9"/>
  <c r="L131" i="9" s="1"/>
  <c r="F131" i="9"/>
  <c r="G131" i="9" s="1"/>
  <c r="AV130" i="9"/>
  <c r="AW130" i="9" s="1"/>
  <c r="AQ130" i="9"/>
  <c r="AR130" i="9" s="1"/>
  <c r="AL130" i="9"/>
  <c r="AM130" i="9" s="1"/>
  <c r="AF130" i="9"/>
  <c r="AG130" i="9" s="1"/>
  <c r="AA130" i="9"/>
  <c r="AB130" i="9" s="1"/>
  <c r="W130" i="9"/>
  <c r="V130" i="9"/>
  <c r="P130" i="9"/>
  <c r="Q130" i="9" s="1"/>
  <c r="K130" i="9"/>
  <c r="L130" i="9" s="1"/>
  <c r="F130" i="9"/>
  <c r="G130" i="9" s="1"/>
  <c r="AW129" i="9"/>
  <c r="AV129" i="9"/>
  <c r="AQ129" i="9"/>
  <c r="AR129" i="9" s="1"/>
  <c r="AL129" i="9"/>
  <c r="AM129" i="9" s="1"/>
  <c r="AF129" i="9"/>
  <c r="AG129" i="9" s="1"/>
  <c r="AB129" i="9"/>
  <c r="AA129" i="9"/>
  <c r="V129" i="9"/>
  <c r="W129" i="9" s="1"/>
  <c r="P129" i="9"/>
  <c r="Q129" i="9" s="1"/>
  <c r="K129" i="9"/>
  <c r="L129" i="9" s="1"/>
  <c r="G129" i="9"/>
  <c r="F129" i="9"/>
  <c r="AV128" i="9"/>
  <c r="AW128" i="9" s="1"/>
  <c r="AQ128" i="9"/>
  <c r="AR128" i="9" s="1"/>
  <c r="AL128" i="9"/>
  <c r="AM128" i="9" s="1"/>
  <c r="AG128" i="9"/>
  <c r="AF128" i="9"/>
  <c r="AA128" i="9"/>
  <c r="AB128" i="9" s="1"/>
  <c r="V128" i="9"/>
  <c r="W128" i="9" s="1"/>
  <c r="P128" i="9"/>
  <c r="Q128" i="9" s="1"/>
  <c r="L128" i="9"/>
  <c r="K128" i="9"/>
  <c r="F128" i="9"/>
  <c r="G128" i="9" s="1"/>
  <c r="AV127" i="9"/>
  <c r="AW127" i="9" s="1"/>
  <c r="AQ127" i="9"/>
  <c r="AR127" i="9" s="1"/>
  <c r="AM127" i="9"/>
  <c r="AL127" i="9"/>
  <c r="AF127" i="9"/>
  <c r="AG127" i="9" s="1"/>
  <c r="AA127" i="9"/>
  <c r="AB127" i="9" s="1"/>
  <c r="V127" i="9"/>
  <c r="W127" i="9" s="1"/>
  <c r="Q127" i="9"/>
  <c r="P127" i="9"/>
  <c r="K127" i="9"/>
  <c r="L127" i="9" s="1"/>
  <c r="F127" i="9"/>
  <c r="G127" i="9" s="1"/>
  <c r="AV126" i="9"/>
  <c r="AW126" i="9" s="1"/>
  <c r="AQ126" i="9"/>
  <c r="AR126" i="9" s="1"/>
  <c r="AL126" i="9"/>
  <c r="AM126" i="9" s="1"/>
  <c r="AF126" i="9"/>
  <c r="AG126" i="9" s="1"/>
  <c r="AA126" i="9"/>
  <c r="AB126" i="9" s="1"/>
  <c r="W126" i="9"/>
  <c r="V126" i="9"/>
  <c r="P126" i="9"/>
  <c r="Q126" i="9" s="1"/>
  <c r="K126" i="9"/>
  <c r="L126" i="9" s="1"/>
  <c r="F126" i="9"/>
  <c r="G126" i="9" s="1"/>
  <c r="AW125" i="9"/>
  <c r="AV125" i="9"/>
  <c r="AQ125" i="9"/>
  <c r="AR125" i="9" s="1"/>
  <c r="AL125" i="9"/>
  <c r="AM125" i="9" s="1"/>
  <c r="AF125" i="9"/>
  <c r="AG125" i="9" s="1"/>
  <c r="AB125" i="9"/>
  <c r="AA125" i="9"/>
  <c r="V125" i="9"/>
  <c r="W125" i="9" s="1"/>
  <c r="P125" i="9"/>
  <c r="Q125" i="9" s="1"/>
  <c r="K125" i="9"/>
  <c r="L125" i="9" s="1"/>
  <c r="G125" i="9"/>
  <c r="F125" i="9"/>
  <c r="AV124" i="9"/>
  <c r="AW124" i="9" s="1"/>
  <c r="AQ124" i="9"/>
  <c r="AR124" i="9" s="1"/>
  <c r="AL124" i="9"/>
  <c r="AM124" i="9" s="1"/>
  <c r="AG124" i="9"/>
  <c r="AF124" i="9"/>
  <c r="AA124" i="9"/>
  <c r="AB124" i="9" s="1"/>
  <c r="V124" i="9"/>
  <c r="W124" i="9" s="1"/>
  <c r="P124" i="9"/>
  <c r="Q124" i="9" s="1"/>
  <c r="L124" i="9"/>
  <c r="K124" i="9"/>
  <c r="F124" i="9"/>
  <c r="G124" i="9" s="1"/>
  <c r="AV123" i="9"/>
  <c r="AW123" i="9" s="1"/>
  <c r="AQ123" i="9"/>
  <c r="AR123" i="9" s="1"/>
  <c r="AM123" i="9"/>
  <c r="AL123" i="9"/>
  <c r="AF123" i="9"/>
  <c r="AG123" i="9" s="1"/>
  <c r="AA123" i="9"/>
  <c r="AB123" i="9" s="1"/>
  <c r="V123" i="9"/>
  <c r="W123" i="9" s="1"/>
  <c r="Q123" i="9"/>
  <c r="P123" i="9"/>
  <c r="K123" i="9"/>
  <c r="L123" i="9" s="1"/>
  <c r="F123" i="9"/>
  <c r="G123" i="9" s="1"/>
  <c r="AV122" i="9"/>
  <c r="AW122" i="9" s="1"/>
  <c r="AR122" i="9"/>
  <c r="AQ122" i="9"/>
  <c r="AL122" i="9"/>
  <c r="AM122" i="9" s="1"/>
  <c r="AF122" i="9"/>
  <c r="AG122" i="9" s="1"/>
  <c r="AA122" i="9"/>
  <c r="AB122" i="9" s="1"/>
  <c r="W122" i="9"/>
  <c r="V122" i="9"/>
  <c r="P122" i="9"/>
  <c r="Q122" i="9" s="1"/>
  <c r="K122" i="9"/>
  <c r="L122" i="9" s="1"/>
  <c r="F122" i="9"/>
  <c r="G122" i="9" s="1"/>
  <c r="AW121" i="9"/>
  <c r="AV121" i="9"/>
  <c r="AQ121" i="9"/>
  <c r="AR121" i="9" s="1"/>
  <c r="AL121" i="9"/>
  <c r="AM121" i="9" s="1"/>
  <c r="AF121" i="9"/>
  <c r="AG121" i="9" s="1"/>
  <c r="AA121" i="9"/>
  <c r="AB121" i="9" s="1"/>
  <c r="V121" i="9"/>
  <c r="W121" i="9" s="1"/>
  <c r="P121" i="9"/>
  <c r="Q121" i="9" s="1"/>
  <c r="K121" i="9"/>
  <c r="L121" i="9" s="1"/>
  <c r="F121" i="9"/>
  <c r="G121" i="9" s="1"/>
  <c r="AV120" i="9"/>
  <c r="AW120" i="9" s="1"/>
  <c r="AQ120" i="9"/>
  <c r="AR120" i="9" s="1"/>
  <c r="AL120" i="9"/>
  <c r="AM120" i="9" s="1"/>
  <c r="AF120" i="9"/>
  <c r="AG120" i="9" s="1"/>
  <c r="AA120" i="9"/>
  <c r="AB120" i="9" s="1"/>
  <c r="V120" i="9"/>
  <c r="W120" i="9" s="1"/>
  <c r="P120" i="9"/>
  <c r="Q120" i="9" s="1"/>
  <c r="K120" i="9"/>
  <c r="L120" i="9" s="1"/>
  <c r="F120" i="9"/>
  <c r="G120" i="9" s="1"/>
  <c r="AV119" i="9"/>
  <c r="AW119" i="9" s="1"/>
  <c r="AQ119" i="9"/>
  <c r="AR119" i="9" s="1"/>
  <c r="AL119" i="9"/>
  <c r="AM119" i="9" s="1"/>
  <c r="AF119" i="9"/>
  <c r="AG119" i="9" s="1"/>
  <c r="AA119" i="9"/>
  <c r="AB119" i="9" s="1"/>
  <c r="V119" i="9"/>
  <c r="W119" i="9" s="1"/>
  <c r="P119" i="9"/>
  <c r="Q119" i="9" s="1"/>
  <c r="K119" i="9"/>
  <c r="L119" i="9" s="1"/>
  <c r="F119" i="9"/>
  <c r="G119" i="9" s="1"/>
  <c r="AV118" i="9"/>
  <c r="AW118" i="9" s="1"/>
  <c r="AQ118" i="9"/>
  <c r="AR118" i="9" s="1"/>
  <c r="AL118" i="9"/>
  <c r="AM118" i="9" s="1"/>
  <c r="AF118" i="9"/>
  <c r="AG118" i="9" s="1"/>
  <c r="AA118" i="9"/>
  <c r="AB118" i="9" s="1"/>
  <c r="V118" i="9"/>
  <c r="W118" i="9" s="1"/>
  <c r="P118" i="9"/>
  <c r="Q118" i="9" s="1"/>
  <c r="K118" i="9"/>
  <c r="L118" i="9" s="1"/>
  <c r="F118" i="9"/>
  <c r="G118" i="9" s="1"/>
  <c r="AV117" i="9"/>
  <c r="AW117" i="9" s="1"/>
  <c r="AQ117" i="9"/>
  <c r="AR117" i="9" s="1"/>
  <c r="AL117" i="9"/>
  <c r="AM117" i="9" s="1"/>
  <c r="AF117" i="9"/>
  <c r="AG117" i="9" s="1"/>
  <c r="AA117" i="9"/>
  <c r="AB117" i="9" s="1"/>
  <c r="V117" i="9"/>
  <c r="W117" i="9" s="1"/>
  <c r="P117" i="9"/>
  <c r="Q117" i="9" s="1"/>
  <c r="K117" i="9"/>
  <c r="L117" i="9" s="1"/>
  <c r="F117" i="9"/>
  <c r="G117" i="9" s="1"/>
  <c r="AV116" i="9"/>
  <c r="AW116" i="9" s="1"/>
  <c r="AQ116" i="9"/>
  <c r="AR116" i="9" s="1"/>
  <c r="AL116" i="9"/>
  <c r="AM116" i="9" s="1"/>
  <c r="AF116" i="9"/>
  <c r="AG116" i="9" s="1"/>
  <c r="AA116" i="9"/>
  <c r="AB116" i="9" s="1"/>
  <c r="V116" i="9"/>
  <c r="W116" i="9" s="1"/>
  <c r="P116" i="9"/>
  <c r="Q116" i="9" s="1"/>
  <c r="K116" i="9"/>
  <c r="L116" i="9" s="1"/>
  <c r="F116" i="9"/>
  <c r="G116" i="9" s="1"/>
  <c r="AV115" i="9"/>
  <c r="AW115" i="9" s="1"/>
  <c r="AQ115" i="9"/>
  <c r="AR115" i="9" s="1"/>
  <c r="AL115" i="9"/>
  <c r="AM115" i="9" s="1"/>
  <c r="AF115" i="9"/>
  <c r="AG115" i="9" s="1"/>
  <c r="AA115" i="9"/>
  <c r="AB115" i="9" s="1"/>
  <c r="V115" i="9"/>
  <c r="W115" i="9" s="1"/>
  <c r="P115" i="9"/>
  <c r="Q115" i="9" s="1"/>
  <c r="K115" i="9"/>
  <c r="L115" i="9" s="1"/>
  <c r="F115" i="9"/>
  <c r="G115" i="9" s="1"/>
  <c r="AV114" i="9"/>
  <c r="AW114" i="9" s="1"/>
  <c r="AQ114" i="9"/>
  <c r="AR114" i="9" s="1"/>
  <c r="AL114" i="9"/>
  <c r="AM114" i="9" s="1"/>
  <c r="AF114" i="9"/>
  <c r="AG114" i="9" s="1"/>
  <c r="AA114" i="9"/>
  <c r="AB114" i="9" s="1"/>
  <c r="V114" i="9"/>
  <c r="W114" i="9" s="1"/>
  <c r="P114" i="9"/>
  <c r="Q114" i="9" s="1"/>
  <c r="K114" i="9"/>
  <c r="L114" i="9" s="1"/>
  <c r="F114" i="9"/>
  <c r="G114" i="9" s="1"/>
  <c r="AV113" i="9"/>
  <c r="AW113" i="9" s="1"/>
  <c r="AQ113" i="9"/>
  <c r="AR113" i="9" s="1"/>
  <c r="AL113" i="9"/>
  <c r="AM113" i="9" s="1"/>
  <c r="AF113" i="9"/>
  <c r="AG113" i="9" s="1"/>
  <c r="AA113" i="9"/>
  <c r="AB113" i="9" s="1"/>
  <c r="V113" i="9"/>
  <c r="W113" i="9" s="1"/>
  <c r="P113" i="9"/>
  <c r="Q113" i="9" s="1"/>
  <c r="K113" i="9"/>
  <c r="L113" i="9" s="1"/>
  <c r="F113" i="9"/>
  <c r="G113" i="9" s="1"/>
  <c r="AV112" i="9"/>
  <c r="AW112" i="9" s="1"/>
  <c r="AQ112" i="9"/>
  <c r="AR112" i="9" s="1"/>
  <c r="AL112" i="9"/>
  <c r="AM112" i="9" s="1"/>
  <c r="AF112" i="9"/>
  <c r="AG112" i="9" s="1"/>
  <c r="AA112" i="9"/>
  <c r="AB112" i="9" s="1"/>
  <c r="V112" i="9"/>
  <c r="W112" i="9" s="1"/>
  <c r="P112" i="9"/>
  <c r="Q112" i="9" s="1"/>
  <c r="K112" i="9"/>
  <c r="L112" i="9" s="1"/>
  <c r="F112" i="9"/>
  <c r="G112" i="9" s="1"/>
  <c r="AV111" i="9"/>
  <c r="AW111" i="9" s="1"/>
  <c r="AQ111" i="9"/>
  <c r="AR111" i="9" s="1"/>
  <c r="AL111" i="9"/>
  <c r="AM111" i="9" s="1"/>
  <c r="AF111" i="9"/>
  <c r="AG111" i="9" s="1"/>
  <c r="AA111" i="9"/>
  <c r="AB111" i="9" s="1"/>
  <c r="V111" i="9"/>
  <c r="W111" i="9" s="1"/>
  <c r="P111" i="9"/>
  <c r="Q111" i="9" s="1"/>
  <c r="K111" i="9"/>
  <c r="L111" i="9" s="1"/>
  <c r="F111" i="9"/>
  <c r="G111" i="9" s="1"/>
  <c r="AV110" i="9"/>
  <c r="AW110" i="9" s="1"/>
  <c r="AQ110" i="9"/>
  <c r="AR110" i="9" s="1"/>
  <c r="AL110" i="9"/>
  <c r="AM110" i="9" s="1"/>
  <c r="AF110" i="9"/>
  <c r="AG110" i="9" s="1"/>
  <c r="AA110" i="9"/>
  <c r="AB110" i="9" s="1"/>
  <c r="V110" i="9"/>
  <c r="W110" i="9" s="1"/>
  <c r="P110" i="9"/>
  <c r="Q110" i="9" s="1"/>
  <c r="K110" i="9"/>
  <c r="L110" i="9" s="1"/>
  <c r="F110" i="9"/>
  <c r="G110" i="9" s="1"/>
  <c r="AV109" i="9"/>
  <c r="AW109" i="9" s="1"/>
  <c r="AQ109" i="9"/>
  <c r="AR109" i="9" s="1"/>
  <c r="AL109" i="9"/>
  <c r="AM109" i="9" s="1"/>
  <c r="AF109" i="9"/>
  <c r="AG109" i="9" s="1"/>
  <c r="AA109" i="9"/>
  <c r="AB109" i="9" s="1"/>
  <c r="V109" i="9"/>
  <c r="W109" i="9" s="1"/>
  <c r="P109" i="9"/>
  <c r="Q109" i="9" s="1"/>
  <c r="K109" i="9"/>
  <c r="L109" i="9" s="1"/>
  <c r="F109" i="9"/>
  <c r="G109" i="9" s="1"/>
  <c r="AV108" i="9"/>
  <c r="AW108" i="9" s="1"/>
  <c r="AQ108" i="9"/>
  <c r="AR108" i="9" s="1"/>
  <c r="AL108" i="9"/>
  <c r="AM108" i="9" s="1"/>
  <c r="AF108" i="9"/>
  <c r="AG108" i="9" s="1"/>
  <c r="AA108" i="9"/>
  <c r="AB108" i="9" s="1"/>
  <c r="V108" i="9"/>
  <c r="W108" i="9" s="1"/>
  <c r="P108" i="9"/>
  <c r="Q108" i="9" s="1"/>
  <c r="K108" i="9"/>
  <c r="L108" i="9" s="1"/>
  <c r="F108" i="9"/>
  <c r="G108" i="9" s="1"/>
  <c r="AV107" i="9"/>
  <c r="AW107" i="9" s="1"/>
  <c r="AQ107" i="9"/>
  <c r="AR107" i="9" s="1"/>
  <c r="AL107" i="9"/>
  <c r="AM107" i="9" s="1"/>
  <c r="AF107" i="9"/>
  <c r="AG107" i="9" s="1"/>
  <c r="AA107" i="9"/>
  <c r="AB107" i="9" s="1"/>
  <c r="V107" i="9"/>
  <c r="W107" i="9" s="1"/>
  <c r="P107" i="9"/>
  <c r="Q107" i="9" s="1"/>
  <c r="K107" i="9"/>
  <c r="L107" i="9" s="1"/>
  <c r="F107" i="9"/>
  <c r="G107" i="9" s="1"/>
  <c r="AV106" i="9"/>
  <c r="AW106" i="9" s="1"/>
  <c r="AQ106" i="9"/>
  <c r="AR106" i="9" s="1"/>
  <c r="AL106" i="9"/>
  <c r="AM106" i="9" s="1"/>
  <c r="AF106" i="9"/>
  <c r="AG106" i="9" s="1"/>
  <c r="AA106" i="9"/>
  <c r="AB106" i="9" s="1"/>
  <c r="V106" i="9"/>
  <c r="W106" i="9" s="1"/>
  <c r="P106" i="9"/>
  <c r="Q106" i="9" s="1"/>
  <c r="K106" i="9"/>
  <c r="L106" i="9" s="1"/>
  <c r="F106" i="9"/>
  <c r="G106" i="9" s="1"/>
  <c r="AV105" i="9"/>
  <c r="AW105" i="9" s="1"/>
  <c r="AQ105" i="9"/>
  <c r="AR105" i="9" s="1"/>
  <c r="AL105" i="9"/>
  <c r="AM105" i="9" s="1"/>
  <c r="AF105" i="9"/>
  <c r="AG105" i="9" s="1"/>
  <c r="AA105" i="9"/>
  <c r="AB105" i="9" s="1"/>
  <c r="V105" i="9"/>
  <c r="W105" i="9" s="1"/>
  <c r="P105" i="9"/>
  <c r="Q105" i="9" s="1"/>
  <c r="K105" i="9"/>
  <c r="L105" i="9" s="1"/>
  <c r="F105" i="9"/>
  <c r="G105" i="9" s="1"/>
  <c r="AV104" i="9"/>
  <c r="AW104" i="9" s="1"/>
  <c r="AQ104" i="9"/>
  <c r="AR104" i="9" s="1"/>
  <c r="AL104" i="9"/>
  <c r="AM104" i="9" s="1"/>
  <c r="AF104" i="9"/>
  <c r="AG104" i="9" s="1"/>
  <c r="AA104" i="9"/>
  <c r="AB104" i="9" s="1"/>
  <c r="V104" i="9"/>
  <c r="W104" i="9" s="1"/>
  <c r="P104" i="9"/>
  <c r="Q104" i="9" s="1"/>
  <c r="K104" i="9"/>
  <c r="L104" i="9" s="1"/>
  <c r="F104" i="9"/>
  <c r="G104" i="9" s="1"/>
  <c r="AV103" i="9"/>
  <c r="AW103" i="9" s="1"/>
  <c r="AQ103" i="9"/>
  <c r="AR103" i="9" s="1"/>
  <c r="AL103" i="9"/>
  <c r="AM103" i="9" s="1"/>
  <c r="AF103" i="9"/>
  <c r="AG103" i="9" s="1"/>
  <c r="AA103" i="9"/>
  <c r="AB103" i="9" s="1"/>
  <c r="V103" i="9"/>
  <c r="W103" i="9" s="1"/>
  <c r="P103" i="9"/>
  <c r="Q103" i="9" s="1"/>
  <c r="K103" i="9"/>
  <c r="L103" i="9" s="1"/>
  <c r="G103" i="9"/>
  <c r="F103" i="9"/>
  <c r="AV102" i="9"/>
  <c r="AW102" i="9" s="1"/>
  <c r="AR102" i="9"/>
  <c r="AQ102" i="9"/>
  <c r="AL102" i="9"/>
  <c r="AM102" i="9" s="1"/>
  <c r="AF102" i="9"/>
  <c r="AG102" i="9" s="1"/>
  <c r="AA102" i="9"/>
  <c r="AB102" i="9" s="1"/>
  <c r="V102" i="9"/>
  <c r="W102" i="9" s="1"/>
  <c r="P102" i="9"/>
  <c r="Q102" i="9" s="1"/>
  <c r="L102" i="9"/>
  <c r="K102" i="9"/>
  <c r="F102" i="9"/>
  <c r="G102" i="9" s="1"/>
  <c r="AW101" i="9"/>
  <c r="AV101" i="9"/>
  <c r="AQ101" i="9"/>
  <c r="AR101" i="9" s="1"/>
  <c r="AL101" i="9"/>
  <c r="AM101" i="9" s="1"/>
  <c r="AF101" i="9"/>
  <c r="AG101" i="9" s="1"/>
  <c r="AA101" i="9"/>
  <c r="AB101" i="9" s="1"/>
  <c r="V101" i="9"/>
  <c r="W101" i="9" s="1"/>
  <c r="Q101" i="9"/>
  <c r="P101" i="9"/>
  <c r="K101" i="9"/>
  <c r="L101" i="9" s="1"/>
  <c r="G101" i="9"/>
  <c r="F101" i="9"/>
  <c r="AV100" i="9"/>
  <c r="AW100" i="9" s="1"/>
  <c r="AQ100" i="9"/>
  <c r="AR100" i="9" s="1"/>
  <c r="AL100" i="9"/>
  <c r="AM100" i="9" s="1"/>
  <c r="AF100" i="9"/>
  <c r="AG100" i="9" s="1"/>
  <c r="AA100" i="9"/>
  <c r="AB100" i="9" s="1"/>
  <c r="W100" i="9"/>
  <c r="V100" i="9"/>
  <c r="P100" i="9"/>
  <c r="Q100" i="9" s="1"/>
  <c r="L100" i="9"/>
  <c r="K100" i="9"/>
  <c r="F100" i="9"/>
  <c r="G100" i="9" s="1"/>
  <c r="AV99" i="9"/>
  <c r="AW99" i="9" s="1"/>
  <c r="AQ99" i="9"/>
  <c r="AR99" i="9" s="1"/>
  <c r="AL99" i="9"/>
  <c r="AM99" i="9" s="1"/>
  <c r="AF99" i="9"/>
  <c r="AG99" i="9" s="1"/>
  <c r="AB99" i="9"/>
  <c r="AA99" i="9"/>
  <c r="V99" i="9"/>
  <c r="W99" i="9" s="1"/>
  <c r="Q99" i="9"/>
  <c r="P99" i="9"/>
  <c r="K99" i="9"/>
  <c r="L99" i="9" s="1"/>
  <c r="F99" i="9"/>
  <c r="G99" i="9" s="1"/>
  <c r="AV98" i="9"/>
  <c r="AW98" i="9" s="1"/>
  <c r="AQ98" i="9"/>
  <c r="AR98" i="9" s="1"/>
  <c r="AL98" i="9"/>
  <c r="AM98" i="9" s="1"/>
  <c r="AG98" i="9"/>
  <c r="AF98" i="9"/>
  <c r="AA98" i="9"/>
  <c r="AB98" i="9" s="1"/>
  <c r="W98" i="9"/>
  <c r="V98" i="9"/>
  <c r="P98" i="9"/>
  <c r="Q98" i="9" s="1"/>
  <c r="K98" i="9"/>
  <c r="L98" i="9" s="1"/>
  <c r="F98" i="9"/>
  <c r="G98" i="9" s="1"/>
  <c r="AV97" i="9"/>
  <c r="AW97" i="9" s="1"/>
  <c r="AQ97" i="9"/>
  <c r="AR97" i="9" s="1"/>
  <c r="AM97" i="9"/>
  <c r="AL97" i="9"/>
  <c r="AF97" i="9"/>
  <c r="AG97" i="9" s="1"/>
  <c r="AB97" i="9"/>
  <c r="AA97" i="9"/>
  <c r="V97" i="9"/>
  <c r="W97" i="9" s="1"/>
  <c r="P97" i="9"/>
  <c r="Q97" i="9" s="1"/>
  <c r="K97" i="9"/>
  <c r="L97" i="9" s="1"/>
  <c r="F97" i="9"/>
  <c r="G97" i="9" s="1"/>
  <c r="AV96" i="9"/>
  <c r="AW96" i="9" s="1"/>
  <c r="AR96" i="9"/>
  <c r="AQ96" i="9"/>
  <c r="AL96" i="9"/>
  <c r="AM96" i="9" s="1"/>
  <c r="AG96" i="9"/>
  <c r="AF96" i="9"/>
  <c r="AA96" i="9"/>
  <c r="AB96" i="9" s="1"/>
  <c r="V96" i="9"/>
  <c r="W96" i="9" s="1"/>
  <c r="P96" i="9"/>
  <c r="Q96" i="9" s="1"/>
  <c r="K96" i="9"/>
  <c r="L96" i="9" s="1"/>
  <c r="F96" i="9"/>
  <c r="G96" i="9" s="1"/>
  <c r="AW95" i="9"/>
  <c r="AV95" i="9"/>
  <c r="AQ95" i="9"/>
  <c r="AR95" i="9" s="1"/>
  <c r="AM95" i="9"/>
  <c r="AL95" i="9"/>
  <c r="AF95" i="9"/>
  <c r="AG95" i="9" s="1"/>
  <c r="AA95" i="9"/>
  <c r="AB95" i="9" s="1"/>
  <c r="V95" i="9"/>
  <c r="W95" i="9" s="1"/>
  <c r="P95" i="9"/>
  <c r="Q95" i="9" s="1"/>
  <c r="K95" i="9"/>
  <c r="L95" i="9" s="1"/>
  <c r="G95" i="9"/>
  <c r="F95" i="9"/>
  <c r="AV94" i="9"/>
  <c r="AW94" i="9" s="1"/>
  <c r="AR94" i="9"/>
  <c r="AQ94" i="9"/>
  <c r="AL94" i="9"/>
  <c r="AM94" i="9" s="1"/>
  <c r="AF94" i="9"/>
  <c r="AG94" i="9" s="1"/>
  <c r="AA94" i="9"/>
  <c r="AB94" i="9" s="1"/>
  <c r="V94" i="9"/>
  <c r="W94" i="9" s="1"/>
  <c r="P94" i="9"/>
  <c r="Q94" i="9" s="1"/>
  <c r="L94" i="9"/>
  <c r="K94" i="9"/>
  <c r="F94" i="9"/>
  <c r="G94" i="9" s="1"/>
  <c r="AW93" i="9"/>
  <c r="AV93" i="9"/>
  <c r="AQ93" i="9"/>
  <c r="AR93" i="9" s="1"/>
  <c r="AL93" i="9"/>
  <c r="AM93" i="9" s="1"/>
  <c r="AF93" i="9"/>
  <c r="AG93" i="9" s="1"/>
  <c r="AA93" i="9"/>
  <c r="AB93" i="9" s="1"/>
  <c r="V93" i="9"/>
  <c r="W93" i="9" s="1"/>
  <c r="Q93" i="9"/>
  <c r="P93" i="9"/>
  <c r="K93" i="9"/>
  <c r="L93" i="9" s="1"/>
  <c r="G93" i="9"/>
  <c r="F93" i="9"/>
  <c r="AV92" i="9"/>
  <c r="AW92" i="9" s="1"/>
  <c r="AQ92" i="9"/>
  <c r="AR92" i="9" s="1"/>
  <c r="AL92" i="9"/>
  <c r="AM92" i="9" s="1"/>
  <c r="AF92" i="9"/>
  <c r="AG92" i="9" s="1"/>
  <c r="AA92" i="9"/>
  <c r="AB92" i="9" s="1"/>
  <c r="W92" i="9"/>
  <c r="V92" i="9"/>
  <c r="P92" i="9"/>
  <c r="Q92" i="9" s="1"/>
  <c r="L92" i="9"/>
  <c r="K92" i="9"/>
  <c r="F92" i="9"/>
  <c r="G92" i="9" s="1"/>
  <c r="AV91" i="9"/>
  <c r="AW91" i="9" s="1"/>
  <c r="AQ91" i="9"/>
  <c r="AR91" i="9" s="1"/>
  <c r="AL91" i="9"/>
  <c r="AM91" i="9" s="1"/>
  <c r="AF91" i="9"/>
  <c r="AG91" i="9" s="1"/>
  <c r="AB91" i="9"/>
  <c r="AA91" i="9"/>
  <c r="V91" i="9"/>
  <c r="W91" i="9" s="1"/>
  <c r="Q91" i="9"/>
  <c r="P91" i="9"/>
  <c r="K91" i="9"/>
  <c r="L91" i="9" s="1"/>
  <c r="F91" i="9"/>
  <c r="G91" i="9" s="1"/>
  <c r="AV90" i="9"/>
  <c r="AW90" i="9" s="1"/>
  <c r="AQ90" i="9"/>
  <c r="AR90" i="9" s="1"/>
  <c r="AL90" i="9"/>
  <c r="AM90" i="9" s="1"/>
  <c r="AG90" i="9"/>
  <c r="AF90" i="9"/>
  <c r="AA90" i="9"/>
  <c r="AB90" i="9" s="1"/>
  <c r="W90" i="9"/>
  <c r="V90" i="9"/>
  <c r="P90" i="9"/>
  <c r="Q90" i="9" s="1"/>
  <c r="K90" i="9"/>
  <c r="L90" i="9" s="1"/>
  <c r="F90" i="9"/>
  <c r="G90" i="9" s="1"/>
  <c r="AV89" i="9"/>
  <c r="AW89" i="9" s="1"/>
  <c r="AQ89" i="9"/>
  <c r="AR89" i="9" s="1"/>
  <c r="AM89" i="9"/>
  <c r="AL89" i="9"/>
  <c r="AF89" i="9"/>
  <c r="AG89" i="9" s="1"/>
  <c r="AB89" i="9"/>
  <c r="AA89" i="9"/>
  <c r="V89" i="9"/>
  <c r="W89" i="9" s="1"/>
  <c r="P89" i="9"/>
  <c r="Q89" i="9" s="1"/>
  <c r="K89" i="9"/>
  <c r="L89" i="9" s="1"/>
  <c r="F89" i="9"/>
  <c r="G89" i="9" s="1"/>
  <c r="AV88" i="9"/>
  <c r="AW88" i="9" s="1"/>
  <c r="AR88" i="9"/>
  <c r="AQ88" i="9"/>
  <c r="AL88" i="9"/>
  <c r="AM88" i="9" s="1"/>
  <c r="AG88" i="9"/>
  <c r="AF88" i="9"/>
  <c r="AA88" i="9"/>
  <c r="AB88" i="9" s="1"/>
  <c r="V88" i="9"/>
  <c r="W88" i="9" s="1"/>
  <c r="P88" i="9"/>
  <c r="Q88" i="9" s="1"/>
  <c r="K88" i="9"/>
  <c r="L88" i="9" s="1"/>
  <c r="F88" i="9"/>
  <c r="G88" i="9" s="1"/>
  <c r="AW87" i="9"/>
  <c r="AV87" i="9"/>
  <c r="AQ87" i="9"/>
  <c r="AR87" i="9" s="1"/>
  <c r="AM87" i="9"/>
  <c r="AL87" i="9"/>
  <c r="AF87" i="9"/>
  <c r="AG87" i="9" s="1"/>
  <c r="AA87" i="9"/>
  <c r="AB87" i="9" s="1"/>
  <c r="V87" i="9"/>
  <c r="W87" i="9" s="1"/>
  <c r="P87" i="9"/>
  <c r="Q87" i="9" s="1"/>
  <c r="L87" i="9"/>
  <c r="K87" i="9"/>
  <c r="F87" i="9"/>
  <c r="G87" i="9" s="1"/>
  <c r="AW86" i="9"/>
  <c r="AV86" i="9"/>
  <c r="AQ86" i="9"/>
  <c r="AR86" i="9" s="1"/>
  <c r="AM86" i="9"/>
  <c r="AL86" i="9"/>
  <c r="AF86" i="9"/>
  <c r="AG86" i="9" s="1"/>
  <c r="AB86" i="9"/>
  <c r="AA86" i="9"/>
  <c r="V86" i="9"/>
  <c r="W86" i="9" s="1"/>
  <c r="Q86" i="9"/>
  <c r="P86" i="9"/>
  <c r="K86" i="9"/>
  <c r="L86" i="9" s="1"/>
  <c r="G86" i="9"/>
  <c r="F86" i="9"/>
  <c r="AV85" i="9"/>
  <c r="AW85" i="9" s="1"/>
  <c r="AR85" i="9"/>
  <c r="AQ85" i="9"/>
  <c r="AL85" i="9"/>
  <c r="AM85" i="9" s="1"/>
  <c r="AG85" i="9"/>
  <c r="AF85" i="9"/>
  <c r="AA85" i="9"/>
  <c r="AB85" i="9" s="1"/>
  <c r="W85" i="9"/>
  <c r="V85" i="9"/>
  <c r="P85" i="9"/>
  <c r="Q85" i="9" s="1"/>
  <c r="L85" i="9"/>
  <c r="K85" i="9"/>
  <c r="F85" i="9"/>
  <c r="G85" i="9" s="1"/>
  <c r="AW84" i="9"/>
  <c r="AV84" i="9"/>
  <c r="AQ84" i="9"/>
  <c r="AR84" i="9" s="1"/>
  <c r="AM84" i="9"/>
  <c r="AL84" i="9"/>
  <c r="AF84" i="9"/>
  <c r="AG84" i="9" s="1"/>
  <c r="AB84" i="9"/>
  <c r="AA84" i="9"/>
  <c r="V84" i="9"/>
  <c r="W84" i="9" s="1"/>
  <c r="Q84" i="9"/>
  <c r="P84" i="9"/>
  <c r="K84" i="9"/>
  <c r="L84" i="9" s="1"/>
  <c r="G84" i="9"/>
  <c r="F84" i="9"/>
  <c r="AV83" i="9"/>
  <c r="AW83" i="9" s="1"/>
  <c r="AR83" i="9"/>
  <c r="AQ83" i="9"/>
  <c r="AL83" i="9"/>
  <c r="AM83" i="9" s="1"/>
  <c r="AG83" i="9"/>
  <c r="AF83" i="9"/>
  <c r="AA83" i="9"/>
  <c r="AB83" i="9" s="1"/>
  <c r="W83" i="9"/>
  <c r="V83" i="9"/>
  <c r="P83" i="9"/>
  <c r="Q83" i="9" s="1"/>
  <c r="L83" i="9"/>
  <c r="K83" i="9"/>
  <c r="F83" i="9"/>
  <c r="G83" i="9" s="1"/>
  <c r="AW82" i="9"/>
  <c r="AV82" i="9"/>
  <c r="AQ82" i="9"/>
  <c r="AR82" i="9" s="1"/>
  <c r="AM82" i="9"/>
  <c r="AL82" i="9"/>
  <c r="AF82" i="9"/>
  <c r="AG82" i="9" s="1"/>
  <c r="AB82" i="9"/>
  <c r="AA82" i="9"/>
  <c r="V82" i="9"/>
  <c r="W82" i="9" s="1"/>
  <c r="Q82" i="9"/>
  <c r="P82" i="9"/>
  <c r="K82" i="9"/>
  <c r="L82" i="9" s="1"/>
  <c r="G82" i="9"/>
  <c r="F82" i="9"/>
  <c r="AV81" i="9"/>
  <c r="AW81" i="9" s="1"/>
  <c r="AR81" i="9"/>
  <c r="AQ81" i="9"/>
  <c r="AL81" i="9"/>
  <c r="AM81" i="9" s="1"/>
  <c r="AG81" i="9"/>
  <c r="AF81" i="9"/>
  <c r="AA81" i="9"/>
  <c r="AB81" i="9" s="1"/>
  <c r="W81" i="9"/>
  <c r="V81" i="9"/>
  <c r="P81" i="9"/>
  <c r="Q81" i="9" s="1"/>
  <c r="L81" i="9"/>
  <c r="K81" i="9"/>
  <c r="F81" i="9"/>
  <c r="G81" i="9" s="1"/>
  <c r="AW80" i="9"/>
  <c r="AV80" i="9"/>
  <c r="AQ80" i="9"/>
  <c r="AR80" i="9" s="1"/>
  <c r="AM80" i="9"/>
  <c r="AL80" i="9"/>
  <c r="AF80" i="9"/>
  <c r="AG80" i="9" s="1"/>
  <c r="AB80" i="9"/>
  <c r="AA80" i="9"/>
  <c r="V80" i="9"/>
  <c r="W80" i="9" s="1"/>
  <c r="Q80" i="9"/>
  <c r="P80" i="9"/>
  <c r="K80" i="9"/>
  <c r="L80" i="9" s="1"/>
  <c r="G80" i="9"/>
  <c r="F80" i="9"/>
  <c r="AV79" i="9"/>
  <c r="AW79" i="9" s="1"/>
  <c r="AR79" i="9"/>
  <c r="AQ79" i="9"/>
  <c r="AL79" i="9"/>
  <c r="AM79" i="9" s="1"/>
  <c r="AG79" i="9"/>
  <c r="AF79" i="9"/>
  <c r="AA79" i="9"/>
  <c r="AB79" i="9" s="1"/>
  <c r="W79" i="9"/>
  <c r="V79" i="9"/>
  <c r="P79" i="9"/>
  <c r="Q79" i="9" s="1"/>
  <c r="L79" i="9"/>
  <c r="K79" i="9"/>
  <c r="F79" i="9"/>
  <c r="G79" i="9" s="1"/>
  <c r="AW78" i="9"/>
  <c r="AV78" i="9"/>
  <c r="AQ78" i="9"/>
  <c r="AR78" i="9" s="1"/>
  <c r="AM78" i="9"/>
  <c r="AL78" i="9"/>
  <c r="AF78" i="9"/>
  <c r="AG78" i="9" s="1"/>
  <c r="AB78" i="9"/>
  <c r="AA78" i="9"/>
  <c r="V78" i="9"/>
  <c r="W78" i="9" s="1"/>
  <c r="Q78" i="9"/>
  <c r="P78" i="9"/>
  <c r="K78" i="9"/>
  <c r="L78" i="9" s="1"/>
  <c r="G78" i="9"/>
  <c r="F78" i="9"/>
  <c r="AV77" i="9"/>
  <c r="AW77" i="9" s="1"/>
  <c r="AR77" i="9"/>
  <c r="AQ77" i="9"/>
  <c r="AL77" i="9"/>
  <c r="AM77" i="9" s="1"/>
  <c r="AG77" i="9"/>
  <c r="AF77" i="9"/>
  <c r="AA77" i="9"/>
  <c r="AB77" i="9" s="1"/>
  <c r="W77" i="9"/>
  <c r="V77" i="9"/>
  <c r="P77" i="9"/>
  <c r="Q77" i="9" s="1"/>
  <c r="L77" i="9"/>
  <c r="K77" i="9"/>
  <c r="F77" i="9"/>
  <c r="G77" i="9" s="1"/>
  <c r="AW76" i="9"/>
  <c r="AV76" i="9"/>
  <c r="AQ76" i="9"/>
  <c r="AR76" i="9" s="1"/>
  <c r="AM76" i="9"/>
  <c r="AL76" i="9"/>
  <c r="AF76" i="9"/>
  <c r="AG76" i="9" s="1"/>
  <c r="AB76" i="9"/>
  <c r="AA76" i="9"/>
  <c r="V76" i="9"/>
  <c r="W76" i="9" s="1"/>
  <c r="Q76" i="9"/>
  <c r="P76" i="9"/>
  <c r="K76" i="9"/>
  <c r="L76" i="9" s="1"/>
  <c r="G76" i="9"/>
  <c r="F76" i="9"/>
  <c r="AV75" i="9"/>
  <c r="AW75" i="9" s="1"/>
  <c r="AR75" i="9"/>
  <c r="AQ75" i="9"/>
  <c r="AL75" i="9"/>
  <c r="AM75" i="9" s="1"/>
  <c r="AG75" i="9"/>
  <c r="AF75" i="9"/>
  <c r="AA75" i="9"/>
  <c r="AB75" i="9" s="1"/>
  <c r="W75" i="9"/>
  <c r="V75" i="9"/>
  <c r="P75" i="9"/>
  <c r="Q75" i="9" s="1"/>
  <c r="L75" i="9"/>
  <c r="K75" i="9"/>
  <c r="F75" i="9"/>
  <c r="G75" i="9" s="1"/>
  <c r="AU73" i="9"/>
  <c r="AT73" i="9"/>
  <c r="AS73" i="9"/>
  <c r="AP73" i="9"/>
  <c r="AO73" i="9"/>
  <c r="AN73" i="9"/>
  <c r="AK73" i="9"/>
  <c r="AJ73" i="9"/>
  <c r="AI73" i="9"/>
  <c r="AE73" i="9"/>
  <c r="AD73" i="9"/>
  <c r="AC73" i="9"/>
  <c r="Z73" i="9"/>
  <c r="Y73" i="9"/>
  <c r="X73" i="9"/>
  <c r="U73" i="9"/>
  <c r="T73" i="9"/>
  <c r="S73" i="9"/>
  <c r="O73" i="9"/>
  <c r="M73" i="9"/>
  <c r="J73" i="9"/>
  <c r="H73" i="9"/>
  <c r="E73" i="9"/>
  <c r="D73" i="9"/>
  <c r="C73" i="9"/>
  <c r="AR72" i="9"/>
  <c r="AM72" i="9"/>
  <c r="G10" i="9"/>
  <c r="AL37" i="9" s="1"/>
  <c r="AM37" i="9" s="1"/>
  <c r="G9" i="9"/>
  <c r="V36" i="9" s="1"/>
  <c r="W36" i="9" s="1"/>
  <c r="G8" i="9"/>
  <c r="F35" i="9" s="1"/>
  <c r="G35" i="9" s="1"/>
  <c r="G5" i="9"/>
  <c r="H5" i="9" s="1"/>
  <c r="G4" i="9"/>
  <c r="H4" i="9" s="1"/>
  <c r="G3" i="9"/>
  <c r="H3" i="9" s="1"/>
  <c r="AV206" i="6"/>
  <c r="AW206" i="6" s="1"/>
  <c r="AV135" i="6"/>
  <c r="AW135" i="6" s="1"/>
  <c r="AV194" i="6"/>
  <c r="AW194" i="6" s="1"/>
  <c r="AV195" i="6"/>
  <c r="AW195" i="6" s="1"/>
  <c r="AV196" i="6"/>
  <c r="AW196" i="6" s="1"/>
  <c r="AV197" i="6"/>
  <c r="AW197" i="6" s="1"/>
  <c r="AV200" i="6"/>
  <c r="AW200" i="6" s="1"/>
  <c r="AV201" i="6"/>
  <c r="AW201" i="6" s="1"/>
  <c r="AV202" i="6"/>
  <c r="AW202" i="6" s="1"/>
  <c r="AV203" i="6"/>
  <c r="AW203" i="6"/>
  <c r="AV204" i="6"/>
  <c r="AW204" i="6" s="1"/>
  <c r="AV72" i="6"/>
  <c r="AQ204" i="6"/>
  <c r="AR204" i="6" s="1"/>
  <c r="AQ196" i="6"/>
  <c r="AR196" i="6" s="1"/>
  <c r="AQ197" i="6"/>
  <c r="AR197" i="6" s="1"/>
  <c r="AQ195" i="6"/>
  <c r="AR195" i="6" s="1"/>
  <c r="AQ200" i="6"/>
  <c r="AR200" i="6" s="1"/>
  <c r="AQ202" i="6"/>
  <c r="AR202" i="6" s="1"/>
  <c r="AQ194" i="6"/>
  <c r="AR194" i="6" s="1"/>
  <c r="AF204" i="6"/>
  <c r="AG204" i="6" s="1"/>
  <c r="AF198" i="6"/>
  <c r="AG198" i="6"/>
  <c r="AF200" i="6"/>
  <c r="AG200" i="6" s="1"/>
  <c r="AA204" i="6"/>
  <c r="AB204" i="6" s="1"/>
  <c r="H9" i="9" l="1"/>
  <c r="P27" i="9"/>
  <c r="Q27" i="9" s="1"/>
  <c r="AV27" i="9"/>
  <c r="AW27" i="9" s="1"/>
  <c r="AQ28" i="9"/>
  <c r="AR28" i="9" s="1"/>
  <c r="AL29" i="9"/>
  <c r="AM29" i="9" s="1"/>
  <c r="AF30" i="9"/>
  <c r="AG30" i="9" s="1"/>
  <c r="AA31" i="9"/>
  <c r="AB31" i="9" s="1"/>
  <c r="V32" i="9"/>
  <c r="W32" i="9" s="1"/>
  <c r="P33" i="9"/>
  <c r="Q33" i="9" s="1"/>
  <c r="K34" i="9"/>
  <c r="L34" i="9" s="1"/>
  <c r="AV35" i="9"/>
  <c r="AW35" i="9" s="1"/>
  <c r="AQ36" i="9"/>
  <c r="AR36" i="9" s="1"/>
  <c r="K72" i="9"/>
  <c r="L72" i="9" s="1"/>
  <c r="P71" i="9"/>
  <c r="Q71" i="9" s="1"/>
  <c r="F71" i="9"/>
  <c r="G71" i="9" s="1"/>
  <c r="K70" i="9"/>
  <c r="L70" i="9" s="1"/>
  <c r="P69" i="9"/>
  <c r="Q69" i="9" s="1"/>
  <c r="F69" i="9"/>
  <c r="G69" i="9" s="1"/>
  <c r="K68" i="9"/>
  <c r="L68" i="9" s="1"/>
  <c r="P67" i="9"/>
  <c r="Q67" i="9" s="1"/>
  <c r="F67" i="9"/>
  <c r="G67" i="9" s="1"/>
  <c r="K66" i="9"/>
  <c r="L66" i="9" s="1"/>
  <c r="P65" i="9"/>
  <c r="Q65" i="9" s="1"/>
  <c r="F65" i="9"/>
  <c r="G65" i="9" s="1"/>
  <c r="K64" i="9"/>
  <c r="L64" i="9" s="1"/>
  <c r="P63" i="9"/>
  <c r="Q63" i="9" s="1"/>
  <c r="F63" i="9"/>
  <c r="G63" i="9" s="1"/>
  <c r="K62" i="9"/>
  <c r="L62" i="9" s="1"/>
  <c r="P61" i="9"/>
  <c r="Q61" i="9" s="1"/>
  <c r="F61" i="9"/>
  <c r="G61" i="9" s="1"/>
  <c r="K60" i="9"/>
  <c r="L60" i="9" s="1"/>
  <c r="P59" i="9"/>
  <c r="Q59" i="9" s="1"/>
  <c r="F59" i="9"/>
  <c r="G59" i="9" s="1"/>
  <c r="K58" i="9"/>
  <c r="L58" i="9" s="1"/>
  <c r="P57" i="9"/>
  <c r="Q57" i="9" s="1"/>
  <c r="F57" i="9"/>
  <c r="G57" i="9" s="1"/>
  <c r="K56" i="9"/>
  <c r="L56" i="9" s="1"/>
  <c r="P55" i="9"/>
  <c r="Q55" i="9" s="1"/>
  <c r="F55" i="9"/>
  <c r="G55" i="9" s="1"/>
  <c r="K54" i="9"/>
  <c r="L54" i="9" s="1"/>
  <c r="P53" i="9"/>
  <c r="Q53" i="9" s="1"/>
  <c r="F53" i="9"/>
  <c r="G53" i="9" s="1"/>
  <c r="K52" i="9"/>
  <c r="L52" i="9" s="1"/>
  <c r="P72" i="9"/>
  <c r="Q72" i="9" s="1"/>
  <c r="F66" i="9"/>
  <c r="G66" i="9" s="1"/>
  <c r="K65" i="9"/>
  <c r="L65" i="9" s="1"/>
  <c r="P64" i="9"/>
  <c r="Q64" i="9" s="1"/>
  <c r="F58" i="9"/>
  <c r="G58" i="9" s="1"/>
  <c r="K57" i="9"/>
  <c r="L57" i="9" s="1"/>
  <c r="P56" i="9"/>
  <c r="Q56" i="9" s="1"/>
  <c r="F72" i="9"/>
  <c r="G72" i="9" s="1"/>
  <c r="K71" i="9"/>
  <c r="L71" i="9" s="1"/>
  <c r="P70" i="9"/>
  <c r="Q70" i="9" s="1"/>
  <c r="F64" i="9"/>
  <c r="G64" i="9" s="1"/>
  <c r="K63" i="9"/>
  <c r="L63" i="9" s="1"/>
  <c r="P62" i="9"/>
  <c r="Q62" i="9" s="1"/>
  <c r="F56" i="9"/>
  <c r="G56" i="9" s="1"/>
  <c r="K55" i="9"/>
  <c r="L55" i="9" s="1"/>
  <c r="P54" i="9"/>
  <c r="Q54" i="9" s="1"/>
  <c r="K51" i="9"/>
  <c r="L51" i="9" s="1"/>
  <c r="P50" i="9"/>
  <c r="Q50" i="9" s="1"/>
  <c r="F50" i="9"/>
  <c r="G50" i="9" s="1"/>
  <c r="K49" i="9"/>
  <c r="L49" i="9" s="1"/>
  <c r="P48" i="9"/>
  <c r="Q48" i="9" s="1"/>
  <c r="F48" i="9"/>
  <c r="G48" i="9" s="1"/>
  <c r="K47" i="9"/>
  <c r="L47" i="9" s="1"/>
  <c r="P46" i="9"/>
  <c r="Q46" i="9" s="1"/>
  <c r="F46" i="9"/>
  <c r="G46" i="9" s="1"/>
  <c r="K45" i="9"/>
  <c r="L45" i="9" s="1"/>
  <c r="P44" i="9"/>
  <c r="Q44" i="9" s="1"/>
  <c r="F44" i="9"/>
  <c r="G44" i="9" s="1"/>
  <c r="K43" i="9"/>
  <c r="L43" i="9" s="1"/>
  <c r="P42" i="9"/>
  <c r="Q42" i="9" s="1"/>
  <c r="F42" i="9"/>
  <c r="G42" i="9" s="1"/>
  <c r="K41" i="9"/>
  <c r="L41" i="9" s="1"/>
  <c r="P40" i="9"/>
  <c r="Q40" i="9" s="1"/>
  <c r="F40" i="9"/>
  <c r="G40" i="9" s="1"/>
  <c r="K39" i="9"/>
  <c r="L39" i="9" s="1"/>
  <c r="P38" i="9"/>
  <c r="Q38" i="9" s="1"/>
  <c r="F38" i="9"/>
  <c r="G38" i="9" s="1"/>
  <c r="K37" i="9"/>
  <c r="L37" i="9" s="1"/>
  <c r="P36" i="9"/>
  <c r="Q36" i="9" s="1"/>
  <c r="F36" i="9"/>
  <c r="G36" i="9" s="1"/>
  <c r="K35" i="9"/>
  <c r="L35" i="9" s="1"/>
  <c r="P34" i="9"/>
  <c r="Q34" i="9" s="1"/>
  <c r="F34" i="9"/>
  <c r="G34" i="9" s="1"/>
  <c r="K33" i="9"/>
  <c r="L33" i="9" s="1"/>
  <c r="P32" i="9"/>
  <c r="Q32" i="9" s="1"/>
  <c r="F32" i="9"/>
  <c r="G32" i="9" s="1"/>
  <c r="K31" i="9"/>
  <c r="L31" i="9" s="1"/>
  <c r="P30" i="9"/>
  <c r="Q30" i="9" s="1"/>
  <c r="F30" i="9"/>
  <c r="G30" i="9" s="1"/>
  <c r="K29" i="9"/>
  <c r="L29" i="9" s="1"/>
  <c r="P28" i="9"/>
  <c r="Q28" i="9" s="1"/>
  <c r="F28" i="9"/>
  <c r="G28" i="9" s="1"/>
  <c r="F70" i="9"/>
  <c r="G70" i="9" s="1"/>
  <c r="K69" i="9"/>
  <c r="L69" i="9" s="1"/>
  <c r="P68" i="9"/>
  <c r="Q68" i="9" s="1"/>
  <c r="F62" i="9"/>
  <c r="G62" i="9" s="1"/>
  <c r="K61" i="9"/>
  <c r="L61" i="9" s="1"/>
  <c r="P60" i="9"/>
  <c r="Q60" i="9" s="1"/>
  <c r="F54" i="9"/>
  <c r="G54" i="9" s="1"/>
  <c r="K53" i="9"/>
  <c r="L53" i="9" s="1"/>
  <c r="P52" i="9"/>
  <c r="Q52" i="9" s="1"/>
  <c r="F68" i="9"/>
  <c r="G68" i="9" s="1"/>
  <c r="K67" i="9"/>
  <c r="L67" i="9" s="1"/>
  <c r="P66" i="9"/>
  <c r="Q66" i="9" s="1"/>
  <c r="F60" i="9"/>
  <c r="G60" i="9" s="1"/>
  <c r="K59" i="9"/>
  <c r="L59" i="9" s="1"/>
  <c r="P58" i="9"/>
  <c r="Q58" i="9" s="1"/>
  <c r="F52" i="9"/>
  <c r="G52" i="9" s="1"/>
  <c r="P51" i="9"/>
  <c r="Q51" i="9" s="1"/>
  <c r="F51" i="9"/>
  <c r="G51" i="9" s="1"/>
  <c r="K50" i="9"/>
  <c r="L50" i="9" s="1"/>
  <c r="P49" i="9"/>
  <c r="Q49" i="9" s="1"/>
  <c r="F49" i="9"/>
  <c r="G49" i="9" s="1"/>
  <c r="K48" i="9"/>
  <c r="L48" i="9" s="1"/>
  <c r="P47" i="9"/>
  <c r="Q47" i="9" s="1"/>
  <c r="F47" i="9"/>
  <c r="G47" i="9" s="1"/>
  <c r="K46" i="9"/>
  <c r="L46" i="9" s="1"/>
  <c r="P45" i="9"/>
  <c r="Q45" i="9" s="1"/>
  <c r="F45" i="9"/>
  <c r="G45" i="9" s="1"/>
  <c r="K44" i="9"/>
  <c r="L44" i="9" s="1"/>
  <c r="P43" i="9"/>
  <c r="Q43" i="9" s="1"/>
  <c r="F43" i="9"/>
  <c r="G43" i="9" s="1"/>
  <c r="K42" i="9"/>
  <c r="L42" i="9" s="1"/>
  <c r="P41" i="9"/>
  <c r="Q41" i="9" s="1"/>
  <c r="F41" i="9"/>
  <c r="G41" i="9" s="1"/>
  <c r="K40" i="9"/>
  <c r="L40" i="9" s="1"/>
  <c r="P39" i="9"/>
  <c r="Q39" i="9" s="1"/>
  <c r="F39" i="9"/>
  <c r="G39" i="9" s="1"/>
  <c r="K38" i="9"/>
  <c r="L38" i="9" s="1"/>
  <c r="AV72" i="9"/>
  <c r="AW72" i="9" s="1"/>
  <c r="AV71" i="9"/>
  <c r="AW71" i="9" s="1"/>
  <c r="AL71" i="9"/>
  <c r="AM71" i="9" s="1"/>
  <c r="AQ70" i="9"/>
  <c r="AR70" i="9" s="1"/>
  <c r="AV69" i="9"/>
  <c r="AW69" i="9" s="1"/>
  <c r="AL69" i="9"/>
  <c r="AM69" i="9" s="1"/>
  <c r="AQ68" i="9"/>
  <c r="AR68" i="9" s="1"/>
  <c r="AV67" i="9"/>
  <c r="AW67" i="9" s="1"/>
  <c r="AL67" i="9"/>
  <c r="AM67" i="9" s="1"/>
  <c r="AQ66" i="9"/>
  <c r="AR66" i="9" s="1"/>
  <c r="AV65" i="9"/>
  <c r="AW65" i="9" s="1"/>
  <c r="AL65" i="9"/>
  <c r="AM65" i="9" s="1"/>
  <c r="AQ64" i="9"/>
  <c r="AR64" i="9" s="1"/>
  <c r="AV63" i="9"/>
  <c r="AW63" i="9" s="1"/>
  <c r="AL63" i="9"/>
  <c r="AM63" i="9" s="1"/>
  <c r="AQ62" i="9"/>
  <c r="AR62" i="9" s="1"/>
  <c r="AV61" i="9"/>
  <c r="AW61" i="9" s="1"/>
  <c r="AL61" i="9"/>
  <c r="AM61" i="9" s="1"/>
  <c r="AQ60" i="9"/>
  <c r="AR60" i="9" s="1"/>
  <c r="AV59" i="9"/>
  <c r="AW59" i="9" s="1"/>
  <c r="AL59" i="9"/>
  <c r="AM59" i="9" s="1"/>
  <c r="AQ58" i="9"/>
  <c r="AR58" i="9" s="1"/>
  <c r="AV57" i="9"/>
  <c r="AW57" i="9" s="1"/>
  <c r="AL57" i="9"/>
  <c r="AM57" i="9" s="1"/>
  <c r="AQ56" i="9"/>
  <c r="AR56" i="9" s="1"/>
  <c r="AV55" i="9"/>
  <c r="AW55" i="9" s="1"/>
  <c r="AL55" i="9"/>
  <c r="AM55" i="9" s="1"/>
  <c r="AQ54" i="9"/>
  <c r="AR54" i="9" s="1"/>
  <c r="AV53" i="9"/>
  <c r="AW53" i="9" s="1"/>
  <c r="AL53" i="9"/>
  <c r="AM53" i="9" s="1"/>
  <c r="AQ52" i="9"/>
  <c r="AR52" i="9" s="1"/>
  <c r="AV51" i="9"/>
  <c r="AW51" i="9" s="1"/>
  <c r="AL51" i="9"/>
  <c r="AM51" i="9" s="1"/>
  <c r="AL68" i="9"/>
  <c r="AM68" i="9" s="1"/>
  <c r="AQ67" i="9"/>
  <c r="AR67" i="9" s="1"/>
  <c r="AV66" i="9"/>
  <c r="AW66" i="9" s="1"/>
  <c r="AL60" i="9"/>
  <c r="AM60" i="9" s="1"/>
  <c r="AQ59" i="9"/>
  <c r="AR59" i="9" s="1"/>
  <c r="AV58" i="9"/>
  <c r="AW58" i="9" s="1"/>
  <c r="AL52" i="9"/>
  <c r="AM52" i="9" s="1"/>
  <c r="AQ51" i="9"/>
  <c r="AR51" i="9" s="1"/>
  <c r="AL66" i="9"/>
  <c r="AM66" i="9" s="1"/>
  <c r="AQ65" i="9"/>
  <c r="AR65" i="9" s="1"/>
  <c r="AV64" i="9"/>
  <c r="AW64" i="9" s="1"/>
  <c r="AL58" i="9"/>
  <c r="AM58" i="9" s="1"/>
  <c r="AQ57" i="9"/>
  <c r="AR57" i="9" s="1"/>
  <c r="AV56" i="9"/>
  <c r="AW56" i="9" s="1"/>
  <c r="AV50" i="9"/>
  <c r="AW50" i="9" s="1"/>
  <c r="AL50" i="9"/>
  <c r="AM50" i="9" s="1"/>
  <c r="AQ49" i="9"/>
  <c r="AR49" i="9" s="1"/>
  <c r="AV48" i="9"/>
  <c r="AW48" i="9" s="1"/>
  <c r="AL48" i="9"/>
  <c r="AM48" i="9" s="1"/>
  <c r="AQ47" i="9"/>
  <c r="AR47" i="9" s="1"/>
  <c r="AV46" i="9"/>
  <c r="AW46" i="9" s="1"/>
  <c r="AL46" i="9"/>
  <c r="AM46" i="9" s="1"/>
  <c r="AQ45" i="9"/>
  <c r="AR45" i="9" s="1"/>
  <c r="AV44" i="9"/>
  <c r="AW44" i="9" s="1"/>
  <c r="AL44" i="9"/>
  <c r="AM44" i="9" s="1"/>
  <c r="AQ43" i="9"/>
  <c r="AR43" i="9" s="1"/>
  <c r="AV42" i="9"/>
  <c r="AW42" i="9" s="1"/>
  <c r="AL42" i="9"/>
  <c r="AM42" i="9" s="1"/>
  <c r="AQ41" i="9"/>
  <c r="AR41" i="9" s="1"/>
  <c r="AV40" i="9"/>
  <c r="AW40" i="9" s="1"/>
  <c r="AL40" i="9"/>
  <c r="AM40" i="9" s="1"/>
  <c r="AQ39" i="9"/>
  <c r="AR39" i="9" s="1"/>
  <c r="AV38" i="9"/>
  <c r="AW38" i="9" s="1"/>
  <c r="AL38" i="9"/>
  <c r="AM38" i="9" s="1"/>
  <c r="AQ37" i="9"/>
  <c r="AR37" i="9" s="1"/>
  <c r="AV36" i="9"/>
  <c r="AW36" i="9" s="1"/>
  <c r="AL36" i="9"/>
  <c r="AM36" i="9" s="1"/>
  <c r="AQ35" i="9"/>
  <c r="AR35" i="9" s="1"/>
  <c r="AV34" i="9"/>
  <c r="AW34" i="9" s="1"/>
  <c r="AL34" i="9"/>
  <c r="AM34" i="9" s="1"/>
  <c r="AQ33" i="9"/>
  <c r="AR33" i="9" s="1"/>
  <c r="AV32" i="9"/>
  <c r="AW32" i="9" s="1"/>
  <c r="AL32" i="9"/>
  <c r="AM32" i="9" s="1"/>
  <c r="AQ31" i="9"/>
  <c r="AR31" i="9" s="1"/>
  <c r="AV30" i="9"/>
  <c r="AW30" i="9" s="1"/>
  <c r="AL30" i="9"/>
  <c r="AM30" i="9" s="1"/>
  <c r="AQ29" i="9"/>
  <c r="AR29" i="9" s="1"/>
  <c r="AV28" i="9"/>
  <c r="AW28" i="9" s="1"/>
  <c r="AL28" i="9"/>
  <c r="AM28" i="9" s="1"/>
  <c r="AQ27" i="9"/>
  <c r="AR27" i="9" s="1"/>
  <c r="AQ71" i="9"/>
  <c r="AR71" i="9" s="1"/>
  <c r="AV70" i="9"/>
  <c r="AW70" i="9" s="1"/>
  <c r="AL64" i="9"/>
  <c r="AM64" i="9" s="1"/>
  <c r="AQ63" i="9"/>
  <c r="AR63" i="9" s="1"/>
  <c r="AV62" i="9"/>
  <c r="AW62" i="9" s="1"/>
  <c r="AL56" i="9"/>
  <c r="AM56" i="9" s="1"/>
  <c r="AQ55" i="9"/>
  <c r="AR55" i="9" s="1"/>
  <c r="AV54" i="9"/>
  <c r="AW54" i="9" s="1"/>
  <c r="AL70" i="9"/>
  <c r="AM70" i="9" s="1"/>
  <c r="AQ69" i="9"/>
  <c r="AR69" i="9" s="1"/>
  <c r="AV68" i="9"/>
  <c r="AW68" i="9" s="1"/>
  <c r="AL62" i="9"/>
  <c r="AM62" i="9" s="1"/>
  <c r="AQ61" i="9"/>
  <c r="AR61" i="9" s="1"/>
  <c r="AV60" i="9"/>
  <c r="AW60" i="9" s="1"/>
  <c r="AL54" i="9"/>
  <c r="AM54" i="9" s="1"/>
  <c r="AQ53" i="9"/>
  <c r="AR53" i="9" s="1"/>
  <c r="AV52" i="9"/>
  <c r="AW52" i="9" s="1"/>
  <c r="AQ50" i="9"/>
  <c r="AR50" i="9" s="1"/>
  <c r="AV49" i="9"/>
  <c r="AW49" i="9" s="1"/>
  <c r="AL49" i="9"/>
  <c r="AM49" i="9" s="1"/>
  <c r="AQ48" i="9"/>
  <c r="AR48" i="9" s="1"/>
  <c r="AV47" i="9"/>
  <c r="AW47" i="9" s="1"/>
  <c r="AL47" i="9"/>
  <c r="AM47" i="9" s="1"/>
  <c r="AQ46" i="9"/>
  <c r="AR46" i="9" s="1"/>
  <c r="AV45" i="9"/>
  <c r="AW45" i="9" s="1"/>
  <c r="AL45" i="9"/>
  <c r="AM45" i="9" s="1"/>
  <c r="AQ44" i="9"/>
  <c r="AR44" i="9" s="1"/>
  <c r="AV43" i="9"/>
  <c r="AW43" i="9" s="1"/>
  <c r="AL43" i="9"/>
  <c r="AM43" i="9" s="1"/>
  <c r="AQ42" i="9"/>
  <c r="AR42" i="9" s="1"/>
  <c r="AV41" i="9"/>
  <c r="AW41" i="9" s="1"/>
  <c r="AL41" i="9"/>
  <c r="AM41" i="9" s="1"/>
  <c r="AQ40" i="9"/>
  <c r="AR40" i="9" s="1"/>
  <c r="AV39" i="9"/>
  <c r="AW39" i="9" s="1"/>
  <c r="AL39" i="9"/>
  <c r="AM39" i="9" s="1"/>
  <c r="AQ38" i="9"/>
  <c r="AR38" i="9" s="1"/>
  <c r="AV37" i="9"/>
  <c r="AW37" i="9" s="1"/>
  <c r="K13" i="9"/>
  <c r="V13" i="9"/>
  <c r="AF13" i="9"/>
  <c r="AQ13" i="9"/>
  <c r="F14" i="9"/>
  <c r="G14" i="9" s="1"/>
  <c r="P14" i="9"/>
  <c r="Q14" i="9" s="1"/>
  <c r="AA14" i="9"/>
  <c r="AB14" i="9" s="1"/>
  <c r="AL14" i="9"/>
  <c r="AM14" i="9" s="1"/>
  <c r="AV14" i="9"/>
  <c r="AW14" i="9" s="1"/>
  <c r="K15" i="9"/>
  <c r="L15" i="9" s="1"/>
  <c r="V15" i="9"/>
  <c r="W15" i="9" s="1"/>
  <c r="AF15" i="9"/>
  <c r="AG15" i="9" s="1"/>
  <c r="AQ15" i="9"/>
  <c r="AR15" i="9" s="1"/>
  <c r="F16" i="9"/>
  <c r="G16" i="9" s="1"/>
  <c r="P16" i="9"/>
  <c r="Q16" i="9" s="1"/>
  <c r="AA16" i="9"/>
  <c r="AB16" i="9" s="1"/>
  <c r="AL16" i="9"/>
  <c r="AM16" i="9" s="1"/>
  <c r="AV16" i="9"/>
  <c r="AW16" i="9" s="1"/>
  <c r="K17" i="9"/>
  <c r="L17" i="9" s="1"/>
  <c r="V17" i="9"/>
  <c r="W17" i="9" s="1"/>
  <c r="AF17" i="9"/>
  <c r="AG17" i="9" s="1"/>
  <c r="AQ17" i="9"/>
  <c r="AR17" i="9" s="1"/>
  <c r="F18" i="9"/>
  <c r="G18" i="9" s="1"/>
  <c r="P18" i="9"/>
  <c r="Q18" i="9" s="1"/>
  <c r="AA18" i="9"/>
  <c r="AB18" i="9" s="1"/>
  <c r="AL18" i="9"/>
  <c r="AM18" i="9" s="1"/>
  <c r="AV18" i="9"/>
  <c r="AW18" i="9" s="1"/>
  <c r="K19" i="9"/>
  <c r="L19" i="9" s="1"/>
  <c r="V19" i="9"/>
  <c r="W19" i="9" s="1"/>
  <c r="AF19" i="9"/>
  <c r="AG19" i="9" s="1"/>
  <c r="AQ19" i="9"/>
  <c r="AR19" i="9" s="1"/>
  <c r="F20" i="9"/>
  <c r="G20" i="9" s="1"/>
  <c r="P20" i="9"/>
  <c r="Q20" i="9" s="1"/>
  <c r="AA20" i="9"/>
  <c r="AB20" i="9" s="1"/>
  <c r="AL20" i="9"/>
  <c r="AM20" i="9" s="1"/>
  <c r="AV20" i="9"/>
  <c r="AW20" i="9" s="1"/>
  <c r="K21" i="9"/>
  <c r="L21" i="9" s="1"/>
  <c r="V21" i="9"/>
  <c r="W21" i="9" s="1"/>
  <c r="AF21" i="9"/>
  <c r="AG21" i="9" s="1"/>
  <c r="AQ21" i="9"/>
  <c r="AR21" i="9" s="1"/>
  <c r="F22" i="9"/>
  <c r="G22" i="9" s="1"/>
  <c r="P22" i="9"/>
  <c r="Q22" i="9" s="1"/>
  <c r="AA22" i="9"/>
  <c r="AB22" i="9" s="1"/>
  <c r="AL22" i="9"/>
  <c r="AM22" i="9" s="1"/>
  <c r="AV22" i="9"/>
  <c r="AW22" i="9" s="1"/>
  <c r="K23" i="9"/>
  <c r="L23" i="9" s="1"/>
  <c r="V23" i="9"/>
  <c r="W23" i="9" s="1"/>
  <c r="AF23" i="9"/>
  <c r="AG23" i="9" s="1"/>
  <c r="AQ23" i="9"/>
  <c r="AR23" i="9" s="1"/>
  <c r="F24" i="9"/>
  <c r="G24" i="9" s="1"/>
  <c r="P24" i="9"/>
  <c r="Q24" i="9" s="1"/>
  <c r="AA24" i="9"/>
  <c r="AB24" i="9" s="1"/>
  <c r="AL24" i="9"/>
  <c r="AM24" i="9" s="1"/>
  <c r="AV24" i="9"/>
  <c r="AW24" i="9" s="1"/>
  <c r="K25" i="9"/>
  <c r="L25" i="9" s="1"/>
  <c r="V25" i="9"/>
  <c r="W25" i="9" s="1"/>
  <c r="AF25" i="9"/>
  <c r="AG25" i="9" s="1"/>
  <c r="AQ25" i="9"/>
  <c r="AR25" i="9" s="1"/>
  <c r="F26" i="9"/>
  <c r="G26" i="9" s="1"/>
  <c r="P26" i="9"/>
  <c r="Q26" i="9" s="1"/>
  <c r="AA26" i="9"/>
  <c r="AB26" i="9" s="1"/>
  <c r="AL26" i="9"/>
  <c r="AM26" i="9" s="1"/>
  <c r="AV26" i="9"/>
  <c r="AW26" i="9" s="1"/>
  <c r="V27" i="9"/>
  <c r="W27" i="9" s="1"/>
  <c r="K28" i="9"/>
  <c r="L28" i="9" s="1"/>
  <c r="F29" i="9"/>
  <c r="G29" i="9" s="1"/>
  <c r="AV29" i="9"/>
  <c r="AW29" i="9" s="1"/>
  <c r="AQ30" i="9"/>
  <c r="AR30" i="9" s="1"/>
  <c r="AL31" i="9"/>
  <c r="AM31" i="9" s="1"/>
  <c r="AF32" i="9"/>
  <c r="AG32" i="9" s="1"/>
  <c r="AA33" i="9"/>
  <c r="AB33" i="9" s="1"/>
  <c r="V34" i="9"/>
  <c r="W34" i="9" s="1"/>
  <c r="P35" i="9"/>
  <c r="Q35" i="9" s="1"/>
  <c r="K36" i="9"/>
  <c r="L36" i="9" s="1"/>
  <c r="F37" i="9"/>
  <c r="G37" i="9" s="1"/>
  <c r="H8" i="9"/>
  <c r="H10" i="9"/>
  <c r="F27" i="9"/>
  <c r="G27" i="9" s="1"/>
  <c r="AA27" i="9"/>
  <c r="AB27" i="9" s="1"/>
  <c r="V28" i="9"/>
  <c r="W28" i="9" s="1"/>
  <c r="P29" i="9"/>
  <c r="Q29" i="9" s="1"/>
  <c r="K30" i="9"/>
  <c r="L30" i="9" s="1"/>
  <c r="F31" i="9"/>
  <c r="G31" i="9" s="1"/>
  <c r="AV31" i="9"/>
  <c r="AW31" i="9" s="1"/>
  <c r="AQ32" i="9"/>
  <c r="AR32" i="9" s="1"/>
  <c r="AL33" i="9"/>
  <c r="AM33" i="9" s="1"/>
  <c r="AF34" i="9"/>
  <c r="AG34" i="9" s="1"/>
  <c r="AA35" i="9"/>
  <c r="AB35" i="9" s="1"/>
  <c r="P37" i="9"/>
  <c r="Q37" i="9" s="1"/>
  <c r="AF72" i="9"/>
  <c r="AG72" i="9" s="1"/>
  <c r="V72" i="9"/>
  <c r="W72" i="9" s="1"/>
  <c r="AA71" i="9"/>
  <c r="AB71" i="9" s="1"/>
  <c r="AF70" i="9"/>
  <c r="AG70" i="9" s="1"/>
  <c r="V70" i="9"/>
  <c r="W70" i="9" s="1"/>
  <c r="AA69" i="9"/>
  <c r="AB69" i="9" s="1"/>
  <c r="AF68" i="9"/>
  <c r="AG68" i="9" s="1"/>
  <c r="V68" i="9"/>
  <c r="W68" i="9" s="1"/>
  <c r="AA67" i="9"/>
  <c r="AB67" i="9" s="1"/>
  <c r="AF66" i="9"/>
  <c r="AG66" i="9" s="1"/>
  <c r="V66" i="9"/>
  <c r="W66" i="9" s="1"/>
  <c r="AA65" i="9"/>
  <c r="AB65" i="9" s="1"/>
  <c r="AF64" i="9"/>
  <c r="AG64" i="9" s="1"/>
  <c r="V64" i="9"/>
  <c r="W64" i="9" s="1"/>
  <c r="AA63" i="9"/>
  <c r="AB63" i="9" s="1"/>
  <c r="AF62" i="9"/>
  <c r="AG62" i="9" s="1"/>
  <c r="V62" i="9"/>
  <c r="W62" i="9" s="1"/>
  <c r="AA61" i="9"/>
  <c r="AB61" i="9" s="1"/>
  <c r="AF60" i="9"/>
  <c r="AG60" i="9" s="1"/>
  <c r="V60" i="9"/>
  <c r="W60" i="9" s="1"/>
  <c r="AA59" i="9"/>
  <c r="AB59" i="9" s="1"/>
  <c r="AF58" i="9"/>
  <c r="AG58" i="9" s="1"/>
  <c r="V58" i="9"/>
  <c r="W58" i="9" s="1"/>
  <c r="AA57" i="9"/>
  <c r="AB57" i="9" s="1"/>
  <c r="AF56" i="9"/>
  <c r="AG56" i="9" s="1"/>
  <c r="V56" i="9"/>
  <c r="W56" i="9" s="1"/>
  <c r="AA55" i="9"/>
  <c r="AB55" i="9" s="1"/>
  <c r="AF54" i="9"/>
  <c r="AG54" i="9" s="1"/>
  <c r="V54" i="9"/>
  <c r="W54" i="9" s="1"/>
  <c r="AA53" i="9"/>
  <c r="AB53" i="9" s="1"/>
  <c r="AF52" i="9"/>
  <c r="AG52" i="9" s="1"/>
  <c r="V52" i="9"/>
  <c r="W52" i="9" s="1"/>
  <c r="AA51" i="9"/>
  <c r="AB51" i="9" s="1"/>
  <c r="V71" i="9"/>
  <c r="W71" i="9" s="1"/>
  <c r="AA70" i="9"/>
  <c r="AB70" i="9" s="1"/>
  <c r="AF69" i="9"/>
  <c r="AG69" i="9" s="1"/>
  <c r="V63" i="9"/>
  <c r="W63" i="9" s="1"/>
  <c r="AA62" i="9"/>
  <c r="AB62" i="9" s="1"/>
  <c r="AF61" i="9"/>
  <c r="AG61" i="9" s="1"/>
  <c r="V55" i="9"/>
  <c r="W55" i="9" s="1"/>
  <c r="AA54" i="9"/>
  <c r="AB54" i="9" s="1"/>
  <c r="AF53" i="9"/>
  <c r="AG53" i="9" s="1"/>
  <c r="V69" i="9"/>
  <c r="W69" i="9" s="1"/>
  <c r="AA68" i="9"/>
  <c r="AB68" i="9" s="1"/>
  <c r="AF67" i="9"/>
  <c r="AG67" i="9" s="1"/>
  <c r="V61" i="9"/>
  <c r="W61" i="9" s="1"/>
  <c r="AA60" i="9"/>
  <c r="AB60" i="9" s="1"/>
  <c r="AF59" i="9"/>
  <c r="AG59" i="9" s="1"/>
  <c r="V53" i="9"/>
  <c r="W53" i="9" s="1"/>
  <c r="AA52" i="9"/>
  <c r="AB52" i="9" s="1"/>
  <c r="AF51" i="9"/>
  <c r="AG51" i="9" s="1"/>
  <c r="AA50" i="9"/>
  <c r="AB50" i="9" s="1"/>
  <c r="AF49" i="9"/>
  <c r="AG49" i="9" s="1"/>
  <c r="V49" i="9"/>
  <c r="W49" i="9" s="1"/>
  <c r="AA48" i="9"/>
  <c r="AB48" i="9" s="1"/>
  <c r="AF47" i="9"/>
  <c r="AG47" i="9" s="1"/>
  <c r="V47" i="9"/>
  <c r="W47" i="9" s="1"/>
  <c r="AA46" i="9"/>
  <c r="AB46" i="9" s="1"/>
  <c r="AF45" i="9"/>
  <c r="AG45" i="9" s="1"/>
  <c r="V45" i="9"/>
  <c r="W45" i="9" s="1"/>
  <c r="AA44" i="9"/>
  <c r="AB44" i="9" s="1"/>
  <c r="AF43" i="9"/>
  <c r="AG43" i="9" s="1"/>
  <c r="V43" i="9"/>
  <c r="W43" i="9" s="1"/>
  <c r="AA42" i="9"/>
  <c r="AB42" i="9" s="1"/>
  <c r="AF41" i="9"/>
  <c r="AG41" i="9" s="1"/>
  <c r="V41" i="9"/>
  <c r="W41" i="9" s="1"/>
  <c r="AA40" i="9"/>
  <c r="AB40" i="9" s="1"/>
  <c r="AF39" i="9"/>
  <c r="AG39" i="9" s="1"/>
  <c r="V39" i="9"/>
  <c r="W39" i="9" s="1"/>
  <c r="AA38" i="9"/>
  <c r="AB38" i="9" s="1"/>
  <c r="AF37" i="9"/>
  <c r="AG37" i="9" s="1"/>
  <c r="V37" i="9"/>
  <c r="W37" i="9" s="1"/>
  <c r="AA36" i="9"/>
  <c r="AB36" i="9" s="1"/>
  <c r="AF35" i="9"/>
  <c r="AG35" i="9" s="1"/>
  <c r="V35" i="9"/>
  <c r="W35" i="9" s="1"/>
  <c r="AA34" i="9"/>
  <c r="AB34" i="9" s="1"/>
  <c r="AF33" i="9"/>
  <c r="AG33" i="9" s="1"/>
  <c r="V33" i="9"/>
  <c r="W33" i="9" s="1"/>
  <c r="AA32" i="9"/>
  <c r="AB32" i="9" s="1"/>
  <c r="AF31" i="9"/>
  <c r="AG31" i="9" s="1"/>
  <c r="V31" i="9"/>
  <c r="W31" i="9" s="1"/>
  <c r="AA30" i="9"/>
  <c r="AB30" i="9" s="1"/>
  <c r="AF29" i="9"/>
  <c r="AG29" i="9" s="1"/>
  <c r="V29" i="9"/>
  <c r="W29" i="9" s="1"/>
  <c r="AA28" i="9"/>
  <c r="AB28" i="9" s="1"/>
  <c r="AF27" i="9"/>
  <c r="AG27" i="9" s="1"/>
  <c r="V67" i="9"/>
  <c r="W67" i="9" s="1"/>
  <c r="AA66" i="9"/>
  <c r="AB66" i="9" s="1"/>
  <c r="AF65" i="9"/>
  <c r="AG65" i="9" s="1"/>
  <c r="V59" i="9"/>
  <c r="W59" i="9" s="1"/>
  <c r="AA58" i="9"/>
  <c r="AB58" i="9" s="1"/>
  <c r="AF57" i="9"/>
  <c r="AG57" i="9" s="1"/>
  <c r="V51" i="9"/>
  <c r="W51" i="9" s="1"/>
  <c r="AA72" i="9"/>
  <c r="AB72" i="9" s="1"/>
  <c r="AF71" i="9"/>
  <c r="AG71" i="9" s="1"/>
  <c r="V65" i="9"/>
  <c r="W65" i="9" s="1"/>
  <c r="AA64" i="9"/>
  <c r="AB64" i="9" s="1"/>
  <c r="AF63" i="9"/>
  <c r="AG63" i="9" s="1"/>
  <c r="V57" i="9"/>
  <c r="W57" i="9" s="1"/>
  <c r="AA56" i="9"/>
  <c r="AB56" i="9" s="1"/>
  <c r="AF55" i="9"/>
  <c r="AG55" i="9" s="1"/>
  <c r="AF50" i="9"/>
  <c r="AG50" i="9" s="1"/>
  <c r="V50" i="9"/>
  <c r="W50" i="9" s="1"/>
  <c r="AA49" i="9"/>
  <c r="AB49" i="9" s="1"/>
  <c r="AF48" i="9"/>
  <c r="AG48" i="9" s="1"/>
  <c r="V48" i="9"/>
  <c r="W48" i="9" s="1"/>
  <c r="AA47" i="9"/>
  <c r="AB47" i="9" s="1"/>
  <c r="AF46" i="9"/>
  <c r="AG46" i="9" s="1"/>
  <c r="V46" i="9"/>
  <c r="W46" i="9" s="1"/>
  <c r="AA45" i="9"/>
  <c r="AB45" i="9" s="1"/>
  <c r="AF44" i="9"/>
  <c r="AG44" i="9" s="1"/>
  <c r="V44" i="9"/>
  <c r="W44" i="9" s="1"/>
  <c r="AA43" i="9"/>
  <c r="AB43" i="9" s="1"/>
  <c r="AF42" i="9"/>
  <c r="AG42" i="9" s="1"/>
  <c r="V42" i="9"/>
  <c r="W42" i="9" s="1"/>
  <c r="AA41" i="9"/>
  <c r="AB41" i="9" s="1"/>
  <c r="AF40" i="9"/>
  <c r="AG40" i="9" s="1"/>
  <c r="V40" i="9"/>
  <c r="W40" i="9" s="1"/>
  <c r="AA39" i="9"/>
  <c r="AB39" i="9" s="1"/>
  <c r="AF38" i="9"/>
  <c r="AG38" i="9" s="1"/>
  <c r="V38" i="9"/>
  <c r="W38" i="9" s="1"/>
  <c r="F13" i="9"/>
  <c r="P13" i="9"/>
  <c r="AA13" i="9"/>
  <c r="AL13" i="9"/>
  <c r="AV13" i="9"/>
  <c r="K14" i="9"/>
  <c r="L14" i="9" s="1"/>
  <c r="V14" i="9"/>
  <c r="W14" i="9" s="1"/>
  <c r="AF14" i="9"/>
  <c r="AG14" i="9" s="1"/>
  <c r="AQ14" i="9"/>
  <c r="AR14" i="9" s="1"/>
  <c r="F15" i="9"/>
  <c r="G15" i="9" s="1"/>
  <c r="P15" i="9"/>
  <c r="Q15" i="9" s="1"/>
  <c r="AA15" i="9"/>
  <c r="AB15" i="9" s="1"/>
  <c r="AL15" i="9"/>
  <c r="AM15" i="9" s="1"/>
  <c r="AV15" i="9"/>
  <c r="AW15" i="9" s="1"/>
  <c r="K16" i="9"/>
  <c r="L16" i="9" s="1"/>
  <c r="V16" i="9"/>
  <c r="W16" i="9" s="1"/>
  <c r="AF16" i="9"/>
  <c r="AG16" i="9" s="1"/>
  <c r="AQ16" i="9"/>
  <c r="AR16" i="9" s="1"/>
  <c r="F17" i="9"/>
  <c r="G17" i="9" s="1"/>
  <c r="P17" i="9"/>
  <c r="Q17" i="9" s="1"/>
  <c r="AA17" i="9"/>
  <c r="AB17" i="9" s="1"/>
  <c r="AL17" i="9"/>
  <c r="AM17" i="9" s="1"/>
  <c r="AV17" i="9"/>
  <c r="AW17" i="9" s="1"/>
  <c r="K18" i="9"/>
  <c r="L18" i="9" s="1"/>
  <c r="V18" i="9"/>
  <c r="W18" i="9" s="1"/>
  <c r="AF18" i="9"/>
  <c r="AG18" i="9" s="1"/>
  <c r="AQ18" i="9"/>
  <c r="AR18" i="9" s="1"/>
  <c r="F19" i="9"/>
  <c r="G19" i="9" s="1"/>
  <c r="P19" i="9"/>
  <c r="Q19" i="9" s="1"/>
  <c r="AA19" i="9"/>
  <c r="AB19" i="9" s="1"/>
  <c r="AL19" i="9"/>
  <c r="AM19" i="9" s="1"/>
  <c r="AV19" i="9"/>
  <c r="AW19" i="9" s="1"/>
  <c r="K20" i="9"/>
  <c r="L20" i="9" s="1"/>
  <c r="V20" i="9"/>
  <c r="W20" i="9" s="1"/>
  <c r="AF20" i="9"/>
  <c r="AG20" i="9" s="1"/>
  <c r="AQ20" i="9"/>
  <c r="AR20" i="9" s="1"/>
  <c r="F21" i="9"/>
  <c r="G21" i="9" s="1"/>
  <c r="P21" i="9"/>
  <c r="Q21" i="9" s="1"/>
  <c r="AA21" i="9"/>
  <c r="AB21" i="9" s="1"/>
  <c r="AL21" i="9"/>
  <c r="AM21" i="9" s="1"/>
  <c r="AV21" i="9"/>
  <c r="AW21" i="9" s="1"/>
  <c r="K22" i="9"/>
  <c r="L22" i="9" s="1"/>
  <c r="V22" i="9"/>
  <c r="W22" i="9" s="1"/>
  <c r="AF22" i="9"/>
  <c r="AG22" i="9" s="1"/>
  <c r="AQ22" i="9"/>
  <c r="AR22" i="9" s="1"/>
  <c r="F23" i="9"/>
  <c r="G23" i="9" s="1"/>
  <c r="P23" i="9"/>
  <c r="Q23" i="9" s="1"/>
  <c r="AA23" i="9"/>
  <c r="AB23" i="9" s="1"/>
  <c r="AL23" i="9"/>
  <c r="AM23" i="9" s="1"/>
  <c r="AV23" i="9"/>
  <c r="AW23" i="9" s="1"/>
  <c r="K24" i="9"/>
  <c r="L24" i="9" s="1"/>
  <c r="V24" i="9"/>
  <c r="W24" i="9" s="1"/>
  <c r="AF24" i="9"/>
  <c r="AG24" i="9" s="1"/>
  <c r="AQ24" i="9"/>
  <c r="AR24" i="9" s="1"/>
  <c r="F25" i="9"/>
  <c r="G25" i="9" s="1"/>
  <c r="P25" i="9"/>
  <c r="Q25" i="9" s="1"/>
  <c r="AA25" i="9"/>
  <c r="AB25" i="9" s="1"/>
  <c r="AL25" i="9"/>
  <c r="AM25" i="9" s="1"/>
  <c r="AV25" i="9"/>
  <c r="AW25" i="9" s="1"/>
  <c r="K26" i="9"/>
  <c r="L26" i="9" s="1"/>
  <c r="V26" i="9"/>
  <c r="W26" i="9" s="1"/>
  <c r="AF26" i="9"/>
  <c r="AG26" i="9" s="1"/>
  <c r="AQ26" i="9"/>
  <c r="AR26" i="9" s="1"/>
  <c r="K27" i="9"/>
  <c r="L27" i="9" s="1"/>
  <c r="AL27" i="9"/>
  <c r="AM27" i="9" s="1"/>
  <c r="AF28" i="9"/>
  <c r="AG28" i="9" s="1"/>
  <c r="AA29" i="9"/>
  <c r="AB29" i="9" s="1"/>
  <c r="V30" i="9"/>
  <c r="W30" i="9" s="1"/>
  <c r="P31" i="9"/>
  <c r="Q31" i="9" s="1"/>
  <c r="K32" i="9"/>
  <c r="L32" i="9" s="1"/>
  <c r="F33" i="9"/>
  <c r="G33" i="9" s="1"/>
  <c r="AV33" i="9"/>
  <c r="AW33" i="9" s="1"/>
  <c r="AQ34" i="9"/>
  <c r="AR34" i="9" s="1"/>
  <c r="AL35" i="9"/>
  <c r="AM35" i="9" s="1"/>
  <c r="AF36" i="9"/>
  <c r="AG36" i="9" s="1"/>
  <c r="AA37" i="9"/>
  <c r="AB37" i="9" s="1"/>
  <c r="P200" i="6"/>
  <c r="Q200" i="6" s="1"/>
  <c r="O73" i="6"/>
  <c r="P271" i="9" l="1"/>
  <c r="Q13" i="9"/>
  <c r="AQ271" i="9"/>
  <c r="AR13" i="9"/>
  <c r="AV271" i="9"/>
  <c r="AW13" i="9"/>
  <c r="F271" i="9"/>
  <c r="G13" i="9"/>
  <c r="AF271" i="9"/>
  <c r="AG13" i="9"/>
  <c r="AL271" i="9"/>
  <c r="AM13" i="9"/>
  <c r="V271" i="9"/>
  <c r="W13" i="9"/>
  <c r="AA271" i="9"/>
  <c r="AB13" i="9"/>
  <c r="K271" i="9"/>
  <c r="L13" i="9"/>
  <c r="AU208" i="6"/>
  <c r="C208" i="6"/>
  <c r="D208" i="6"/>
  <c r="E208" i="6"/>
  <c r="H208" i="6"/>
  <c r="J208" i="6"/>
  <c r="M208" i="6"/>
  <c r="O208" i="6"/>
  <c r="S208" i="6"/>
  <c r="T208" i="6"/>
  <c r="U208" i="6"/>
  <c r="X208" i="6"/>
  <c r="Y208" i="6"/>
  <c r="Z208" i="6"/>
  <c r="AC208" i="6"/>
  <c r="AD208" i="6"/>
  <c r="AE208" i="6"/>
  <c r="AI208" i="6"/>
  <c r="AJ208" i="6"/>
  <c r="AK208" i="6"/>
  <c r="AN208" i="6"/>
  <c r="AO208" i="6"/>
  <c r="AP208" i="6"/>
  <c r="AS208" i="6"/>
  <c r="AT208" i="6"/>
  <c r="G4" i="6"/>
  <c r="G3" i="6"/>
  <c r="H3" i="6" s="1"/>
  <c r="AB208" i="9" l="1"/>
  <c r="AB209" i="9" s="1"/>
  <c r="AM208" i="9"/>
  <c r="AM271" i="9"/>
  <c r="G208" i="9"/>
  <c r="G271" i="9" s="1"/>
  <c r="AR208" i="9"/>
  <c r="AR209" i="9" s="1"/>
  <c r="L208" i="9"/>
  <c r="L209" i="9" s="1"/>
  <c r="L271" i="9"/>
  <c r="L272" i="9" s="1"/>
  <c r="W208" i="9"/>
  <c r="W271" i="9" s="1"/>
  <c r="AG208" i="9"/>
  <c r="AG209" i="9" s="1"/>
  <c r="AG271" i="9" s="1"/>
  <c r="AG272" i="9" s="1"/>
  <c r="AW208" i="9"/>
  <c r="AW209" i="9" s="1"/>
  <c r="Q208" i="9"/>
  <c r="Q209" i="9" s="1"/>
  <c r="H4" i="6"/>
  <c r="AW270" i="6"/>
  <c r="AW266" i="6"/>
  <c r="AW262" i="6"/>
  <c r="AW258" i="6"/>
  <c r="AW254" i="6"/>
  <c r="AW250" i="6"/>
  <c r="AW246" i="6"/>
  <c r="AW242" i="6"/>
  <c r="AW238" i="6"/>
  <c r="AW234" i="6"/>
  <c r="AW230" i="6"/>
  <c r="AW226" i="6"/>
  <c r="AW222" i="6"/>
  <c r="AW218" i="6"/>
  <c r="AW214" i="6"/>
  <c r="AR270" i="6"/>
  <c r="AR266" i="6"/>
  <c r="AR262" i="6"/>
  <c r="AR258" i="6"/>
  <c r="AR254" i="6"/>
  <c r="AR250" i="6"/>
  <c r="AR246" i="6"/>
  <c r="AR242" i="6"/>
  <c r="AR238" i="6"/>
  <c r="AR234" i="6"/>
  <c r="AR230" i="6"/>
  <c r="AR226" i="6"/>
  <c r="AR222" i="6"/>
  <c r="AR218" i="6"/>
  <c r="AR214" i="6"/>
  <c r="AM270" i="6"/>
  <c r="AM266" i="6"/>
  <c r="AM262" i="6"/>
  <c r="AM258" i="6"/>
  <c r="AM254" i="6"/>
  <c r="AM250" i="6"/>
  <c r="AM246" i="6"/>
  <c r="AM242" i="6"/>
  <c r="AM238" i="6"/>
  <c r="AM234" i="6"/>
  <c r="AM230" i="6"/>
  <c r="AM226" i="6"/>
  <c r="AM222" i="6"/>
  <c r="AM218" i="6"/>
  <c r="AM214" i="6"/>
  <c r="AG257" i="6"/>
  <c r="AG241" i="6"/>
  <c r="AG225" i="6"/>
  <c r="AB269" i="6"/>
  <c r="AB253" i="6"/>
  <c r="AB237" i="6"/>
  <c r="AB221" i="6"/>
  <c r="W265" i="6"/>
  <c r="W249" i="6"/>
  <c r="W233" i="6"/>
  <c r="W217" i="6"/>
  <c r="AV270" i="6"/>
  <c r="AV269" i="6"/>
  <c r="AW269" i="6" s="1"/>
  <c r="AV268" i="6"/>
  <c r="AW268" i="6" s="1"/>
  <c r="AV267" i="6"/>
  <c r="AW267" i="6" s="1"/>
  <c r="AV266" i="6"/>
  <c r="AV265" i="6"/>
  <c r="AW265" i="6" s="1"/>
  <c r="AV264" i="6"/>
  <c r="AW264" i="6" s="1"/>
  <c r="AV263" i="6"/>
  <c r="AW263" i="6" s="1"/>
  <c r="AV262" i="6"/>
  <c r="AV261" i="6"/>
  <c r="AW261" i="6" s="1"/>
  <c r="AV260" i="6"/>
  <c r="AW260" i="6" s="1"/>
  <c r="AV259" i="6"/>
  <c r="AW259" i="6" s="1"/>
  <c r="AV258" i="6"/>
  <c r="AV257" i="6"/>
  <c r="AW257" i="6" s="1"/>
  <c r="AV256" i="6"/>
  <c r="AW256" i="6" s="1"/>
  <c r="AV255" i="6"/>
  <c r="AW255" i="6" s="1"/>
  <c r="AV254" i="6"/>
  <c r="AV253" i="6"/>
  <c r="AW253" i="6" s="1"/>
  <c r="AV252" i="6"/>
  <c r="AW252" i="6" s="1"/>
  <c r="AV251" i="6"/>
  <c r="AW251" i="6" s="1"/>
  <c r="AV250" i="6"/>
  <c r="AV249" i="6"/>
  <c r="AW249" i="6" s="1"/>
  <c r="AV248" i="6"/>
  <c r="AW248" i="6" s="1"/>
  <c r="AV247" i="6"/>
  <c r="AW247" i="6" s="1"/>
  <c r="AV246" i="6"/>
  <c r="AV245" i="6"/>
  <c r="AW245" i="6" s="1"/>
  <c r="AV244" i="6"/>
  <c r="AW244" i="6" s="1"/>
  <c r="AV243" i="6"/>
  <c r="AW243" i="6" s="1"/>
  <c r="AV242" i="6"/>
  <c r="AV241" i="6"/>
  <c r="AW241" i="6" s="1"/>
  <c r="AV240" i="6"/>
  <c r="AW240" i="6" s="1"/>
  <c r="AV239" i="6"/>
  <c r="AW239" i="6" s="1"/>
  <c r="AV238" i="6"/>
  <c r="AV237" i="6"/>
  <c r="AW237" i="6" s="1"/>
  <c r="AV236" i="6"/>
  <c r="AW236" i="6" s="1"/>
  <c r="AV235" i="6"/>
  <c r="AW235" i="6" s="1"/>
  <c r="AV234" i="6"/>
  <c r="AV233" i="6"/>
  <c r="AW233" i="6" s="1"/>
  <c r="AV232" i="6"/>
  <c r="AW232" i="6" s="1"/>
  <c r="AV231" i="6"/>
  <c r="AW231" i="6" s="1"/>
  <c r="AV230" i="6"/>
  <c r="AV229" i="6"/>
  <c r="AW229" i="6" s="1"/>
  <c r="AV228" i="6"/>
  <c r="AW228" i="6" s="1"/>
  <c r="AV227" i="6"/>
  <c r="AW227" i="6" s="1"/>
  <c r="AV226" i="6"/>
  <c r="AV225" i="6"/>
  <c r="AW225" i="6" s="1"/>
  <c r="AV224" i="6"/>
  <c r="AW224" i="6" s="1"/>
  <c r="AV223" i="6"/>
  <c r="AW223" i="6" s="1"/>
  <c r="AV222" i="6"/>
  <c r="AV221" i="6"/>
  <c r="AW221" i="6" s="1"/>
  <c r="AV220" i="6"/>
  <c r="AW220" i="6" s="1"/>
  <c r="AV219" i="6"/>
  <c r="AW219" i="6" s="1"/>
  <c r="AV218" i="6"/>
  <c r="AV217" i="6"/>
  <c r="AW217" i="6" s="1"/>
  <c r="AV216" i="6"/>
  <c r="AW216" i="6" s="1"/>
  <c r="AV215" i="6"/>
  <c r="AW215" i="6" s="1"/>
  <c r="AV214" i="6"/>
  <c r="AV213" i="6"/>
  <c r="AW213" i="6" s="1"/>
  <c r="AV212" i="6"/>
  <c r="AW212" i="6" s="1"/>
  <c r="AV211" i="6"/>
  <c r="AW211" i="6" s="1"/>
  <c r="AQ270" i="6"/>
  <c r="AQ269" i="6"/>
  <c r="AR269" i="6" s="1"/>
  <c r="AQ268" i="6"/>
  <c r="AR268" i="6" s="1"/>
  <c r="AQ267" i="6"/>
  <c r="AR267" i="6" s="1"/>
  <c r="AQ266" i="6"/>
  <c r="AQ265" i="6"/>
  <c r="AR265" i="6" s="1"/>
  <c r="AQ264" i="6"/>
  <c r="AR264" i="6" s="1"/>
  <c r="AQ263" i="6"/>
  <c r="AR263" i="6" s="1"/>
  <c r="AQ262" i="6"/>
  <c r="AQ261" i="6"/>
  <c r="AR261" i="6" s="1"/>
  <c r="AQ260" i="6"/>
  <c r="AR260" i="6" s="1"/>
  <c r="AQ259" i="6"/>
  <c r="AR259" i="6" s="1"/>
  <c r="AQ258" i="6"/>
  <c r="AQ257" i="6"/>
  <c r="AR257" i="6" s="1"/>
  <c r="AQ256" i="6"/>
  <c r="AR256" i="6" s="1"/>
  <c r="AQ255" i="6"/>
  <c r="AR255" i="6" s="1"/>
  <c r="AQ254" i="6"/>
  <c r="AQ253" i="6"/>
  <c r="AR253" i="6" s="1"/>
  <c r="AQ252" i="6"/>
  <c r="AR252" i="6" s="1"/>
  <c r="AQ251" i="6"/>
  <c r="AR251" i="6" s="1"/>
  <c r="AQ250" i="6"/>
  <c r="AQ249" i="6"/>
  <c r="AR249" i="6" s="1"/>
  <c r="AQ248" i="6"/>
  <c r="AR248" i="6" s="1"/>
  <c r="AQ247" i="6"/>
  <c r="AR247" i="6" s="1"/>
  <c r="AQ246" i="6"/>
  <c r="AQ245" i="6"/>
  <c r="AR245" i="6" s="1"/>
  <c r="AQ244" i="6"/>
  <c r="AR244" i="6" s="1"/>
  <c r="AQ243" i="6"/>
  <c r="AR243" i="6" s="1"/>
  <c r="AQ242" i="6"/>
  <c r="AQ241" i="6"/>
  <c r="AR241" i="6" s="1"/>
  <c r="AQ240" i="6"/>
  <c r="AR240" i="6" s="1"/>
  <c r="AQ239" i="6"/>
  <c r="AR239" i="6" s="1"/>
  <c r="AQ238" i="6"/>
  <c r="AQ237" i="6"/>
  <c r="AR237" i="6" s="1"/>
  <c r="AQ236" i="6"/>
  <c r="AR236" i="6" s="1"/>
  <c r="AQ235" i="6"/>
  <c r="AR235" i="6" s="1"/>
  <c r="AQ234" i="6"/>
  <c r="AQ233" i="6"/>
  <c r="AR233" i="6" s="1"/>
  <c r="AQ232" i="6"/>
  <c r="AR232" i="6" s="1"/>
  <c r="AQ231" i="6"/>
  <c r="AR231" i="6" s="1"/>
  <c r="AQ230" i="6"/>
  <c r="AQ229" i="6"/>
  <c r="AR229" i="6" s="1"/>
  <c r="AQ228" i="6"/>
  <c r="AR228" i="6" s="1"/>
  <c r="AQ227" i="6"/>
  <c r="AR227" i="6" s="1"/>
  <c r="AQ226" i="6"/>
  <c r="AQ225" i="6"/>
  <c r="AR225" i="6" s="1"/>
  <c r="AQ224" i="6"/>
  <c r="AR224" i="6" s="1"/>
  <c r="AQ223" i="6"/>
  <c r="AR223" i="6" s="1"/>
  <c r="AQ222" i="6"/>
  <c r="AQ221" i="6"/>
  <c r="AR221" i="6" s="1"/>
  <c r="AQ220" i="6"/>
  <c r="AR220" i="6" s="1"/>
  <c r="AQ219" i="6"/>
  <c r="AR219" i="6" s="1"/>
  <c r="AQ218" i="6"/>
  <c r="AQ217" i="6"/>
  <c r="AR217" i="6" s="1"/>
  <c r="AQ216" i="6"/>
  <c r="AR216" i="6" s="1"/>
  <c r="AQ215" i="6"/>
  <c r="AR215" i="6" s="1"/>
  <c r="AQ214" i="6"/>
  <c r="AQ213" i="6"/>
  <c r="AR213" i="6" s="1"/>
  <c r="AQ212" i="6"/>
  <c r="AR212" i="6" s="1"/>
  <c r="AQ211" i="6"/>
  <c r="AR211" i="6" s="1"/>
  <c r="AL212" i="6"/>
  <c r="AM212" i="6" s="1"/>
  <c r="AL213" i="6"/>
  <c r="AM213" i="6" s="1"/>
  <c r="AL214" i="6"/>
  <c r="AL215" i="6"/>
  <c r="AM215" i="6" s="1"/>
  <c r="AL216" i="6"/>
  <c r="AM216" i="6" s="1"/>
  <c r="AL217" i="6"/>
  <c r="AM217" i="6" s="1"/>
  <c r="AL218" i="6"/>
  <c r="AL219" i="6"/>
  <c r="AM219" i="6" s="1"/>
  <c r="AL220" i="6"/>
  <c r="AM220" i="6" s="1"/>
  <c r="AL221" i="6"/>
  <c r="AM221" i="6" s="1"/>
  <c r="AL222" i="6"/>
  <c r="AL223" i="6"/>
  <c r="AM223" i="6" s="1"/>
  <c r="AL224" i="6"/>
  <c r="AM224" i="6" s="1"/>
  <c r="AL225" i="6"/>
  <c r="AM225" i="6" s="1"/>
  <c r="AL226" i="6"/>
  <c r="AL227" i="6"/>
  <c r="AM227" i="6" s="1"/>
  <c r="AL228" i="6"/>
  <c r="AM228" i="6" s="1"/>
  <c r="AL229" i="6"/>
  <c r="AM229" i="6" s="1"/>
  <c r="AL230" i="6"/>
  <c r="AL231" i="6"/>
  <c r="AM231" i="6" s="1"/>
  <c r="AL232" i="6"/>
  <c r="AM232" i="6" s="1"/>
  <c r="AL233" i="6"/>
  <c r="AM233" i="6" s="1"/>
  <c r="AL234" i="6"/>
  <c r="AL235" i="6"/>
  <c r="AM235" i="6" s="1"/>
  <c r="AL236" i="6"/>
  <c r="AM236" i="6" s="1"/>
  <c r="AL237" i="6"/>
  <c r="AM237" i="6" s="1"/>
  <c r="AL238" i="6"/>
  <c r="AL239" i="6"/>
  <c r="AM239" i="6" s="1"/>
  <c r="AL240" i="6"/>
  <c r="AM240" i="6" s="1"/>
  <c r="AL241" i="6"/>
  <c r="AM241" i="6" s="1"/>
  <c r="AL242" i="6"/>
  <c r="AL243" i="6"/>
  <c r="AM243" i="6" s="1"/>
  <c r="AL244" i="6"/>
  <c r="AM244" i="6" s="1"/>
  <c r="AL245" i="6"/>
  <c r="AM245" i="6" s="1"/>
  <c r="AL246" i="6"/>
  <c r="AL247" i="6"/>
  <c r="AM247" i="6" s="1"/>
  <c r="AL248" i="6"/>
  <c r="AM248" i="6" s="1"/>
  <c r="AL249" i="6"/>
  <c r="AM249" i="6" s="1"/>
  <c r="AL250" i="6"/>
  <c r="AL251" i="6"/>
  <c r="AM251" i="6" s="1"/>
  <c r="AL252" i="6"/>
  <c r="AM252" i="6" s="1"/>
  <c r="AL253" i="6"/>
  <c r="AM253" i="6" s="1"/>
  <c r="AL254" i="6"/>
  <c r="AL255" i="6"/>
  <c r="AM255" i="6" s="1"/>
  <c r="AL256" i="6"/>
  <c r="AM256" i="6" s="1"/>
  <c r="AL257" i="6"/>
  <c r="AM257" i="6" s="1"/>
  <c r="AL258" i="6"/>
  <c r="AL259" i="6"/>
  <c r="AM259" i="6" s="1"/>
  <c r="AL260" i="6"/>
  <c r="AM260" i="6" s="1"/>
  <c r="AL261" i="6"/>
  <c r="AM261" i="6" s="1"/>
  <c r="AL262" i="6"/>
  <c r="AL263" i="6"/>
  <c r="AM263" i="6" s="1"/>
  <c r="AL264" i="6"/>
  <c r="AM264" i="6" s="1"/>
  <c r="AL265" i="6"/>
  <c r="AM265" i="6" s="1"/>
  <c r="AL266" i="6"/>
  <c r="AL267" i="6"/>
  <c r="AM267" i="6" s="1"/>
  <c r="AL268" i="6"/>
  <c r="AM268" i="6" s="1"/>
  <c r="AL269" i="6"/>
  <c r="AM269" i="6" s="1"/>
  <c r="AL270" i="6"/>
  <c r="AL211" i="6"/>
  <c r="AM211" i="6" s="1"/>
  <c r="AF270" i="6"/>
  <c r="AG270" i="6" s="1"/>
  <c r="AF269" i="6"/>
  <c r="AG269" i="6" s="1"/>
  <c r="AF268" i="6"/>
  <c r="AG268" i="6" s="1"/>
  <c r="AF267" i="6"/>
  <c r="AG267" i="6" s="1"/>
  <c r="AF266" i="6"/>
  <c r="AG266" i="6" s="1"/>
  <c r="AF265" i="6"/>
  <c r="AG265" i="6" s="1"/>
  <c r="AF264" i="6"/>
  <c r="AG264" i="6" s="1"/>
  <c r="AF263" i="6"/>
  <c r="AG263" i="6" s="1"/>
  <c r="AF262" i="6"/>
  <c r="AG262" i="6" s="1"/>
  <c r="AF261" i="6"/>
  <c r="AG261" i="6" s="1"/>
  <c r="AF260" i="6"/>
  <c r="AG260" i="6" s="1"/>
  <c r="AF259" i="6"/>
  <c r="AG259" i="6" s="1"/>
  <c r="AF258" i="6"/>
  <c r="AG258" i="6" s="1"/>
  <c r="AF257" i="6"/>
  <c r="AF256" i="6"/>
  <c r="AG256" i="6" s="1"/>
  <c r="AF255" i="6"/>
  <c r="AG255" i="6" s="1"/>
  <c r="AF254" i="6"/>
  <c r="AG254" i="6" s="1"/>
  <c r="AF253" i="6"/>
  <c r="AG253" i="6" s="1"/>
  <c r="AF252" i="6"/>
  <c r="AG252" i="6" s="1"/>
  <c r="AF251" i="6"/>
  <c r="AG251" i="6" s="1"/>
  <c r="AF250" i="6"/>
  <c r="AG250" i="6" s="1"/>
  <c r="AF249" i="6"/>
  <c r="AG249" i="6" s="1"/>
  <c r="AF248" i="6"/>
  <c r="AG248" i="6" s="1"/>
  <c r="AF247" i="6"/>
  <c r="AG247" i="6" s="1"/>
  <c r="AF246" i="6"/>
  <c r="AG246" i="6" s="1"/>
  <c r="AF245" i="6"/>
  <c r="AG245" i="6" s="1"/>
  <c r="AF244" i="6"/>
  <c r="AG244" i="6" s="1"/>
  <c r="AF243" i="6"/>
  <c r="AG243" i="6" s="1"/>
  <c r="AF242" i="6"/>
  <c r="AG242" i="6" s="1"/>
  <c r="AF241" i="6"/>
  <c r="AF240" i="6"/>
  <c r="AG240" i="6" s="1"/>
  <c r="AF239" i="6"/>
  <c r="AG239" i="6" s="1"/>
  <c r="AF238" i="6"/>
  <c r="AG238" i="6" s="1"/>
  <c r="AF237" i="6"/>
  <c r="AG237" i="6" s="1"/>
  <c r="AF236" i="6"/>
  <c r="AG236" i="6" s="1"/>
  <c r="AF235" i="6"/>
  <c r="AG235" i="6" s="1"/>
  <c r="AF234" i="6"/>
  <c r="AG234" i="6" s="1"/>
  <c r="AF233" i="6"/>
  <c r="AG233" i="6" s="1"/>
  <c r="AF232" i="6"/>
  <c r="AG232" i="6" s="1"/>
  <c r="AF231" i="6"/>
  <c r="AG231" i="6" s="1"/>
  <c r="AF230" i="6"/>
  <c r="AG230" i="6" s="1"/>
  <c r="AF229" i="6"/>
  <c r="AG229" i="6" s="1"/>
  <c r="AF228" i="6"/>
  <c r="AG228" i="6" s="1"/>
  <c r="AF227" i="6"/>
  <c r="AG227" i="6" s="1"/>
  <c r="AF226" i="6"/>
  <c r="AG226" i="6" s="1"/>
  <c r="AF225" i="6"/>
  <c r="AF224" i="6"/>
  <c r="AG224" i="6" s="1"/>
  <c r="AF223" i="6"/>
  <c r="AG223" i="6" s="1"/>
  <c r="AF222" i="6"/>
  <c r="AG222" i="6" s="1"/>
  <c r="AF221" i="6"/>
  <c r="AG221" i="6" s="1"/>
  <c r="AF220" i="6"/>
  <c r="AG220" i="6" s="1"/>
  <c r="AF219" i="6"/>
  <c r="AG219" i="6" s="1"/>
  <c r="AF218" i="6"/>
  <c r="AG218" i="6" s="1"/>
  <c r="AF217" i="6"/>
  <c r="AG217" i="6" s="1"/>
  <c r="AF216" i="6"/>
  <c r="AG216" i="6" s="1"/>
  <c r="AF215" i="6"/>
  <c r="AG215" i="6" s="1"/>
  <c r="AF214" i="6"/>
  <c r="AG214" i="6" s="1"/>
  <c r="AF213" i="6"/>
  <c r="AG213" i="6" s="1"/>
  <c r="AF212" i="6"/>
  <c r="AG212" i="6" s="1"/>
  <c r="AF211" i="6"/>
  <c r="AG211" i="6" s="1"/>
  <c r="AA270" i="6"/>
  <c r="AB270" i="6" s="1"/>
  <c r="AA269" i="6"/>
  <c r="AA268" i="6"/>
  <c r="AB268" i="6" s="1"/>
  <c r="AA267" i="6"/>
  <c r="AB267" i="6" s="1"/>
  <c r="AA266" i="6"/>
  <c r="AB266" i="6" s="1"/>
  <c r="AA265" i="6"/>
  <c r="AB265" i="6" s="1"/>
  <c r="AA264" i="6"/>
  <c r="AB264" i="6" s="1"/>
  <c r="AA263" i="6"/>
  <c r="AB263" i="6" s="1"/>
  <c r="AA262" i="6"/>
  <c r="AB262" i="6" s="1"/>
  <c r="AA261" i="6"/>
  <c r="AB261" i="6" s="1"/>
  <c r="AA260" i="6"/>
  <c r="AB260" i="6" s="1"/>
  <c r="AA259" i="6"/>
  <c r="AB259" i="6" s="1"/>
  <c r="AA258" i="6"/>
  <c r="AB258" i="6" s="1"/>
  <c r="AA257" i="6"/>
  <c r="AB257" i="6" s="1"/>
  <c r="AA256" i="6"/>
  <c r="AB256" i="6" s="1"/>
  <c r="AA255" i="6"/>
  <c r="AB255" i="6" s="1"/>
  <c r="AA254" i="6"/>
  <c r="AB254" i="6" s="1"/>
  <c r="AA253" i="6"/>
  <c r="AA252" i="6"/>
  <c r="AB252" i="6" s="1"/>
  <c r="AA251" i="6"/>
  <c r="AB251" i="6" s="1"/>
  <c r="AA250" i="6"/>
  <c r="AB250" i="6" s="1"/>
  <c r="AA249" i="6"/>
  <c r="AB249" i="6" s="1"/>
  <c r="AA248" i="6"/>
  <c r="AB248" i="6" s="1"/>
  <c r="AA247" i="6"/>
  <c r="AB247" i="6" s="1"/>
  <c r="AA246" i="6"/>
  <c r="AB246" i="6" s="1"/>
  <c r="AA245" i="6"/>
  <c r="AB245" i="6" s="1"/>
  <c r="AA244" i="6"/>
  <c r="AB244" i="6" s="1"/>
  <c r="AA243" i="6"/>
  <c r="AB243" i="6" s="1"/>
  <c r="AA242" i="6"/>
  <c r="AB242" i="6" s="1"/>
  <c r="AA241" i="6"/>
  <c r="AB241" i="6" s="1"/>
  <c r="AA240" i="6"/>
  <c r="AB240" i="6" s="1"/>
  <c r="AA239" i="6"/>
  <c r="AB239" i="6" s="1"/>
  <c r="AA238" i="6"/>
  <c r="AB238" i="6" s="1"/>
  <c r="AA237" i="6"/>
  <c r="AA236" i="6"/>
  <c r="AB236" i="6" s="1"/>
  <c r="AA235" i="6"/>
  <c r="AB235" i="6" s="1"/>
  <c r="AA234" i="6"/>
  <c r="AB234" i="6" s="1"/>
  <c r="AA233" i="6"/>
  <c r="AB233" i="6" s="1"/>
  <c r="AA232" i="6"/>
  <c r="AB232" i="6" s="1"/>
  <c r="AA231" i="6"/>
  <c r="AB231" i="6" s="1"/>
  <c r="AA230" i="6"/>
  <c r="AB230" i="6" s="1"/>
  <c r="AA229" i="6"/>
  <c r="AB229" i="6" s="1"/>
  <c r="AA228" i="6"/>
  <c r="AB228" i="6" s="1"/>
  <c r="AA227" i="6"/>
  <c r="AB227" i="6" s="1"/>
  <c r="AA226" i="6"/>
  <c r="AB226" i="6" s="1"/>
  <c r="AA225" i="6"/>
  <c r="AB225" i="6" s="1"/>
  <c r="AA224" i="6"/>
  <c r="AB224" i="6" s="1"/>
  <c r="AA223" i="6"/>
  <c r="AB223" i="6" s="1"/>
  <c r="AA222" i="6"/>
  <c r="AB222" i="6" s="1"/>
  <c r="AA221" i="6"/>
  <c r="AA220" i="6"/>
  <c r="AB220" i="6" s="1"/>
  <c r="AA219" i="6"/>
  <c r="AB219" i="6" s="1"/>
  <c r="AA218" i="6"/>
  <c r="AB218" i="6" s="1"/>
  <c r="AA217" i="6"/>
  <c r="AB217" i="6" s="1"/>
  <c r="AA216" i="6"/>
  <c r="AB216" i="6" s="1"/>
  <c r="AA215" i="6"/>
  <c r="AB215" i="6" s="1"/>
  <c r="AA214" i="6"/>
  <c r="AB214" i="6" s="1"/>
  <c r="AA213" i="6"/>
  <c r="AB213" i="6" s="1"/>
  <c r="AA212" i="6"/>
  <c r="AB212" i="6" s="1"/>
  <c r="AA211" i="6"/>
  <c r="AB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V266" i="6"/>
  <c r="W266" i="6" s="1"/>
  <c r="V267" i="6"/>
  <c r="W267" i="6" s="1"/>
  <c r="V268" i="6"/>
  <c r="W268" i="6" s="1"/>
  <c r="V269" i="6"/>
  <c r="W269" i="6" s="1"/>
  <c r="V270" i="6"/>
  <c r="W270" i="6" s="1"/>
  <c r="V211" i="6"/>
  <c r="W211" i="6" s="1"/>
  <c r="P270" i="6"/>
  <c r="Q270" i="6" s="1"/>
  <c r="P269" i="6"/>
  <c r="Q269" i="6" s="1"/>
  <c r="P268" i="6"/>
  <c r="Q268" i="6" s="1"/>
  <c r="P267" i="6"/>
  <c r="Q267" i="6" s="1"/>
  <c r="P266" i="6"/>
  <c r="Q266" i="6" s="1"/>
  <c r="P265" i="6"/>
  <c r="Q265" i="6" s="1"/>
  <c r="P264" i="6"/>
  <c r="Q264" i="6" s="1"/>
  <c r="P263" i="6"/>
  <c r="Q263" i="6" s="1"/>
  <c r="P262" i="6"/>
  <c r="Q262" i="6" s="1"/>
  <c r="P261" i="6"/>
  <c r="Q261" i="6" s="1"/>
  <c r="P260" i="6"/>
  <c r="Q260" i="6" s="1"/>
  <c r="P259" i="6"/>
  <c r="Q259" i="6" s="1"/>
  <c r="P258" i="6"/>
  <c r="Q258" i="6" s="1"/>
  <c r="P257" i="6"/>
  <c r="Q257" i="6" s="1"/>
  <c r="P256" i="6"/>
  <c r="Q256" i="6" s="1"/>
  <c r="P255" i="6"/>
  <c r="Q255" i="6" s="1"/>
  <c r="P254" i="6"/>
  <c r="Q254" i="6" s="1"/>
  <c r="P253" i="6"/>
  <c r="Q253" i="6" s="1"/>
  <c r="P252" i="6"/>
  <c r="Q252" i="6" s="1"/>
  <c r="P251" i="6"/>
  <c r="Q251" i="6" s="1"/>
  <c r="P250" i="6"/>
  <c r="Q250" i="6" s="1"/>
  <c r="P249" i="6"/>
  <c r="Q249" i="6" s="1"/>
  <c r="P248" i="6"/>
  <c r="Q248" i="6" s="1"/>
  <c r="P247" i="6"/>
  <c r="Q247" i="6" s="1"/>
  <c r="P246" i="6"/>
  <c r="Q246" i="6" s="1"/>
  <c r="P245" i="6"/>
  <c r="Q245" i="6" s="1"/>
  <c r="P244" i="6"/>
  <c r="Q244" i="6" s="1"/>
  <c r="P243" i="6"/>
  <c r="Q243" i="6" s="1"/>
  <c r="P242" i="6"/>
  <c r="Q242" i="6" s="1"/>
  <c r="P241" i="6"/>
  <c r="Q241" i="6" s="1"/>
  <c r="P240" i="6"/>
  <c r="Q240" i="6" s="1"/>
  <c r="P239" i="6"/>
  <c r="Q239" i="6" s="1"/>
  <c r="P238" i="6"/>
  <c r="Q238" i="6" s="1"/>
  <c r="P237" i="6"/>
  <c r="Q237" i="6" s="1"/>
  <c r="P236" i="6"/>
  <c r="Q236" i="6" s="1"/>
  <c r="P235" i="6"/>
  <c r="Q235" i="6" s="1"/>
  <c r="P234" i="6"/>
  <c r="Q234" i="6" s="1"/>
  <c r="P233" i="6"/>
  <c r="Q233" i="6" s="1"/>
  <c r="P232" i="6"/>
  <c r="Q232" i="6" s="1"/>
  <c r="P231" i="6"/>
  <c r="Q231" i="6" s="1"/>
  <c r="P230" i="6"/>
  <c r="Q230" i="6" s="1"/>
  <c r="P229" i="6"/>
  <c r="Q229" i="6" s="1"/>
  <c r="P228" i="6"/>
  <c r="Q228" i="6" s="1"/>
  <c r="P227" i="6"/>
  <c r="Q227" i="6" s="1"/>
  <c r="P226" i="6"/>
  <c r="Q226" i="6" s="1"/>
  <c r="P225" i="6"/>
  <c r="Q225" i="6" s="1"/>
  <c r="P224" i="6"/>
  <c r="Q224" i="6" s="1"/>
  <c r="P223" i="6"/>
  <c r="Q223" i="6" s="1"/>
  <c r="P222" i="6"/>
  <c r="Q222" i="6" s="1"/>
  <c r="P221" i="6"/>
  <c r="Q221" i="6" s="1"/>
  <c r="P220" i="6"/>
  <c r="Q220" i="6" s="1"/>
  <c r="P219" i="6"/>
  <c r="Q219" i="6" s="1"/>
  <c r="P218" i="6"/>
  <c r="Q218" i="6" s="1"/>
  <c r="P217" i="6"/>
  <c r="Q217" i="6" s="1"/>
  <c r="P216" i="6"/>
  <c r="Q216" i="6" s="1"/>
  <c r="P215" i="6"/>
  <c r="Q215" i="6" s="1"/>
  <c r="P214" i="6"/>
  <c r="Q214" i="6" s="1"/>
  <c r="P213" i="6"/>
  <c r="Q213" i="6" s="1"/>
  <c r="P212" i="6"/>
  <c r="Q212" i="6" s="1"/>
  <c r="P211" i="6"/>
  <c r="Q211" i="6" s="1"/>
  <c r="K270" i="6"/>
  <c r="L270" i="6" s="1"/>
  <c r="K269" i="6"/>
  <c r="L269" i="6" s="1"/>
  <c r="K268" i="6"/>
  <c r="L268" i="6" s="1"/>
  <c r="K267" i="6"/>
  <c r="L267" i="6" s="1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K260" i="6"/>
  <c r="L260" i="6" s="1"/>
  <c r="K259" i="6"/>
  <c r="L259" i="6" s="1"/>
  <c r="K258" i="6"/>
  <c r="L258" i="6" s="1"/>
  <c r="K257" i="6"/>
  <c r="L257" i="6" s="1"/>
  <c r="K256" i="6"/>
  <c r="L256" i="6" s="1"/>
  <c r="K255" i="6"/>
  <c r="L255" i="6" s="1"/>
  <c r="K254" i="6"/>
  <c r="L254" i="6" s="1"/>
  <c r="K253" i="6"/>
  <c r="L253" i="6" s="1"/>
  <c r="K252" i="6"/>
  <c r="L252" i="6" s="1"/>
  <c r="K251" i="6"/>
  <c r="L251" i="6" s="1"/>
  <c r="K250" i="6"/>
  <c r="L250" i="6" s="1"/>
  <c r="K249" i="6"/>
  <c r="L249" i="6" s="1"/>
  <c r="K248" i="6"/>
  <c r="L248" i="6" s="1"/>
  <c r="K247" i="6"/>
  <c r="L247" i="6" s="1"/>
  <c r="K246" i="6"/>
  <c r="L246" i="6" s="1"/>
  <c r="K245" i="6"/>
  <c r="L245" i="6" s="1"/>
  <c r="K244" i="6"/>
  <c r="L244" i="6" s="1"/>
  <c r="K243" i="6"/>
  <c r="L243" i="6" s="1"/>
  <c r="K242" i="6"/>
  <c r="L242" i="6" s="1"/>
  <c r="K241" i="6"/>
  <c r="L241" i="6" s="1"/>
  <c r="K240" i="6"/>
  <c r="L240" i="6" s="1"/>
  <c r="K239" i="6"/>
  <c r="L239" i="6" s="1"/>
  <c r="K238" i="6"/>
  <c r="L238" i="6" s="1"/>
  <c r="K237" i="6"/>
  <c r="L237" i="6" s="1"/>
  <c r="K236" i="6"/>
  <c r="L236" i="6" s="1"/>
  <c r="K235" i="6"/>
  <c r="L235" i="6" s="1"/>
  <c r="K234" i="6"/>
  <c r="L234" i="6" s="1"/>
  <c r="K233" i="6"/>
  <c r="L233" i="6" s="1"/>
  <c r="K232" i="6"/>
  <c r="L232" i="6" s="1"/>
  <c r="K231" i="6"/>
  <c r="L231" i="6" s="1"/>
  <c r="K230" i="6"/>
  <c r="L230" i="6" s="1"/>
  <c r="K229" i="6"/>
  <c r="L229" i="6" s="1"/>
  <c r="K228" i="6"/>
  <c r="L228" i="6" s="1"/>
  <c r="K227" i="6"/>
  <c r="L227" i="6" s="1"/>
  <c r="K226" i="6"/>
  <c r="L226" i="6" s="1"/>
  <c r="K225" i="6"/>
  <c r="L225" i="6" s="1"/>
  <c r="K224" i="6"/>
  <c r="L224" i="6" s="1"/>
  <c r="K223" i="6"/>
  <c r="L223" i="6" s="1"/>
  <c r="K222" i="6"/>
  <c r="L222" i="6" s="1"/>
  <c r="K221" i="6"/>
  <c r="L221" i="6" s="1"/>
  <c r="K220" i="6"/>
  <c r="L220" i="6" s="1"/>
  <c r="K219" i="6"/>
  <c r="L219" i="6" s="1"/>
  <c r="K218" i="6"/>
  <c r="L218" i="6" s="1"/>
  <c r="K217" i="6"/>
  <c r="L217" i="6" s="1"/>
  <c r="K216" i="6"/>
  <c r="L216" i="6" s="1"/>
  <c r="K215" i="6"/>
  <c r="L215" i="6" s="1"/>
  <c r="K214" i="6"/>
  <c r="L214" i="6" s="1"/>
  <c r="K213" i="6"/>
  <c r="L213" i="6" s="1"/>
  <c r="K212" i="6"/>
  <c r="L212" i="6" s="1"/>
  <c r="K211" i="6"/>
  <c r="L211" i="6" s="1"/>
  <c r="F212" i="6"/>
  <c r="G212" i="6" s="1"/>
  <c r="F213" i="6"/>
  <c r="G213" i="6" s="1"/>
  <c r="F214" i="6"/>
  <c r="G214" i="6" s="1"/>
  <c r="F215" i="6"/>
  <c r="G215" i="6" s="1"/>
  <c r="F216" i="6"/>
  <c r="G216" i="6" s="1"/>
  <c r="F217" i="6"/>
  <c r="G217" i="6" s="1"/>
  <c r="F218" i="6"/>
  <c r="G218" i="6" s="1"/>
  <c r="F219" i="6"/>
  <c r="G219" i="6" s="1"/>
  <c r="F220" i="6"/>
  <c r="G220" i="6" s="1"/>
  <c r="F221" i="6"/>
  <c r="G221" i="6" s="1"/>
  <c r="F222" i="6"/>
  <c r="G222" i="6" s="1"/>
  <c r="F223" i="6"/>
  <c r="G223" i="6" s="1"/>
  <c r="F224" i="6"/>
  <c r="G224" i="6" s="1"/>
  <c r="F225" i="6"/>
  <c r="G225" i="6" s="1"/>
  <c r="F226" i="6"/>
  <c r="G226" i="6" s="1"/>
  <c r="F227" i="6"/>
  <c r="G227" i="6" s="1"/>
  <c r="F228" i="6"/>
  <c r="G228" i="6" s="1"/>
  <c r="F229" i="6"/>
  <c r="G229" i="6" s="1"/>
  <c r="F230" i="6"/>
  <c r="G230" i="6" s="1"/>
  <c r="F231" i="6"/>
  <c r="G231" i="6" s="1"/>
  <c r="F232" i="6"/>
  <c r="G232" i="6" s="1"/>
  <c r="F233" i="6"/>
  <c r="G233" i="6" s="1"/>
  <c r="F234" i="6"/>
  <c r="G234" i="6" s="1"/>
  <c r="F235" i="6"/>
  <c r="G235" i="6" s="1"/>
  <c r="F236" i="6"/>
  <c r="G236" i="6" s="1"/>
  <c r="F237" i="6"/>
  <c r="G237" i="6" s="1"/>
  <c r="F238" i="6"/>
  <c r="G238" i="6" s="1"/>
  <c r="F239" i="6"/>
  <c r="G239" i="6" s="1"/>
  <c r="F240" i="6"/>
  <c r="G240" i="6" s="1"/>
  <c r="F241" i="6"/>
  <c r="G241" i="6" s="1"/>
  <c r="F242" i="6"/>
  <c r="G242" i="6" s="1"/>
  <c r="F243" i="6"/>
  <c r="G243" i="6" s="1"/>
  <c r="F244" i="6"/>
  <c r="G244" i="6" s="1"/>
  <c r="F245" i="6"/>
  <c r="G245" i="6" s="1"/>
  <c r="F246" i="6"/>
  <c r="G246" i="6" s="1"/>
  <c r="F247" i="6"/>
  <c r="G247" i="6" s="1"/>
  <c r="F248" i="6"/>
  <c r="G248" i="6" s="1"/>
  <c r="F249" i="6"/>
  <c r="G249" i="6" s="1"/>
  <c r="F250" i="6"/>
  <c r="G250" i="6" s="1"/>
  <c r="F251" i="6"/>
  <c r="G251" i="6" s="1"/>
  <c r="F252" i="6"/>
  <c r="G252" i="6" s="1"/>
  <c r="F253" i="6"/>
  <c r="G253" i="6" s="1"/>
  <c r="F254" i="6"/>
  <c r="G254" i="6" s="1"/>
  <c r="F255" i="6"/>
  <c r="G255" i="6" s="1"/>
  <c r="F256" i="6"/>
  <c r="G256" i="6" s="1"/>
  <c r="F257" i="6"/>
  <c r="G257" i="6" s="1"/>
  <c r="F258" i="6"/>
  <c r="G258" i="6" s="1"/>
  <c r="F259" i="6"/>
  <c r="G259" i="6" s="1"/>
  <c r="F260" i="6"/>
  <c r="G260" i="6" s="1"/>
  <c r="F261" i="6"/>
  <c r="G261" i="6" s="1"/>
  <c r="F262" i="6"/>
  <c r="G262" i="6" s="1"/>
  <c r="F263" i="6"/>
  <c r="G263" i="6" s="1"/>
  <c r="F264" i="6"/>
  <c r="G264" i="6" s="1"/>
  <c r="F265" i="6"/>
  <c r="G265" i="6" s="1"/>
  <c r="F266" i="6"/>
  <c r="G266" i="6" s="1"/>
  <c r="F267" i="6"/>
  <c r="G267" i="6" s="1"/>
  <c r="F268" i="6"/>
  <c r="G268" i="6" s="1"/>
  <c r="F269" i="6"/>
  <c r="G269" i="6" s="1"/>
  <c r="F270" i="6"/>
  <c r="G270" i="6" s="1"/>
  <c r="F211" i="6"/>
  <c r="G211" i="6" s="1"/>
  <c r="AV207" i="6"/>
  <c r="AW207" i="6" s="1"/>
  <c r="AV205" i="6"/>
  <c r="AW205" i="6" s="1"/>
  <c r="AV199" i="6"/>
  <c r="AW199" i="6" s="1"/>
  <c r="AV193" i="6"/>
  <c r="AW193" i="6" s="1"/>
  <c r="AV192" i="6"/>
  <c r="AW192" i="6" s="1"/>
  <c r="AV191" i="6"/>
  <c r="AW191" i="6" s="1"/>
  <c r="AV190" i="6"/>
  <c r="AW190" i="6" s="1"/>
  <c r="AV189" i="6"/>
  <c r="AW189" i="6" s="1"/>
  <c r="AV188" i="6"/>
  <c r="AW188" i="6" s="1"/>
  <c r="AV187" i="6"/>
  <c r="AW187" i="6" s="1"/>
  <c r="AV186" i="6"/>
  <c r="AW186" i="6" s="1"/>
  <c r="AV185" i="6"/>
  <c r="AW185" i="6" s="1"/>
  <c r="AV184" i="6"/>
  <c r="AW184" i="6" s="1"/>
  <c r="AV183" i="6"/>
  <c r="AW183" i="6" s="1"/>
  <c r="AV182" i="6"/>
  <c r="AW182" i="6" s="1"/>
  <c r="AV181" i="6"/>
  <c r="AW181" i="6" s="1"/>
  <c r="AV180" i="6"/>
  <c r="AW180" i="6" s="1"/>
  <c r="AV179" i="6"/>
  <c r="AW179" i="6" s="1"/>
  <c r="AV178" i="6"/>
  <c r="AW178" i="6" s="1"/>
  <c r="AV177" i="6"/>
  <c r="AW177" i="6" s="1"/>
  <c r="AV176" i="6"/>
  <c r="AW176" i="6" s="1"/>
  <c r="AV175" i="6"/>
  <c r="AW175" i="6" s="1"/>
  <c r="AV174" i="6"/>
  <c r="AW174" i="6" s="1"/>
  <c r="AV173" i="6"/>
  <c r="AW173" i="6" s="1"/>
  <c r="AV172" i="6"/>
  <c r="AW172" i="6" s="1"/>
  <c r="AV171" i="6"/>
  <c r="AW171" i="6" s="1"/>
  <c r="AV170" i="6"/>
  <c r="AW170" i="6" s="1"/>
  <c r="AV169" i="6"/>
  <c r="AW169" i="6" s="1"/>
  <c r="AV168" i="6"/>
  <c r="AW168" i="6" s="1"/>
  <c r="AV167" i="6"/>
  <c r="AW167" i="6" s="1"/>
  <c r="AV166" i="6"/>
  <c r="AW166" i="6" s="1"/>
  <c r="AV165" i="6"/>
  <c r="AW165" i="6" s="1"/>
  <c r="AV164" i="6"/>
  <c r="AW164" i="6" s="1"/>
  <c r="AV163" i="6"/>
  <c r="AW163" i="6" s="1"/>
  <c r="AV162" i="6"/>
  <c r="AW162" i="6" s="1"/>
  <c r="AV161" i="6"/>
  <c r="AW161" i="6" s="1"/>
  <c r="AV160" i="6"/>
  <c r="AW160" i="6" s="1"/>
  <c r="AV159" i="6"/>
  <c r="AW159" i="6" s="1"/>
  <c r="AV158" i="6"/>
  <c r="AW158" i="6" s="1"/>
  <c r="AV157" i="6"/>
  <c r="AW157" i="6" s="1"/>
  <c r="AV156" i="6"/>
  <c r="AW156" i="6" s="1"/>
  <c r="AV155" i="6"/>
  <c r="AW155" i="6" s="1"/>
  <c r="AV154" i="6"/>
  <c r="AW154" i="6" s="1"/>
  <c r="AV153" i="6"/>
  <c r="AW153" i="6" s="1"/>
  <c r="AV152" i="6"/>
  <c r="AW152" i="6" s="1"/>
  <c r="AV151" i="6"/>
  <c r="AW151" i="6" s="1"/>
  <c r="AV150" i="6"/>
  <c r="AW150" i="6" s="1"/>
  <c r="AV149" i="6"/>
  <c r="AW149" i="6" s="1"/>
  <c r="AV148" i="6"/>
  <c r="AW148" i="6" s="1"/>
  <c r="AV147" i="6"/>
  <c r="AW147" i="6" s="1"/>
  <c r="AV146" i="6"/>
  <c r="AW146" i="6" s="1"/>
  <c r="AV145" i="6"/>
  <c r="AW145" i="6" s="1"/>
  <c r="AV144" i="6"/>
  <c r="AW144" i="6" s="1"/>
  <c r="AV143" i="6"/>
  <c r="AW143" i="6" s="1"/>
  <c r="AV142" i="6"/>
  <c r="AW142" i="6" s="1"/>
  <c r="AV141" i="6"/>
  <c r="AW141" i="6" s="1"/>
  <c r="AV140" i="6"/>
  <c r="AW140" i="6" s="1"/>
  <c r="AV139" i="6"/>
  <c r="AW139" i="6" s="1"/>
  <c r="AQ207" i="6"/>
  <c r="AR207" i="6" s="1"/>
  <c r="AQ205" i="6"/>
  <c r="AR205" i="6" s="1"/>
  <c r="AQ203" i="6"/>
  <c r="AR203" i="6" s="1"/>
  <c r="AQ201" i="6"/>
  <c r="AR201" i="6" s="1"/>
  <c r="AQ199" i="6"/>
  <c r="AR199" i="6" s="1"/>
  <c r="AQ193" i="6"/>
  <c r="AR193" i="6" s="1"/>
  <c r="AQ192" i="6"/>
  <c r="AR192" i="6" s="1"/>
  <c r="AQ191" i="6"/>
  <c r="AR191" i="6" s="1"/>
  <c r="AQ190" i="6"/>
  <c r="AR190" i="6" s="1"/>
  <c r="AQ189" i="6"/>
  <c r="AR189" i="6" s="1"/>
  <c r="AQ188" i="6"/>
  <c r="AR188" i="6" s="1"/>
  <c r="AQ187" i="6"/>
  <c r="AR187" i="6" s="1"/>
  <c r="AQ186" i="6"/>
  <c r="AR186" i="6" s="1"/>
  <c r="AQ185" i="6"/>
  <c r="AR185" i="6" s="1"/>
  <c r="AQ184" i="6"/>
  <c r="AR184" i="6" s="1"/>
  <c r="AQ183" i="6"/>
  <c r="AR183" i="6" s="1"/>
  <c r="AQ182" i="6"/>
  <c r="AR182" i="6" s="1"/>
  <c r="AQ181" i="6"/>
  <c r="AR181" i="6" s="1"/>
  <c r="AQ180" i="6"/>
  <c r="AR180" i="6" s="1"/>
  <c r="AQ179" i="6"/>
  <c r="AR179" i="6" s="1"/>
  <c r="AQ178" i="6"/>
  <c r="AR178" i="6" s="1"/>
  <c r="AQ177" i="6"/>
  <c r="AR177" i="6" s="1"/>
  <c r="AQ176" i="6"/>
  <c r="AR176" i="6" s="1"/>
  <c r="AQ175" i="6"/>
  <c r="AR175" i="6" s="1"/>
  <c r="AQ174" i="6"/>
  <c r="AR174" i="6" s="1"/>
  <c r="AQ173" i="6"/>
  <c r="AR173" i="6" s="1"/>
  <c r="AQ172" i="6"/>
  <c r="AR172" i="6" s="1"/>
  <c r="AQ171" i="6"/>
  <c r="AR171" i="6" s="1"/>
  <c r="AQ170" i="6"/>
  <c r="AR170" i="6" s="1"/>
  <c r="AQ169" i="6"/>
  <c r="AR169" i="6" s="1"/>
  <c r="AQ168" i="6"/>
  <c r="AR168" i="6" s="1"/>
  <c r="AQ167" i="6"/>
  <c r="AR167" i="6" s="1"/>
  <c r="AQ166" i="6"/>
  <c r="AR166" i="6" s="1"/>
  <c r="AQ165" i="6"/>
  <c r="AR165" i="6" s="1"/>
  <c r="AQ164" i="6"/>
  <c r="AR164" i="6" s="1"/>
  <c r="AQ163" i="6"/>
  <c r="AR163" i="6" s="1"/>
  <c r="AQ162" i="6"/>
  <c r="AR162" i="6" s="1"/>
  <c r="AQ161" i="6"/>
  <c r="AR161" i="6" s="1"/>
  <c r="AQ160" i="6"/>
  <c r="AR160" i="6" s="1"/>
  <c r="AQ159" i="6"/>
  <c r="AR159" i="6" s="1"/>
  <c r="AQ158" i="6"/>
  <c r="AR158" i="6" s="1"/>
  <c r="AQ157" i="6"/>
  <c r="AR157" i="6" s="1"/>
  <c r="AQ156" i="6"/>
  <c r="AR156" i="6" s="1"/>
  <c r="AQ155" i="6"/>
  <c r="AR155" i="6" s="1"/>
  <c r="AQ154" i="6"/>
  <c r="AR154" i="6" s="1"/>
  <c r="AQ153" i="6"/>
  <c r="AR153" i="6" s="1"/>
  <c r="AQ152" i="6"/>
  <c r="AR152" i="6" s="1"/>
  <c r="AQ151" i="6"/>
  <c r="AR151" i="6" s="1"/>
  <c r="AQ150" i="6"/>
  <c r="AR150" i="6" s="1"/>
  <c r="AQ149" i="6"/>
  <c r="AR149" i="6" s="1"/>
  <c r="AQ148" i="6"/>
  <c r="AR148" i="6" s="1"/>
  <c r="AQ147" i="6"/>
  <c r="AR147" i="6" s="1"/>
  <c r="AQ146" i="6"/>
  <c r="AR146" i="6" s="1"/>
  <c r="AQ145" i="6"/>
  <c r="AR145" i="6" s="1"/>
  <c r="AQ144" i="6"/>
  <c r="AR144" i="6" s="1"/>
  <c r="AQ143" i="6"/>
  <c r="AR143" i="6" s="1"/>
  <c r="AQ142" i="6"/>
  <c r="AR142" i="6" s="1"/>
  <c r="AQ141" i="6"/>
  <c r="AR141" i="6" s="1"/>
  <c r="AQ140" i="6"/>
  <c r="AR140" i="6" s="1"/>
  <c r="AQ139" i="6"/>
  <c r="AR139" i="6" s="1"/>
  <c r="AL140" i="6"/>
  <c r="AM140" i="6" s="1"/>
  <c r="AL141" i="6"/>
  <c r="AM141" i="6" s="1"/>
  <c r="AL142" i="6"/>
  <c r="AM142" i="6" s="1"/>
  <c r="AL143" i="6"/>
  <c r="AM143" i="6" s="1"/>
  <c r="AL144" i="6"/>
  <c r="AM144" i="6" s="1"/>
  <c r="AL145" i="6"/>
  <c r="AM145" i="6" s="1"/>
  <c r="AL146" i="6"/>
  <c r="AM146" i="6" s="1"/>
  <c r="AL147" i="6"/>
  <c r="AM147" i="6" s="1"/>
  <c r="AL148" i="6"/>
  <c r="AM148" i="6" s="1"/>
  <c r="AL149" i="6"/>
  <c r="AM149" i="6" s="1"/>
  <c r="AL150" i="6"/>
  <c r="AM150" i="6" s="1"/>
  <c r="AL151" i="6"/>
  <c r="AM151" i="6" s="1"/>
  <c r="AL152" i="6"/>
  <c r="AM152" i="6" s="1"/>
  <c r="AL153" i="6"/>
  <c r="AM153" i="6" s="1"/>
  <c r="AL154" i="6"/>
  <c r="AM154" i="6" s="1"/>
  <c r="AL155" i="6"/>
  <c r="AM155" i="6" s="1"/>
  <c r="AL156" i="6"/>
  <c r="AM156" i="6" s="1"/>
  <c r="AL157" i="6"/>
  <c r="AM157" i="6" s="1"/>
  <c r="AL158" i="6"/>
  <c r="AM158" i="6" s="1"/>
  <c r="AL159" i="6"/>
  <c r="AM159" i="6" s="1"/>
  <c r="AL160" i="6"/>
  <c r="AM160" i="6" s="1"/>
  <c r="AL161" i="6"/>
  <c r="AM161" i="6" s="1"/>
  <c r="AL162" i="6"/>
  <c r="AM162" i="6" s="1"/>
  <c r="AL163" i="6"/>
  <c r="AM163" i="6" s="1"/>
  <c r="AL164" i="6"/>
  <c r="AM164" i="6" s="1"/>
  <c r="AL165" i="6"/>
  <c r="AM165" i="6" s="1"/>
  <c r="AL166" i="6"/>
  <c r="AM166" i="6" s="1"/>
  <c r="AL167" i="6"/>
  <c r="AM167" i="6" s="1"/>
  <c r="AL168" i="6"/>
  <c r="AM168" i="6" s="1"/>
  <c r="AL169" i="6"/>
  <c r="AM169" i="6" s="1"/>
  <c r="AL170" i="6"/>
  <c r="AM170" i="6" s="1"/>
  <c r="AL171" i="6"/>
  <c r="AM171" i="6" s="1"/>
  <c r="AL172" i="6"/>
  <c r="AM172" i="6" s="1"/>
  <c r="AL173" i="6"/>
  <c r="AM173" i="6" s="1"/>
  <c r="AL174" i="6"/>
  <c r="AM174" i="6" s="1"/>
  <c r="AL175" i="6"/>
  <c r="AM175" i="6" s="1"/>
  <c r="AL176" i="6"/>
  <c r="AM176" i="6" s="1"/>
  <c r="AL177" i="6"/>
  <c r="AM177" i="6" s="1"/>
  <c r="AL178" i="6"/>
  <c r="AM178" i="6" s="1"/>
  <c r="AL179" i="6"/>
  <c r="AM179" i="6" s="1"/>
  <c r="AL180" i="6"/>
  <c r="AM180" i="6" s="1"/>
  <c r="AL181" i="6"/>
  <c r="AM181" i="6" s="1"/>
  <c r="AL182" i="6"/>
  <c r="AM182" i="6" s="1"/>
  <c r="AL183" i="6"/>
  <c r="AM183" i="6" s="1"/>
  <c r="AL184" i="6"/>
  <c r="AM184" i="6" s="1"/>
  <c r="AL185" i="6"/>
  <c r="AM185" i="6" s="1"/>
  <c r="AL186" i="6"/>
  <c r="AM186" i="6" s="1"/>
  <c r="AL187" i="6"/>
  <c r="AM187" i="6" s="1"/>
  <c r="AL188" i="6"/>
  <c r="AM188" i="6" s="1"/>
  <c r="AL189" i="6"/>
  <c r="AM189" i="6" s="1"/>
  <c r="AL190" i="6"/>
  <c r="AM190" i="6" s="1"/>
  <c r="AL191" i="6"/>
  <c r="AM191" i="6" s="1"/>
  <c r="AL192" i="6"/>
  <c r="AM192" i="6" s="1"/>
  <c r="AL193" i="6"/>
  <c r="AM193" i="6" s="1"/>
  <c r="AL199" i="6"/>
  <c r="AM199" i="6" s="1"/>
  <c r="AL201" i="6"/>
  <c r="AM201" i="6" s="1"/>
  <c r="AL203" i="6"/>
  <c r="AM203" i="6" s="1"/>
  <c r="AL205" i="6"/>
  <c r="AM205" i="6" s="1"/>
  <c r="AL207" i="6"/>
  <c r="AM207" i="6" s="1"/>
  <c r="AL139" i="6"/>
  <c r="AM139" i="6" s="1"/>
  <c r="AF207" i="6"/>
  <c r="AG207" i="6" s="1"/>
  <c r="AF205" i="6"/>
  <c r="AG205" i="6" s="1"/>
  <c r="AF203" i="6"/>
  <c r="AG203" i="6" s="1"/>
  <c r="AF201" i="6"/>
  <c r="AG201" i="6" s="1"/>
  <c r="AF199" i="6"/>
  <c r="AG199" i="6" s="1"/>
  <c r="AF193" i="6"/>
  <c r="AG193" i="6" s="1"/>
  <c r="AF192" i="6"/>
  <c r="AG192" i="6" s="1"/>
  <c r="AF191" i="6"/>
  <c r="AG191" i="6" s="1"/>
  <c r="AF190" i="6"/>
  <c r="AG190" i="6" s="1"/>
  <c r="AF189" i="6"/>
  <c r="AG189" i="6" s="1"/>
  <c r="AF188" i="6"/>
  <c r="AG188" i="6" s="1"/>
  <c r="AF187" i="6"/>
  <c r="AG187" i="6" s="1"/>
  <c r="AF186" i="6"/>
  <c r="AG186" i="6" s="1"/>
  <c r="AF185" i="6"/>
  <c r="AG185" i="6" s="1"/>
  <c r="AF184" i="6"/>
  <c r="AG184" i="6" s="1"/>
  <c r="AF183" i="6"/>
  <c r="AG183" i="6" s="1"/>
  <c r="AF182" i="6"/>
  <c r="AG182" i="6" s="1"/>
  <c r="AF181" i="6"/>
  <c r="AG181" i="6" s="1"/>
  <c r="AF180" i="6"/>
  <c r="AG180" i="6" s="1"/>
  <c r="AF179" i="6"/>
  <c r="AG179" i="6" s="1"/>
  <c r="AF178" i="6"/>
  <c r="AG178" i="6" s="1"/>
  <c r="AF177" i="6"/>
  <c r="AG177" i="6" s="1"/>
  <c r="AF176" i="6"/>
  <c r="AG176" i="6" s="1"/>
  <c r="AF175" i="6"/>
  <c r="AG175" i="6" s="1"/>
  <c r="AF174" i="6"/>
  <c r="AG174" i="6" s="1"/>
  <c r="AF173" i="6"/>
  <c r="AG173" i="6" s="1"/>
  <c r="AF172" i="6"/>
  <c r="AG172" i="6" s="1"/>
  <c r="AF171" i="6"/>
  <c r="AG171" i="6" s="1"/>
  <c r="AF170" i="6"/>
  <c r="AG170" i="6" s="1"/>
  <c r="AF169" i="6"/>
  <c r="AG169" i="6" s="1"/>
  <c r="AF168" i="6"/>
  <c r="AG168" i="6" s="1"/>
  <c r="AF167" i="6"/>
  <c r="AG167" i="6" s="1"/>
  <c r="AF166" i="6"/>
  <c r="AG166" i="6" s="1"/>
  <c r="AF165" i="6"/>
  <c r="AG165" i="6" s="1"/>
  <c r="AF164" i="6"/>
  <c r="AG164" i="6" s="1"/>
  <c r="AF163" i="6"/>
  <c r="AG163" i="6" s="1"/>
  <c r="AF162" i="6"/>
  <c r="AG162" i="6" s="1"/>
  <c r="AF161" i="6"/>
  <c r="AG161" i="6" s="1"/>
  <c r="AF160" i="6"/>
  <c r="AG160" i="6" s="1"/>
  <c r="AF159" i="6"/>
  <c r="AG159" i="6" s="1"/>
  <c r="AF158" i="6"/>
  <c r="AG158" i="6" s="1"/>
  <c r="AF157" i="6"/>
  <c r="AG157" i="6" s="1"/>
  <c r="AF156" i="6"/>
  <c r="AG156" i="6" s="1"/>
  <c r="AF155" i="6"/>
  <c r="AG155" i="6" s="1"/>
  <c r="AF154" i="6"/>
  <c r="AG154" i="6" s="1"/>
  <c r="AF153" i="6"/>
  <c r="AG153" i="6" s="1"/>
  <c r="AF152" i="6"/>
  <c r="AG152" i="6" s="1"/>
  <c r="AF151" i="6"/>
  <c r="AG151" i="6" s="1"/>
  <c r="AF150" i="6"/>
  <c r="AG150" i="6" s="1"/>
  <c r="AF149" i="6"/>
  <c r="AG149" i="6" s="1"/>
  <c r="AF148" i="6"/>
  <c r="AG148" i="6" s="1"/>
  <c r="AF147" i="6"/>
  <c r="AG147" i="6" s="1"/>
  <c r="AF146" i="6"/>
  <c r="AG146" i="6" s="1"/>
  <c r="AF145" i="6"/>
  <c r="AG145" i="6" s="1"/>
  <c r="AF144" i="6"/>
  <c r="AG144" i="6" s="1"/>
  <c r="AF143" i="6"/>
  <c r="AG143" i="6" s="1"/>
  <c r="AF142" i="6"/>
  <c r="AG142" i="6" s="1"/>
  <c r="AF141" i="6"/>
  <c r="AG141" i="6" s="1"/>
  <c r="AF140" i="6"/>
  <c r="AG140" i="6" s="1"/>
  <c r="AF139" i="6"/>
  <c r="AG139" i="6" s="1"/>
  <c r="AA207" i="6"/>
  <c r="AB207" i="6" s="1"/>
  <c r="AA205" i="6"/>
  <c r="AB205" i="6" s="1"/>
  <c r="AA203" i="6"/>
  <c r="AB203" i="6" s="1"/>
  <c r="AA201" i="6"/>
  <c r="AB201" i="6" s="1"/>
  <c r="AA199" i="6"/>
  <c r="AB199" i="6" s="1"/>
  <c r="AA193" i="6"/>
  <c r="AB193" i="6" s="1"/>
  <c r="AA192" i="6"/>
  <c r="AB192" i="6" s="1"/>
  <c r="AA191" i="6"/>
  <c r="AB191" i="6" s="1"/>
  <c r="AA190" i="6"/>
  <c r="AB190" i="6" s="1"/>
  <c r="AA189" i="6"/>
  <c r="AB189" i="6" s="1"/>
  <c r="AA188" i="6"/>
  <c r="AB188" i="6" s="1"/>
  <c r="AA187" i="6"/>
  <c r="AB187" i="6" s="1"/>
  <c r="AA186" i="6"/>
  <c r="AB186" i="6" s="1"/>
  <c r="AA185" i="6"/>
  <c r="AB185" i="6" s="1"/>
  <c r="AA184" i="6"/>
  <c r="AB184" i="6" s="1"/>
  <c r="AA183" i="6"/>
  <c r="AB183" i="6" s="1"/>
  <c r="AA182" i="6"/>
  <c r="AB182" i="6" s="1"/>
  <c r="AA181" i="6"/>
  <c r="AB181" i="6" s="1"/>
  <c r="AA180" i="6"/>
  <c r="AB180" i="6" s="1"/>
  <c r="AA179" i="6"/>
  <c r="AB179" i="6" s="1"/>
  <c r="AA178" i="6"/>
  <c r="AB178" i="6" s="1"/>
  <c r="AA177" i="6"/>
  <c r="AB177" i="6" s="1"/>
  <c r="AA176" i="6"/>
  <c r="AB176" i="6" s="1"/>
  <c r="AA175" i="6"/>
  <c r="AB175" i="6" s="1"/>
  <c r="AA174" i="6"/>
  <c r="AB174" i="6" s="1"/>
  <c r="AA173" i="6"/>
  <c r="AB173" i="6" s="1"/>
  <c r="AA172" i="6"/>
  <c r="AB172" i="6" s="1"/>
  <c r="AA171" i="6"/>
  <c r="AB171" i="6" s="1"/>
  <c r="AA170" i="6"/>
  <c r="AB170" i="6" s="1"/>
  <c r="AA169" i="6"/>
  <c r="AB169" i="6" s="1"/>
  <c r="AA168" i="6"/>
  <c r="AB168" i="6" s="1"/>
  <c r="AA167" i="6"/>
  <c r="AB167" i="6" s="1"/>
  <c r="AA166" i="6"/>
  <c r="AB166" i="6" s="1"/>
  <c r="AA165" i="6"/>
  <c r="AB165" i="6" s="1"/>
  <c r="AA164" i="6"/>
  <c r="AB164" i="6" s="1"/>
  <c r="AA163" i="6"/>
  <c r="AB163" i="6" s="1"/>
  <c r="AA162" i="6"/>
  <c r="AB162" i="6" s="1"/>
  <c r="AA161" i="6"/>
  <c r="AB161" i="6" s="1"/>
  <c r="AA160" i="6"/>
  <c r="AB160" i="6" s="1"/>
  <c r="AA159" i="6"/>
  <c r="AB159" i="6" s="1"/>
  <c r="AA158" i="6"/>
  <c r="AB158" i="6" s="1"/>
  <c r="AA157" i="6"/>
  <c r="AB157" i="6" s="1"/>
  <c r="AA156" i="6"/>
  <c r="AB156" i="6" s="1"/>
  <c r="AA155" i="6"/>
  <c r="AB155" i="6" s="1"/>
  <c r="AA154" i="6"/>
  <c r="AB154" i="6" s="1"/>
  <c r="AA153" i="6"/>
  <c r="AB153" i="6" s="1"/>
  <c r="AA152" i="6"/>
  <c r="AB152" i="6" s="1"/>
  <c r="AA151" i="6"/>
  <c r="AB151" i="6" s="1"/>
  <c r="AA150" i="6"/>
  <c r="AB150" i="6" s="1"/>
  <c r="AA149" i="6"/>
  <c r="AB149" i="6" s="1"/>
  <c r="AA148" i="6"/>
  <c r="AB148" i="6" s="1"/>
  <c r="AA147" i="6"/>
  <c r="AB147" i="6" s="1"/>
  <c r="AA146" i="6"/>
  <c r="AB146" i="6" s="1"/>
  <c r="AA145" i="6"/>
  <c r="AB145" i="6" s="1"/>
  <c r="AA144" i="6"/>
  <c r="AB144" i="6" s="1"/>
  <c r="AA143" i="6"/>
  <c r="AB143" i="6" s="1"/>
  <c r="AA142" i="6"/>
  <c r="AB142" i="6" s="1"/>
  <c r="AA141" i="6"/>
  <c r="AB141" i="6" s="1"/>
  <c r="AA140" i="6"/>
  <c r="AB140" i="6" s="1"/>
  <c r="AA139" i="6"/>
  <c r="AB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9" i="6"/>
  <c r="W199" i="6" s="1"/>
  <c r="V201" i="6"/>
  <c r="W201" i="6" s="1"/>
  <c r="V203" i="6"/>
  <c r="W203" i="6" s="1"/>
  <c r="V205" i="6"/>
  <c r="W205" i="6" s="1"/>
  <c r="V207" i="6"/>
  <c r="W207" i="6" s="1"/>
  <c r="V139" i="6"/>
  <c r="W139" i="6" s="1"/>
  <c r="P207" i="6"/>
  <c r="Q207" i="6" s="1"/>
  <c r="P205" i="6"/>
  <c r="Q205" i="6" s="1"/>
  <c r="P203" i="6"/>
  <c r="Q203" i="6" s="1"/>
  <c r="P201" i="6"/>
  <c r="Q201" i="6" s="1"/>
  <c r="P199" i="6"/>
  <c r="Q199" i="6" s="1"/>
  <c r="P193" i="6"/>
  <c r="Q193" i="6" s="1"/>
  <c r="P192" i="6"/>
  <c r="Q192" i="6" s="1"/>
  <c r="P191" i="6"/>
  <c r="Q191" i="6" s="1"/>
  <c r="P190" i="6"/>
  <c r="Q190" i="6" s="1"/>
  <c r="P189" i="6"/>
  <c r="Q189" i="6" s="1"/>
  <c r="P188" i="6"/>
  <c r="Q188" i="6" s="1"/>
  <c r="P187" i="6"/>
  <c r="Q187" i="6" s="1"/>
  <c r="P186" i="6"/>
  <c r="Q186" i="6" s="1"/>
  <c r="P185" i="6"/>
  <c r="Q185" i="6" s="1"/>
  <c r="P184" i="6"/>
  <c r="Q184" i="6" s="1"/>
  <c r="P183" i="6"/>
  <c r="Q183" i="6" s="1"/>
  <c r="P182" i="6"/>
  <c r="Q182" i="6" s="1"/>
  <c r="P181" i="6"/>
  <c r="Q181" i="6" s="1"/>
  <c r="P180" i="6"/>
  <c r="Q180" i="6" s="1"/>
  <c r="P179" i="6"/>
  <c r="Q179" i="6" s="1"/>
  <c r="P178" i="6"/>
  <c r="Q178" i="6" s="1"/>
  <c r="P177" i="6"/>
  <c r="Q177" i="6" s="1"/>
  <c r="P176" i="6"/>
  <c r="Q176" i="6" s="1"/>
  <c r="P175" i="6"/>
  <c r="Q175" i="6" s="1"/>
  <c r="P174" i="6"/>
  <c r="Q174" i="6" s="1"/>
  <c r="P173" i="6"/>
  <c r="Q173" i="6" s="1"/>
  <c r="P172" i="6"/>
  <c r="Q172" i="6" s="1"/>
  <c r="P171" i="6"/>
  <c r="Q171" i="6" s="1"/>
  <c r="P170" i="6"/>
  <c r="Q170" i="6" s="1"/>
  <c r="P169" i="6"/>
  <c r="Q169" i="6" s="1"/>
  <c r="P168" i="6"/>
  <c r="Q168" i="6" s="1"/>
  <c r="P167" i="6"/>
  <c r="Q167" i="6" s="1"/>
  <c r="P166" i="6"/>
  <c r="Q166" i="6" s="1"/>
  <c r="P165" i="6"/>
  <c r="Q165" i="6" s="1"/>
  <c r="P164" i="6"/>
  <c r="Q164" i="6" s="1"/>
  <c r="P163" i="6"/>
  <c r="Q163" i="6" s="1"/>
  <c r="P162" i="6"/>
  <c r="Q162" i="6" s="1"/>
  <c r="P161" i="6"/>
  <c r="Q161" i="6" s="1"/>
  <c r="P160" i="6"/>
  <c r="Q160" i="6" s="1"/>
  <c r="P159" i="6"/>
  <c r="Q159" i="6" s="1"/>
  <c r="P158" i="6"/>
  <c r="Q158" i="6" s="1"/>
  <c r="P157" i="6"/>
  <c r="Q157" i="6" s="1"/>
  <c r="P156" i="6"/>
  <c r="Q156" i="6" s="1"/>
  <c r="P155" i="6"/>
  <c r="Q155" i="6" s="1"/>
  <c r="P154" i="6"/>
  <c r="Q154" i="6" s="1"/>
  <c r="P153" i="6"/>
  <c r="Q153" i="6" s="1"/>
  <c r="P152" i="6"/>
  <c r="Q152" i="6" s="1"/>
  <c r="P151" i="6"/>
  <c r="Q151" i="6" s="1"/>
  <c r="P150" i="6"/>
  <c r="Q150" i="6" s="1"/>
  <c r="P149" i="6"/>
  <c r="Q149" i="6" s="1"/>
  <c r="P148" i="6"/>
  <c r="Q148" i="6" s="1"/>
  <c r="P147" i="6"/>
  <c r="Q147" i="6" s="1"/>
  <c r="P146" i="6"/>
  <c r="Q146" i="6" s="1"/>
  <c r="P145" i="6"/>
  <c r="Q145" i="6" s="1"/>
  <c r="P144" i="6"/>
  <c r="Q144" i="6" s="1"/>
  <c r="P143" i="6"/>
  <c r="Q143" i="6" s="1"/>
  <c r="P142" i="6"/>
  <c r="Q142" i="6" s="1"/>
  <c r="P141" i="6"/>
  <c r="Q141" i="6" s="1"/>
  <c r="P140" i="6"/>
  <c r="Q140" i="6" s="1"/>
  <c r="P139" i="6"/>
  <c r="Q139" i="6" s="1"/>
  <c r="K207" i="6"/>
  <c r="L207" i="6" s="1"/>
  <c r="K205" i="6"/>
  <c r="L205" i="6" s="1"/>
  <c r="K203" i="6"/>
  <c r="L203" i="6" s="1"/>
  <c r="K201" i="6"/>
  <c r="L201" i="6" s="1"/>
  <c r="K199" i="6"/>
  <c r="L199" i="6" s="1"/>
  <c r="K193" i="6"/>
  <c r="L193" i="6" s="1"/>
  <c r="K192" i="6"/>
  <c r="L192" i="6" s="1"/>
  <c r="K191" i="6"/>
  <c r="L191" i="6" s="1"/>
  <c r="K190" i="6"/>
  <c r="L190" i="6" s="1"/>
  <c r="K189" i="6"/>
  <c r="L189" i="6" s="1"/>
  <c r="K188" i="6"/>
  <c r="L188" i="6" s="1"/>
  <c r="K187" i="6"/>
  <c r="L187" i="6" s="1"/>
  <c r="K186" i="6"/>
  <c r="L186" i="6" s="1"/>
  <c r="K185" i="6"/>
  <c r="L185" i="6" s="1"/>
  <c r="K184" i="6"/>
  <c r="L184" i="6" s="1"/>
  <c r="K183" i="6"/>
  <c r="L183" i="6" s="1"/>
  <c r="K182" i="6"/>
  <c r="L182" i="6" s="1"/>
  <c r="K181" i="6"/>
  <c r="L181" i="6" s="1"/>
  <c r="K180" i="6"/>
  <c r="L180" i="6" s="1"/>
  <c r="K179" i="6"/>
  <c r="L179" i="6" s="1"/>
  <c r="K178" i="6"/>
  <c r="L178" i="6" s="1"/>
  <c r="K177" i="6"/>
  <c r="L177" i="6" s="1"/>
  <c r="K176" i="6"/>
  <c r="L176" i="6" s="1"/>
  <c r="K175" i="6"/>
  <c r="L175" i="6" s="1"/>
  <c r="K174" i="6"/>
  <c r="L174" i="6" s="1"/>
  <c r="K173" i="6"/>
  <c r="L173" i="6" s="1"/>
  <c r="K172" i="6"/>
  <c r="L172" i="6" s="1"/>
  <c r="K171" i="6"/>
  <c r="L171" i="6" s="1"/>
  <c r="K170" i="6"/>
  <c r="L170" i="6" s="1"/>
  <c r="K169" i="6"/>
  <c r="L169" i="6" s="1"/>
  <c r="K168" i="6"/>
  <c r="L168" i="6" s="1"/>
  <c r="K167" i="6"/>
  <c r="L167" i="6" s="1"/>
  <c r="K166" i="6"/>
  <c r="L166" i="6" s="1"/>
  <c r="K165" i="6"/>
  <c r="L165" i="6" s="1"/>
  <c r="K164" i="6"/>
  <c r="L164" i="6" s="1"/>
  <c r="K163" i="6"/>
  <c r="L163" i="6" s="1"/>
  <c r="K162" i="6"/>
  <c r="L162" i="6" s="1"/>
  <c r="K161" i="6"/>
  <c r="L161" i="6" s="1"/>
  <c r="K160" i="6"/>
  <c r="L160" i="6" s="1"/>
  <c r="K159" i="6"/>
  <c r="L159" i="6" s="1"/>
  <c r="K158" i="6"/>
  <c r="L158" i="6" s="1"/>
  <c r="K157" i="6"/>
  <c r="L157" i="6" s="1"/>
  <c r="K156" i="6"/>
  <c r="L156" i="6" s="1"/>
  <c r="K155" i="6"/>
  <c r="L155" i="6" s="1"/>
  <c r="K154" i="6"/>
  <c r="L154" i="6" s="1"/>
  <c r="K153" i="6"/>
  <c r="L153" i="6" s="1"/>
  <c r="K152" i="6"/>
  <c r="L152" i="6" s="1"/>
  <c r="K151" i="6"/>
  <c r="L151" i="6" s="1"/>
  <c r="K150" i="6"/>
  <c r="L150" i="6" s="1"/>
  <c r="K149" i="6"/>
  <c r="L149" i="6" s="1"/>
  <c r="K148" i="6"/>
  <c r="L148" i="6" s="1"/>
  <c r="K147" i="6"/>
  <c r="L147" i="6" s="1"/>
  <c r="K146" i="6"/>
  <c r="L146" i="6" s="1"/>
  <c r="K145" i="6"/>
  <c r="L145" i="6" s="1"/>
  <c r="K144" i="6"/>
  <c r="L144" i="6" s="1"/>
  <c r="K143" i="6"/>
  <c r="L143" i="6" s="1"/>
  <c r="K142" i="6"/>
  <c r="L142" i="6" s="1"/>
  <c r="K141" i="6"/>
  <c r="L141" i="6" s="1"/>
  <c r="K140" i="6"/>
  <c r="L140" i="6" s="1"/>
  <c r="K139" i="6"/>
  <c r="L139" i="6" s="1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47" i="6"/>
  <c r="G147" i="6" s="1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55" i="6"/>
  <c r="G155" i="6" s="1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63" i="6"/>
  <c r="G163" i="6" s="1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71" i="6"/>
  <c r="G171" i="6" s="1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G181" i="6" s="1"/>
  <c r="F182" i="6"/>
  <c r="G182" i="6" s="1"/>
  <c r="F183" i="6"/>
  <c r="G183" i="6" s="1"/>
  <c r="F184" i="6"/>
  <c r="G184" i="6" s="1"/>
  <c r="F185" i="6"/>
  <c r="G185" i="6" s="1"/>
  <c r="F186" i="6"/>
  <c r="G186" i="6" s="1"/>
  <c r="F187" i="6"/>
  <c r="G187" i="6" s="1"/>
  <c r="F188" i="6"/>
  <c r="G188" i="6" s="1"/>
  <c r="F189" i="6"/>
  <c r="G189" i="6" s="1"/>
  <c r="F190" i="6"/>
  <c r="G190" i="6" s="1"/>
  <c r="F191" i="6"/>
  <c r="G191" i="6" s="1"/>
  <c r="F192" i="6"/>
  <c r="G192" i="6" s="1"/>
  <c r="F193" i="6"/>
  <c r="G193" i="6" s="1"/>
  <c r="F199" i="6"/>
  <c r="G199" i="6" s="1"/>
  <c r="F201" i="6"/>
  <c r="G201" i="6" s="1"/>
  <c r="F203" i="6"/>
  <c r="G203" i="6" s="1"/>
  <c r="F205" i="6"/>
  <c r="G205" i="6" s="1"/>
  <c r="F207" i="6"/>
  <c r="G207" i="6" s="1"/>
  <c r="F139" i="6"/>
  <c r="G139" i="6" s="1"/>
  <c r="AV136" i="6"/>
  <c r="AW136" i="6" s="1"/>
  <c r="AV134" i="6"/>
  <c r="AW134" i="6" s="1"/>
  <c r="AV133" i="6"/>
  <c r="AW133" i="6" s="1"/>
  <c r="AV131" i="6"/>
  <c r="AW131" i="6" s="1"/>
  <c r="AV130" i="6"/>
  <c r="AW130" i="6" s="1"/>
  <c r="AV129" i="6"/>
  <c r="AW129" i="6" s="1"/>
  <c r="AV128" i="6"/>
  <c r="AW128" i="6" s="1"/>
  <c r="AV127" i="6"/>
  <c r="AW127" i="6" s="1"/>
  <c r="AV126" i="6"/>
  <c r="AW126" i="6" s="1"/>
  <c r="AV125" i="6"/>
  <c r="AW125" i="6" s="1"/>
  <c r="AV124" i="6"/>
  <c r="AW124" i="6" s="1"/>
  <c r="AV123" i="6"/>
  <c r="AW123" i="6" s="1"/>
  <c r="AV122" i="6"/>
  <c r="AW122" i="6" s="1"/>
  <c r="AV121" i="6"/>
  <c r="AW121" i="6" s="1"/>
  <c r="AV120" i="6"/>
  <c r="AW120" i="6" s="1"/>
  <c r="AV119" i="6"/>
  <c r="AW119" i="6" s="1"/>
  <c r="AV118" i="6"/>
  <c r="AW118" i="6" s="1"/>
  <c r="AV117" i="6"/>
  <c r="AW117" i="6" s="1"/>
  <c r="AV116" i="6"/>
  <c r="AW116" i="6" s="1"/>
  <c r="AV115" i="6"/>
  <c r="AW115" i="6" s="1"/>
  <c r="AV114" i="6"/>
  <c r="AW114" i="6" s="1"/>
  <c r="AV113" i="6"/>
  <c r="AW113" i="6" s="1"/>
  <c r="AV112" i="6"/>
  <c r="AW112" i="6" s="1"/>
  <c r="AV111" i="6"/>
  <c r="AW111" i="6" s="1"/>
  <c r="AV110" i="6"/>
  <c r="AW110" i="6" s="1"/>
  <c r="AV109" i="6"/>
  <c r="AW109" i="6" s="1"/>
  <c r="AV108" i="6"/>
  <c r="AW108" i="6" s="1"/>
  <c r="AV107" i="6"/>
  <c r="AW107" i="6" s="1"/>
  <c r="AV106" i="6"/>
  <c r="AW106" i="6" s="1"/>
  <c r="AV105" i="6"/>
  <c r="AW105" i="6" s="1"/>
  <c r="AV104" i="6"/>
  <c r="AW104" i="6" s="1"/>
  <c r="AV103" i="6"/>
  <c r="AW103" i="6" s="1"/>
  <c r="AV102" i="6"/>
  <c r="AW102" i="6" s="1"/>
  <c r="AV101" i="6"/>
  <c r="AW101" i="6" s="1"/>
  <c r="AV100" i="6"/>
  <c r="AW100" i="6" s="1"/>
  <c r="AV99" i="6"/>
  <c r="AW99" i="6" s="1"/>
  <c r="AV98" i="6"/>
  <c r="AW98" i="6" s="1"/>
  <c r="AV97" i="6"/>
  <c r="AW97" i="6" s="1"/>
  <c r="AV96" i="6"/>
  <c r="AW96" i="6" s="1"/>
  <c r="AV95" i="6"/>
  <c r="AW95" i="6" s="1"/>
  <c r="AV94" i="6"/>
  <c r="AW94" i="6" s="1"/>
  <c r="AV93" i="6"/>
  <c r="AW93" i="6" s="1"/>
  <c r="AV92" i="6"/>
  <c r="AW92" i="6" s="1"/>
  <c r="AV91" i="6"/>
  <c r="AW91" i="6" s="1"/>
  <c r="AV90" i="6"/>
  <c r="AW90" i="6" s="1"/>
  <c r="AV89" i="6"/>
  <c r="AW89" i="6" s="1"/>
  <c r="AV88" i="6"/>
  <c r="AW88" i="6" s="1"/>
  <c r="AV87" i="6"/>
  <c r="AW87" i="6" s="1"/>
  <c r="AV86" i="6"/>
  <c r="AW86" i="6" s="1"/>
  <c r="AV85" i="6"/>
  <c r="AW85" i="6" s="1"/>
  <c r="AV84" i="6"/>
  <c r="AW84" i="6" s="1"/>
  <c r="AV83" i="6"/>
  <c r="AW83" i="6" s="1"/>
  <c r="AV82" i="6"/>
  <c r="AW82" i="6" s="1"/>
  <c r="AV81" i="6"/>
  <c r="AW81" i="6" s="1"/>
  <c r="AV80" i="6"/>
  <c r="AW80" i="6" s="1"/>
  <c r="AV79" i="6"/>
  <c r="AW79" i="6" s="1"/>
  <c r="AV78" i="6"/>
  <c r="AW78" i="6" s="1"/>
  <c r="AV77" i="6"/>
  <c r="AW77" i="6" s="1"/>
  <c r="AV76" i="6"/>
  <c r="AW76" i="6" s="1"/>
  <c r="AV75" i="6"/>
  <c r="AW75" i="6" s="1"/>
  <c r="AQ136" i="6"/>
  <c r="AR136" i="6" s="1"/>
  <c r="AQ134" i="6"/>
  <c r="AR134" i="6" s="1"/>
  <c r="AQ133" i="6"/>
  <c r="AR133" i="6" s="1"/>
  <c r="AQ131" i="6"/>
  <c r="AR131" i="6" s="1"/>
  <c r="AQ130" i="6"/>
  <c r="AR130" i="6" s="1"/>
  <c r="AQ129" i="6"/>
  <c r="AR129" i="6" s="1"/>
  <c r="AQ128" i="6"/>
  <c r="AR128" i="6" s="1"/>
  <c r="AQ127" i="6"/>
  <c r="AR127" i="6" s="1"/>
  <c r="AQ126" i="6"/>
  <c r="AR126" i="6" s="1"/>
  <c r="AQ125" i="6"/>
  <c r="AR125" i="6" s="1"/>
  <c r="AQ124" i="6"/>
  <c r="AR124" i="6" s="1"/>
  <c r="AQ123" i="6"/>
  <c r="AR123" i="6" s="1"/>
  <c r="AQ122" i="6"/>
  <c r="AR122" i="6" s="1"/>
  <c r="AQ121" i="6"/>
  <c r="AR121" i="6" s="1"/>
  <c r="AQ120" i="6"/>
  <c r="AR120" i="6" s="1"/>
  <c r="AQ119" i="6"/>
  <c r="AR119" i="6" s="1"/>
  <c r="AQ118" i="6"/>
  <c r="AR118" i="6" s="1"/>
  <c r="AQ117" i="6"/>
  <c r="AR117" i="6" s="1"/>
  <c r="AQ116" i="6"/>
  <c r="AR116" i="6" s="1"/>
  <c r="AQ115" i="6"/>
  <c r="AR115" i="6" s="1"/>
  <c r="AQ114" i="6"/>
  <c r="AR114" i="6" s="1"/>
  <c r="AQ113" i="6"/>
  <c r="AR113" i="6" s="1"/>
  <c r="AQ112" i="6"/>
  <c r="AR112" i="6" s="1"/>
  <c r="AQ111" i="6"/>
  <c r="AR111" i="6" s="1"/>
  <c r="AQ110" i="6"/>
  <c r="AR110" i="6" s="1"/>
  <c r="AQ109" i="6"/>
  <c r="AR109" i="6" s="1"/>
  <c r="AQ108" i="6"/>
  <c r="AR108" i="6" s="1"/>
  <c r="AQ107" i="6"/>
  <c r="AR107" i="6" s="1"/>
  <c r="AQ106" i="6"/>
  <c r="AR106" i="6" s="1"/>
  <c r="AQ105" i="6"/>
  <c r="AR105" i="6" s="1"/>
  <c r="AQ104" i="6"/>
  <c r="AR104" i="6" s="1"/>
  <c r="AQ103" i="6"/>
  <c r="AR103" i="6" s="1"/>
  <c r="AQ102" i="6"/>
  <c r="AR102" i="6" s="1"/>
  <c r="AQ101" i="6"/>
  <c r="AR101" i="6" s="1"/>
  <c r="AQ100" i="6"/>
  <c r="AR100" i="6" s="1"/>
  <c r="AQ99" i="6"/>
  <c r="AR99" i="6" s="1"/>
  <c r="AQ98" i="6"/>
  <c r="AR98" i="6" s="1"/>
  <c r="AQ97" i="6"/>
  <c r="AR97" i="6" s="1"/>
  <c r="AQ96" i="6"/>
  <c r="AR96" i="6" s="1"/>
  <c r="AQ95" i="6"/>
  <c r="AR95" i="6" s="1"/>
  <c r="AQ94" i="6"/>
  <c r="AR94" i="6" s="1"/>
  <c r="AQ93" i="6"/>
  <c r="AR93" i="6" s="1"/>
  <c r="AQ92" i="6"/>
  <c r="AR92" i="6" s="1"/>
  <c r="AQ91" i="6"/>
  <c r="AR91" i="6" s="1"/>
  <c r="AQ90" i="6"/>
  <c r="AR90" i="6" s="1"/>
  <c r="AQ89" i="6"/>
  <c r="AR89" i="6" s="1"/>
  <c r="AQ88" i="6"/>
  <c r="AR88" i="6" s="1"/>
  <c r="AQ87" i="6"/>
  <c r="AR87" i="6" s="1"/>
  <c r="AQ86" i="6"/>
  <c r="AR86" i="6" s="1"/>
  <c r="AQ85" i="6"/>
  <c r="AR85" i="6" s="1"/>
  <c r="AQ84" i="6"/>
  <c r="AR84" i="6" s="1"/>
  <c r="AQ83" i="6"/>
  <c r="AR83" i="6" s="1"/>
  <c r="AQ82" i="6"/>
  <c r="AR82" i="6" s="1"/>
  <c r="AQ81" i="6"/>
  <c r="AR81" i="6" s="1"/>
  <c r="AQ80" i="6"/>
  <c r="AR80" i="6" s="1"/>
  <c r="AQ79" i="6"/>
  <c r="AR79" i="6" s="1"/>
  <c r="AQ78" i="6"/>
  <c r="AR78" i="6" s="1"/>
  <c r="AQ77" i="6"/>
  <c r="AR77" i="6" s="1"/>
  <c r="AQ76" i="6"/>
  <c r="AR76" i="6" s="1"/>
  <c r="AQ75" i="6"/>
  <c r="AR75" i="6" s="1"/>
  <c r="AL76" i="6"/>
  <c r="AM76" i="6" s="1"/>
  <c r="AL77" i="6"/>
  <c r="AM77" i="6" s="1"/>
  <c r="AL78" i="6"/>
  <c r="AM78" i="6" s="1"/>
  <c r="AL79" i="6"/>
  <c r="AM79" i="6" s="1"/>
  <c r="AL80" i="6"/>
  <c r="AM80" i="6" s="1"/>
  <c r="AL81" i="6"/>
  <c r="AM81" i="6" s="1"/>
  <c r="AL82" i="6"/>
  <c r="AM82" i="6" s="1"/>
  <c r="AL83" i="6"/>
  <c r="AM83" i="6" s="1"/>
  <c r="AL84" i="6"/>
  <c r="AM84" i="6" s="1"/>
  <c r="AL85" i="6"/>
  <c r="AM85" i="6" s="1"/>
  <c r="AL86" i="6"/>
  <c r="AM86" i="6" s="1"/>
  <c r="AL87" i="6"/>
  <c r="AM87" i="6" s="1"/>
  <c r="AL88" i="6"/>
  <c r="AM88" i="6" s="1"/>
  <c r="AL89" i="6"/>
  <c r="AM89" i="6" s="1"/>
  <c r="AL90" i="6"/>
  <c r="AM90" i="6" s="1"/>
  <c r="AL91" i="6"/>
  <c r="AM91" i="6" s="1"/>
  <c r="AL92" i="6"/>
  <c r="AM92" i="6" s="1"/>
  <c r="AL93" i="6"/>
  <c r="AM93" i="6" s="1"/>
  <c r="AL94" i="6"/>
  <c r="AM94" i="6" s="1"/>
  <c r="AL95" i="6"/>
  <c r="AM95" i="6" s="1"/>
  <c r="AL96" i="6"/>
  <c r="AM96" i="6" s="1"/>
  <c r="AL97" i="6"/>
  <c r="AM97" i="6" s="1"/>
  <c r="AL98" i="6"/>
  <c r="AM98" i="6" s="1"/>
  <c r="AL99" i="6"/>
  <c r="AM99" i="6" s="1"/>
  <c r="AL100" i="6"/>
  <c r="AM100" i="6" s="1"/>
  <c r="AL101" i="6"/>
  <c r="AM101" i="6" s="1"/>
  <c r="AL102" i="6"/>
  <c r="AM102" i="6" s="1"/>
  <c r="AL103" i="6"/>
  <c r="AM103" i="6" s="1"/>
  <c r="AL104" i="6"/>
  <c r="AM104" i="6" s="1"/>
  <c r="AL105" i="6"/>
  <c r="AM105" i="6" s="1"/>
  <c r="AL106" i="6"/>
  <c r="AM106" i="6" s="1"/>
  <c r="AL107" i="6"/>
  <c r="AM107" i="6" s="1"/>
  <c r="AL108" i="6"/>
  <c r="AM108" i="6" s="1"/>
  <c r="AL109" i="6"/>
  <c r="AM109" i="6" s="1"/>
  <c r="AL110" i="6"/>
  <c r="AM110" i="6" s="1"/>
  <c r="AL111" i="6"/>
  <c r="AM111" i="6" s="1"/>
  <c r="AL112" i="6"/>
  <c r="AM112" i="6" s="1"/>
  <c r="AL113" i="6"/>
  <c r="AM113" i="6" s="1"/>
  <c r="AL114" i="6"/>
  <c r="AM114" i="6" s="1"/>
  <c r="AL115" i="6"/>
  <c r="AM115" i="6" s="1"/>
  <c r="AL116" i="6"/>
  <c r="AM116" i="6" s="1"/>
  <c r="AL117" i="6"/>
  <c r="AM117" i="6" s="1"/>
  <c r="AL118" i="6"/>
  <c r="AM118" i="6" s="1"/>
  <c r="AL119" i="6"/>
  <c r="AM119" i="6" s="1"/>
  <c r="AL120" i="6"/>
  <c r="AM120" i="6" s="1"/>
  <c r="AL121" i="6"/>
  <c r="AM121" i="6" s="1"/>
  <c r="AL122" i="6"/>
  <c r="AM122" i="6" s="1"/>
  <c r="AL123" i="6"/>
  <c r="AM123" i="6" s="1"/>
  <c r="AL124" i="6"/>
  <c r="AM124" i="6" s="1"/>
  <c r="AL125" i="6"/>
  <c r="AM125" i="6" s="1"/>
  <c r="AL126" i="6"/>
  <c r="AM126" i="6" s="1"/>
  <c r="AL127" i="6"/>
  <c r="AM127" i="6" s="1"/>
  <c r="AL128" i="6"/>
  <c r="AM128" i="6" s="1"/>
  <c r="AL129" i="6"/>
  <c r="AM129" i="6" s="1"/>
  <c r="AL130" i="6"/>
  <c r="AM130" i="6" s="1"/>
  <c r="AL131" i="6"/>
  <c r="AM131" i="6" s="1"/>
  <c r="AL133" i="6"/>
  <c r="AM133" i="6" s="1"/>
  <c r="AL134" i="6"/>
  <c r="AM134" i="6" s="1"/>
  <c r="AL136" i="6"/>
  <c r="AM136" i="6" s="1"/>
  <c r="AL75" i="6"/>
  <c r="AM75" i="6" s="1"/>
  <c r="AF136" i="6"/>
  <c r="AG136" i="6" s="1"/>
  <c r="AF134" i="6"/>
  <c r="AG134" i="6" s="1"/>
  <c r="AF133" i="6"/>
  <c r="AG133" i="6" s="1"/>
  <c r="AF131" i="6"/>
  <c r="AG131" i="6" s="1"/>
  <c r="AF130" i="6"/>
  <c r="AG130" i="6" s="1"/>
  <c r="AF129" i="6"/>
  <c r="AG129" i="6" s="1"/>
  <c r="AF128" i="6"/>
  <c r="AG128" i="6" s="1"/>
  <c r="AF127" i="6"/>
  <c r="AG127" i="6" s="1"/>
  <c r="AF126" i="6"/>
  <c r="AG126" i="6" s="1"/>
  <c r="AF125" i="6"/>
  <c r="AG125" i="6" s="1"/>
  <c r="AF124" i="6"/>
  <c r="AG124" i="6" s="1"/>
  <c r="AF123" i="6"/>
  <c r="AG123" i="6" s="1"/>
  <c r="AF122" i="6"/>
  <c r="AG122" i="6" s="1"/>
  <c r="AF121" i="6"/>
  <c r="AG121" i="6" s="1"/>
  <c r="AF120" i="6"/>
  <c r="AG120" i="6" s="1"/>
  <c r="AF119" i="6"/>
  <c r="AG119" i="6" s="1"/>
  <c r="AF118" i="6"/>
  <c r="AG118" i="6" s="1"/>
  <c r="AF117" i="6"/>
  <c r="AG117" i="6" s="1"/>
  <c r="AF116" i="6"/>
  <c r="AG116" i="6" s="1"/>
  <c r="AF115" i="6"/>
  <c r="AG115" i="6" s="1"/>
  <c r="AF114" i="6"/>
  <c r="AG114" i="6" s="1"/>
  <c r="AF113" i="6"/>
  <c r="AG113" i="6" s="1"/>
  <c r="AF112" i="6"/>
  <c r="AG112" i="6" s="1"/>
  <c r="AF111" i="6"/>
  <c r="AG111" i="6" s="1"/>
  <c r="AF110" i="6"/>
  <c r="AG110" i="6" s="1"/>
  <c r="AF109" i="6"/>
  <c r="AG109" i="6" s="1"/>
  <c r="AF108" i="6"/>
  <c r="AG108" i="6" s="1"/>
  <c r="AF107" i="6"/>
  <c r="AG107" i="6" s="1"/>
  <c r="AF106" i="6"/>
  <c r="AG106" i="6" s="1"/>
  <c r="AF105" i="6"/>
  <c r="AG105" i="6" s="1"/>
  <c r="AF104" i="6"/>
  <c r="AG104" i="6" s="1"/>
  <c r="AF103" i="6"/>
  <c r="AG103" i="6" s="1"/>
  <c r="AF102" i="6"/>
  <c r="AG102" i="6" s="1"/>
  <c r="AF101" i="6"/>
  <c r="AG101" i="6" s="1"/>
  <c r="AF100" i="6"/>
  <c r="AG100" i="6" s="1"/>
  <c r="AF99" i="6"/>
  <c r="AG99" i="6" s="1"/>
  <c r="AF98" i="6"/>
  <c r="AG98" i="6" s="1"/>
  <c r="AF97" i="6"/>
  <c r="AG97" i="6" s="1"/>
  <c r="AF96" i="6"/>
  <c r="AG96" i="6" s="1"/>
  <c r="AF95" i="6"/>
  <c r="AG95" i="6" s="1"/>
  <c r="AF94" i="6"/>
  <c r="AG94" i="6" s="1"/>
  <c r="AF93" i="6"/>
  <c r="AG93" i="6" s="1"/>
  <c r="AF92" i="6"/>
  <c r="AG92" i="6" s="1"/>
  <c r="AF91" i="6"/>
  <c r="AG91" i="6" s="1"/>
  <c r="AF90" i="6"/>
  <c r="AG90" i="6" s="1"/>
  <c r="AF89" i="6"/>
  <c r="AG89" i="6" s="1"/>
  <c r="AF88" i="6"/>
  <c r="AG88" i="6" s="1"/>
  <c r="AF87" i="6"/>
  <c r="AG87" i="6" s="1"/>
  <c r="AF86" i="6"/>
  <c r="AG86" i="6" s="1"/>
  <c r="AF85" i="6"/>
  <c r="AG85" i="6" s="1"/>
  <c r="AF84" i="6"/>
  <c r="AG84" i="6" s="1"/>
  <c r="AF83" i="6"/>
  <c r="AG83" i="6" s="1"/>
  <c r="AF82" i="6"/>
  <c r="AG82" i="6" s="1"/>
  <c r="AF81" i="6"/>
  <c r="AG81" i="6" s="1"/>
  <c r="AF80" i="6"/>
  <c r="AG80" i="6" s="1"/>
  <c r="AF79" i="6"/>
  <c r="AG79" i="6" s="1"/>
  <c r="AF78" i="6"/>
  <c r="AG78" i="6" s="1"/>
  <c r="AF77" i="6"/>
  <c r="AG77" i="6" s="1"/>
  <c r="AF76" i="6"/>
  <c r="AG76" i="6" s="1"/>
  <c r="AF75" i="6"/>
  <c r="AG75" i="6" s="1"/>
  <c r="AA136" i="6"/>
  <c r="AB136" i="6" s="1"/>
  <c r="AA134" i="6"/>
  <c r="AB134" i="6" s="1"/>
  <c r="AA133" i="6"/>
  <c r="AB133" i="6" s="1"/>
  <c r="AA131" i="6"/>
  <c r="AB131" i="6" s="1"/>
  <c r="AA130" i="6"/>
  <c r="AB130" i="6" s="1"/>
  <c r="AA129" i="6"/>
  <c r="AB129" i="6" s="1"/>
  <c r="AA128" i="6"/>
  <c r="AB128" i="6" s="1"/>
  <c r="AA127" i="6"/>
  <c r="AB127" i="6" s="1"/>
  <c r="AA126" i="6"/>
  <c r="AB126" i="6" s="1"/>
  <c r="AA125" i="6"/>
  <c r="AB125" i="6" s="1"/>
  <c r="AA124" i="6"/>
  <c r="AB124" i="6" s="1"/>
  <c r="AA123" i="6"/>
  <c r="AB123" i="6" s="1"/>
  <c r="AA122" i="6"/>
  <c r="AB122" i="6" s="1"/>
  <c r="AA121" i="6"/>
  <c r="AB121" i="6" s="1"/>
  <c r="AA120" i="6"/>
  <c r="AB120" i="6" s="1"/>
  <c r="AA119" i="6"/>
  <c r="AB119" i="6" s="1"/>
  <c r="AA118" i="6"/>
  <c r="AB118" i="6" s="1"/>
  <c r="AA117" i="6"/>
  <c r="AB117" i="6" s="1"/>
  <c r="AA116" i="6"/>
  <c r="AB116" i="6" s="1"/>
  <c r="AA115" i="6"/>
  <c r="AB115" i="6" s="1"/>
  <c r="AA114" i="6"/>
  <c r="AB114" i="6" s="1"/>
  <c r="AA113" i="6"/>
  <c r="AB113" i="6" s="1"/>
  <c r="AA112" i="6"/>
  <c r="AB112" i="6" s="1"/>
  <c r="AA111" i="6"/>
  <c r="AB111" i="6" s="1"/>
  <c r="AA110" i="6"/>
  <c r="AB110" i="6" s="1"/>
  <c r="AA109" i="6"/>
  <c r="AB109" i="6" s="1"/>
  <c r="AA108" i="6"/>
  <c r="AB108" i="6" s="1"/>
  <c r="AA107" i="6"/>
  <c r="AB107" i="6" s="1"/>
  <c r="AA106" i="6"/>
  <c r="AB106" i="6" s="1"/>
  <c r="AA105" i="6"/>
  <c r="AB105" i="6" s="1"/>
  <c r="AA104" i="6"/>
  <c r="AB104" i="6" s="1"/>
  <c r="AA103" i="6"/>
  <c r="AB103" i="6" s="1"/>
  <c r="AA102" i="6"/>
  <c r="AB102" i="6" s="1"/>
  <c r="AA101" i="6"/>
  <c r="AB101" i="6" s="1"/>
  <c r="AA100" i="6"/>
  <c r="AB100" i="6" s="1"/>
  <c r="AA99" i="6"/>
  <c r="AB99" i="6" s="1"/>
  <c r="AA98" i="6"/>
  <c r="AB98" i="6" s="1"/>
  <c r="AA97" i="6"/>
  <c r="AB97" i="6" s="1"/>
  <c r="AA96" i="6"/>
  <c r="AB96" i="6" s="1"/>
  <c r="AA95" i="6"/>
  <c r="AB95" i="6" s="1"/>
  <c r="AA94" i="6"/>
  <c r="AB94" i="6" s="1"/>
  <c r="AA93" i="6"/>
  <c r="AB93" i="6" s="1"/>
  <c r="AA92" i="6"/>
  <c r="AB92" i="6" s="1"/>
  <c r="AA91" i="6"/>
  <c r="AB91" i="6" s="1"/>
  <c r="AA90" i="6"/>
  <c r="AB90" i="6" s="1"/>
  <c r="AA89" i="6"/>
  <c r="AB89" i="6" s="1"/>
  <c r="AA88" i="6"/>
  <c r="AB88" i="6" s="1"/>
  <c r="AA87" i="6"/>
  <c r="AB87" i="6" s="1"/>
  <c r="AA86" i="6"/>
  <c r="AB86" i="6" s="1"/>
  <c r="AA85" i="6"/>
  <c r="AB85" i="6" s="1"/>
  <c r="AA84" i="6"/>
  <c r="AB84" i="6" s="1"/>
  <c r="AA83" i="6"/>
  <c r="AB83" i="6" s="1"/>
  <c r="AA82" i="6"/>
  <c r="AB82" i="6" s="1"/>
  <c r="AA81" i="6"/>
  <c r="AB81" i="6" s="1"/>
  <c r="AA80" i="6"/>
  <c r="AB80" i="6" s="1"/>
  <c r="AA79" i="6"/>
  <c r="AB79" i="6" s="1"/>
  <c r="AA78" i="6"/>
  <c r="AB78" i="6" s="1"/>
  <c r="AA77" i="6"/>
  <c r="AB77" i="6" s="1"/>
  <c r="AA76" i="6"/>
  <c r="AB76" i="6" s="1"/>
  <c r="AA75" i="6"/>
  <c r="AB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3" i="6"/>
  <c r="W133" i="6" s="1"/>
  <c r="V134" i="6"/>
  <c r="W134" i="6" s="1"/>
  <c r="V136" i="6"/>
  <c r="W136" i="6" s="1"/>
  <c r="V75" i="6"/>
  <c r="W75" i="6" s="1"/>
  <c r="P136" i="6"/>
  <c r="Q136" i="6" s="1"/>
  <c r="P134" i="6"/>
  <c r="Q134" i="6" s="1"/>
  <c r="P133" i="6"/>
  <c r="Q133" i="6" s="1"/>
  <c r="P131" i="6"/>
  <c r="Q131" i="6" s="1"/>
  <c r="P130" i="6"/>
  <c r="Q130" i="6" s="1"/>
  <c r="P129" i="6"/>
  <c r="Q129" i="6" s="1"/>
  <c r="P128" i="6"/>
  <c r="Q128" i="6" s="1"/>
  <c r="P127" i="6"/>
  <c r="Q127" i="6" s="1"/>
  <c r="P126" i="6"/>
  <c r="Q126" i="6" s="1"/>
  <c r="P125" i="6"/>
  <c r="Q125" i="6" s="1"/>
  <c r="P124" i="6"/>
  <c r="Q124" i="6" s="1"/>
  <c r="P123" i="6"/>
  <c r="Q123" i="6" s="1"/>
  <c r="P122" i="6"/>
  <c r="Q122" i="6" s="1"/>
  <c r="P121" i="6"/>
  <c r="Q121" i="6" s="1"/>
  <c r="P120" i="6"/>
  <c r="Q120" i="6" s="1"/>
  <c r="P119" i="6"/>
  <c r="Q119" i="6" s="1"/>
  <c r="P118" i="6"/>
  <c r="Q118" i="6" s="1"/>
  <c r="P117" i="6"/>
  <c r="Q117" i="6" s="1"/>
  <c r="P116" i="6"/>
  <c r="Q116" i="6" s="1"/>
  <c r="P115" i="6"/>
  <c r="Q115" i="6" s="1"/>
  <c r="P114" i="6"/>
  <c r="Q114" i="6" s="1"/>
  <c r="P113" i="6"/>
  <c r="Q113" i="6" s="1"/>
  <c r="P112" i="6"/>
  <c r="Q112" i="6" s="1"/>
  <c r="P111" i="6"/>
  <c r="Q111" i="6" s="1"/>
  <c r="P110" i="6"/>
  <c r="Q110" i="6" s="1"/>
  <c r="P109" i="6"/>
  <c r="Q109" i="6" s="1"/>
  <c r="P108" i="6"/>
  <c r="Q108" i="6" s="1"/>
  <c r="P107" i="6"/>
  <c r="Q107" i="6" s="1"/>
  <c r="P106" i="6"/>
  <c r="Q106" i="6" s="1"/>
  <c r="P105" i="6"/>
  <c r="Q105" i="6" s="1"/>
  <c r="P104" i="6"/>
  <c r="Q104" i="6" s="1"/>
  <c r="P103" i="6"/>
  <c r="Q103" i="6" s="1"/>
  <c r="P102" i="6"/>
  <c r="Q102" i="6" s="1"/>
  <c r="P101" i="6"/>
  <c r="Q101" i="6" s="1"/>
  <c r="P100" i="6"/>
  <c r="Q100" i="6" s="1"/>
  <c r="P99" i="6"/>
  <c r="Q99" i="6" s="1"/>
  <c r="P98" i="6"/>
  <c r="Q98" i="6" s="1"/>
  <c r="P97" i="6"/>
  <c r="Q97" i="6" s="1"/>
  <c r="P96" i="6"/>
  <c r="Q96" i="6" s="1"/>
  <c r="P95" i="6"/>
  <c r="Q95" i="6" s="1"/>
  <c r="P94" i="6"/>
  <c r="Q94" i="6" s="1"/>
  <c r="P93" i="6"/>
  <c r="Q93" i="6" s="1"/>
  <c r="P92" i="6"/>
  <c r="Q92" i="6" s="1"/>
  <c r="P91" i="6"/>
  <c r="Q91" i="6" s="1"/>
  <c r="P90" i="6"/>
  <c r="Q90" i="6" s="1"/>
  <c r="P89" i="6"/>
  <c r="Q89" i="6" s="1"/>
  <c r="P88" i="6"/>
  <c r="Q88" i="6" s="1"/>
  <c r="P87" i="6"/>
  <c r="Q87" i="6" s="1"/>
  <c r="P86" i="6"/>
  <c r="Q86" i="6" s="1"/>
  <c r="P85" i="6"/>
  <c r="Q85" i="6" s="1"/>
  <c r="P84" i="6"/>
  <c r="Q84" i="6" s="1"/>
  <c r="P83" i="6"/>
  <c r="Q83" i="6" s="1"/>
  <c r="P82" i="6"/>
  <c r="Q82" i="6" s="1"/>
  <c r="P81" i="6"/>
  <c r="Q81" i="6" s="1"/>
  <c r="P80" i="6"/>
  <c r="Q80" i="6" s="1"/>
  <c r="P79" i="6"/>
  <c r="Q79" i="6" s="1"/>
  <c r="P78" i="6"/>
  <c r="Q78" i="6" s="1"/>
  <c r="P77" i="6"/>
  <c r="Q77" i="6" s="1"/>
  <c r="P76" i="6"/>
  <c r="Q76" i="6" s="1"/>
  <c r="P75" i="6"/>
  <c r="Q75" i="6" s="1"/>
  <c r="K136" i="6"/>
  <c r="L136" i="6" s="1"/>
  <c r="K134" i="6"/>
  <c r="L134" i="6" s="1"/>
  <c r="K133" i="6"/>
  <c r="L133" i="6" s="1"/>
  <c r="K131" i="6"/>
  <c r="L131" i="6" s="1"/>
  <c r="K130" i="6"/>
  <c r="L130" i="6" s="1"/>
  <c r="K129" i="6"/>
  <c r="L129" i="6" s="1"/>
  <c r="K128" i="6"/>
  <c r="L128" i="6" s="1"/>
  <c r="K127" i="6"/>
  <c r="L127" i="6" s="1"/>
  <c r="K126" i="6"/>
  <c r="L126" i="6" s="1"/>
  <c r="K125" i="6"/>
  <c r="L125" i="6" s="1"/>
  <c r="K124" i="6"/>
  <c r="L124" i="6" s="1"/>
  <c r="K123" i="6"/>
  <c r="L123" i="6" s="1"/>
  <c r="K122" i="6"/>
  <c r="L122" i="6" s="1"/>
  <c r="K121" i="6"/>
  <c r="L121" i="6" s="1"/>
  <c r="K120" i="6"/>
  <c r="L120" i="6" s="1"/>
  <c r="K119" i="6"/>
  <c r="L119" i="6" s="1"/>
  <c r="K118" i="6"/>
  <c r="L118" i="6" s="1"/>
  <c r="K117" i="6"/>
  <c r="L117" i="6" s="1"/>
  <c r="K116" i="6"/>
  <c r="L116" i="6" s="1"/>
  <c r="K115" i="6"/>
  <c r="L115" i="6" s="1"/>
  <c r="K114" i="6"/>
  <c r="L114" i="6" s="1"/>
  <c r="K113" i="6"/>
  <c r="L113" i="6" s="1"/>
  <c r="K112" i="6"/>
  <c r="L112" i="6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F105" i="6"/>
  <c r="G105" i="6" s="1"/>
  <c r="F106" i="6"/>
  <c r="G106" i="6" s="1"/>
  <c r="F107" i="6"/>
  <c r="G107" i="6" s="1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23" i="6"/>
  <c r="G123" i="6" s="1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133" i="6"/>
  <c r="G133" i="6" s="1"/>
  <c r="F134" i="6"/>
  <c r="G134" i="6" s="1"/>
  <c r="F136" i="6"/>
  <c r="G136" i="6" s="1"/>
  <c r="F75" i="6"/>
  <c r="G75" i="6" s="1"/>
  <c r="AW72" i="6"/>
  <c r="AR72" i="6"/>
  <c r="AM72" i="6"/>
  <c r="Z271" i="6"/>
  <c r="Z137" i="6"/>
  <c r="Z73" i="6"/>
  <c r="Q271" i="9" l="1"/>
  <c r="Q272" i="9" s="1"/>
  <c r="AW271" i="9"/>
  <c r="AW272" i="9" s="1"/>
  <c r="AR271" i="9"/>
  <c r="AR272" i="9" s="1"/>
  <c r="AB271" i="9"/>
  <c r="AB272" i="9" s="1"/>
  <c r="J73" i="6"/>
  <c r="AU271" i="6"/>
  <c r="AT271" i="6"/>
  <c r="AS271" i="6"/>
  <c r="AP271" i="6"/>
  <c r="AO271" i="6"/>
  <c r="AN271" i="6"/>
  <c r="AK271" i="6"/>
  <c r="AJ271" i="6"/>
  <c r="AI271" i="6"/>
  <c r="AE271" i="6"/>
  <c r="AD271" i="6"/>
  <c r="AC271" i="6"/>
  <c r="Y271" i="6"/>
  <c r="X271" i="6"/>
  <c r="U271" i="6"/>
  <c r="T271" i="6"/>
  <c r="S271" i="6"/>
  <c r="O271" i="6"/>
  <c r="M271" i="6"/>
  <c r="J271" i="6"/>
  <c r="H271" i="6"/>
  <c r="E271" i="6"/>
  <c r="D271" i="6"/>
  <c r="C271" i="6"/>
  <c r="AU73" i="6"/>
  <c r="AT73" i="6"/>
  <c r="AS73" i="6"/>
  <c r="AP73" i="6"/>
  <c r="AO73" i="6"/>
  <c r="AN73" i="6"/>
  <c r="AK73" i="6"/>
  <c r="AJ73" i="6"/>
  <c r="AI73" i="6"/>
  <c r="AE73" i="6"/>
  <c r="AD73" i="6"/>
  <c r="AC73" i="6"/>
  <c r="Y73" i="6"/>
  <c r="X73" i="6"/>
  <c r="U73" i="6"/>
  <c r="T73" i="6"/>
  <c r="S73" i="6"/>
  <c r="M73" i="6"/>
  <c r="H73" i="6"/>
  <c r="E73" i="6"/>
  <c r="D73" i="6"/>
  <c r="C73" i="6"/>
  <c r="G9" i="6"/>
  <c r="H9" i="6" s="1"/>
  <c r="G10" i="6"/>
  <c r="H10" i="6" s="1"/>
  <c r="G8" i="6"/>
  <c r="H8" i="6" s="1"/>
  <c r="G5" i="6"/>
  <c r="H5" i="6" s="1"/>
  <c r="AV69" i="6" l="1"/>
  <c r="AW69" i="6" s="1"/>
  <c r="AV65" i="6"/>
  <c r="AW65" i="6" s="1"/>
  <c r="AV61" i="6"/>
  <c r="AW61" i="6" s="1"/>
  <c r="AV57" i="6"/>
  <c r="AW57" i="6" s="1"/>
  <c r="AV53" i="6"/>
  <c r="AW53" i="6" s="1"/>
  <c r="AV49" i="6"/>
  <c r="AW49" i="6" s="1"/>
  <c r="AV45" i="6"/>
  <c r="AW45" i="6" s="1"/>
  <c r="AV41" i="6"/>
  <c r="AW41" i="6" s="1"/>
  <c r="AV37" i="6"/>
  <c r="AW37" i="6" s="1"/>
  <c r="AV33" i="6"/>
  <c r="AW33" i="6" s="1"/>
  <c r="AV29" i="6"/>
  <c r="AW29" i="6" s="1"/>
  <c r="AV25" i="6"/>
  <c r="AW25" i="6" s="1"/>
  <c r="AV21" i="6"/>
  <c r="AW21" i="6" s="1"/>
  <c r="AV17" i="6"/>
  <c r="AW17" i="6" s="1"/>
  <c r="AV13" i="6"/>
  <c r="AQ68" i="6"/>
  <c r="AR68" i="6" s="1"/>
  <c r="AQ64" i="6"/>
  <c r="AR64" i="6" s="1"/>
  <c r="AQ60" i="6"/>
  <c r="AR60" i="6" s="1"/>
  <c r="AQ56" i="6"/>
  <c r="AR56" i="6" s="1"/>
  <c r="AQ52" i="6"/>
  <c r="AR52" i="6" s="1"/>
  <c r="AQ48" i="6"/>
  <c r="AR48" i="6" s="1"/>
  <c r="AQ44" i="6"/>
  <c r="AR44" i="6" s="1"/>
  <c r="AQ40" i="6"/>
  <c r="AR40" i="6" s="1"/>
  <c r="AQ36" i="6"/>
  <c r="AR36" i="6" s="1"/>
  <c r="AQ32" i="6"/>
  <c r="AR32" i="6" s="1"/>
  <c r="AQ28" i="6"/>
  <c r="AR28" i="6" s="1"/>
  <c r="AQ24" i="6"/>
  <c r="AR24" i="6" s="1"/>
  <c r="AQ20" i="6"/>
  <c r="AR20" i="6" s="1"/>
  <c r="AQ16" i="6"/>
  <c r="AR16" i="6" s="1"/>
  <c r="AL14" i="6"/>
  <c r="AM14" i="6" s="1"/>
  <c r="AL18" i="6"/>
  <c r="AM18" i="6" s="1"/>
  <c r="AL22" i="6"/>
  <c r="AM22" i="6" s="1"/>
  <c r="AL26" i="6"/>
  <c r="AM26" i="6" s="1"/>
  <c r="AL30" i="6"/>
  <c r="AM30" i="6" s="1"/>
  <c r="AL34" i="6"/>
  <c r="AM34" i="6" s="1"/>
  <c r="AL38" i="6"/>
  <c r="AM38" i="6" s="1"/>
  <c r="AL42" i="6"/>
  <c r="AM42" i="6" s="1"/>
  <c r="AL46" i="6"/>
  <c r="AM46" i="6" s="1"/>
  <c r="AL50" i="6"/>
  <c r="AM50" i="6" s="1"/>
  <c r="AL54" i="6"/>
  <c r="AM54" i="6" s="1"/>
  <c r="AL58" i="6"/>
  <c r="AM58" i="6" s="1"/>
  <c r="AL62" i="6"/>
  <c r="AM62" i="6" s="1"/>
  <c r="AL66" i="6"/>
  <c r="AM66" i="6" s="1"/>
  <c r="AL70" i="6"/>
  <c r="AM70" i="6" s="1"/>
  <c r="AV66" i="6"/>
  <c r="AW66" i="6" s="1"/>
  <c r="AV54" i="6"/>
  <c r="AW54" i="6" s="1"/>
  <c r="AV46" i="6"/>
  <c r="AW46" i="6" s="1"/>
  <c r="AV34" i="6"/>
  <c r="AW34" i="6" s="1"/>
  <c r="AV22" i="6"/>
  <c r="AW22" i="6" s="1"/>
  <c r="AV14" i="6"/>
  <c r="AW14" i="6" s="1"/>
  <c r="AQ61" i="6"/>
  <c r="AR61" i="6" s="1"/>
  <c r="AQ49" i="6"/>
  <c r="AR49" i="6" s="1"/>
  <c r="AQ37" i="6"/>
  <c r="AR37" i="6" s="1"/>
  <c r="AQ25" i="6"/>
  <c r="AR25" i="6" s="1"/>
  <c r="AQ13" i="6"/>
  <c r="AL37" i="6"/>
  <c r="AM37" i="6" s="1"/>
  <c r="AL53" i="6"/>
  <c r="AM53" i="6" s="1"/>
  <c r="AL65" i="6"/>
  <c r="AM65" i="6" s="1"/>
  <c r="AV68" i="6"/>
  <c r="AW68" i="6" s="1"/>
  <c r="AV64" i="6"/>
  <c r="AW64" i="6" s="1"/>
  <c r="AV60" i="6"/>
  <c r="AW60" i="6" s="1"/>
  <c r="AV56" i="6"/>
  <c r="AW56" i="6" s="1"/>
  <c r="AV52" i="6"/>
  <c r="AW52" i="6" s="1"/>
  <c r="AV48" i="6"/>
  <c r="AW48" i="6" s="1"/>
  <c r="AV44" i="6"/>
  <c r="AW44" i="6" s="1"/>
  <c r="AV40" i="6"/>
  <c r="AW40" i="6" s="1"/>
  <c r="AV36" i="6"/>
  <c r="AW36" i="6" s="1"/>
  <c r="AV32" i="6"/>
  <c r="AW32" i="6" s="1"/>
  <c r="AV28" i="6"/>
  <c r="AW28" i="6" s="1"/>
  <c r="AV24" i="6"/>
  <c r="AW24" i="6" s="1"/>
  <c r="AV20" i="6"/>
  <c r="AW20" i="6" s="1"/>
  <c r="AV16" i="6"/>
  <c r="AW16" i="6" s="1"/>
  <c r="AQ71" i="6"/>
  <c r="AR71" i="6" s="1"/>
  <c r="AQ67" i="6"/>
  <c r="AR67" i="6" s="1"/>
  <c r="AQ63" i="6"/>
  <c r="AR63" i="6" s="1"/>
  <c r="AQ59" i="6"/>
  <c r="AR59" i="6" s="1"/>
  <c r="AQ55" i="6"/>
  <c r="AR55" i="6" s="1"/>
  <c r="AQ51" i="6"/>
  <c r="AR51" i="6" s="1"/>
  <c r="AQ47" i="6"/>
  <c r="AR47" i="6" s="1"/>
  <c r="AQ43" i="6"/>
  <c r="AR43" i="6" s="1"/>
  <c r="AQ39" i="6"/>
  <c r="AR39" i="6" s="1"/>
  <c r="AQ35" i="6"/>
  <c r="AR35" i="6" s="1"/>
  <c r="AQ31" i="6"/>
  <c r="AR31" i="6" s="1"/>
  <c r="AQ27" i="6"/>
  <c r="AR27" i="6" s="1"/>
  <c r="AQ23" i="6"/>
  <c r="AR23" i="6" s="1"/>
  <c r="AQ19" i="6"/>
  <c r="AR19" i="6" s="1"/>
  <c r="AQ15" i="6"/>
  <c r="AR15" i="6" s="1"/>
  <c r="AL15" i="6"/>
  <c r="AM15" i="6" s="1"/>
  <c r="AL19" i="6"/>
  <c r="AM19" i="6" s="1"/>
  <c r="AL23" i="6"/>
  <c r="AM23" i="6" s="1"/>
  <c r="AL27" i="6"/>
  <c r="AM27" i="6" s="1"/>
  <c r="AL31" i="6"/>
  <c r="AM31" i="6" s="1"/>
  <c r="AL35" i="6"/>
  <c r="AM35" i="6" s="1"/>
  <c r="AL39" i="6"/>
  <c r="AM39" i="6" s="1"/>
  <c r="AL43" i="6"/>
  <c r="AM43" i="6" s="1"/>
  <c r="AL47" i="6"/>
  <c r="AM47" i="6" s="1"/>
  <c r="AL51" i="6"/>
  <c r="AM51" i="6" s="1"/>
  <c r="AL55" i="6"/>
  <c r="AM55" i="6" s="1"/>
  <c r="AL59" i="6"/>
  <c r="AM59" i="6" s="1"/>
  <c r="AL63" i="6"/>
  <c r="AM63" i="6" s="1"/>
  <c r="AL67" i="6"/>
  <c r="AM67" i="6" s="1"/>
  <c r="AL71" i="6"/>
  <c r="AM71" i="6" s="1"/>
  <c r="AV62" i="6"/>
  <c r="AW62" i="6" s="1"/>
  <c r="AV50" i="6"/>
  <c r="AW50" i="6" s="1"/>
  <c r="AV38" i="6"/>
  <c r="AW38" i="6" s="1"/>
  <c r="AV26" i="6"/>
  <c r="AW26" i="6" s="1"/>
  <c r="AQ69" i="6"/>
  <c r="AR69" i="6" s="1"/>
  <c r="AQ57" i="6"/>
  <c r="AR57" i="6" s="1"/>
  <c r="AQ45" i="6"/>
  <c r="AR45" i="6" s="1"/>
  <c r="AQ33" i="6"/>
  <c r="AR33" i="6" s="1"/>
  <c r="AQ21" i="6"/>
  <c r="AR21" i="6" s="1"/>
  <c r="AL17" i="6"/>
  <c r="AM17" i="6" s="1"/>
  <c r="AL25" i="6"/>
  <c r="AM25" i="6" s="1"/>
  <c r="AL33" i="6"/>
  <c r="AM33" i="6" s="1"/>
  <c r="AL45" i="6"/>
  <c r="AM45" i="6" s="1"/>
  <c r="AL57" i="6"/>
  <c r="AM57" i="6" s="1"/>
  <c r="AL69" i="6"/>
  <c r="AM69" i="6" s="1"/>
  <c r="AV71" i="6"/>
  <c r="AW71" i="6" s="1"/>
  <c r="AV67" i="6"/>
  <c r="AW67" i="6" s="1"/>
  <c r="AV63" i="6"/>
  <c r="AW63" i="6" s="1"/>
  <c r="AV59" i="6"/>
  <c r="AW59" i="6" s="1"/>
  <c r="AV55" i="6"/>
  <c r="AW55" i="6" s="1"/>
  <c r="AV51" i="6"/>
  <c r="AW51" i="6" s="1"/>
  <c r="AV47" i="6"/>
  <c r="AW47" i="6" s="1"/>
  <c r="AV43" i="6"/>
  <c r="AW43" i="6" s="1"/>
  <c r="AV39" i="6"/>
  <c r="AW39" i="6" s="1"/>
  <c r="AV35" i="6"/>
  <c r="AW35" i="6" s="1"/>
  <c r="AV31" i="6"/>
  <c r="AW31" i="6" s="1"/>
  <c r="AV27" i="6"/>
  <c r="AW27" i="6" s="1"/>
  <c r="AV23" i="6"/>
  <c r="AW23" i="6" s="1"/>
  <c r="AV19" i="6"/>
  <c r="AW19" i="6" s="1"/>
  <c r="AV15" i="6"/>
  <c r="AW15" i="6" s="1"/>
  <c r="AQ70" i="6"/>
  <c r="AR70" i="6" s="1"/>
  <c r="AQ66" i="6"/>
  <c r="AR66" i="6" s="1"/>
  <c r="AQ62" i="6"/>
  <c r="AR62" i="6" s="1"/>
  <c r="AQ58" i="6"/>
  <c r="AR58" i="6" s="1"/>
  <c r="AQ54" i="6"/>
  <c r="AR54" i="6" s="1"/>
  <c r="AQ50" i="6"/>
  <c r="AR50" i="6" s="1"/>
  <c r="AQ46" i="6"/>
  <c r="AR46" i="6" s="1"/>
  <c r="AQ42" i="6"/>
  <c r="AR42" i="6" s="1"/>
  <c r="AQ38" i="6"/>
  <c r="AR38" i="6" s="1"/>
  <c r="AQ34" i="6"/>
  <c r="AR34" i="6" s="1"/>
  <c r="AQ30" i="6"/>
  <c r="AR30" i="6" s="1"/>
  <c r="AQ26" i="6"/>
  <c r="AR26" i="6" s="1"/>
  <c r="AQ22" i="6"/>
  <c r="AR22" i="6" s="1"/>
  <c r="AQ18" i="6"/>
  <c r="AR18" i="6" s="1"/>
  <c r="AQ14" i="6"/>
  <c r="AR14" i="6" s="1"/>
  <c r="AL16" i="6"/>
  <c r="AM16" i="6" s="1"/>
  <c r="AL20" i="6"/>
  <c r="AM20" i="6" s="1"/>
  <c r="AL24" i="6"/>
  <c r="AM24" i="6" s="1"/>
  <c r="AL28" i="6"/>
  <c r="AM28" i="6" s="1"/>
  <c r="AL32" i="6"/>
  <c r="AM32" i="6" s="1"/>
  <c r="AL36" i="6"/>
  <c r="AM36" i="6" s="1"/>
  <c r="AL40" i="6"/>
  <c r="AM40" i="6" s="1"/>
  <c r="AL44" i="6"/>
  <c r="AM44" i="6" s="1"/>
  <c r="AL48" i="6"/>
  <c r="AM48" i="6" s="1"/>
  <c r="AL52" i="6"/>
  <c r="AM52" i="6" s="1"/>
  <c r="AL56" i="6"/>
  <c r="AM56" i="6" s="1"/>
  <c r="AL60" i="6"/>
  <c r="AM60" i="6" s="1"/>
  <c r="AL64" i="6"/>
  <c r="AM64" i="6" s="1"/>
  <c r="AL68" i="6"/>
  <c r="AM68" i="6" s="1"/>
  <c r="AL13" i="6"/>
  <c r="AV70" i="6"/>
  <c r="AW70" i="6" s="1"/>
  <c r="AV58" i="6"/>
  <c r="AW58" i="6" s="1"/>
  <c r="AV42" i="6"/>
  <c r="AW42" i="6" s="1"/>
  <c r="AV30" i="6"/>
  <c r="AW30" i="6" s="1"/>
  <c r="AV18" i="6"/>
  <c r="AW18" i="6" s="1"/>
  <c r="AQ65" i="6"/>
  <c r="AR65" i="6" s="1"/>
  <c r="AQ53" i="6"/>
  <c r="AR53" i="6" s="1"/>
  <c r="AQ41" i="6"/>
  <c r="AR41" i="6" s="1"/>
  <c r="AQ29" i="6"/>
  <c r="AR29" i="6" s="1"/>
  <c r="AQ17" i="6"/>
  <c r="AR17" i="6" s="1"/>
  <c r="AL21" i="6"/>
  <c r="AM21" i="6" s="1"/>
  <c r="AL29" i="6"/>
  <c r="AM29" i="6" s="1"/>
  <c r="AL41" i="6"/>
  <c r="AM41" i="6" s="1"/>
  <c r="AL49" i="6"/>
  <c r="AM49" i="6" s="1"/>
  <c r="AL61" i="6"/>
  <c r="AM61" i="6" s="1"/>
  <c r="AA70" i="6"/>
  <c r="AB70" i="6" s="1"/>
  <c r="AA66" i="6"/>
  <c r="AB66" i="6" s="1"/>
  <c r="AA62" i="6"/>
  <c r="AB62" i="6" s="1"/>
  <c r="AA58" i="6"/>
  <c r="AB58" i="6" s="1"/>
  <c r="AA54" i="6"/>
  <c r="AB54" i="6" s="1"/>
  <c r="AA50" i="6"/>
  <c r="AB50" i="6" s="1"/>
  <c r="AA46" i="6"/>
  <c r="AB46" i="6" s="1"/>
  <c r="AA42" i="6"/>
  <c r="AB42" i="6" s="1"/>
  <c r="AA38" i="6"/>
  <c r="AB38" i="6" s="1"/>
  <c r="AA34" i="6"/>
  <c r="AB34" i="6" s="1"/>
  <c r="AA30" i="6"/>
  <c r="AB30" i="6" s="1"/>
  <c r="AA26" i="6"/>
  <c r="AB26" i="6" s="1"/>
  <c r="AA22" i="6"/>
  <c r="AB22" i="6" s="1"/>
  <c r="AA18" i="6"/>
  <c r="AB18" i="6" s="1"/>
  <c r="AA14" i="6"/>
  <c r="AB14" i="6" s="1"/>
  <c r="AF70" i="6"/>
  <c r="AG70" i="6" s="1"/>
  <c r="AF66" i="6"/>
  <c r="AG66" i="6" s="1"/>
  <c r="AF62" i="6"/>
  <c r="AG62" i="6" s="1"/>
  <c r="AF58" i="6"/>
  <c r="AG58" i="6" s="1"/>
  <c r="AF54" i="6"/>
  <c r="AG54" i="6" s="1"/>
  <c r="AF50" i="6"/>
  <c r="AG50" i="6" s="1"/>
  <c r="AF46" i="6"/>
  <c r="AG46" i="6" s="1"/>
  <c r="AF42" i="6"/>
  <c r="AG42" i="6" s="1"/>
  <c r="AF38" i="6"/>
  <c r="AG38" i="6" s="1"/>
  <c r="AF34" i="6"/>
  <c r="AG34" i="6" s="1"/>
  <c r="AF30" i="6"/>
  <c r="AG30" i="6" s="1"/>
  <c r="AF26" i="6"/>
  <c r="AG26" i="6" s="1"/>
  <c r="AF22" i="6"/>
  <c r="AG22" i="6" s="1"/>
  <c r="AF18" i="6"/>
  <c r="AG18" i="6" s="1"/>
  <c r="AF14" i="6"/>
  <c r="AG14" i="6" s="1"/>
  <c r="V16" i="6"/>
  <c r="W16" i="6" s="1"/>
  <c r="V20" i="6"/>
  <c r="W20" i="6" s="1"/>
  <c r="V24" i="6"/>
  <c r="W24" i="6" s="1"/>
  <c r="V28" i="6"/>
  <c r="W28" i="6" s="1"/>
  <c r="V32" i="6"/>
  <c r="W32" i="6" s="1"/>
  <c r="V36" i="6"/>
  <c r="W36" i="6" s="1"/>
  <c r="V40" i="6"/>
  <c r="W40" i="6" s="1"/>
  <c r="V44" i="6"/>
  <c r="W44" i="6" s="1"/>
  <c r="V48" i="6"/>
  <c r="W48" i="6" s="1"/>
  <c r="V52" i="6"/>
  <c r="W52" i="6" s="1"/>
  <c r="V56" i="6"/>
  <c r="W56" i="6" s="1"/>
  <c r="V60" i="6"/>
  <c r="W60" i="6" s="1"/>
  <c r="V64" i="6"/>
  <c r="W64" i="6" s="1"/>
  <c r="V68" i="6"/>
  <c r="W68" i="6" s="1"/>
  <c r="V72" i="6"/>
  <c r="W72" i="6" s="1"/>
  <c r="AA69" i="6"/>
  <c r="AB69" i="6" s="1"/>
  <c r="AA65" i="6"/>
  <c r="AB65" i="6" s="1"/>
  <c r="AA61" i="6"/>
  <c r="AB61" i="6" s="1"/>
  <c r="AA57" i="6"/>
  <c r="AB57" i="6" s="1"/>
  <c r="AA53" i="6"/>
  <c r="AB53" i="6" s="1"/>
  <c r="AA49" i="6"/>
  <c r="AB49" i="6" s="1"/>
  <c r="AA45" i="6"/>
  <c r="AB45" i="6" s="1"/>
  <c r="AA41" i="6"/>
  <c r="AB41" i="6" s="1"/>
  <c r="AA37" i="6"/>
  <c r="AB37" i="6" s="1"/>
  <c r="AA33" i="6"/>
  <c r="AB33" i="6" s="1"/>
  <c r="AA29" i="6"/>
  <c r="AB29" i="6" s="1"/>
  <c r="AA25" i="6"/>
  <c r="AB25" i="6" s="1"/>
  <c r="AA21" i="6"/>
  <c r="AB21" i="6" s="1"/>
  <c r="AA17" i="6"/>
  <c r="AB17" i="6" s="1"/>
  <c r="AA13" i="6"/>
  <c r="AF69" i="6"/>
  <c r="AG69" i="6" s="1"/>
  <c r="AF65" i="6"/>
  <c r="AG65" i="6" s="1"/>
  <c r="AF61" i="6"/>
  <c r="AG61" i="6" s="1"/>
  <c r="AF57" i="6"/>
  <c r="AG57" i="6" s="1"/>
  <c r="AF53" i="6"/>
  <c r="AG53" i="6" s="1"/>
  <c r="AF49" i="6"/>
  <c r="AG49" i="6" s="1"/>
  <c r="AF45" i="6"/>
  <c r="AG45" i="6" s="1"/>
  <c r="AF41" i="6"/>
  <c r="AG41" i="6" s="1"/>
  <c r="AF37" i="6"/>
  <c r="AG37" i="6" s="1"/>
  <c r="AF33" i="6"/>
  <c r="AG33" i="6" s="1"/>
  <c r="AF29" i="6"/>
  <c r="AG29" i="6" s="1"/>
  <c r="AF25" i="6"/>
  <c r="AG25" i="6" s="1"/>
  <c r="AF21" i="6"/>
  <c r="AG21" i="6" s="1"/>
  <c r="AF17" i="6"/>
  <c r="AG17" i="6" s="1"/>
  <c r="AF13" i="6"/>
  <c r="V17" i="6"/>
  <c r="W17" i="6" s="1"/>
  <c r="V21" i="6"/>
  <c r="W21" i="6" s="1"/>
  <c r="V25" i="6"/>
  <c r="W25" i="6" s="1"/>
  <c r="V29" i="6"/>
  <c r="W29" i="6" s="1"/>
  <c r="V33" i="6"/>
  <c r="W33" i="6" s="1"/>
  <c r="V37" i="6"/>
  <c r="W37" i="6" s="1"/>
  <c r="V41" i="6"/>
  <c r="W41" i="6" s="1"/>
  <c r="V45" i="6"/>
  <c r="W45" i="6" s="1"/>
  <c r="V49" i="6"/>
  <c r="W49" i="6" s="1"/>
  <c r="V53" i="6"/>
  <c r="W53" i="6" s="1"/>
  <c r="V57" i="6"/>
  <c r="W57" i="6" s="1"/>
  <c r="V61" i="6"/>
  <c r="W61" i="6" s="1"/>
  <c r="V65" i="6"/>
  <c r="W65" i="6" s="1"/>
  <c r="V69" i="6"/>
  <c r="W69" i="6" s="1"/>
  <c r="V13" i="6"/>
  <c r="AA68" i="6"/>
  <c r="AB68" i="6" s="1"/>
  <c r="AA60" i="6"/>
  <c r="AB60" i="6" s="1"/>
  <c r="AA52" i="6"/>
  <c r="AB52" i="6" s="1"/>
  <c r="AA44" i="6"/>
  <c r="AB44" i="6" s="1"/>
  <c r="AA36" i="6"/>
  <c r="AB36" i="6" s="1"/>
  <c r="AA28" i="6"/>
  <c r="AB28" i="6" s="1"/>
  <c r="AA20" i="6"/>
  <c r="AB20" i="6" s="1"/>
  <c r="AF72" i="6"/>
  <c r="AG72" i="6" s="1"/>
  <c r="AF64" i="6"/>
  <c r="AG64" i="6" s="1"/>
  <c r="AF56" i="6"/>
  <c r="AG56" i="6" s="1"/>
  <c r="AF48" i="6"/>
  <c r="AG48" i="6" s="1"/>
  <c r="AF40" i="6"/>
  <c r="AG40" i="6" s="1"/>
  <c r="AF32" i="6"/>
  <c r="AG32" i="6" s="1"/>
  <c r="AF24" i="6"/>
  <c r="AG24" i="6" s="1"/>
  <c r="AF16" i="6"/>
  <c r="AG16" i="6" s="1"/>
  <c r="V18" i="6"/>
  <c r="W18" i="6" s="1"/>
  <c r="V26" i="6"/>
  <c r="W26" i="6" s="1"/>
  <c r="V34" i="6"/>
  <c r="W34" i="6" s="1"/>
  <c r="V42" i="6"/>
  <c r="W42" i="6" s="1"/>
  <c r="V50" i="6"/>
  <c r="W50" i="6" s="1"/>
  <c r="V58" i="6"/>
  <c r="W58" i="6" s="1"/>
  <c r="V66" i="6"/>
  <c r="W66" i="6" s="1"/>
  <c r="AF15" i="6"/>
  <c r="AG15" i="6" s="1"/>
  <c r="V27" i="6"/>
  <c r="W27" i="6" s="1"/>
  <c r="V43" i="6"/>
  <c r="W43" i="6" s="1"/>
  <c r="V51" i="6"/>
  <c r="W51" i="6" s="1"/>
  <c r="V59" i="6"/>
  <c r="W59" i="6" s="1"/>
  <c r="AA72" i="6"/>
  <c r="AB72" i="6" s="1"/>
  <c r="AA48" i="6"/>
  <c r="AB48" i="6" s="1"/>
  <c r="AA32" i="6"/>
  <c r="AB32" i="6" s="1"/>
  <c r="AA16" i="6"/>
  <c r="AB16" i="6" s="1"/>
  <c r="AF60" i="6"/>
  <c r="AG60" i="6" s="1"/>
  <c r="AF44" i="6"/>
  <c r="AG44" i="6" s="1"/>
  <c r="AF20" i="6"/>
  <c r="AG20" i="6" s="1"/>
  <c r="V22" i="6"/>
  <c r="W22" i="6" s="1"/>
  <c r="V38" i="6"/>
  <c r="W38" i="6" s="1"/>
  <c r="V54" i="6"/>
  <c r="W54" i="6" s="1"/>
  <c r="V70" i="6"/>
  <c r="W70" i="6" s="1"/>
  <c r="AA63" i="6"/>
  <c r="AB63" i="6" s="1"/>
  <c r="AA47" i="6"/>
  <c r="AB47" i="6" s="1"/>
  <c r="AA31" i="6"/>
  <c r="AB31" i="6" s="1"/>
  <c r="AA15" i="6"/>
  <c r="AB15" i="6" s="1"/>
  <c r="AF59" i="6"/>
  <c r="AG59" i="6" s="1"/>
  <c r="AF43" i="6"/>
  <c r="AG43" i="6" s="1"/>
  <c r="AF27" i="6"/>
  <c r="AG27" i="6" s="1"/>
  <c r="V15" i="6"/>
  <c r="W15" i="6" s="1"/>
  <c r="V31" i="6"/>
  <c r="W31" i="6" s="1"/>
  <c r="V47" i="6"/>
  <c r="W47" i="6" s="1"/>
  <c r="V63" i="6"/>
  <c r="W63" i="6" s="1"/>
  <c r="AA67" i="6"/>
  <c r="AB67" i="6" s="1"/>
  <c r="AA59" i="6"/>
  <c r="AB59" i="6" s="1"/>
  <c r="AA51" i="6"/>
  <c r="AB51" i="6" s="1"/>
  <c r="AA43" i="6"/>
  <c r="AB43" i="6" s="1"/>
  <c r="AA35" i="6"/>
  <c r="AB35" i="6" s="1"/>
  <c r="AA27" i="6"/>
  <c r="AB27" i="6" s="1"/>
  <c r="AA19" i="6"/>
  <c r="AB19" i="6" s="1"/>
  <c r="AF71" i="6"/>
  <c r="AG71" i="6" s="1"/>
  <c r="AF63" i="6"/>
  <c r="AG63" i="6" s="1"/>
  <c r="AF55" i="6"/>
  <c r="AG55" i="6" s="1"/>
  <c r="AF47" i="6"/>
  <c r="AG47" i="6" s="1"/>
  <c r="AF39" i="6"/>
  <c r="AG39" i="6" s="1"/>
  <c r="AF31" i="6"/>
  <c r="AG31" i="6" s="1"/>
  <c r="AF23" i="6"/>
  <c r="AG23" i="6" s="1"/>
  <c r="V19" i="6"/>
  <c r="W19" i="6" s="1"/>
  <c r="V35" i="6"/>
  <c r="W35" i="6" s="1"/>
  <c r="V67" i="6"/>
  <c r="W67" i="6" s="1"/>
  <c r="AA64" i="6"/>
  <c r="AB64" i="6" s="1"/>
  <c r="AA56" i="6"/>
  <c r="AB56" i="6" s="1"/>
  <c r="AA40" i="6"/>
  <c r="AB40" i="6" s="1"/>
  <c r="AA24" i="6"/>
  <c r="AB24" i="6" s="1"/>
  <c r="AF68" i="6"/>
  <c r="AG68" i="6" s="1"/>
  <c r="AF52" i="6"/>
  <c r="AG52" i="6" s="1"/>
  <c r="AF36" i="6"/>
  <c r="AG36" i="6" s="1"/>
  <c r="AF28" i="6"/>
  <c r="AG28" i="6" s="1"/>
  <c r="V14" i="6"/>
  <c r="W14" i="6" s="1"/>
  <c r="V30" i="6"/>
  <c r="W30" i="6" s="1"/>
  <c r="V46" i="6"/>
  <c r="W46" i="6" s="1"/>
  <c r="V62" i="6"/>
  <c r="W62" i="6" s="1"/>
  <c r="AA71" i="6"/>
  <c r="AB71" i="6" s="1"/>
  <c r="AA55" i="6"/>
  <c r="AB55" i="6" s="1"/>
  <c r="AA39" i="6"/>
  <c r="AB39" i="6" s="1"/>
  <c r="AA23" i="6"/>
  <c r="AB23" i="6" s="1"/>
  <c r="AF67" i="6"/>
  <c r="AG67" i="6" s="1"/>
  <c r="AF51" i="6"/>
  <c r="AG51" i="6" s="1"/>
  <c r="AF35" i="6"/>
  <c r="AG35" i="6" s="1"/>
  <c r="AF19" i="6"/>
  <c r="AG19" i="6" s="1"/>
  <c r="V23" i="6"/>
  <c r="W23" i="6" s="1"/>
  <c r="V39" i="6"/>
  <c r="W39" i="6" s="1"/>
  <c r="V55" i="6"/>
  <c r="W55" i="6" s="1"/>
  <c r="V71" i="6"/>
  <c r="W71" i="6" s="1"/>
  <c r="P72" i="6"/>
  <c r="Q72" i="6" s="1"/>
  <c r="P68" i="6"/>
  <c r="Q68" i="6" s="1"/>
  <c r="P64" i="6"/>
  <c r="Q64" i="6" s="1"/>
  <c r="P60" i="6"/>
  <c r="Q60" i="6" s="1"/>
  <c r="P56" i="6"/>
  <c r="Q56" i="6" s="1"/>
  <c r="P52" i="6"/>
  <c r="Q52" i="6" s="1"/>
  <c r="P48" i="6"/>
  <c r="Q48" i="6" s="1"/>
  <c r="P44" i="6"/>
  <c r="Q44" i="6" s="1"/>
  <c r="P40" i="6"/>
  <c r="Q40" i="6" s="1"/>
  <c r="P36" i="6"/>
  <c r="Q36" i="6" s="1"/>
  <c r="P32" i="6"/>
  <c r="Q32" i="6" s="1"/>
  <c r="P28" i="6"/>
  <c r="Q28" i="6" s="1"/>
  <c r="P24" i="6"/>
  <c r="Q24" i="6" s="1"/>
  <c r="P20" i="6"/>
  <c r="Q20" i="6" s="1"/>
  <c r="P16" i="6"/>
  <c r="Q16" i="6" s="1"/>
  <c r="K13" i="6"/>
  <c r="K17" i="6"/>
  <c r="L17" i="6" s="1"/>
  <c r="K21" i="6"/>
  <c r="L21" i="6" s="1"/>
  <c r="K25" i="6"/>
  <c r="L25" i="6" s="1"/>
  <c r="K29" i="6"/>
  <c r="L29" i="6" s="1"/>
  <c r="K33" i="6"/>
  <c r="L33" i="6" s="1"/>
  <c r="K37" i="6"/>
  <c r="L37" i="6" s="1"/>
  <c r="K41" i="6"/>
  <c r="L41" i="6" s="1"/>
  <c r="K45" i="6"/>
  <c r="L45" i="6" s="1"/>
  <c r="K49" i="6"/>
  <c r="L49" i="6" s="1"/>
  <c r="K53" i="6"/>
  <c r="L53" i="6" s="1"/>
  <c r="K57" i="6"/>
  <c r="L57" i="6" s="1"/>
  <c r="K61" i="6"/>
  <c r="L61" i="6" s="1"/>
  <c r="K65" i="6"/>
  <c r="L65" i="6" s="1"/>
  <c r="K69" i="6"/>
  <c r="L69" i="6" s="1"/>
  <c r="F14" i="6"/>
  <c r="G14" i="6" s="1"/>
  <c r="F18" i="6"/>
  <c r="G18" i="6" s="1"/>
  <c r="F22" i="6"/>
  <c r="G22" i="6" s="1"/>
  <c r="F26" i="6"/>
  <c r="G26" i="6" s="1"/>
  <c r="F30" i="6"/>
  <c r="G30" i="6" s="1"/>
  <c r="F34" i="6"/>
  <c r="G34" i="6" s="1"/>
  <c r="F38" i="6"/>
  <c r="G38" i="6" s="1"/>
  <c r="F42" i="6"/>
  <c r="G42" i="6" s="1"/>
  <c r="F46" i="6"/>
  <c r="G46" i="6" s="1"/>
  <c r="F50" i="6"/>
  <c r="G50" i="6" s="1"/>
  <c r="F54" i="6"/>
  <c r="G54" i="6" s="1"/>
  <c r="F58" i="6"/>
  <c r="G58" i="6" s="1"/>
  <c r="F62" i="6"/>
  <c r="G62" i="6" s="1"/>
  <c r="F66" i="6"/>
  <c r="G66" i="6" s="1"/>
  <c r="F70" i="6"/>
  <c r="G70" i="6" s="1"/>
  <c r="P69" i="6"/>
  <c r="Q69" i="6" s="1"/>
  <c r="P57" i="6"/>
  <c r="Q57" i="6" s="1"/>
  <c r="P71" i="6"/>
  <c r="Q71" i="6" s="1"/>
  <c r="P67" i="6"/>
  <c r="Q67" i="6" s="1"/>
  <c r="P63" i="6"/>
  <c r="Q63" i="6" s="1"/>
  <c r="P59" i="6"/>
  <c r="Q59" i="6" s="1"/>
  <c r="P55" i="6"/>
  <c r="Q55" i="6" s="1"/>
  <c r="P51" i="6"/>
  <c r="Q51" i="6" s="1"/>
  <c r="P47" i="6"/>
  <c r="Q47" i="6" s="1"/>
  <c r="P43" i="6"/>
  <c r="Q43" i="6" s="1"/>
  <c r="P39" i="6"/>
  <c r="Q39" i="6" s="1"/>
  <c r="P35" i="6"/>
  <c r="Q35" i="6" s="1"/>
  <c r="P31" i="6"/>
  <c r="Q31" i="6" s="1"/>
  <c r="P27" i="6"/>
  <c r="Q27" i="6" s="1"/>
  <c r="P23" i="6"/>
  <c r="Q23" i="6" s="1"/>
  <c r="P19" i="6"/>
  <c r="Q19" i="6" s="1"/>
  <c r="P15" i="6"/>
  <c r="Q15" i="6" s="1"/>
  <c r="K14" i="6"/>
  <c r="L14" i="6" s="1"/>
  <c r="K18" i="6"/>
  <c r="L18" i="6" s="1"/>
  <c r="K22" i="6"/>
  <c r="L22" i="6" s="1"/>
  <c r="K26" i="6"/>
  <c r="L26" i="6" s="1"/>
  <c r="K30" i="6"/>
  <c r="L30" i="6" s="1"/>
  <c r="K34" i="6"/>
  <c r="L34" i="6" s="1"/>
  <c r="K38" i="6"/>
  <c r="L38" i="6" s="1"/>
  <c r="K42" i="6"/>
  <c r="L42" i="6" s="1"/>
  <c r="K46" i="6"/>
  <c r="L46" i="6" s="1"/>
  <c r="K50" i="6"/>
  <c r="L50" i="6" s="1"/>
  <c r="K54" i="6"/>
  <c r="L54" i="6" s="1"/>
  <c r="K58" i="6"/>
  <c r="L58" i="6" s="1"/>
  <c r="K62" i="6"/>
  <c r="L62" i="6" s="1"/>
  <c r="K66" i="6"/>
  <c r="L66" i="6" s="1"/>
  <c r="K70" i="6"/>
  <c r="L70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47" i="6"/>
  <c r="G47" i="6" s="1"/>
  <c r="F51" i="6"/>
  <c r="G51" i="6" s="1"/>
  <c r="F55" i="6"/>
  <c r="G55" i="6" s="1"/>
  <c r="F59" i="6"/>
  <c r="G59" i="6" s="1"/>
  <c r="F63" i="6"/>
  <c r="G63" i="6" s="1"/>
  <c r="F67" i="6"/>
  <c r="G67" i="6" s="1"/>
  <c r="F71" i="6"/>
  <c r="G71" i="6" s="1"/>
  <c r="P65" i="6"/>
  <c r="Q65" i="6" s="1"/>
  <c r="P53" i="6"/>
  <c r="Q53" i="6" s="1"/>
  <c r="P70" i="6"/>
  <c r="Q70" i="6" s="1"/>
  <c r="P66" i="6"/>
  <c r="Q66" i="6" s="1"/>
  <c r="P62" i="6"/>
  <c r="Q62" i="6" s="1"/>
  <c r="P58" i="6"/>
  <c r="Q58" i="6" s="1"/>
  <c r="P54" i="6"/>
  <c r="Q54" i="6" s="1"/>
  <c r="P50" i="6"/>
  <c r="Q50" i="6" s="1"/>
  <c r="P46" i="6"/>
  <c r="Q46" i="6" s="1"/>
  <c r="P42" i="6"/>
  <c r="Q42" i="6" s="1"/>
  <c r="P38" i="6"/>
  <c r="Q38" i="6" s="1"/>
  <c r="P34" i="6"/>
  <c r="Q34" i="6" s="1"/>
  <c r="P30" i="6"/>
  <c r="Q30" i="6" s="1"/>
  <c r="P26" i="6"/>
  <c r="Q26" i="6" s="1"/>
  <c r="P22" i="6"/>
  <c r="Q22" i="6" s="1"/>
  <c r="P18" i="6"/>
  <c r="Q18" i="6" s="1"/>
  <c r="P14" i="6"/>
  <c r="Q14" i="6" s="1"/>
  <c r="K15" i="6"/>
  <c r="L15" i="6" s="1"/>
  <c r="K19" i="6"/>
  <c r="L19" i="6" s="1"/>
  <c r="K23" i="6"/>
  <c r="L23" i="6" s="1"/>
  <c r="K27" i="6"/>
  <c r="L27" i="6" s="1"/>
  <c r="K31" i="6"/>
  <c r="L31" i="6" s="1"/>
  <c r="K35" i="6"/>
  <c r="L35" i="6" s="1"/>
  <c r="K39" i="6"/>
  <c r="L39" i="6" s="1"/>
  <c r="K43" i="6"/>
  <c r="L43" i="6" s="1"/>
  <c r="K47" i="6"/>
  <c r="L47" i="6" s="1"/>
  <c r="K51" i="6"/>
  <c r="L51" i="6" s="1"/>
  <c r="K55" i="6"/>
  <c r="L55" i="6" s="1"/>
  <c r="K59" i="6"/>
  <c r="L59" i="6" s="1"/>
  <c r="K63" i="6"/>
  <c r="L63" i="6" s="1"/>
  <c r="K67" i="6"/>
  <c r="L67" i="6" s="1"/>
  <c r="K71" i="6"/>
  <c r="L71" i="6" s="1"/>
  <c r="F16" i="6"/>
  <c r="G16" i="6" s="1"/>
  <c r="F20" i="6"/>
  <c r="G20" i="6" s="1"/>
  <c r="F24" i="6"/>
  <c r="G24" i="6" s="1"/>
  <c r="F28" i="6"/>
  <c r="G28" i="6" s="1"/>
  <c r="F32" i="6"/>
  <c r="G32" i="6" s="1"/>
  <c r="F36" i="6"/>
  <c r="G36" i="6" s="1"/>
  <c r="F40" i="6"/>
  <c r="G40" i="6" s="1"/>
  <c r="F44" i="6"/>
  <c r="G44" i="6" s="1"/>
  <c r="F48" i="6"/>
  <c r="G48" i="6" s="1"/>
  <c r="F52" i="6"/>
  <c r="G52" i="6" s="1"/>
  <c r="F56" i="6"/>
  <c r="G56" i="6" s="1"/>
  <c r="F60" i="6"/>
  <c r="G60" i="6" s="1"/>
  <c r="F64" i="6"/>
  <c r="G64" i="6" s="1"/>
  <c r="F68" i="6"/>
  <c r="G68" i="6" s="1"/>
  <c r="F72" i="6"/>
  <c r="G72" i="6" s="1"/>
  <c r="P61" i="6"/>
  <c r="Q61" i="6" s="1"/>
  <c r="P49" i="6"/>
  <c r="Q49" i="6" s="1"/>
  <c r="P33" i="6"/>
  <c r="Q33" i="6" s="1"/>
  <c r="P45" i="6"/>
  <c r="Q45" i="6" s="1"/>
  <c r="P29" i="6"/>
  <c r="Q29" i="6" s="1"/>
  <c r="P13" i="6"/>
  <c r="K28" i="6"/>
  <c r="L28" i="6" s="1"/>
  <c r="K44" i="6"/>
  <c r="L44" i="6" s="1"/>
  <c r="K60" i="6"/>
  <c r="L60" i="6" s="1"/>
  <c r="F17" i="6"/>
  <c r="G17" i="6" s="1"/>
  <c r="F33" i="6"/>
  <c r="G33" i="6" s="1"/>
  <c r="F49" i="6"/>
  <c r="G49" i="6" s="1"/>
  <c r="F65" i="6"/>
  <c r="G65" i="6" s="1"/>
  <c r="P21" i="6"/>
  <c r="Q21" i="6" s="1"/>
  <c r="K68" i="6"/>
  <c r="L68" i="6" s="1"/>
  <c r="F57" i="6"/>
  <c r="G57" i="6" s="1"/>
  <c r="K24" i="6"/>
  <c r="L24" i="6" s="1"/>
  <c r="K56" i="6"/>
  <c r="L56" i="6" s="1"/>
  <c r="F29" i="6"/>
  <c r="G29" i="6" s="1"/>
  <c r="F61" i="6"/>
  <c r="G61" i="6" s="1"/>
  <c r="P41" i="6"/>
  <c r="Q41" i="6" s="1"/>
  <c r="P25" i="6"/>
  <c r="Q25" i="6" s="1"/>
  <c r="K16" i="6"/>
  <c r="L16" i="6" s="1"/>
  <c r="K32" i="6"/>
  <c r="L32" i="6" s="1"/>
  <c r="K48" i="6"/>
  <c r="L48" i="6" s="1"/>
  <c r="K64" i="6"/>
  <c r="L64" i="6" s="1"/>
  <c r="F21" i="6"/>
  <c r="G21" i="6" s="1"/>
  <c r="F37" i="6"/>
  <c r="G37" i="6" s="1"/>
  <c r="F53" i="6"/>
  <c r="G53" i="6" s="1"/>
  <c r="F69" i="6"/>
  <c r="G69" i="6" s="1"/>
  <c r="P37" i="6"/>
  <c r="Q37" i="6" s="1"/>
  <c r="K20" i="6"/>
  <c r="L20" i="6" s="1"/>
  <c r="K36" i="6"/>
  <c r="L36" i="6" s="1"/>
  <c r="K52" i="6"/>
  <c r="L52" i="6" s="1"/>
  <c r="F25" i="6"/>
  <c r="G25" i="6" s="1"/>
  <c r="F41" i="6"/>
  <c r="G41" i="6" s="1"/>
  <c r="F13" i="6"/>
  <c r="P17" i="6"/>
  <c r="Q17" i="6" s="1"/>
  <c r="K40" i="6"/>
  <c r="L40" i="6" s="1"/>
  <c r="K72" i="6"/>
  <c r="L72" i="6" s="1"/>
  <c r="F45" i="6"/>
  <c r="G45" i="6" s="1"/>
  <c r="H327" i="6"/>
  <c r="J326" i="6"/>
  <c r="J325" i="6"/>
  <c r="J324" i="6"/>
  <c r="M323" i="6"/>
  <c r="J323" i="6"/>
  <c r="M322" i="6"/>
  <c r="J322" i="6"/>
  <c r="J321" i="6"/>
  <c r="J320" i="6"/>
  <c r="J319" i="6"/>
  <c r="J318" i="6"/>
  <c r="M318" i="6" s="1"/>
  <c r="M310" i="6"/>
  <c r="AR302" i="6"/>
  <c r="AR301" i="6"/>
  <c r="AB301" i="6"/>
  <c r="L301" i="6"/>
  <c r="AR300" i="6"/>
  <c r="AB300" i="6"/>
  <c r="L300" i="6"/>
  <c r="AR299" i="6"/>
  <c r="AB299" i="6"/>
  <c r="L299" i="6"/>
  <c r="AR298" i="6"/>
  <c r="AB298" i="6"/>
  <c r="L298" i="6"/>
  <c r="AR297" i="6"/>
  <c r="AB297" i="6"/>
  <c r="L297" i="6"/>
  <c r="AR296" i="6"/>
  <c r="AB296" i="6"/>
  <c r="L296" i="6"/>
  <c r="AR295" i="6"/>
  <c r="AB295" i="6"/>
  <c r="L295" i="6"/>
  <c r="AR294" i="6"/>
  <c r="AB294" i="6"/>
  <c r="L294" i="6"/>
  <c r="AR293" i="6"/>
  <c r="AB293" i="6"/>
  <c r="L293" i="6"/>
  <c r="AR292" i="6"/>
  <c r="AB292" i="6"/>
  <c r="L292" i="6"/>
  <c r="AR291" i="6"/>
  <c r="AB291" i="6"/>
  <c r="L291" i="6"/>
  <c r="AR290" i="6"/>
  <c r="AB290" i="6"/>
  <c r="L290" i="6"/>
  <c r="AR289" i="6"/>
  <c r="AB289" i="6"/>
  <c r="L289" i="6"/>
  <c r="AR288" i="6"/>
  <c r="AH288" i="6"/>
  <c r="AB288" i="6"/>
  <c r="R288" i="6"/>
  <c r="L288" i="6"/>
  <c r="AR286" i="6"/>
  <c r="AB286" i="6"/>
  <c r="L286" i="6"/>
  <c r="AR285" i="6"/>
  <c r="AB285" i="6"/>
  <c r="L285" i="6"/>
  <c r="AR284" i="6"/>
  <c r="AB284" i="6"/>
  <c r="L284" i="6"/>
  <c r="AR283" i="6"/>
  <c r="AB283" i="6"/>
  <c r="L283" i="6"/>
  <c r="AR282" i="6"/>
  <c r="AB282" i="6"/>
  <c r="L282" i="6"/>
  <c r="AR281" i="6"/>
  <c r="AB281" i="6"/>
  <c r="L281" i="6"/>
  <c r="AR280" i="6"/>
  <c r="AB280" i="6"/>
  <c r="L280" i="6"/>
  <c r="AR279" i="6"/>
  <c r="AB279" i="6"/>
  <c r="L279" i="6"/>
  <c r="AR278" i="6"/>
  <c r="AB278" i="6"/>
  <c r="L278" i="6"/>
  <c r="AR277" i="6"/>
  <c r="AB277" i="6"/>
  <c r="L277" i="6"/>
  <c r="AR276" i="6"/>
  <c r="AB276" i="6"/>
  <c r="L276" i="6"/>
  <c r="AR275" i="6"/>
  <c r="AB275" i="6"/>
  <c r="L275" i="6"/>
  <c r="AR274" i="6"/>
  <c r="AB274" i="6"/>
  <c r="L274" i="6"/>
  <c r="AU137" i="6"/>
  <c r="AT137" i="6"/>
  <c r="AS137" i="6"/>
  <c r="AP137" i="6"/>
  <c r="AO137" i="6"/>
  <c r="AN137" i="6"/>
  <c r="AK137" i="6"/>
  <c r="AJ137" i="6"/>
  <c r="AI137" i="6"/>
  <c r="AE137" i="6"/>
  <c r="AD137" i="6"/>
  <c r="AC137" i="6"/>
  <c r="Y137" i="6"/>
  <c r="X137" i="6"/>
  <c r="U137" i="6"/>
  <c r="T137" i="6"/>
  <c r="S137" i="6"/>
  <c r="O137" i="6"/>
  <c r="M137" i="6"/>
  <c r="J137" i="6"/>
  <c r="H137" i="6"/>
  <c r="E137" i="6"/>
  <c r="D137" i="6"/>
  <c r="C137" i="6"/>
  <c r="AN55" i="5"/>
  <c r="AJ67" i="5"/>
  <c r="AQ271" i="6" l="1"/>
  <c r="AR13" i="6"/>
  <c r="AR208" i="6" s="1"/>
  <c r="AR209" i="6" s="1"/>
  <c r="AV271" i="6"/>
  <c r="AW13" i="6"/>
  <c r="AW208" i="6" s="1"/>
  <c r="AW209" i="6" s="1"/>
  <c r="AL271" i="6"/>
  <c r="AM13" i="6"/>
  <c r="AM208" i="6" s="1"/>
  <c r="AG13" i="6"/>
  <c r="AG208" i="6" s="1"/>
  <c r="AG209" i="6" s="1"/>
  <c r="AF271" i="6"/>
  <c r="V271" i="6"/>
  <c r="W13" i="6"/>
  <c r="W208" i="6" s="1"/>
  <c r="AA271" i="6"/>
  <c r="AB13" i="6"/>
  <c r="AB208" i="6" s="1"/>
  <c r="AB209" i="6" s="1"/>
  <c r="Q13" i="6"/>
  <c r="Q208" i="6" s="1"/>
  <c r="Q209" i="6" s="1"/>
  <c r="P271" i="6"/>
  <c r="G13" i="6"/>
  <c r="G208" i="6" s="1"/>
  <c r="F271" i="6"/>
  <c r="L13" i="6"/>
  <c r="L208" i="6" s="1"/>
  <c r="L209" i="6" s="1"/>
  <c r="K271" i="6"/>
  <c r="AM271" i="6"/>
  <c r="AJ99" i="5"/>
  <c r="AN66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55" i="5"/>
  <c r="AN65" i="5"/>
  <c r="AJ65" i="5"/>
  <c r="AN64" i="5"/>
  <c r="AJ64" i="5"/>
  <c r="AN63" i="5"/>
  <c r="AJ63" i="5"/>
  <c r="AN62" i="5"/>
  <c r="AJ62" i="5"/>
  <c r="AN61" i="5"/>
  <c r="AJ61" i="5"/>
  <c r="AN59" i="5"/>
  <c r="AJ59" i="5"/>
  <c r="AN58" i="5"/>
  <c r="AJ58" i="5"/>
  <c r="AN57" i="5"/>
  <c r="AJ57" i="5"/>
  <c r="AN56" i="5"/>
  <c r="AJ56" i="5"/>
  <c r="AN45" i="5"/>
  <c r="AJ45" i="5"/>
  <c r="AN44" i="5"/>
  <c r="AJ44" i="5"/>
  <c r="AR271" i="6" l="1"/>
  <c r="AR272" i="6" s="1"/>
  <c r="AG271" i="6"/>
  <c r="AG272" i="6" s="1"/>
  <c r="L271" i="6"/>
  <c r="L272" i="6" s="1"/>
  <c r="G271" i="6"/>
  <c r="AB271" i="6"/>
  <c r="AB272" i="6" s="1"/>
  <c r="Q271" i="6"/>
  <c r="Q272" i="6" s="1"/>
  <c r="AW271" i="6"/>
  <c r="AW272" i="6" s="1"/>
  <c r="W271" i="6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AB85" i="5"/>
  <c r="W85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45" i="5" l="1"/>
  <c r="AA45" i="5"/>
  <c r="AA65" i="5"/>
  <c r="AA64" i="5"/>
  <c r="AA63" i="5"/>
  <c r="AA62" i="5"/>
  <c r="AA61" i="5"/>
  <c r="AA59" i="5"/>
  <c r="AA58" i="5"/>
  <c r="AA57" i="5"/>
  <c r="AA56" i="5"/>
  <c r="W65" i="5"/>
  <c r="W64" i="5"/>
  <c r="W63" i="5"/>
  <c r="W62" i="5"/>
  <c r="W61" i="5"/>
  <c r="W59" i="5"/>
  <c r="W58" i="5"/>
  <c r="W57" i="5"/>
  <c r="AA55" i="5"/>
  <c r="W55" i="5"/>
  <c r="S55" i="5"/>
  <c r="F55" i="5"/>
  <c r="J55" i="5"/>
  <c r="N55" i="5"/>
  <c r="J56" i="5" l="1"/>
  <c r="N56" i="5"/>
  <c r="J57" i="5"/>
  <c r="N57" i="5"/>
  <c r="J58" i="5"/>
  <c r="N58" i="5"/>
  <c r="J59" i="5"/>
  <c r="N59" i="5"/>
  <c r="J60" i="5"/>
  <c r="J61" i="5"/>
  <c r="N61" i="5"/>
  <c r="J62" i="5"/>
  <c r="N62" i="5"/>
  <c r="J63" i="5"/>
  <c r="N63" i="5"/>
  <c r="J64" i="5"/>
  <c r="N64" i="5"/>
  <c r="J65" i="5"/>
  <c r="N65" i="5"/>
  <c r="N45" i="5" l="1"/>
  <c r="N54" i="5"/>
  <c r="O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85" i="5"/>
  <c r="J72" i="5"/>
  <c r="J73" i="5"/>
  <c r="J74" i="5"/>
  <c r="J75" i="5"/>
  <c r="J76" i="5"/>
  <c r="J77" i="5"/>
  <c r="J78" i="5"/>
  <c r="J79" i="5"/>
  <c r="J80" i="5"/>
  <c r="J81" i="5"/>
  <c r="J82" i="5"/>
  <c r="J83" i="5"/>
  <c r="J71" i="5"/>
  <c r="J45" i="5"/>
  <c r="G124" i="5"/>
  <c r="I123" i="5"/>
  <c r="I122" i="5"/>
  <c r="I121" i="5"/>
  <c r="K120" i="5"/>
  <c r="I120" i="5"/>
  <c r="K119" i="5"/>
  <c r="I119" i="5"/>
  <c r="I118" i="5"/>
  <c r="I117" i="5"/>
  <c r="I116" i="5"/>
  <c r="I115" i="5"/>
  <c r="K115" i="5" s="1"/>
  <c r="K107" i="5"/>
  <c r="AM68" i="5"/>
  <c r="AL68" i="5"/>
  <c r="AK68" i="5"/>
  <c r="AI68" i="5"/>
  <c r="AH68" i="5"/>
  <c r="AG68" i="5"/>
  <c r="AE68" i="5"/>
  <c r="AD68" i="5"/>
  <c r="AC68" i="5"/>
  <c r="Z68" i="5"/>
  <c r="Y68" i="5"/>
  <c r="X68" i="5"/>
  <c r="V68" i="5"/>
  <c r="U68" i="5"/>
  <c r="T68" i="5"/>
  <c r="R68" i="5"/>
  <c r="Q68" i="5"/>
  <c r="P68" i="5"/>
  <c r="M68" i="5"/>
  <c r="K68" i="5"/>
  <c r="I68" i="5"/>
  <c r="G68" i="5"/>
  <c r="E68" i="5"/>
  <c r="D68" i="5"/>
  <c r="C68" i="5"/>
  <c r="AN67" i="5"/>
  <c r="AF67" i="5"/>
  <c r="AA67" i="5"/>
  <c r="W67" i="5"/>
  <c r="S67" i="5"/>
  <c r="N67" i="5"/>
  <c r="J67" i="5"/>
  <c r="F67" i="5"/>
  <c r="AF65" i="5"/>
  <c r="S65" i="5"/>
  <c r="F65" i="5"/>
  <c r="AF64" i="5"/>
  <c r="S64" i="5"/>
  <c r="F64" i="5"/>
  <c r="AF63" i="5"/>
  <c r="S63" i="5"/>
  <c r="F63" i="5"/>
  <c r="AF62" i="5"/>
  <c r="S62" i="5"/>
  <c r="F62" i="5"/>
  <c r="AF61" i="5"/>
  <c r="S61" i="5"/>
  <c r="F61" i="5"/>
  <c r="AF60" i="5"/>
  <c r="S60" i="5"/>
  <c r="F60" i="5"/>
  <c r="AF59" i="5"/>
  <c r="S59" i="5"/>
  <c r="F59" i="5"/>
  <c r="AF58" i="5"/>
  <c r="S58" i="5"/>
  <c r="F58" i="5"/>
  <c r="AF57" i="5"/>
  <c r="S57" i="5"/>
  <c r="F57" i="5"/>
  <c r="AF56" i="5"/>
  <c r="W56" i="5"/>
  <c r="S56" i="5"/>
  <c r="F56" i="5"/>
  <c r="AN54" i="5"/>
  <c r="AJ54" i="5"/>
  <c r="AF54" i="5"/>
  <c r="AA54" i="5"/>
  <c r="W54" i="5"/>
  <c r="S54" i="5"/>
  <c r="J54" i="5"/>
  <c r="F54" i="5"/>
  <c r="AN53" i="5"/>
  <c r="AJ53" i="5"/>
  <c r="AF53" i="5"/>
  <c r="AA53" i="5"/>
  <c r="W53" i="5"/>
  <c r="S53" i="5"/>
  <c r="N53" i="5"/>
  <c r="J53" i="5"/>
  <c r="F53" i="5"/>
  <c r="AN52" i="5"/>
  <c r="AJ52" i="5"/>
  <c r="AF52" i="5"/>
  <c r="AA52" i="5"/>
  <c r="W52" i="5"/>
  <c r="S52" i="5"/>
  <c r="N52" i="5"/>
  <c r="J52" i="5"/>
  <c r="F52" i="5"/>
  <c r="AN51" i="5"/>
  <c r="AJ51" i="5"/>
  <c r="AF51" i="5"/>
  <c r="AA51" i="5"/>
  <c r="W51" i="5"/>
  <c r="S51" i="5"/>
  <c r="N51" i="5"/>
  <c r="J51" i="5"/>
  <c r="F51" i="5"/>
  <c r="AN50" i="5"/>
  <c r="AJ50" i="5"/>
  <c r="AF50" i="5"/>
  <c r="AA50" i="5"/>
  <c r="W50" i="5"/>
  <c r="S50" i="5"/>
  <c r="N50" i="5"/>
  <c r="J50" i="5"/>
  <c r="F50" i="5"/>
  <c r="AN49" i="5"/>
  <c r="AJ49" i="5"/>
  <c r="AF49" i="5"/>
  <c r="AA49" i="5"/>
  <c r="W49" i="5"/>
  <c r="S49" i="5"/>
  <c r="N49" i="5"/>
  <c r="J49" i="5"/>
  <c r="F49" i="5"/>
  <c r="AN48" i="5"/>
  <c r="AJ48" i="5"/>
  <c r="AF48" i="5"/>
  <c r="AA48" i="5"/>
  <c r="W48" i="5"/>
  <c r="S48" i="5"/>
  <c r="N48" i="5"/>
  <c r="J48" i="5"/>
  <c r="F48" i="5"/>
  <c r="AN47" i="5"/>
  <c r="AJ47" i="5"/>
  <c r="AF47" i="5"/>
  <c r="AA47" i="5"/>
  <c r="W47" i="5"/>
  <c r="S47" i="5"/>
  <c r="N47" i="5"/>
  <c r="J47" i="5"/>
  <c r="F47" i="5"/>
  <c r="AN46" i="5"/>
  <c r="AJ46" i="5"/>
  <c r="AF46" i="5"/>
  <c r="AA46" i="5"/>
  <c r="W46" i="5"/>
  <c r="S46" i="5"/>
  <c r="N46" i="5"/>
  <c r="J46" i="5"/>
  <c r="F46" i="5"/>
  <c r="AF44" i="5"/>
  <c r="AA44" i="5"/>
  <c r="W44" i="5"/>
  <c r="S44" i="5"/>
  <c r="N44" i="5"/>
  <c r="J44" i="5"/>
  <c r="F44" i="5"/>
  <c r="AN43" i="5"/>
  <c r="AJ43" i="5"/>
  <c r="AF43" i="5"/>
  <c r="AA43" i="5"/>
  <c r="W43" i="5"/>
  <c r="S43" i="5"/>
  <c r="N43" i="5"/>
  <c r="J43" i="5"/>
  <c r="F43" i="5"/>
  <c r="AN42" i="5"/>
  <c r="AJ42" i="5"/>
  <c r="AF42" i="5"/>
  <c r="AA42" i="5"/>
  <c r="W42" i="5"/>
  <c r="S42" i="5"/>
  <c r="N42" i="5"/>
  <c r="J42" i="5"/>
  <c r="F42" i="5"/>
  <c r="AN41" i="5"/>
  <c r="AJ41" i="5"/>
  <c r="AF41" i="5"/>
  <c r="AA41" i="5"/>
  <c r="W41" i="5"/>
  <c r="S41" i="5"/>
  <c r="N41" i="5"/>
  <c r="J41" i="5"/>
  <c r="F41" i="5"/>
  <c r="AN40" i="5"/>
  <c r="AJ40" i="5"/>
  <c r="AF40" i="5"/>
  <c r="AA40" i="5"/>
  <c r="W40" i="5"/>
  <c r="S40" i="5"/>
  <c r="N40" i="5"/>
  <c r="J40" i="5"/>
  <c r="F40" i="5"/>
  <c r="AN39" i="5"/>
  <c r="AJ39" i="5"/>
  <c r="AF39" i="5"/>
  <c r="AA39" i="5"/>
  <c r="W39" i="5"/>
  <c r="S39" i="5"/>
  <c r="N39" i="5"/>
  <c r="J39" i="5"/>
  <c r="F39" i="5"/>
  <c r="AN38" i="5"/>
  <c r="AJ38" i="5"/>
  <c r="AF38" i="5"/>
  <c r="AA38" i="5"/>
  <c r="W38" i="5"/>
  <c r="S38" i="5"/>
  <c r="N38" i="5"/>
  <c r="J38" i="5"/>
  <c r="F38" i="5"/>
  <c r="AN37" i="5"/>
  <c r="AJ37" i="5"/>
  <c r="AF37" i="5"/>
  <c r="AA37" i="5"/>
  <c r="W37" i="5"/>
  <c r="S37" i="5"/>
  <c r="N37" i="5"/>
  <c r="J37" i="5"/>
  <c r="F37" i="5"/>
  <c r="AN36" i="5"/>
  <c r="AJ36" i="5"/>
  <c r="AF36" i="5"/>
  <c r="AA36" i="5"/>
  <c r="W36" i="5"/>
  <c r="S36" i="5"/>
  <c r="N36" i="5"/>
  <c r="J36" i="5"/>
  <c r="F36" i="5"/>
  <c r="AN35" i="5"/>
  <c r="AJ35" i="5"/>
  <c r="AF35" i="5"/>
  <c r="AA35" i="5"/>
  <c r="W35" i="5"/>
  <c r="S35" i="5"/>
  <c r="N35" i="5"/>
  <c r="J35" i="5"/>
  <c r="F35" i="5"/>
  <c r="AN34" i="5"/>
  <c r="AJ34" i="5"/>
  <c r="AF34" i="5"/>
  <c r="AA34" i="5"/>
  <c r="W34" i="5"/>
  <c r="S34" i="5"/>
  <c r="N34" i="5"/>
  <c r="J34" i="5"/>
  <c r="F34" i="5"/>
  <c r="AN33" i="5"/>
  <c r="AJ33" i="5"/>
  <c r="AF33" i="5"/>
  <c r="AA33" i="5"/>
  <c r="W33" i="5"/>
  <c r="S33" i="5"/>
  <c r="N33" i="5"/>
  <c r="J33" i="5"/>
  <c r="F33" i="5"/>
  <c r="AN32" i="5"/>
  <c r="AJ32" i="5"/>
  <c r="AF32" i="5"/>
  <c r="AA32" i="5"/>
  <c r="W32" i="5"/>
  <c r="S32" i="5"/>
  <c r="N32" i="5"/>
  <c r="J32" i="5"/>
  <c r="F32" i="5"/>
  <c r="AN31" i="5"/>
  <c r="AJ31" i="5"/>
  <c r="AF31" i="5"/>
  <c r="AA31" i="5"/>
  <c r="W31" i="5"/>
  <c r="S31" i="5"/>
  <c r="N31" i="5"/>
  <c r="J31" i="5"/>
  <c r="F31" i="5"/>
  <c r="AN30" i="5"/>
  <c r="AJ30" i="5"/>
  <c r="AF30" i="5"/>
  <c r="AA30" i="5"/>
  <c r="W30" i="5"/>
  <c r="S30" i="5"/>
  <c r="N30" i="5"/>
  <c r="J30" i="5"/>
  <c r="F30" i="5"/>
  <c r="AN29" i="5"/>
  <c r="AJ29" i="5"/>
  <c r="AF29" i="5"/>
  <c r="AA29" i="5"/>
  <c r="W29" i="5"/>
  <c r="S29" i="5"/>
  <c r="N29" i="5"/>
  <c r="J29" i="5"/>
  <c r="F29" i="5"/>
  <c r="AN28" i="5"/>
  <c r="AJ28" i="5"/>
  <c r="AF28" i="5"/>
  <c r="AA28" i="5"/>
  <c r="W28" i="5"/>
  <c r="S28" i="5"/>
  <c r="N28" i="5"/>
  <c r="J28" i="5"/>
  <c r="F28" i="5"/>
  <c r="AN27" i="5"/>
  <c r="AJ27" i="5"/>
  <c r="AF27" i="5"/>
  <c r="AA27" i="5"/>
  <c r="W27" i="5"/>
  <c r="S27" i="5"/>
  <c r="N27" i="5"/>
  <c r="J27" i="5"/>
  <c r="F27" i="5"/>
  <c r="AN26" i="5"/>
  <c r="AJ26" i="5"/>
  <c r="AF26" i="5"/>
  <c r="AA26" i="5"/>
  <c r="W26" i="5"/>
  <c r="S26" i="5"/>
  <c r="N26" i="5"/>
  <c r="J26" i="5"/>
  <c r="F26" i="5"/>
  <c r="AN25" i="5"/>
  <c r="AJ25" i="5"/>
  <c r="AF25" i="5"/>
  <c r="AA25" i="5"/>
  <c r="W25" i="5"/>
  <c r="S25" i="5"/>
  <c r="N25" i="5"/>
  <c r="J25" i="5"/>
  <c r="F25" i="5"/>
  <c r="AN24" i="5"/>
  <c r="AJ24" i="5"/>
  <c r="AF24" i="5"/>
  <c r="AA24" i="5"/>
  <c r="W24" i="5"/>
  <c r="S24" i="5"/>
  <c r="N24" i="5"/>
  <c r="J24" i="5"/>
  <c r="F24" i="5"/>
  <c r="AN23" i="5"/>
  <c r="AJ23" i="5"/>
  <c r="AF23" i="5"/>
  <c r="AA23" i="5"/>
  <c r="W23" i="5"/>
  <c r="S23" i="5"/>
  <c r="N23" i="5"/>
  <c r="J23" i="5"/>
  <c r="F23" i="5"/>
  <c r="AN22" i="5"/>
  <c r="AJ22" i="5"/>
  <c r="AF22" i="5"/>
  <c r="AA22" i="5"/>
  <c r="W22" i="5"/>
  <c r="S22" i="5"/>
  <c r="N22" i="5"/>
  <c r="J22" i="5"/>
  <c r="F22" i="5"/>
  <c r="AN21" i="5"/>
  <c r="AJ21" i="5"/>
  <c r="AF21" i="5"/>
  <c r="AA21" i="5"/>
  <c r="W21" i="5"/>
  <c r="S21" i="5"/>
  <c r="N21" i="5"/>
  <c r="J21" i="5"/>
  <c r="F21" i="5"/>
  <c r="AN20" i="5"/>
  <c r="AJ20" i="5"/>
  <c r="AF20" i="5"/>
  <c r="AA20" i="5"/>
  <c r="W20" i="5"/>
  <c r="S20" i="5"/>
  <c r="N20" i="5"/>
  <c r="J20" i="5"/>
  <c r="F20" i="5"/>
  <c r="AN19" i="5"/>
  <c r="AJ19" i="5"/>
  <c r="AF19" i="5"/>
  <c r="AA19" i="5"/>
  <c r="W19" i="5"/>
  <c r="S19" i="5"/>
  <c r="N19" i="5"/>
  <c r="J19" i="5"/>
  <c r="F19" i="5"/>
  <c r="AN18" i="5"/>
  <c r="AJ18" i="5"/>
  <c r="AF18" i="5"/>
  <c r="AA18" i="5"/>
  <c r="W18" i="5"/>
  <c r="S18" i="5"/>
  <c r="N18" i="5"/>
  <c r="J18" i="5"/>
  <c r="F18" i="5"/>
  <c r="AN17" i="5"/>
  <c r="AJ17" i="5"/>
  <c r="AF17" i="5"/>
  <c r="AA17" i="5"/>
  <c r="W17" i="5"/>
  <c r="S17" i="5"/>
  <c r="N17" i="5"/>
  <c r="J17" i="5"/>
  <c r="F17" i="5"/>
  <c r="AN16" i="5"/>
  <c r="AJ16" i="5"/>
  <c r="AF16" i="5"/>
  <c r="AA16" i="5"/>
  <c r="W16" i="5"/>
  <c r="S16" i="5"/>
  <c r="N16" i="5"/>
  <c r="J16" i="5"/>
  <c r="F16" i="5"/>
  <c r="AN15" i="5"/>
  <c r="AJ15" i="5"/>
  <c r="AF15" i="5"/>
  <c r="AA15" i="5"/>
  <c r="W15" i="5"/>
  <c r="S15" i="5"/>
  <c r="N15" i="5"/>
  <c r="J15" i="5"/>
  <c r="F15" i="5"/>
  <c r="AN14" i="5"/>
  <c r="AJ14" i="5"/>
  <c r="AF14" i="5"/>
  <c r="AA14" i="5"/>
  <c r="W14" i="5"/>
  <c r="S14" i="5"/>
  <c r="N14" i="5"/>
  <c r="J14" i="5"/>
  <c r="F14" i="5"/>
  <c r="AN13" i="5"/>
  <c r="AJ13" i="5"/>
  <c r="AF13" i="5"/>
  <c r="AA13" i="5"/>
  <c r="W13" i="5"/>
  <c r="S13" i="5"/>
  <c r="N13" i="5"/>
  <c r="J13" i="5"/>
  <c r="F13" i="5"/>
  <c r="AN12" i="5"/>
  <c r="AJ12" i="5"/>
  <c r="AF12" i="5"/>
  <c r="AA12" i="5"/>
  <c r="W12" i="5"/>
  <c r="S12" i="5"/>
  <c r="N12" i="5"/>
  <c r="J12" i="5"/>
  <c r="F12" i="5"/>
  <c r="AN11" i="5"/>
  <c r="AJ11" i="5"/>
  <c r="AF11" i="5"/>
  <c r="AA11" i="5"/>
  <c r="W11" i="5"/>
  <c r="S11" i="5"/>
  <c r="N11" i="5"/>
  <c r="J11" i="5"/>
  <c r="F11" i="5"/>
  <c r="AN10" i="5"/>
  <c r="AJ10" i="5"/>
  <c r="AF10" i="5"/>
  <c r="AA10" i="5"/>
  <c r="W10" i="5"/>
  <c r="S10" i="5"/>
  <c r="N10" i="5"/>
  <c r="J10" i="5"/>
  <c r="F10" i="5"/>
  <c r="AN9" i="5"/>
  <c r="AJ9" i="5"/>
  <c r="AF9" i="5"/>
  <c r="AA9" i="5"/>
  <c r="W9" i="5"/>
  <c r="S9" i="5"/>
  <c r="N9" i="5"/>
  <c r="J9" i="5"/>
  <c r="F9" i="5"/>
  <c r="AN8" i="5"/>
  <c r="AJ8" i="5"/>
  <c r="AF8" i="5"/>
  <c r="AA8" i="5"/>
  <c r="W8" i="5"/>
  <c r="S8" i="5"/>
  <c r="N8" i="5"/>
  <c r="J8" i="5"/>
  <c r="F8" i="5"/>
  <c r="J56" i="3"/>
  <c r="J55" i="3"/>
  <c r="J54" i="3"/>
  <c r="J53" i="3"/>
  <c r="J58" i="3"/>
  <c r="J57" i="3"/>
  <c r="J59" i="3"/>
  <c r="AN65" i="3"/>
  <c r="AJ65" i="3"/>
  <c r="AF65" i="3"/>
  <c r="AA65" i="3"/>
  <c r="W65" i="3"/>
  <c r="V65" i="3"/>
  <c r="S65" i="3"/>
  <c r="F65" i="3"/>
  <c r="F8" i="3"/>
  <c r="I114" i="3"/>
  <c r="I115" i="3"/>
  <c r="I116" i="3"/>
  <c r="I117" i="3"/>
  <c r="I118" i="3"/>
  <c r="I119" i="3"/>
  <c r="I120" i="3"/>
  <c r="I113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60" i="3"/>
  <c r="J61" i="3"/>
  <c r="J62" i="3"/>
  <c r="J63" i="3"/>
  <c r="J64" i="3"/>
  <c r="AL65" i="3"/>
  <c r="AH65" i="3"/>
  <c r="AD65" i="3"/>
  <c r="AC65" i="3"/>
  <c r="Y65" i="3"/>
  <c r="U65" i="3"/>
  <c r="Q65" i="3"/>
  <c r="L65" i="3"/>
  <c r="H65" i="3"/>
  <c r="D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65" i="3" s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G121" i="3"/>
  <c r="K117" i="3"/>
  <c r="K116" i="3"/>
  <c r="K104" i="3"/>
  <c r="I112" i="3"/>
  <c r="K112" i="3" s="1"/>
  <c r="AK65" i="3"/>
  <c r="AG65" i="3"/>
  <c r="X65" i="3"/>
  <c r="T65" i="3"/>
  <c r="P65" i="3"/>
  <c r="K65" i="3"/>
  <c r="G65" i="3"/>
  <c r="C65" i="3"/>
  <c r="AA68" i="5" l="1"/>
  <c r="AA69" i="5" s="1"/>
  <c r="J68" i="5"/>
  <c r="J69" i="5" s="1"/>
  <c r="AF68" i="5"/>
  <c r="S68" i="5"/>
  <c r="AJ68" i="5"/>
  <c r="AJ69" i="5" s="1"/>
  <c r="N68" i="5"/>
  <c r="N69" i="5" s="1"/>
  <c r="F68" i="5"/>
  <c r="W68" i="5"/>
  <c r="W69" i="5" s="1"/>
  <c r="AN68" i="5"/>
  <c r="AN69" i="5" s="1"/>
  <c r="J65" i="3"/>
  <c r="AM65" i="3" l="1"/>
  <c r="AI65" i="3"/>
  <c r="AE65" i="3"/>
  <c r="Z65" i="3"/>
  <c r="R65" i="3"/>
  <c r="M65" i="3"/>
  <c r="I65" i="3"/>
  <c r="E65" i="3"/>
</calcChain>
</file>

<file path=xl/sharedStrings.xml><?xml version="1.0" encoding="utf-8"?>
<sst xmlns="http://schemas.openxmlformats.org/spreadsheetml/2006/main" count="8129" uniqueCount="318">
  <si>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</si>
  <si>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</si>
  <si>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</si>
  <si>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</si>
  <si>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</si>
  <si>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2단계 미끼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</si>
  <si>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</si>
  <si>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</si>
  <si>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</si>
  <si>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</si>
  <si>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</si>
  <si>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</si>
  <si>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</si>
  <si>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</si>
  <si>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</si>
  <si>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</si>
  <si>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</si>
  <si>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</si>
  <si>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</si>
  <si>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</si>
  <si>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</si>
  <si>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</si>
  <si>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</si>
  <si>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일반 화분</t>
    <phoneticPr fontId="1" type="noConversion"/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</si>
  <si>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</si>
  <si>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</si>
  <si>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</si>
  <si>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</si>
  <si>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</si>
  <si>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</si>
  <si>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</si>
  <si>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</si>
  <si>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</si>
  <si>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</si>
  <si>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</si>
  <si>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</si>
  <si>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</si>
  <si>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</si>
  <si>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</si>
  <si>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</si>
  <si>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</si>
  <si>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</si>
  <si>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</si>
  <si>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</si>
  <si>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</si>
  <si>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</si>
  <si>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</si>
  <si>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</si>
  <si>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</si>
  <si>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</si>
  <si>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</si>
  <si>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</si>
  <si>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</si>
  <si>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</si>
  <si>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</si>
  <si>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</si>
  <si>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</si>
  <si>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</si>
  <si>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</si>
  <si>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</si>
  <si>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</si>
  <si>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</si>
  <si>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</si>
  <si>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</si>
  <si>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일반 진화석 2개</t>
    <phoneticPr fontId="1" type="noConversion"/>
  </si>
  <si>
    <t>망원경 5회 (2배)</t>
    <phoneticPr fontId="1" type="noConversion"/>
  </si>
  <si>
    <t>엠포인트 획득 증가(50%) 1회</t>
    <phoneticPr fontId="1" type="noConversion"/>
  </si>
  <si>
    <t>경험치 획득 증가(50%) 1회</t>
    <phoneticPr fontId="1" type="noConversion"/>
  </si>
  <si>
    <t>일반 전광판 3회</t>
    <phoneticPr fontId="1" type="noConversion"/>
  </si>
  <si>
    <t>홈가든 1 캔디</t>
  </si>
  <si>
    <t>경험치 획득 증가(100%) 1회</t>
    <phoneticPr fontId="1" type="noConversion"/>
  </si>
  <si>
    <t>홈가든 1 캔디</t>
    <phoneticPr fontId="1" type="noConversion"/>
  </si>
  <si>
    <t>망원경 1회 (2배)</t>
    <phoneticPr fontId="1" type="noConversion"/>
  </si>
  <si>
    <t>망원경 3회 (2배)</t>
    <phoneticPr fontId="1" type="noConversion"/>
  </si>
  <si>
    <t>일반 전광판 1회</t>
    <phoneticPr fontId="1" type="noConversion"/>
  </si>
  <si>
    <t>일반 진화석 1개</t>
    <phoneticPr fontId="1" type="noConversion"/>
  </si>
  <si>
    <t>낚시 펫 닉네임 패널 1일</t>
  </si>
  <si>
    <t>낚시 홈가든 테두리 1일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</si>
  <si>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</si>
  <si>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</si>
  <si>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</si>
  <si>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</si>
  <si>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</si>
  <si>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</si>
  <si>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</si>
  <si>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</si>
  <si>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</si>
  <si>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낚시 펫 닉네임 패널 1일</t>
    <phoneticPr fontId="1" type="noConversion"/>
  </si>
  <si>
    <t>개사료 1개</t>
  </si>
  <si>
    <t>개사료 2개</t>
  </si>
  <si>
    <t>엔틱 전광판 1회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</si>
  <si>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</si>
  <si>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</si>
  <si>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</si>
  <si>
    <t>200 Mpoint</t>
    <phoneticPr fontId="1" type="noConversion"/>
  </si>
  <si>
    <t>2000 Mpoint</t>
    <phoneticPr fontId="1" type="noConversion"/>
  </si>
  <si>
    <t>300 Mpoint</t>
    <phoneticPr fontId="1" type="noConversion"/>
  </si>
  <si>
    <t>2500 Mpoint</t>
    <phoneticPr fontId="1" type="noConversion"/>
  </si>
  <si>
    <t>400 Mpoint</t>
    <phoneticPr fontId="1" type="noConversion"/>
  </si>
  <si>
    <t>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</si>
  <si>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</si>
  <si>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</si>
  <si>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</si>
  <si>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</si>
  <si>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</si>
  <si>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일정 초기화 (엠포인트)</t>
    <phoneticPr fontId="1" type="noConversion"/>
  </si>
  <si>
    <t>낚시 홈가든 테두리 1일</t>
    <phoneticPr fontId="1" type="noConversion"/>
  </si>
  <si>
    <t>낚싯대 이름</t>
    <phoneticPr fontId="1" type="noConversion"/>
  </si>
  <si>
    <t>송사리</t>
    <phoneticPr fontId="1" type="noConversion"/>
  </si>
  <si>
    <t>붕어</t>
    <phoneticPr fontId="1" type="noConversion"/>
  </si>
  <si>
    <t>2000 Mpoint</t>
    <phoneticPr fontId="1" type="noConversion"/>
  </si>
  <si>
    <t>3000 Mpoint</t>
    <phoneticPr fontId="1" type="noConversion"/>
  </si>
  <si>
    <t>200 Mpoint</t>
    <phoneticPr fontId="1" type="noConversion"/>
  </si>
  <si>
    <t>1400 Mpoint</t>
    <phoneticPr fontId="1" type="noConversion"/>
  </si>
  <si>
    <t>5000 Mpoint</t>
    <phoneticPr fontId="1" type="noConversion"/>
  </si>
  <si>
    <t>400 Mpoint</t>
    <phoneticPr fontId="1" type="noConversion"/>
  </si>
  <si>
    <t>500 Mpoint</t>
    <phoneticPr fontId="1" type="noConversion"/>
  </si>
  <si>
    <t>망원경 1회 (3배)</t>
    <phoneticPr fontId="1" type="noConversion"/>
  </si>
  <si>
    <t>망원경 3회 (3배)</t>
    <phoneticPr fontId="1" type="noConversion"/>
  </si>
  <si>
    <t>망원경 5회 (3배)</t>
    <phoneticPr fontId="1" type="noConversion"/>
  </si>
  <si>
    <t>축하 전광판 1회</t>
    <phoneticPr fontId="1" type="noConversion"/>
  </si>
  <si>
    <t>고백 전광판 1회</t>
    <phoneticPr fontId="1" type="noConversion"/>
  </si>
  <si>
    <t>영양제 2개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</si>
  <si>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</si>
  <si>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</si>
  <si>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</si>
  <si>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</si>
  <si>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</si>
  <si>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제련된 진화석 2개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</si>
  <si>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</si>
  <si>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</si>
  <si>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인비져블 레벨 7일</t>
    <phoneticPr fontId="1" type="noConversion"/>
  </si>
  <si>
    <t>캔디 화분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</si>
  <si>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</si>
  <si>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</si>
  <si>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일정 초기화 (엠포인트)</t>
    <phoneticPr fontId="1" type="noConversion"/>
  </si>
  <si>
    <t>P/A 비율 초기화</t>
    <phoneticPr fontId="1" type="noConversion"/>
  </si>
  <si>
    <t>낚시 홈가든 테두리 1일</t>
    <phoneticPr fontId="1" type="noConversion"/>
  </si>
  <si>
    <t>낚시 펫 닉네임 패널 1일</t>
    <phoneticPr fontId="1" type="noConversion"/>
  </si>
  <si>
    <t>송사리</t>
    <phoneticPr fontId="1" type="noConversion"/>
  </si>
  <si>
    <t>붕어</t>
    <phoneticPr fontId="1" type="noConversion"/>
  </si>
  <si>
    <t>영양제 1개</t>
    <phoneticPr fontId="1" type="noConversion"/>
  </si>
  <si>
    <t>인비져블 레벨 1일</t>
    <phoneticPr fontId="1" type="noConversion"/>
  </si>
  <si>
    <t>낚시 닉 네임 패널 1일</t>
    <phoneticPr fontId="1" type="noConversion"/>
  </si>
  <si>
    <t>낚시 닉 네임 패널 1일</t>
    <phoneticPr fontId="1" type="noConversion"/>
  </si>
  <si>
    <t>낚시 말풍선 1일</t>
    <phoneticPr fontId="1" type="noConversion"/>
  </si>
  <si>
    <t>낚시 말풍선 1일</t>
    <phoneticPr fontId="1" type="noConversion"/>
  </si>
  <si>
    <t>나만의 탄생석 랜덤 박스</t>
    <phoneticPr fontId="1" type="noConversion"/>
  </si>
  <si>
    <t>기본 낚싯대</t>
  </si>
  <si>
    <t>2단계 낚싯대</t>
  </si>
  <si>
    <t>3단계 낚싯대</t>
  </si>
  <si>
    <t>확률</t>
    <phoneticPr fontId="1" type="noConversion"/>
  </si>
  <si>
    <t>100개당 3캔디</t>
    <phoneticPr fontId="1" type="noConversion"/>
  </si>
  <si>
    <t>100개당 6 캔디</t>
    <phoneticPr fontId="1" type="noConversion"/>
  </si>
  <si>
    <t>엠포인트 획득 증가(80%)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</si>
  <si>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</si>
  <si>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</si>
  <si>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</si>
  <si>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</si>
  <si>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증가(100%) 1회</t>
    <phoneticPr fontId="1" type="noConversion"/>
  </si>
  <si>
    <t>엠포인트 획득 증가(150%) 1회</t>
    <phoneticPr fontId="1" type="noConversion"/>
  </si>
  <si>
    <t>경험치 획득 증가(150%) 1회</t>
    <phoneticPr fontId="1" type="noConversion"/>
  </si>
  <si>
    <t>엠포인트 획득 증가(200%) 1회</t>
    <phoneticPr fontId="1" type="noConversion"/>
  </si>
  <si>
    <t>경험치 획득 증가(200%) 1회</t>
    <phoneticPr fontId="1" type="noConversion"/>
  </si>
  <si>
    <t>솔플의 즐거움 2회</t>
    <phoneticPr fontId="1" type="noConversion"/>
  </si>
  <si>
    <t>솔플의 즐거움 3회</t>
    <phoneticPr fontId="1" type="noConversion"/>
  </si>
  <si>
    <t>구매권</t>
    <phoneticPr fontId="1" type="noConversion"/>
  </si>
  <si>
    <t>추가 요망 아이템</t>
    <phoneticPr fontId="1" type="noConversion"/>
  </si>
  <si>
    <t>캡슐머신</t>
    <phoneticPr fontId="1" type="noConversion"/>
  </si>
  <si>
    <t>대박이 있었으면 좋겠다.</t>
    <phoneticPr fontId="1" type="noConversion"/>
  </si>
  <si>
    <t>미끼?</t>
    <phoneticPr fontId="1" type="noConversion"/>
  </si>
  <si>
    <t>총 개수/ 확률</t>
    <phoneticPr fontId="1" type="noConversion"/>
  </si>
  <si>
    <t>반지</t>
    <phoneticPr fontId="1" type="noConversion"/>
  </si>
  <si>
    <t>배꼽찌</t>
    <phoneticPr fontId="1" type="noConversion"/>
  </si>
  <si>
    <t>액세서리 6종</t>
    <phoneticPr fontId="1" type="noConversion"/>
  </si>
  <si>
    <t>잡화 7종</t>
    <phoneticPr fontId="1" type="noConversion"/>
  </si>
  <si>
    <t xml:space="preserve">헤어/얼굴 캔디 </t>
    <phoneticPr fontId="1" type="noConversion"/>
  </si>
  <si>
    <t>이펙트 구매권</t>
    <phoneticPr fontId="1" type="noConversion"/>
  </si>
  <si>
    <t>닉네임 패널</t>
    <phoneticPr fontId="1" type="noConversion"/>
  </si>
  <si>
    <t>펫 네임 패널</t>
    <phoneticPr fontId="1" type="noConversion"/>
  </si>
  <si>
    <t>말풍선</t>
    <phoneticPr fontId="1" type="noConversion"/>
  </si>
  <si>
    <t>신데렐라 매직</t>
    <phoneticPr fontId="1" type="noConversion"/>
  </si>
  <si>
    <t>립스틱</t>
    <phoneticPr fontId="1" type="noConversion"/>
  </si>
  <si>
    <t>행운의 머핀</t>
    <phoneticPr fontId="1" type="noConversion"/>
  </si>
  <si>
    <t>말풍선</t>
    <phoneticPr fontId="1" type="noConversion"/>
  </si>
  <si>
    <t>컬러렌즈</t>
    <phoneticPr fontId="1" type="noConversion"/>
  </si>
  <si>
    <t>닉네임 변경권</t>
    <phoneticPr fontId="1" type="noConversion"/>
  </si>
  <si>
    <t>펫 닉네임 변경권</t>
    <phoneticPr fontId="1" type="noConversion"/>
  </si>
  <si>
    <t>홈 인테리어</t>
    <phoneticPr fontId="1" type="noConversion"/>
  </si>
  <si>
    <t>홈 배경</t>
    <phoneticPr fontId="1" type="noConversion"/>
  </si>
  <si>
    <t>플라스틱 커플 반지</t>
    <phoneticPr fontId="1" type="noConversion"/>
  </si>
  <si>
    <t>실버 커플 반지</t>
    <phoneticPr fontId="1" type="noConversion"/>
  </si>
  <si>
    <t>머리</t>
    <phoneticPr fontId="1" type="noConversion"/>
  </si>
  <si>
    <t>옴브레</t>
    <phoneticPr fontId="1" type="noConversion"/>
  </si>
  <si>
    <t>머리색</t>
    <phoneticPr fontId="1" type="noConversion"/>
  </si>
  <si>
    <t>머리 장식</t>
    <phoneticPr fontId="1" type="noConversion"/>
  </si>
  <si>
    <t>머리 스타일</t>
    <phoneticPr fontId="1" type="noConversion"/>
  </si>
  <si>
    <t>잡화</t>
    <phoneticPr fontId="1" type="noConversion"/>
  </si>
  <si>
    <t>신발</t>
    <phoneticPr fontId="1" type="noConversion"/>
  </si>
  <si>
    <t>팔찌</t>
    <phoneticPr fontId="1" type="noConversion"/>
  </si>
  <si>
    <t>반지</t>
    <phoneticPr fontId="1" type="noConversion"/>
  </si>
  <si>
    <t>발찌</t>
    <phoneticPr fontId="1" type="noConversion"/>
  </si>
  <si>
    <t>목걸이</t>
    <phoneticPr fontId="1" type="noConversion"/>
  </si>
  <si>
    <t>귀걸이</t>
    <phoneticPr fontId="1" type="noConversion"/>
  </si>
  <si>
    <t>섹시 누드 셔츠</t>
  </si>
  <si>
    <t>섹시 누드 셔츠</t>
    <phoneticPr fontId="1" type="noConversion"/>
  </si>
  <si>
    <t>이펙트 구매권(캔디 1일) 구매권</t>
  </si>
  <si>
    <t>닉네임 패널(캔디 1일) 구매권</t>
  </si>
  <si>
    <t>펫 네임 패널(캔디 1일) 구매권</t>
  </si>
  <si>
    <t>말풍선 (캔디 1일) 구매권</t>
  </si>
  <si>
    <t>행운의 머핀 15 * 5</t>
    <phoneticPr fontId="1" type="noConversion"/>
  </si>
  <si>
    <t>캡슐 머신 10 * 6</t>
    <phoneticPr fontId="1" type="noConversion"/>
  </si>
  <si>
    <t>낚시 1번 확률 * 미끼 묶음 개수 * 미끼 묶음 가격</t>
    <phoneticPr fontId="1" type="noConversion"/>
  </si>
  <si>
    <t>A 아이템</t>
    <phoneticPr fontId="1" type="noConversion"/>
  </si>
  <si>
    <t>1번 이상 나올려면 몇 개 이상 까야 할까?</t>
    <phoneticPr fontId="1" type="noConversion"/>
  </si>
  <si>
    <t>1번 이상 나오려면 묶음을 몇 개 이상 사야 할까?</t>
    <phoneticPr fontId="1" type="noConversion"/>
  </si>
  <si>
    <t>1번 이상 나오려면 얼마를 써야 할까?</t>
    <phoneticPr fontId="1" type="noConversion"/>
  </si>
  <si>
    <t>1 / 낚시 1번 확률</t>
    <phoneticPr fontId="1" type="noConversion"/>
  </si>
  <si>
    <t>(1/낚시 1번 확률) / 100</t>
    <phoneticPr fontId="1" type="noConversion"/>
  </si>
  <si>
    <t>(1/낚시 1번 확률) / 100 * 3</t>
    <phoneticPr fontId="1" type="noConversion"/>
  </si>
  <si>
    <t>가치(캔디)</t>
    <phoneticPr fontId="1" type="noConversion"/>
  </si>
  <si>
    <t>펫 네임 패널 구매권 (캔디 1일)</t>
    <phoneticPr fontId="1" type="noConversion"/>
  </si>
  <si>
    <t>말풍선 (캔디 1일)</t>
    <phoneticPr fontId="1" type="noConversion"/>
  </si>
  <si>
    <t>가치 계산</t>
    <phoneticPr fontId="1" type="noConversion"/>
  </si>
  <si>
    <t>%*가치</t>
    <phoneticPr fontId="1" type="noConversion"/>
  </si>
  <si>
    <t>총합</t>
    <phoneticPr fontId="1" type="noConversion"/>
  </si>
  <si>
    <t>&lt;- 한번 깠을 때 보상의 가치</t>
    <phoneticPr fontId="1" type="noConversion"/>
  </si>
  <si>
    <t>총합 * 100</t>
    <phoneticPr fontId="1" type="noConversion"/>
  </si>
  <si>
    <t>&lt;- 100번 깠을 때 보상의 가치</t>
    <phoneticPr fontId="1" type="noConversion"/>
  </si>
  <si>
    <t>행운의 머핀 * 2</t>
    <phoneticPr fontId="1" type="noConversion"/>
  </si>
  <si>
    <t>캡슐 머신 * 2</t>
    <phoneticPr fontId="1" type="noConversion"/>
  </si>
  <si>
    <t>홈가든 2 캔디</t>
    <phoneticPr fontId="1" type="noConversion"/>
  </si>
  <si>
    <t>1캔디 = 70원으로 계산</t>
    <phoneticPr fontId="1" type="noConversion"/>
  </si>
  <si>
    <t>캡슐 머신</t>
    <phoneticPr fontId="1" type="noConversion"/>
  </si>
  <si>
    <t>행운의 머핀</t>
    <phoneticPr fontId="1" type="noConversion"/>
  </si>
  <si>
    <t>염색약 선택박스</t>
    <phoneticPr fontId="1" type="noConversion"/>
  </si>
  <si>
    <t>옴브레 염색약 선택 박스</t>
    <phoneticPr fontId="1" type="noConversion"/>
  </si>
  <si>
    <t>캐쉬 헤어 쿠폰 1일 (일주일 이후)</t>
    <phoneticPr fontId="1" type="noConversion"/>
  </si>
  <si>
    <t>기본 닉네임 패널(캔디)</t>
    <phoneticPr fontId="1" type="noConversion"/>
  </si>
  <si>
    <t>펫 네임 패널(1일 캐쉬) 구매권</t>
    <phoneticPr fontId="1" type="noConversion"/>
  </si>
  <si>
    <t>펫 네임 패널(1일 캐쉬) 구매권</t>
  </si>
  <si>
    <t>이펙트 구매권(1일)</t>
    <phoneticPr fontId="1" type="noConversion"/>
  </si>
  <si>
    <t>신데렐라 매직</t>
    <phoneticPr fontId="1" type="noConversion"/>
  </si>
  <si>
    <t>상의</t>
    <phoneticPr fontId="1" type="noConversion"/>
  </si>
  <si>
    <t>말풍선 (캐쉬 1일)</t>
    <phoneticPr fontId="1" type="noConversion"/>
  </si>
  <si>
    <t>탄생석 럭키 박스</t>
    <phoneticPr fontId="1" type="noConversion"/>
  </si>
  <si>
    <t>고급</t>
    <phoneticPr fontId="1" type="noConversion"/>
  </si>
  <si>
    <t>중급</t>
    <phoneticPr fontId="1" type="noConversion"/>
  </si>
  <si>
    <t>하급</t>
    <phoneticPr fontId="1" type="noConversion"/>
  </si>
  <si>
    <t>수동 낚시 성공 확률</t>
    <phoneticPr fontId="1" type="noConversion"/>
  </si>
  <si>
    <t>고급</t>
    <phoneticPr fontId="1" type="noConversion"/>
  </si>
  <si>
    <t>중급</t>
    <phoneticPr fontId="1" type="noConversion"/>
  </si>
  <si>
    <t>총 개수/ 확률</t>
    <phoneticPr fontId="1" type="noConversion"/>
  </si>
  <si>
    <t>낚싯대 이름</t>
    <phoneticPr fontId="1" type="noConversion"/>
  </si>
  <si>
    <t>총 개수/ 확률</t>
    <phoneticPr fontId="1" type="noConversion"/>
  </si>
  <si>
    <t>최종 확률</t>
    <phoneticPr fontId="1" type="noConversion"/>
  </si>
  <si>
    <t>최종 확률</t>
    <phoneticPr fontId="1" type="noConversion"/>
  </si>
  <si>
    <t>최종 확률</t>
    <phoneticPr fontId="1" type="noConversion"/>
  </si>
  <si>
    <t>최종 확률</t>
    <phoneticPr fontId="1" type="noConversion"/>
  </si>
  <si>
    <t>이벤트</t>
  </si>
  <si>
    <t>이벤트</t>
    <phoneticPr fontId="1" type="noConversion"/>
  </si>
  <si>
    <t>최종 확률</t>
    <phoneticPr fontId="1" type="noConversion"/>
  </si>
  <si>
    <t>최종 확률</t>
    <phoneticPr fontId="1" type="noConversion"/>
  </si>
  <si>
    <t>최종 확률</t>
    <phoneticPr fontId="1" type="noConversion"/>
  </si>
  <si>
    <t>최종 확률</t>
    <phoneticPr fontId="1" type="noConversion"/>
  </si>
  <si>
    <t>캐쉬 상의 쿠폰 1일 (일주일 이후)</t>
    <phoneticPr fontId="1" type="noConversion"/>
  </si>
  <si>
    <t>프리미엄 신데렐라 매직</t>
    <phoneticPr fontId="1" type="noConversion"/>
  </si>
  <si>
    <t>헹운의 머핀 5회</t>
    <phoneticPr fontId="1" type="noConversion"/>
  </si>
  <si>
    <t>신데렐라 매직</t>
    <phoneticPr fontId="1" type="noConversion"/>
  </si>
  <si>
    <t>영양제 1개</t>
    <phoneticPr fontId="1" type="noConversion"/>
  </si>
  <si>
    <t>영양제 1개</t>
    <phoneticPr fontId="1" type="noConversion"/>
  </si>
  <si>
    <t>행운의 머핀</t>
    <phoneticPr fontId="1" type="noConversion"/>
  </si>
  <si>
    <t>캐쉬 이펙트 쿠폰 1일 (일주일 이후)</t>
    <phoneticPr fontId="1" type="noConversion"/>
  </si>
  <si>
    <t>캐쉬 하의 쿠폰 1일 (일주일 이후)</t>
    <phoneticPr fontId="1" type="noConversion"/>
  </si>
  <si>
    <t>행운의 머핀 11회</t>
    <phoneticPr fontId="1" type="noConversion"/>
  </si>
  <si>
    <t>행운의 머핀 33회</t>
    <phoneticPr fontId="1" type="noConversion"/>
  </si>
  <si>
    <t>행운의 머핀 56회</t>
    <phoneticPr fontId="1" type="noConversion"/>
  </si>
  <si>
    <t>행운의 머핀 130회</t>
    <phoneticPr fontId="1" type="noConversion"/>
  </si>
  <si>
    <t>개사료 1개</t>
    <phoneticPr fontId="1" type="noConversion"/>
  </si>
  <si>
    <t>갤럭시 럭키 박스</t>
    <phoneticPr fontId="1" type="noConversion"/>
  </si>
  <si>
    <t>섹시 누드 셔츠 (1일)</t>
    <phoneticPr fontId="1" type="noConversion"/>
  </si>
  <si>
    <t>섹시 누드 셔츠 (1일)</t>
    <phoneticPr fontId="1" type="noConversion"/>
  </si>
  <si>
    <t>메르헨 럭키 박스</t>
    <phoneticPr fontId="1" type="noConversion"/>
  </si>
  <si>
    <t>페이블 럭키 박스</t>
    <phoneticPr fontId="1" type="noConversion"/>
  </si>
  <si>
    <t>캐쉬 엑세서리 쿠폰 1일 (일주일 이후)</t>
    <phoneticPr fontId="1" type="noConversion"/>
  </si>
  <si>
    <t>행운의 머핀 * 5</t>
    <phoneticPr fontId="1" type="noConversion"/>
  </si>
  <si>
    <t>캡슐 머신 33회</t>
    <phoneticPr fontId="1" type="noConversion"/>
  </si>
  <si>
    <t>캡슐 머신 56회</t>
    <phoneticPr fontId="1" type="noConversion"/>
  </si>
  <si>
    <t>캡슐 머신 130회</t>
    <phoneticPr fontId="1" type="noConversion"/>
  </si>
  <si>
    <t>캐쉬 닉네임 패널 1일</t>
    <phoneticPr fontId="1" type="noConversion"/>
  </si>
  <si>
    <t>행운의 머핀 * 2</t>
    <phoneticPr fontId="1" type="noConversion"/>
  </si>
  <si>
    <t>캡슐 머신 130회</t>
    <phoneticPr fontId="1" type="noConversion"/>
  </si>
  <si>
    <t>홈 리모델링 구매권</t>
    <phoneticPr fontId="1" type="noConversion"/>
  </si>
  <si>
    <t>홈 아웃도어 구매권</t>
    <phoneticPr fontId="1" type="noConversion"/>
  </si>
  <si>
    <t>기본 미끼 보상 리스트</t>
  </si>
  <si>
    <t>최종 확률</t>
  </si>
  <si>
    <t>송사리</t>
  </si>
  <si>
    <t>붕어</t>
  </si>
  <si>
    <t>50 Mpoint</t>
  </si>
  <si>
    <t>80 Mpoint</t>
  </si>
  <si>
    <t>150 Mpoint</t>
  </si>
  <si>
    <t>200 Mpoint</t>
  </si>
  <si>
    <t>250 Mpoint</t>
  </si>
  <si>
    <t>엠포인트 획득 증가(50%) 1회</t>
  </si>
  <si>
    <t>경험치 획득 증가(50%) 1회</t>
  </si>
  <si>
    <t>기본 씨앗 랜덤 박스</t>
  </si>
  <si>
    <t>1성 펫 분양권</t>
  </si>
  <si>
    <t>300 Mpoint</t>
  </si>
  <si>
    <t>400 Mpoint</t>
  </si>
  <si>
    <t>500 Mpoint</t>
  </si>
  <si>
    <t>낚시 홈가든 테두리 1일</t>
  </si>
  <si>
    <t>기본 낚시대 - 기본 미끼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</si>
  <si>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</si>
  <si>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</si>
  <si>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</si>
  <si>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기본 낚시대 - 기본 미끼</t>
    <phoneticPr fontId="1" type="noConversion"/>
  </si>
  <si>
    <t>확률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</si>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</sst>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%"/>
    <numFmt numFmtId="177" formatCode="0.00000000%"/>
    <numFmt numFmtId="178" formatCode="0.0000000"/>
    <numFmt numFmtId="179" formatCode="0.00000000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>
      <alignment vertical="center"/>
    </xf>
    <xf numFmtId="0" fontId="2" fillId="3" borderId="11" xfId="0" applyFont="1" applyFill="1" applyBorder="1">
      <alignment vertical="center"/>
    </xf>
    <xf numFmtId="176" fontId="2" fillId="3" borderId="11" xfId="1" applyNumberFormat="1" applyFont="1" applyFill="1" applyBorder="1" applyAlignment="1">
      <alignment horizontal="center" vertical="center"/>
    </xf>
    <xf numFmtId="0" fontId="2" fillId="3" borderId="12" xfId="0" applyFont="1" applyFill="1" applyBorder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6" xfId="0" applyFont="1" applyFill="1" applyBorder="1">
      <alignment vertical="center"/>
    </xf>
    <xf numFmtId="0" fontId="2" fillId="3" borderId="6" xfId="0" applyFont="1" applyFill="1" applyBorder="1" applyAlignment="1">
      <alignment vertical="center"/>
    </xf>
    <xf numFmtId="0" fontId="2" fillId="5" borderId="9" xfId="0" applyFont="1" applyFill="1" applyBorder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10" fontId="5" fillId="5" borderId="1" xfId="1" applyNumberFormat="1" applyFont="1" applyFill="1" applyBorder="1" applyAlignment="1">
      <alignment horizontal="center" vertical="center"/>
    </xf>
    <xf numFmtId="0" fontId="2" fillId="6" borderId="3" xfId="0" applyFont="1" applyFill="1" applyBorder="1">
      <alignment vertical="center"/>
    </xf>
    <xf numFmtId="176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176" fontId="2" fillId="7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176" fontId="2" fillId="7" borderId="14" xfId="1" applyNumberFormat="1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176" fontId="2" fillId="2" borderId="19" xfId="1" applyNumberFormat="1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5" borderId="10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9" fillId="7" borderId="15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4" fillId="6" borderId="4" xfId="0" applyFont="1" applyFill="1" applyBorder="1">
      <alignment vertical="center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17" xfId="1" applyNumberFormat="1" applyFont="1" applyFill="1" applyBorder="1" applyAlignment="1">
      <alignment horizontal="center" vertical="center"/>
    </xf>
    <xf numFmtId="176" fontId="2" fillId="5" borderId="21" xfId="1" applyNumberFormat="1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176" fontId="9" fillId="4" borderId="1" xfId="1" applyNumberFormat="1" applyFon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7" fillId="7" borderId="14" xfId="1" applyNumberFormat="1" applyFont="1" applyFill="1" applyBorder="1" applyAlignment="1">
      <alignment horizontal="center" vertical="center"/>
    </xf>
    <xf numFmtId="0" fontId="2" fillId="3" borderId="22" xfId="0" applyFont="1" applyFill="1" applyBorder="1">
      <alignment vertical="center"/>
    </xf>
    <xf numFmtId="176" fontId="2" fillId="3" borderId="23" xfId="1" applyNumberFormat="1" applyFont="1" applyFill="1" applyBorder="1" applyAlignment="1">
      <alignment horizontal="center" vertical="center"/>
    </xf>
    <xf numFmtId="0" fontId="2" fillId="5" borderId="2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5" borderId="25" xfId="0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2" fillId="6" borderId="29" xfId="0" applyFont="1" applyFill="1" applyBorder="1">
      <alignment vertical="center"/>
    </xf>
    <xf numFmtId="0" fontId="2" fillId="4" borderId="29" xfId="0" applyFont="1" applyFill="1" applyBorder="1">
      <alignment vertical="center"/>
    </xf>
    <xf numFmtId="0" fontId="2" fillId="7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7" borderId="31" xfId="0" applyFont="1" applyFill="1" applyBorder="1">
      <alignment vertical="center"/>
    </xf>
    <xf numFmtId="176" fontId="2" fillId="2" borderId="16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2" xfId="0" applyFont="1" applyFill="1" applyBorder="1">
      <alignment vertical="center"/>
    </xf>
    <xf numFmtId="176" fontId="2" fillId="2" borderId="0" xfId="1" applyNumberFormat="1" applyFont="1" applyFill="1" applyAlignment="1">
      <alignment horizontal="left" vertical="center"/>
    </xf>
    <xf numFmtId="9" fontId="2" fillId="2" borderId="0" xfId="1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>
      <alignment vertical="center"/>
    </xf>
    <xf numFmtId="0" fontId="2" fillId="8" borderId="12" xfId="0" applyFont="1" applyFill="1" applyBorder="1">
      <alignment vertical="center"/>
    </xf>
    <xf numFmtId="176" fontId="2" fillId="8" borderId="11" xfId="1" applyNumberFormat="1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22" xfId="0" applyFont="1" applyFill="1" applyBorder="1">
      <alignment vertical="center"/>
    </xf>
    <xf numFmtId="176" fontId="2" fillId="8" borderId="23" xfId="1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8" borderId="5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1" fillId="9" borderId="12" xfId="0" applyFont="1" applyFill="1" applyBorder="1">
      <alignment vertical="center"/>
    </xf>
    <xf numFmtId="176" fontId="11" fillId="9" borderId="11" xfId="1" applyNumberFormat="1" applyFont="1" applyFill="1" applyBorder="1" applyAlignment="1">
      <alignment horizontal="center" vertical="center"/>
    </xf>
    <xf numFmtId="0" fontId="11" fillId="9" borderId="11" xfId="0" applyFont="1" applyFill="1" applyBorder="1">
      <alignment vertical="center"/>
    </xf>
    <xf numFmtId="0" fontId="11" fillId="9" borderId="22" xfId="0" applyFont="1" applyFill="1" applyBorder="1">
      <alignment vertical="center"/>
    </xf>
    <xf numFmtId="176" fontId="11" fillId="9" borderId="23" xfId="1" applyNumberFormat="1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vertical="center"/>
    </xf>
    <xf numFmtId="0" fontId="11" fillId="9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vertical="center"/>
    </xf>
    <xf numFmtId="0" fontId="11" fillId="9" borderId="5" xfId="0" applyFont="1" applyFill="1" applyBorder="1">
      <alignment vertical="center"/>
    </xf>
    <xf numFmtId="0" fontId="10" fillId="10" borderId="6" xfId="0" applyFont="1" applyFill="1" applyBorder="1">
      <alignment vertical="center"/>
    </xf>
    <xf numFmtId="0" fontId="11" fillId="10" borderId="12" xfId="0" applyFont="1" applyFill="1" applyBorder="1">
      <alignment vertical="center"/>
    </xf>
    <xf numFmtId="176" fontId="11" fillId="10" borderId="11" xfId="1" applyNumberFormat="1" applyFont="1" applyFill="1" applyBorder="1" applyAlignment="1">
      <alignment horizontal="center" vertical="center"/>
    </xf>
    <xf numFmtId="0" fontId="11" fillId="10" borderId="11" xfId="0" applyFont="1" applyFill="1" applyBorder="1">
      <alignment vertical="center"/>
    </xf>
    <xf numFmtId="0" fontId="11" fillId="10" borderId="22" xfId="0" applyFont="1" applyFill="1" applyBorder="1">
      <alignment vertical="center"/>
    </xf>
    <xf numFmtId="176" fontId="11" fillId="10" borderId="23" xfId="1" applyNumberFormat="1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vertical="center"/>
    </xf>
    <xf numFmtId="0" fontId="10" fillId="10" borderId="7" xfId="0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0" fontId="11" fillId="10" borderId="5" xfId="0" applyFont="1" applyFill="1" applyBorder="1">
      <alignment vertical="center"/>
    </xf>
    <xf numFmtId="0" fontId="2" fillId="5" borderId="2" xfId="1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8" borderId="11" xfId="1" applyNumberFormat="1" applyFont="1" applyFill="1" applyBorder="1" applyAlignment="1">
      <alignment horizontal="center" vertical="center"/>
    </xf>
    <xf numFmtId="177" fontId="2" fillId="5" borderId="2" xfId="1" applyNumberFormat="1" applyFont="1" applyFill="1" applyBorder="1" applyAlignment="1">
      <alignment horizontal="center" vertical="center"/>
    </xf>
    <xf numFmtId="177" fontId="2" fillId="5" borderId="9" xfId="1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9" fontId="2" fillId="2" borderId="5" xfId="0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176" fontId="6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Border="1">
      <alignment vertical="center"/>
    </xf>
    <xf numFmtId="0" fontId="6" fillId="2" borderId="0" xfId="0" applyFont="1" applyFill="1" applyBorder="1" applyAlignment="1">
      <alignment vertical="center"/>
    </xf>
    <xf numFmtId="177" fontId="6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2" fillId="11" borderId="0" xfId="0" applyFont="1" applyFill="1" applyBorder="1">
      <alignment vertical="center"/>
    </xf>
    <xf numFmtId="176" fontId="12" fillId="11" borderId="0" xfId="1" applyNumberFormat="1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177" fontId="6" fillId="2" borderId="1" xfId="1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2" t="s">
        <v>32</v>
      </c>
      <c r="C2" s="2" t="s">
        <v>33</v>
      </c>
    </row>
    <row r="3" spans="2:3" x14ac:dyDescent="0.3">
      <c r="B3" s="4" t="s">
        <v>27</v>
      </c>
      <c r="C3" s="4" t="s">
        <v>34</v>
      </c>
    </row>
    <row r="4" spans="2:3" x14ac:dyDescent="0.3">
      <c r="B4" s="4" t="s">
        <v>28</v>
      </c>
      <c r="C4" s="4" t="s">
        <v>35</v>
      </c>
    </row>
    <row r="5" spans="2:3" x14ac:dyDescent="0.3">
      <c r="B5" s="4" t="s">
        <v>29</v>
      </c>
      <c r="C5" s="4" t="s">
        <v>36</v>
      </c>
    </row>
    <row r="6" spans="2:3" x14ac:dyDescent="0.3">
      <c r="B6" s="3" t="s">
        <v>30</v>
      </c>
      <c r="C6" s="3" t="s">
        <v>37</v>
      </c>
    </row>
    <row r="7" spans="2:3" x14ac:dyDescent="0.3">
      <c r="B7" s="3" t="s">
        <v>5</v>
      </c>
      <c r="C7" s="3" t="s">
        <v>152</v>
      </c>
    </row>
    <row r="8" spans="2:3" x14ac:dyDescent="0.3">
      <c r="B8" s="3" t="s">
        <v>31</v>
      </c>
      <c r="C8" s="3" t="s">
        <v>153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21"/>
  <sheetViews>
    <sheetView tabSelected="1" topLeftCell="AE186" workbookViewId="0">
      <selection activeCell="K201" sqref="K20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260</v>
      </c>
      <c r="E2" s="8" t="s">
        <v>246</v>
      </c>
      <c r="F2" s="8" t="s">
        <v>247</v>
      </c>
      <c r="G2" s="8" t="s">
        <v>248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24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24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24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25"/>
      <c r="C7" s="125" t="s">
        <v>249</v>
      </c>
      <c r="D7" s="125" t="s">
        <v>259</v>
      </c>
      <c r="E7" s="125" t="s">
        <v>246</v>
      </c>
      <c r="F7" s="125" t="s">
        <v>247</v>
      </c>
      <c r="G7" s="125" t="s">
        <v>248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25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24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25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24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25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24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91</v>
      </c>
      <c r="D12" s="14" t="s">
        <v>220</v>
      </c>
      <c r="E12" s="13" t="s">
        <v>151</v>
      </c>
      <c r="F12" s="13" t="s">
        <v>255</v>
      </c>
      <c r="G12" s="13" t="s">
        <v>224</v>
      </c>
      <c r="H12" s="12" t="s">
        <v>92</v>
      </c>
      <c r="I12" s="14" t="s">
        <v>220</v>
      </c>
      <c r="J12" s="13" t="s">
        <v>151</v>
      </c>
      <c r="K12" s="13" t="s">
        <v>255</v>
      </c>
      <c r="L12" s="13" t="s">
        <v>224</v>
      </c>
      <c r="M12" s="12" t="s">
        <v>93</v>
      </c>
      <c r="N12" s="14" t="s">
        <v>220</v>
      </c>
      <c r="O12" s="13" t="s">
        <v>151</v>
      </c>
      <c r="P12" s="13" t="s">
        <v>255</v>
      </c>
      <c r="Q12" s="13" t="s">
        <v>224</v>
      </c>
      <c r="R12" s="17" t="s">
        <v>3</v>
      </c>
      <c r="S12" s="14" t="s">
        <v>91</v>
      </c>
      <c r="T12" s="14" t="s">
        <v>220</v>
      </c>
      <c r="U12" s="13" t="s">
        <v>151</v>
      </c>
      <c r="V12" s="13" t="s">
        <v>255</v>
      </c>
      <c r="W12" s="13" t="s">
        <v>224</v>
      </c>
      <c r="X12" s="12" t="s">
        <v>92</v>
      </c>
      <c r="Y12" s="14" t="s">
        <v>220</v>
      </c>
      <c r="Z12" s="13" t="s">
        <v>151</v>
      </c>
      <c r="AA12" s="13" t="s">
        <v>255</v>
      </c>
      <c r="AB12" s="13" t="s">
        <v>224</v>
      </c>
      <c r="AC12" s="12" t="s">
        <v>93</v>
      </c>
      <c r="AD12" s="14" t="s">
        <v>220</v>
      </c>
      <c r="AE12" s="13" t="s">
        <v>151</v>
      </c>
      <c r="AF12" s="13" t="s">
        <v>255</v>
      </c>
      <c r="AG12" s="13" t="s">
        <v>224</v>
      </c>
      <c r="AH12" s="17" t="s">
        <v>3</v>
      </c>
      <c r="AI12" s="103" t="s">
        <v>220</v>
      </c>
      <c r="AJ12" s="14" t="s">
        <v>220</v>
      </c>
      <c r="AK12" s="13" t="s">
        <v>151</v>
      </c>
      <c r="AL12" s="13" t="s">
        <v>255</v>
      </c>
      <c r="AM12" s="13" t="s">
        <v>224</v>
      </c>
      <c r="AN12" s="12" t="s">
        <v>92</v>
      </c>
      <c r="AO12" s="14" t="s">
        <v>220</v>
      </c>
      <c r="AP12" s="13" t="s">
        <v>151</v>
      </c>
      <c r="AQ12" s="13" t="s">
        <v>255</v>
      </c>
      <c r="AR12" s="13" t="s">
        <v>224</v>
      </c>
      <c r="AS12" s="12" t="s">
        <v>93</v>
      </c>
      <c r="AT12" s="14" t="s">
        <v>220</v>
      </c>
      <c r="AU12" s="13" t="s">
        <v>151</v>
      </c>
      <c r="AV12" s="13" t="s">
        <v>255</v>
      </c>
      <c r="AW12" s="104" t="s">
        <v>224</v>
      </c>
    </row>
    <row r="13" spans="2:49" x14ac:dyDescent="0.3">
      <c r="B13" s="18"/>
      <c r="C13" s="19" t="s">
        <v>26</v>
      </c>
      <c r="D13" s="19"/>
      <c r="E13" s="20">
        <v>0.06</v>
      </c>
      <c r="F13" s="159">
        <f t="shared" ref="F13:F72" si="3">E13*$G$8</f>
        <v>3.5999999999999997E-2</v>
      </c>
      <c r="G13" s="156">
        <f>F13*D13</f>
        <v>0</v>
      </c>
      <c r="H13" s="21" t="s">
        <v>26</v>
      </c>
      <c r="I13" s="21"/>
      <c r="J13" s="20">
        <v>0.08</v>
      </c>
      <c r="K13" s="159">
        <f t="shared" ref="K13:K72" si="4">J13*$G$8</f>
        <v>4.8000000000000001E-2</v>
      </c>
      <c r="L13" s="156">
        <f>K13*I13</f>
        <v>0</v>
      </c>
      <c r="M13" s="21" t="s">
        <v>26</v>
      </c>
      <c r="N13" s="70"/>
      <c r="O13" s="94">
        <v>0.1</v>
      </c>
      <c r="P13" s="159">
        <f t="shared" ref="P13:P72" si="5">O13*$G$8</f>
        <v>0.06</v>
      </c>
      <c r="Q13" s="156">
        <f>P13*N13</f>
        <v>0</v>
      </c>
      <c r="R13" s="18"/>
      <c r="S13" s="19" t="s">
        <v>26</v>
      </c>
      <c r="T13" s="19"/>
      <c r="U13" s="20">
        <v>0.08</v>
      </c>
      <c r="V13" s="159">
        <f t="shared" ref="V13:V72" si="6">U13*$G$9</f>
        <v>4.8000000000000001E-2</v>
      </c>
      <c r="W13" s="156">
        <f>V13*T13</f>
        <v>0</v>
      </c>
      <c r="X13" s="21" t="s">
        <v>26</v>
      </c>
      <c r="Y13" s="21"/>
      <c r="Z13" s="20">
        <v>0.1</v>
      </c>
      <c r="AA13" s="159">
        <f t="shared" ref="AA13:AA72" si="7">Z13*$G$9</f>
        <v>0.06</v>
      </c>
      <c r="AB13" s="156">
        <f>AA13*Y13</f>
        <v>0</v>
      </c>
      <c r="AC13" s="21" t="s">
        <v>26</v>
      </c>
      <c r="AD13" s="70"/>
      <c r="AE13" s="94">
        <v>0.12</v>
      </c>
      <c r="AF13" s="159">
        <f t="shared" ref="AF13:AF72" si="8">AE13*$G$9</f>
        <v>7.1999999999999995E-2</v>
      </c>
      <c r="AG13" s="156">
        <f>AF13*AD13</f>
        <v>0</v>
      </c>
      <c r="AH13" s="18"/>
      <c r="AI13" s="105" t="s">
        <v>26</v>
      </c>
      <c r="AJ13" s="19"/>
      <c r="AK13" s="20">
        <v>0.1</v>
      </c>
      <c r="AL13" s="159">
        <f t="shared" ref="AL13:AL71" si="9">AK13*$G$10</f>
        <v>0.06</v>
      </c>
      <c r="AM13" s="156">
        <f>AL13*AJ13</f>
        <v>0</v>
      </c>
      <c r="AN13" s="21" t="s">
        <v>26</v>
      </c>
      <c r="AO13" s="21"/>
      <c r="AP13" s="20">
        <v>0.12</v>
      </c>
      <c r="AQ13" s="159">
        <f t="shared" ref="AQ13:AQ71" si="10">AP13*$G$10</f>
        <v>7.1999999999999995E-2</v>
      </c>
      <c r="AR13" s="156">
        <f>AQ13*AO13</f>
        <v>0</v>
      </c>
      <c r="AS13" s="21" t="s">
        <v>26</v>
      </c>
      <c r="AT13" s="70"/>
      <c r="AU13" s="94">
        <v>0.14000000000000001</v>
      </c>
      <c r="AV13" s="159">
        <f t="shared" ref="AV13:AV72" si="11">AU13*$G$10</f>
        <v>8.4000000000000005E-2</v>
      </c>
      <c r="AW13" s="156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59">
        <f t="shared" si="3"/>
        <v>3.5999999999999997E-2</v>
      </c>
      <c r="G14" s="156">
        <f t="shared" ref="G14:G72" si="12">F14*D14</f>
        <v>0</v>
      </c>
      <c r="H14" s="24" t="s">
        <v>25</v>
      </c>
      <c r="I14" s="24"/>
      <c r="J14" s="23">
        <v>0.08</v>
      </c>
      <c r="K14" s="159">
        <f t="shared" si="4"/>
        <v>4.8000000000000001E-2</v>
      </c>
      <c r="L14" s="156">
        <f t="shared" ref="L14:L72" si="13">K14*I14</f>
        <v>0</v>
      </c>
      <c r="M14" s="24" t="s">
        <v>25</v>
      </c>
      <c r="N14" s="71"/>
      <c r="O14" s="23">
        <v>0.1</v>
      </c>
      <c r="P14" s="159">
        <f t="shared" si="5"/>
        <v>0.06</v>
      </c>
      <c r="Q14" s="156">
        <f t="shared" ref="Q14:Q72" si="14">P14*N14</f>
        <v>0</v>
      </c>
      <c r="R14" s="15"/>
      <c r="S14" s="22" t="s">
        <v>25</v>
      </c>
      <c r="T14" s="22"/>
      <c r="U14" s="23">
        <v>0.08</v>
      </c>
      <c r="V14" s="159">
        <f t="shared" si="6"/>
        <v>4.8000000000000001E-2</v>
      </c>
      <c r="W14" s="156">
        <f t="shared" ref="W14:W72" si="15">V14*T14</f>
        <v>0</v>
      </c>
      <c r="X14" s="24" t="s">
        <v>25</v>
      </c>
      <c r="Y14" s="24"/>
      <c r="Z14" s="23">
        <v>0.1</v>
      </c>
      <c r="AA14" s="159">
        <f t="shared" si="7"/>
        <v>0.06</v>
      </c>
      <c r="AB14" s="156">
        <f t="shared" ref="AB14:AB72" si="16">AA14*Y14</f>
        <v>0</v>
      </c>
      <c r="AC14" s="24" t="s">
        <v>25</v>
      </c>
      <c r="AD14" s="71"/>
      <c r="AE14" s="23">
        <v>0.12</v>
      </c>
      <c r="AF14" s="159">
        <f t="shared" si="8"/>
        <v>7.1999999999999995E-2</v>
      </c>
      <c r="AG14" s="156">
        <f t="shared" ref="AG14:AG72" si="17">AF14*AD14</f>
        <v>0</v>
      </c>
      <c r="AH14" s="15"/>
      <c r="AI14" s="106" t="s">
        <v>25</v>
      </c>
      <c r="AJ14" s="22"/>
      <c r="AK14" s="23">
        <v>0.1</v>
      </c>
      <c r="AL14" s="159">
        <f t="shared" si="9"/>
        <v>0.06</v>
      </c>
      <c r="AM14" s="156">
        <f t="shared" ref="AM14:AM72" si="18">AL14*AJ14</f>
        <v>0</v>
      </c>
      <c r="AN14" s="24" t="s">
        <v>25</v>
      </c>
      <c r="AO14" s="24"/>
      <c r="AP14" s="23">
        <v>0.12</v>
      </c>
      <c r="AQ14" s="159">
        <f t="shared" si="10"/>
        <v>7.1999999999999995E-2</v>
      </c>
      <c r="AR14" s="156">
        <f t="shared" ref="AR14:AR72" si="19">AQ14*AO14</f>
        <v>0</v>
      </c>
      <c r="AS14" s="24" t="s">
        <v>25</v>
      </c>
      <c r="AT14" s="71"/>
      <c r="AU14" s="23">
        <v>0.14000000000000001</v>
      </c>
      <c r="AV14" s="159">
        <f t="shared" si="11"/>
        <v>8.4000000000000005E-2</v>
      </c>
      <c r="AW14" s="156">
        <f t="shared" ref="AW14:AW72" si="20">AV14*AT14</f>
        <v>0</v>
      </c>
    </row>
    <row r="15" spans="2:49" x14ac:dyDescent="0.3">
      <c r="B15" s="15"/>
      <c r="C15" s="33" t="s">
        <v>38</v>
      </c>
      <c r="D15" s="33"/>
      <c r="E15" s="34">
        <v>0.15</v>
      </c>
      <c r="F15" s="159">
        <f t="shared" si="3"/>
        <v>0.09</v>
      </c>
      <c r="G15" s="156">
        <f t="shared" si="12"/>
        <v>0</v>
      </c>
      <c r="H15" s="35" t="s">
        <v>8</v>
      </c>
      <c r="I15" s="35"/>
      <c r="J15" s="34">
        <v>0.1</v>
      </c>
      <c r="K15" s="159">
        <f t="shared" si="4"/>
        <v>0.06</v>
      </c>
      <c r="L15" s="156">
        <f t="shared" si="13"/>
        <v>0</v>
      </c>
      <c r="M15" s="35" t="s">
        <v>9</v>
      </c>
      <c r="N15" s="72"/>
      <c r="O15" s="34">
        <v>0.04</v>
      </c>
      <c r="P15" s="159">
        <f t="shared" si="5"/>
        <v>2.4E-2</v>
      </c>
      <c r="Q15" s="156">
        <f t="shared" si="14"/>
        <v>0</v>
      </c>
      <c r="R15" s="15"/>
      <c r="S15" s="33" t="s">
        <v>7</v>
      </c>
      <c r="T15" s="33"/>
      <c r="U15" s="34">
        <v>0.1</v>
      </c>
      <c r="V15" s="159">
        <f t="shared" si="6"/>
        <v>0.06</v>
      </c>
      <c r="W15" s="156">
        <f t="shared" si="15"/>
        <v>0</v>
      </c>
      <c r="X15" s="35" t="s">
        <v>9</v>
      </c>
      <c r="Y15" s="35"/>
      <c r="Z15" s="34">
        <v>0.06</v>
      </c>
      <c r="AA15" s="159">
        <f t="shared" si="7"/>
        <v>3.5999999999999997E-2</v>
      </c>
      <c r="AB15" s="156">
        <f t="shared" si="16"/>
        <v>0</v>
      </c>
      <c r="AC15" s="35" t="s">
        <v>95</v>
      </c>
      <c r="AD15" s="72"/>
      <c r="AE15" s="34">
        <v>0.04</v>
      </c>
      <c r="AF15" s="159">
        <f t="shared" si="8"/>
        <v>2.4E-2</v>
      </c>
      <c r="AG15" s="156">
        <f t="shared" si="17"/>
        <v>0</v>
      </c>
      <c r="AH15" s="15"/>
      <c r="AI15" s="107" t="s">
        <v>41</v>
      </c>
      <c r="AJ15" s="33"/>
      <c r="AK15" s="34">
        <v>0.1</v>
      </c>
      <c r="AL15" s="159">
        <f t="shared" si="9"/>
        <v>0.06</v>
      </c>
      <c r="AM15" s="156">
        <f t="shared" si="18"/>
        <v>0</v>
      </c>
      <c r="AN15" s="35" t="s">
        <v>95</v>
      </c>
      <c r="AO15" s="35"/>
      <c r="AP15" s="34">
        <v>0.1</v>
      </c>
      <c r="AQ15" s="159">
        <f t="shared" si="10"/>
        <v>0.06</v>
      </c>
      <c r="AR15" s="156">
        <f t="shared" si="19"/>
        <v>0</v>
      </c>
      <c r="AS15" s="35" t="s">
        <v>10</v>
      </c>
      <c r="AT15" s="72"/>
      <c r="AU15" s="34">
        <v>0.17979999999999999</v>
      </c>
      <c r="AV15" s="159">
        <f t="shared" si="11"/>
        <v>0.10787999999999999</v>
      </c>
      <c r="AW15" s="156">
        <f t="shared" si="20"/>
        <v>0</v>
      </c>
    </row>
    <row r="16" spans="2:49" x14ac:dyDescent="0.3">
      <c r="B16" s="15"/>
      <c r="C16" s="33" t="s">
        <v>39</v>
      </c>
      <c r="D16" s="33"/>
      <c r="E16" s="34">
        <v>0.15</v>
      </c>
      <c r="F16" s="159">
        <f t="shared" si="3"/>
        <v>0.09</v>
      </c>
      <c r="G16" s="156">
        <f t="shared" si="12"/>
        <v>0</v>
      </c>
      <c r="H16" s="35" t="s">
        <v>8</v>
      </c>
      <c r="I16" s="35"/>
      <c r="J16" s="34">
        <v>0.1</v>
      </c>
      <c r="K16" s="159">
        <f t="shared" si="4"/>
        <v>0.06</v>
      </c>
      <c r="L16" s="156">
        <f t="shared" si="13"/>
        <v>0</v>
      </c>
      <c r="M16" s="35" t="s">
        <v>52</v>
      </c>
      <c r="N16" s="72"/>
      <c r="O16" s="34">
        <v>0.04</v>
      </c>
      <c r="P16" s="159">
        <f t="shared" si="5"/>
        <v>2.4E-2</v>
      </c>
      <c r="Q16" s="156">
        <f t="shared" si="14"/>
        <v>0</v>
      </c>
      <c r="R16" s="15"/>
      <c r="S16" s="33" t="s">
        <v>40</v>
      </c>
      <c r="T16" s="33"/>
      <c r="U16" s="34">
        <v>0.1</v>
      </c>
      <c r="V16" s="159">
        <f t="shared" si="6"/>
        <v>0.06</v>
      </c>
      <c r="W16" s="156">
        <f t="shared" si="15"/>
        <v>0</v>
      </c>
      <c r="X16" s="35" t="s">
        <v>59</v>
      </c>
      <c r="Y16" s="35"/>
      <c r="Z16" s="34">
        <v>0.05</v>
      </c>
      <c r="AA16" s="159">
        <f t="shared" si="7"/>
        <v>0.03</v>
      </c>
      <c r="AB16" s="156">
        <f t="shared" si="16"/>
        <v>0</v>
      </c>
      <c r="AC16" s="35" t="s">
        <v>53</v>
      </c>
      <c r="AD16" s="72"/>
      <c r="AE16" s="34">
        <v>0.03</v>
      </c>
      <c r="AF16" s="159">
        <f t="shared" si="8"/>
        <v>1.7999999999999999E-2</v>
      </c>
      <c r="AG16" s="156">
        <f t="shared" si="17"/>
        <v>0</v>
      </c>
      <c r="AH16" s="15"/>
      <c r="AI16" s="107" t="s">
        <v>43</v>
      </c>
      <c r="AJ16" s="33"/>
      <c r="AK16" s="34">
        <v>0.1</v>
      </c>
      <c r="AL16" s="159">
        <f t="shared" si="9"/>
        <v>0.06</v>
      </c>
      <c r="AM16" s="156">
        <f t="shared" si="18"/>
        <v>0</v>
      </c>
      <c r="AN16" s="35" t="s">
        <v>97</v>
      </c>
      <c r="AO16" s="35"/>
      <c r="AP16" s="34">
        <v>0.1</v>
      </c>
      <c r="AQ16" s="159">
        <f t="shared" si="10"/>
        <v>0.06</v>
      </c>
      <c r="AR16" s="156">
        <f t="shared" si="19"/>
        <v>0</v>
      </c>
      <c r="AS16" s="35"/>
      <c r="AT16" s="72"/>
      <c r="AU16" s="34"/>
      <c r="AV16" s="159">
        <f t="shared" si="11"/>
        <v>0</v>
      </c>
      <c r="AW16" s="156">
        <f t="shared" si="20"/>
        <v>0</v>
      </c>
    </row>
    <row r="17" spans="2:49" x14ac:dyDescent="0.3">
      <c r="B17" s="15"/>
      <c r="C17" s="33" t="s">
        <v>6</v>
      </c>
      <c r="D17" s="33"/>
      <c r="E17" s="34">
        <v>0.1</v>
      </c>
      <c r="F17" s="159">
        <f t="shared" si="3"/>
        <v>0.06</v>
      </c>
      <c r="G17" s="156">
        <f t="shared" si="12"/>
        <v>0</v>
      </c>
      <c r="H17" s="35" t="s">
        <v>47</v>
      </c>
      <c r="I17" s="35"/>
      <c r="J17" s="34">
        <v>0.1</v>
      </c>
      <c r="K17" s="159">
        <f t="shared" si="4"/>
        <v>0.06</v>
      </c>
      <c r="L17" s="156">
        <f t="shared" si="13"/>
        <v>0</v>
      </c>
      <c r="M17" s="35" t="s">
        <v>53</v>
      </c>
      <c r="N17" s="72"/>
      <c r="O17" s="34">
        <v>0.03</v>
      </c>
      <c r="P17" s="159">
        <f t="shared" si="5"/>
        <v>1.7999999999999999E-2</v>
      </c>
      <c r="Q17" s="156">
        <f t="shared" si="14"/>
        <v>0</v>
      </c>
      <c r="R17" s="15"/>
      <c r="S17" s="33" t="s">
        <v>41</v>
      </c>
      <c r="T17" s="33"/>
      <c r="U17" s="34">
        <v>0.09</v>
      </c>
      <c r="V17" s="159">
        <f t="shared" si="6"/>
        <v>5.3999999999999999E-2</v>
      </c>
      <c r="W17" s="156">
        <f t="shared" si="15"/>
        <v>0</v>
      </c>
      <c r="X17" s="35" t="s">
        <v>113</v>
      </c>
      <c r="Y17" s="35"/>
      <c r="Z17" s="34">
        <v>0.04</v>
      </c>
      <c r="AA17" s="159">
        <f t="shared" si="7"/>
        <v>2.4E-2</v>
      </c>
      <c r="AB17" s="156">
        <f t="shared" si="16"/>
        <v>0</v>
      </c>
      <c r="AC17" s="35" t="s">
        <v>10</v>
      </c>
      <c r="AD17" s="72"/>
      <c r="AE17" s="34">
        <v>0.03</v>
      </c>
      <c r="AF17" s="159">
        <f t="shared" si="8"/>
        <v>1.7999999999999999E-2</v>
      </c>
      <c r="AG17" s="156">
        <f t="shared" si="17"/>
        <v>0</v>
      </c>
      <c r="AH17" s="15"/>
      <c r="AI17" s="107" t="s">
        <v>44</v>
      </c>
      <c r="AJ17" s="33"/>
      <c r="AK17" s="34">
        <v>0.09</v>
      </c>
      <c r="AL17" s="159">
        <f t="shared" si="9"/>
        <v>5.3999999999999999E-2</v>
      </c>
      <c r="AM17" s="156">
        <f t="shared" si="18"/>
        <v>0</v>
      </c>
      <c r="AN17" s="35" t="s">
        <v>10</v>
      </c>
      <c r="AO17" s="35"/>
      <c r="AP17" s="34">
        <v>0.1</v>
      </c>
      <c r="AQ17" s="159">
        <f t="shared" si="10"/>
        <v>0.06</v>
      </c>
      <c r="AR17" s="156">
        <f t="shared" si="19"/>
        <v>0</v>
      </c>
      <c r="AS17" s="35"/>
      <c r="AT17" s="72"/>
      <c r="AU17" s="34"/>
      <c r="AV17" s="159">
        <f t="shared" si="11"/>
        <v>0</v>
      </c>
      <c r="AW17" s="156">
        <f t="shared" si="20"/>
        <v>0</v>
      </c>
    </row>
    <row r="18" spans="2:49" x14ac:dyDescent="0.3">
      <c r="B18" s="15"/>
      <c r="C18" s="33" t="s">
        <v>40</v>
      </c>
      <c r="D18" s="33"/>
      <c r="E18" s="34">
        <v>0.1</v>
      </c>
      <c r="F18" s="159">
        <f t="shared" si="3"/>
        <v>0.06</v>
      </c>
      <c r="G18" s="156">
        <f t="shared" si="12"/>
        <v>0</v>
      </c>
      <c r="H18" s="35" t="s">
        <v>48</v>
      </c>
      <c r="I18" s="35"/>
      <c r="J18" s="34">
        <v>0.1</v>
      </c>
      <c r="K18" s="159">
        <f t="shared" si="4"/>
        <v>0.06</v>
      </c>
      <c r="L18" s="156">
        <f t="shared" si="13"/>
        <v>0</v>
      </c>
      <c r="M18" s="35"/>
      <c r="N18" s="72"/>
      <c r="O18" s="34"/>
      <c r="P18" s="159">
        <f t="shared" si="5"/>
        <v>0</v>
      </c>
      <c r="Q18" s="156">
        <f t="shared" si="14"/>
        <v>0</v>
      </c>
      <c r="R18" s="15"/>
      <c r="S18" s="33" t="s">
        <v>43</v>
      </c>
      <c r="T18" s="33"/>
      <c r="U18" s="34">
        <v>0.09</v>
      </c>
      <c r="V18" s="159">
        <f t="shared" si="6"/>
        <v>5.3999999999999999E-2</v>
      </c>
      <c r="W18" s="156">
        <f t="shared" si="15"/>
        <v>0</v>
      </c>
      <c r="X18" s="35" t="s">
        <v>60</v>
      </c>
      <c r="Y18" s="35"/>
      <c r="Z18" s="34">
        <v>0.04</v>
      </c>
      <c r="AA18" s="159">
        <f t="shared" si="7"/>
        <v>2.4E-2</v>
      </c>
      <c r="AB18" s="156">
        <f t="shared" si="16"/>
        <v>0</v>
      </c>
      <c r="AC18" s="35"/>
      <c r="AD18" s="72"/>
      <c r="AE18" s="34"/>
      <c r="AF18" s="159">
        <f t="shared" si="8"/>
        <v>0</v>
      </c>
      <c r="AG18" s="156">
        <f t="shared" si="17"/>
        <v>0</v>
      </c>
      <c r="AH18" s="15"/>
      <c r="AI18" s="107" t="s">
        <v>8</v>
      </c>
      <c r="AJ18" s="33"/>
      <c r="AK18" s="34">
        <v>0.09</v>
      </c>
      <c r="AL18" s="159">
        <f t="shared" si="9"/>
        <v>5.3999999999999999E-2</v>
      </c>
      <c r="AM18" s="156">
        <f t="shared" si="18"/>
        <v>0</v>
      </c>
      <c r="AN18" s="35"/>
      <c r="AO18" s="35"/>
      <c r="AP18" s="34"/>
      <c r="AQ18" s="159">
        <f t="shared" si="10"/>
        <v>0</v>
      </c>
      <c r="AR18" s="156">
        <f t="shared" si="19"/>
        <v>0</v>
      </c>
      <c r="AS18" s="35"/>
      <c r="AT18" s="72"/>
      <c r="AU18" s="34"/>
      <c r="AV18" s="159">
        <f t="shared" si="11"/>
        <v>0</v>
      </c>
      <c r="AW18" s="156">
        <f t="shared" si="20"/>
        <v>0</v>
      </c>
    </row>
    <row r="19" spans="2:49" x14ac:dyDescent="0.3">
      <c r="B19" s="15"/>
      <c r="C19" s="33" t="s">
        <v>41</v>
      </c>
      <c r="D19" s="33"/>
      <c r="E19" s="34">
        <v>0.08</v>
      </c>
      <c r="F19" s="159">
        <f t="shared" si="3"/>
        <v>4.8000000000000001E-2</v>
      </c>
      <c r="G19" s="156">
        <f t="shared" si="12"/>
        <v>0</v>
      </c>
      <c r="H19" s="35" t="s">
        <v>49</v>
      </c>
      <c r="I19" s="35"/>
      <c r="J19" s="34">
        <v>7.0000000000000007E-2</v>
      </c>
      <c r="K19" s="159">
        <f t="shared" si="4"/>
        <v>4.2000000000000003E-2</v>
      </c>
      <c r="L19" s="156">
        <f t="shared" si="13"/>
        <v>0</v>
      </c>
      <c r="M19" s="35"/>
      <c r="N19" s="72"/>
      <c r="O19" s="34"/>
      <c r="P19" s="159">
        <f t="shared" si="5"/>
        <v>0</v>
      </c>
      <c r="Q19" s="156">
        <f t="shared" si="14"/>
        <v>0</v>
      </c>
      <c r="R19" s="15"/>
      <c r="S19" s="33" t="s">
        <v>44</v>
      </c>
      <c r="T19" s="33"/>
      <c r="U19" s="34">
        <v>0.06</v>
      </c>
      <c r="V19" s="159">
        <f t="shared" si="6"/>
        <v>3.5999999999999997E-2</v>
      </c>
      <c r="W19" s="156">
        <f t="shared" si="15"/>
        <v>0</v>
      </c>
      <c r="X19" s="35" t="s">
        <v>61</v>
      </c>
      <c r="Y19" s="35"/>
      <c r="Z19" s="34">
        <v>0.03</v>
      </c>
      <c r="AA19" s="159">
        <f t="shared" si="7"/>
        <v>1.7999999999999999E-2</v>
      </c>
      <c r="AB19" s="156">
        <f t="shared" si="16"/>
        <v>0</v>
      </c>
      <c r="AC19" s="35"/>
      <c r="AD19" s="72"/>
      <c r="AE19" s="34"/>
      <c r="AF19" s="159">
        <f t="shared" si="8"/>
        <v>0</v>
      </c>
      <c r="AG19" s="156">
        <f t="shared" si="17"/>
        <v>0</v>
      </c>
      <c r="AH19" s="15"/>
      <c r="AI19" s="107" t="s">
        <v>48</v>
      </c>
      <c r="AJ19" s="33"/>
      <c r="AK19" s="34">
        <v>0.06</v>
      </c>
      <c r="AL19" s="159">
        <f t="shared" si="9"/>
        <v>3.5999999999999997E-2</v>
      </c>
      <c r="AM19" s="156">
        <f t="shared" si="18"/>
        <v>0</v>
      </c>
      <c r="AN19" s="35"/>
      <c r="AO19" s="35"/>
      <c r="AP19" s="34"/>
      <c r="AQ19" s="159">
        <f t="shared" si="10"/>
        <v>0</v>
      </c>
      <c r="AR19" s="156">
        <f t="shared" si="19"/>
        <v>0</v>
      </c>
      <c r="AS19" s="35"/>
      <c r="AT19" s="72"/>
      <c r="AU19" s="34"/>
      <c r="AV19" s="159">
        <f t="shared" si="11"/>
        <v>0</v>
      </c>
      <c r="AW19" s="156">
        <f t="shared" si="20"/>
        <v>0</v>
      </c>
    </row>
    <row r="20" spans="2:49" x14ac:dyDescent="0.3">
      <c r="B20" s="15"/>
      <c r="C20" s="33" t="s">
        <v>42</v>
      </c>
      <c r="D20" s="33"/>
      <c r="E20" s="34">
        <v>0.02</v>
      </c>
      <c r="F20" s="159">
        <f t="shared" si="3"/>
        <v>1.2E-2</v>
      </c>
      <c r="G20" s="156">
        <f t="shared" si="12"/>
        <v>0</v>
      </c>
      <c r="H20" s="35" t="s">
        <v>9</v>
      </c>
      <c r="I20" s="35"/>
      <c r="J20" s="34">
        <v>0.02</v>
      </c>
      <c r="K20" s="159">
        <f t="shared" si="4"/>
        <v>1.2E-2</v>
      </c>
      <c r="L20" s="156">
        <f t="shared" si="13"/>
        <v>0</v>
      </c>
      <c r="M20" s="35"/>
      <c r="N20" s="72"/>
      <c r="O20" s="34"/>
      <c r="P20" s="159">
        <f t="shared" si="5"/>
        <v>0</v>
      </c>
      <c r="Q20" s="156">
        <f t="shared" si="14"/>
        <v>0</v>
      </c>
      <c r="R20" s="15"/>
      <c r="S20" s="33" t="s">
        <v>8</v>
      </c>
      <c r="T20" s="33"/>
      <c r="U20" s="34">
        <v>0.06</v>
      </c>
      <c r="V20" s="159">
        <f t="shared" si="6"/>
        <v>3.5999999999999997E-2</v>
      </c>
      <c r="W20" s="156">
        <f t="shared" si="15"/>
        <v>0</v>
      </c>
      <c r="X20" s="35" t="s">
        <v>95</v>
      </c>
      <c r="Y20" s="35"/>
      <c r="Z20" s="34">
        <v>0.03</v>
      </c>
      <c r="AA20" s="159">
        <f t="shared" si="7"/>
        <v>1.7999999999999999E-2</v>
      </c>
      <c r="AB20" s="156">
        <f t="shared" si="16"/>
        <v>0</v>
      </c>
      <c r="AC20" s="35"/>
      <c r="AD20" s="72"/>
      <c r="AE20" s="34"/>
      <c r="AF20" s="159">
        <f t="shared" si="8"/>
        <v>0</v>
      </c>
      <c r="AG20" s="156">
        <f t="shared" si="17"/>
        <v>0</v>
      </c>
      <c r="AH20" s="15"/>
      <c r="AI20" s="107" t="s">
        <v>9</v>
      </c>
      <c r="AJ20" s="33"/>
      <c r="AK20" s="34">
        <v>0.06</v>
      </c>
      <c r="AL20" s="159">
        <f t="shared" si="9"/>
        <v>3.5999999999999997E-2</v>
      </c>
      <c r="AM20" s="156">
        <f t="shared" si="18"/>
        <v>0</v>
      </c>
      <c r="AN20" s="35"/>
      <c r="AO20" s="35"/>
      <c r="AP20" s="34"/>
      <c r="AQ20" s="159">
        <f t="shared" si="10"/>
        <v>0</v>
      </c>
      <c r="AR20" s="156">
        <f t="shared" si="19"/>
        <v>0</v>
      </c>
      <c r="AS20" s="35"/>
      <c r="AT20" s="72"/>
      <c r="AU20" s="34"/>
      <c r="AV20" s="159">
        <f t="shared" si="11"/>
        <v>0</v>
      </c>
      <c r="AW20" s="156">
        <f t="shared" si="20"/>
        <v>0</v>
      </c>
    </row>
    <row r="21" spans="2:49" x14ac:dyDescent="0.3">
      <c r="B21" s="15"/>
      <c r="C21" s="33"/>
      <c r="D21" s="33"/>
      <c r="E21" s="34"/>
      <c r="F21" s="159">
        <f t="shared" si="3"/>
        <v>0</v>
      </c>
      <c r="G21" s="156">
        <f t="shared" si="12"/>
        <v>0</v>
      </c>
      <c r="H21" s="35"/>
      <c r="I21" s="35"/>
      <c r="J21" s="34"/>
      <c r="K21" s="159">
        <f t="shared" si="4"/>
        <v>0</v>
      </c>
      <c r="L21" s="156">
        <f t="shared" si="13"/>
        <v>0</v>
      </c>
      <c r="M21" s="35"/>
      <c r="N21" s="72"/>
      <c r="O21" s="34"/>
      <c r="P21" s="159">
        <f t="shared" si="5"/>
        <v>0</v>
      </c>
      <c r="Q21" s="156">
        <f t="shared" si="14"/>
        <v>0</v>
      </c>
      <c r="R21" s="15"/>
      <c r="S21" s="33"/>
      <c r="T21" s="33"/>
      <c r="U21" s="34"/>
      <c r="V21" s="159">
        <f t="shared" si="6"/>
        <v>0</v>
      </c>
      <c r="W21" s="156">
        <f t="shared" si="15"/>
        <v>0</v>
      </c>
      <c r="X21" s="35"/>
      <c r="Y21" s="35"/>
      <c r="Z21" s="34"/>
      <c r="AA21" s="159">
        <f t="shared" si="7"/>
        <v>0</v>
      </c>
      <c r="AB21" s="156">
        <f t="shared" si="16"/>
        <v>0</v>
      </c>
      <c r="AC21" s="35"/>
      <c r="AD21" s="72"/>
      <c r="AE21" s="34"/>
      <c r="AF21" s="159">
        <f t="shared" si="8"/>
        <v>0</v>
      </c>
      <c r="AG21" s="156">
        <f t="shared" si="17"/>
        <v>0</v>
      </c>
      <c r="AH21" s="15"/>
      <c r="AI21" s="107"/>
      <c r="AJ21" s="33"/>
      <c r="AK21" s="34"/>
      <c r="AL21" s="159">
        <f t="shared" si="9"/>
        <v>0</v>
      </c>
      <c r="AM21" s="156">
        <f t="shared" si="18"/>
        <v>0</v>
      </c>
      <c r="AN21" s="35"/>
      <c r="AO21" s="35"/>
      <c r="AP21" s="34"/>
      <c r="AQ21" s="159">
        <f t="shared" si="10"/>
        <v>0</v>
      </c>
      <c r="AR21" s="156">
        <f t="shared" si="19"/>
        <v>0</v>
      </c>
      <c r="AS21" s="35"/>
      <c r="AT21" s="72"/>
      <c r="AU21" s="34"/>
      <c r="AV21" s="159">
        <f t="shared" si="11"/>
        <v>0</v>
      </c>
      <c r="AW21" s="156">
        <f t="shared" si="20"/>
        <v>0</v>
      </c>
    </row>
    <row r="22" spans="2:49" x14ac:dyDescent="0.3">
      <c r="B22" s="15"/>
      <c r="C22" s="33"/>
      <c r="D22" s="33"/>
      <c r="E22" s="34"/>
      <c r="F22" s="159">
        <f t="shared" si="3"/>
        <v>0</v>
      </c>
      <c r="G22" s="156">
        <f t="shared" si="12"/>
        <v>0</v>
      </c>
      <c r="H22" s="35"/>
      <c r="I22" s="35"/>
      <c r="J22" s="34"/>
      <c r="K22" s="159">
        <f t="shared" si="4"/>
        <v>0</v>
      </c>
      <c r="L22" s="156">
        <f t="shared" si="13"/>
        <v>0</v>
      </c>
      <c r="M22" s="35"/>
      <c r="N22" s="72"/>
      <c r="O22" s="34"/>
      <c r="P22" s="159">
        <f t="shared" si="5"/>
        <v>0</v>
      </c>
      <c r="Q22" s="156">
        <f t="shared" si="14"/>
        <v>0</v>
      </c>
      <c r="R22" s="15"/>
      <c r="S22" s="33"/>
      <c r="T22" s="33"/>
      <c r="U22" s="34"/>
      <c r="V22" s="159">
        <f t="shared" si="6"/>
        <v>0</v>
      </c>
      <c r="W22" s="156">
        <f t="shared" si="15"/>
        <v>0</v>
      </c>
      <c r="X22" s="35"/>
      <c r="Y22" s="35"/>
      <c r="Z22" s="34"/>
      <c r="AA22" s="159">
        <f t="shared" si="7"/>
        <v>0</v>
      </c>
      <c r="AB22" s="156">
        <f t="shared" si="16"/>
        <v>0</v>
      </c>
      <c r="AC22" s="35"/>
      <c r="AD22" s="72"/>
      <c r="AE22" s="34"/>
      <c r="AF22" s="159">
        <f t="shared" si="8"/>
        <v>0</v>
      </c>
      <c r="AG22" s="156">
        <f t="shared" si="17"/>
        <v>0</v>
      </c>
      <c r="AH22" s="15"/>
      <c r="AI22" s="107"/>
      <c r="AJ22" s="33"/>
      <c r="AK22" s="34"/>
      <c r="AL22" s="159">
        <f t="shared" si="9"/>
        <v>0</v>
      </c>
      <c r="AM22" s="156">
        <f t="shared" si="18"/>
        <v>0</v>
      </c>
      <c r="AN22" s="35"/>
      <c r="AO22" s="35"/>
      <c r="AP22" s="34"/>
      <c r="AQ22" s="159">
        <f t="shared" si="10"/>
        <v>0</v>
      </c>
      <c r="AR22" s="156">
        <f t="shared" si="19"/>
        <v>0</v>
      </c>
      <c r="AS22" s="35"/>
      <c r="AT22" s="72"/>
      <c r="AU22" s="34"/>
      <c r="AV22" s="159">
        <f t="shared" si="11"/>
        <v>0</v>
      </c>
      <c r="AW22" s="156">
        <f t="shared" si="20"/>
        <v>0</v>
      </c>
    </row>
    <row r="23" spans="2:49" x14ac:dyDescent="0.3">
      <c r="B23" s="15"/>
      <c r="C23" s="33"/>
      <c r="D23" s="33"/>
      <c r="E23" s="34"/>
      <c r="F23" s="159">
        <f t="shared" si="3"/>
        <v>0</v>
      </c>
      <c r="G23" s="156">
        <f t="shared" si="12"/>
        <v>0</v>
      </c>
      <c r="H23" s="35"/>
      <c r="I23" s="35"/>
      <c r="J23" s="34"/>
      <c r="K23" s="159">
        <f t="shared" si="4"/>
        <v>0</v>
      </c>
      <c r="L23" s="156">
        <f t="shared" si="13"/>
        <v>0</v>
      </c>
      <c r="M23" s="35"/>
      <c r="N23" s="72"/>
      <c r="O23" s="34"/>
      <c r="P23" s="159">
        <f t="shared" si="5"/>
        <v>0</v>
      </c>
      <c r="Q23" s="156">
        <f t="shared" si="14"/>
        <v>0</v>
      </c>
      <c r="R23" s="15"/>
      <c r="S23" s="33"/>
      <c r="T23" s="33"/>
      <c r="U23" s="34"/>
      <c r="V23" s="159">
        <f t="shared" si="6"/>
        <v>0</v>
      </c>
      <c r="W23" s="156">
        <f t="shared" si="15"/>
        <v>0</v>
      </c>
      <c r="X23" s="35"/>
      <c r="Y23" s="35"/>
      <c r="Z23" s="34"/>
      <c r="AA23" s="159">
        <f t="shared" si="7"/>
        <v>0</v>
      </c>
      <c r="AB23" s="156">
        <f t="shared" si="16"/>
        <v>0</v>
      </c>
      <c r="AC23" s="35"/>
      <c r="AD23" s="72"/>
      <c r="AE23" s="34"/>
      <c r="AF23" s="159">
        <f t="shared" si="8"/>
        <v>0</v>
      </c>
      <c r="AG23" s="156">
        <f t="shared" si="17"/>
        <v>0</v>
      </c>
      <c r="AH23" s="15"/>
      <c r="AI23" s="107"/>
      <c r="AJ23" s="33"/>
      <c r="AK23" s="34"/>
      <c r="AL23" s="159">
        <f t="shared" si="9"/>
        <v>0</v>
      </c>
      <c r="AM23" s="156">
        <f t="shared" si="18"/>
        <v>0</v>
      </c>
      <c r="AN23" s="35"/>
      <c r="AO23" s="35"/>
      <c r="AP23" s="34"/>
      <c r="AQ23" s="159">
        <f t="shared" si="10"/>
        <v>0</v>
      </c>
      <c r="AR23" s="156">
        <f t="shared" si="19"/>
        <v>0</v>
      </c>
      <c r="AS23" s="35"/>
      <c r="AT23" s="72"/>
      <c r="AU23" s="34"/>
      <c r="AV23" s="159">
        <f t="shared" si="11"/>
        <v>0</v>
      </c>
      <c r="AW23" s="156">
        <f t="shared" si="20"/>
        <v>0</v>
      </c>
    </row>
    <row r="24" spans="2:49" x14ac:dyDescent="0.3">
      <c r="B24" s="15"/>
      <c r="C24" s="48"/>
      <c r="D24" s="48"/>
      <c r="E24" s="49"/>
      <c r="F24" s="159">
        <f t="shared" si="3"/>
        <v>0</v>
      </c>
      <c r="G24" s="156">
        <f t="shared" si="12"/>
        <v>0</v>
      </c>
      <c r="H24" s="50"/>
      <c r="I24" s="50"/>
      <c r="J24" s="49"/>
      <c r="K24" s="159">
        <f t="shared" si="4"/>
        <v>0</v>
      </c>
      <c r="L24" s="156">
        <f t="shared" si="13"/>
        <v>0</v>
      </c>
      <c r="M24" s="50"/>
      <c r="N24" s="73"/>
      <c r="O24" s="49"/>
      <c r="P24" s="159">
        <f t="shared" si="5"/>
        <v>0</v>
      </c>
      <c r="Q24" s="156">
        <f t="shared" si="14"/>
        <v>0</v>
      </c>
      <c r="R24" s="15"/>
      <c r="S24" s="48" t="s">
        <v>13</v>
      </c>
      <c r="T24" s="48"/>
      <c r="U24" s="49">
        <v>0.01</v>
      </c>
      <c r="V24" s="159">
        <f t="shared" si="6"/>
        <v>6.0000000000000001E-3</v>
      </c>
      <c r="W24" s="156">
        <f t="shared" si="15"/>
        <v>0</v>
      </c>
      <c r="X24" s="50"/>
      <c r="Y24" s="50"/>
      <c r="Z24" s="49"/>
      <c r="AA24" s="159">
        <f t="shared" si="7"/>
        <v>0</v>
      </c>
      <c r="AB24" s="156">
        <f t="shared" si="16"/>
        <v>0</v>
      </c>
      <c r="AC24" s="50"/>
      <c r="AD24" s="73"/>
      <c r="AE24" s="49"/>
      <c r="AF24" s="159">
        <f t="shared" si="8"/>
        <v>0</v>
      </c>
      <c r="AG24" s="156">
        <f t="shared" si="17"/>
        <v>0</v>
      </c>
      <c r="AH24" s="15"/>
      <c r="AI24" s="108" t="s">
        <v>18</v>
      </c>
      <c r="AJ24" s="48"/>
      <c r="AK24" s="49">
        <v>0.01</v>
      </c>
      <c r="AL24" s="159">
        <f t="shared" si="9"/>
        <v>6.0000000000000001E-3</v>
      </c>
      <c r="AM24" s="156">
        <f t="shared" si="18"/>
        <v>0</v>
      </c>
      <c r="AN24" s="50"/>
      <c r="AO24" s="50"/>
      <c r="AP24" s="49"/>
      <c r="AQ24" s="159">
        <f t="shared" si="10"/>
        <v>0</v>
      </c>
      <c r="AR24" s="156">
        <f t="shared" si="19"/>
        <v>0</v>
      </c>
      <c r="AS24" s="50"/>
      <c r="AT24" s="73"/>
      <c r="AU24" s="49"/>
      <c r="AV24" s="159">
        <f t="shared" si="11"/>
        <v>0</v>
      </c>
      <c r="AW24" s="156">
        <f t="shared" si="20"/>
        <v>0</v>
      </c>
    </row>
    <row r="25" spans="2:49" x14ac:dyDescent="0.3">
      <c r="B25" s="15"/>
      <c r="C25" s="48"/>
      <c r="D25" s="48"/>
      <c r="E25" s="49"/>
      <c r="F25" s="159">
        <f t="shared" si="3"/>
        <v>0</v>
      </c>
      <c r="G25" s="156">
        <f t="shared" si="12"/>
        <v>0</v>
      </c>
      <c r="H25" s="54" t="s">
        <v>12</v>
      </c>
      <c r="I25" s="54"/>
      <c r="J25" s="52">
        <v>0.01</v>
      </c>
      <c r="K25" s="159">
        <f t="shared" si="4"/>
        <v>6.0000000000000001E-3</v>
      </c>
      <c r="L25" s="156">
        <f t="shared" si="13"/>
        <v>0</v>
      </c>
      <c r="M25" s="51" t="s">
        <v>12</v>
      </c>
      <c r="N25" s="74"/>
      <c r="O25" s="52">
        <v>0.02</v>
      </c>
      <c r="P25" s="159">
        <f t="shared" si="5"/>
        <v>1.2E-2</v>
      </c>
      <c r="Q25" s="156">
        <f t="shared" si="14"/>
        <v>0</v>
      </c>
      <c r="R25" s="15"/>
      <c r="S25" s="48"/>
      <c r="T25" s="48"/>
      <c r="U25" s="49"/>
      <c r="V25" s="159">
        <f t="shared" si="6"/>
        <v>0</v>
      </c>
      <c r="W25" s="156">
        <f t="shared" si="15"/>
        <v>0</v>
      </c>
      <c r="X25" s="51" t="s">
        <v>14</v>
      </c>
      <c r="Y25" s="51"/>
      <c r="Z25" s="52">
        <v>0.02</v>
      </c>
      <c r="AA25" s="159">
        <f t="shared" si="7"/>
        <v>1.2E-2</v>
      </c>
      <c r="AB25" s="156">
        <f t="shared" si="16"/>
        <v>0</v>
      </c>
      <c r="AC25" s="51" t="s">
        <v>14</v>
      </c>
      <c r="AD25" s="74"/>
      <c r="AE25" s="95">
        <v>0.02</v>
      </c>
      <c r="AF25" s="159">
        <f t="shared" si="8"/>
        <v>1.2E-2</v>
      </c>
      <c r="AG25" s="156">
        <f t="shared" si="17"/>
        <v>0</v>
      </c>
      <c r="AH25" s="15"/>
      <c r="AI25" s="108"/>
      <c r="AJ25" s="48"/>
      <c r="AK25" s="49"/>
      <c r="AL25" s="159">
        <f t="shared" si="9"/>
        <v>0</v>
      </c>
      <c r="AM25" s="156">
        <f t="shared" si="18"/>
        <v>0</v>
      </c>
      <c r="AN25" s="51" t="s">
        <v>19</v>
      </c>
      <c r="AO25" s="51"/>
      <c r="AP25" s="52">
        <v>0.02</v>
      </c>
      <c r="AQ25" s="159">
        <f t="shared" si="10"/>
        <v>1.2E-2</v>
      </c>
      <c r="AR25" s="156">
        <f t="shared" si="19"/>
        <v>0</v>
      </c>
      <c r="AS25" s="51" t="s">
        <v>19</v>
      </c>
      <c r="AT25" s="74"/>
      <c r="AU25" s="95">
        <v>0.02</v>
      </c>
      <c r="AV25" s="159">
        <f t="shared" si="11"/>
        <v>1.2E-2</v>
      </c>
      <c r="AW25" s="156">
        <f t="shared" si="20"/>
        <v>0</v>
      </c>
    </row>
    <row r="26" spans="2:49" x14ac:dyDescent="0.3">
      <c r="B26" s="15"/>
      <c r="C26" s="48"/>
      <c r="D26" s="48"/>
      <c r="E26" s="49"/>
      <c r="F26" s="159">
        <f t="shared" si="3"/>
        <v>0</v>
      </c>
      <c r="G26" s="156">
        <f t="shared" si="12"/>
        <v>0</v>
      </c>
      <c r="H26" s="50"/>
      <c r="I26" s="50"/>
      <c r="J26" s="49"/>
      <c r="K26" s="159">
        <f t="shared" si="4"/>
        <v>0</v>
      </c>
      <c r="L26" s="156">
        <f t="shared" si="13"/>
        <v>0</v>
      </c>
      <c r="M26" s="55" t="s">
        <v>65</v>
      </c>
      <c r="N26" s="88"/>
      <c r="O26" s="99">
        <v>0.02</v>
      </c>
      <c r="P26" s="159">
        <f t="shared" si="5"/>
        <v>1.2E-2</v>
      </c>
      <c r="Q26" s="156">
        <f t="shared" si="14"/>
        <v>0</v>
      </c>
      <c r="R26" s="15"/>
      <c r="S26" s="48"/>
      <c r="T26" s="48"/>
      <c r="U26" s="49"/>
      <c r="V26" s="159">
        <f t="shared" si="6"/>
        <v>0</v>
      </c>
      <c r="W26" s="156">
        <f t="shared" si="15"/>
        <v>0</v>
      </c>
      <c r="X26" s="50"/>
      <c r="Y26" s="50"/>
      <c r="Z26" s="49"/>
      <c r="AA26" s="159">
        <f t="shared" si="7"/>
        <v>0</v>
      </c>
      <c r="AB26" s="156">
        <f t="shared" si="16"/>
        <v>0</v>
      </c>
      <c r="AC26" s="53" t="s">
        <v>119</v>
      </c>
      <c r="AD26" s="75"/>
      <c r="AE26" s="96">
        <v>0.02</v>
      </c>
      <c r="AF26" s="159">
        <f t="shared" si="8"/>
        <v>1.2E-2</v>
      </c>
      <c r="AG26" s="156">
        <f t="shared" si="17"/>
        <v>0</v>
      </c>
      <c r="AH26" s="15"/>
      <c r="AI26" s="108"/>
      <c r="AJ26" s="48"/>
      <c r="AK26" s="49"/>
      <c r="AL26" s="159">
        <f t="shared" si="9"/>
        <v>0</v>
      </c>
      <c r="AM26" s="156">
        <f t="shared" si="18"/>
        <v>0</v>
      </c>
      <c r="AN26" s="50"/>
      <c r="AO26" s="50"/>
      <c r="AP26" s="49"/>
      <c r="AQ26" s="159">
        <f t="shared" si="10"/>
        <v>0</v>
      </c>
      <c r="AR26" s="156">
        <f t="shared" si="19"/>
        <v>0</v>
      </c>
      <c r="AS26" s="53" t="s">
        <v>100</v>
      </c>
      <c r="AT26" s="75"/>
      <c r="AU26" s="96">
        <v>0.02</v>
      </c>
      <c r="AV26" s="159">
        <f t="shared" si="11"/>
        <v>1.2E-2</v>
      </c>
      <c r="AW26" s="156">
        <f t="shared" si="20"/>
        <v>0</v>
      </c>
    </row>
    <row r="27" spans="2:49" x14ac:dyDescent="0.3">
      <c r="B27" s="15"/>
      <c r="C27" s="40" t="s">
        <v>66</v>
      </c>
      <c r="D27" s="40"/>
      <c r="E27" s="41">
        <v>0.01</v>
      </c>
      <c r="F27" s="159">
        <f t="shared" si="3"/>
        <v>6.0000000000000001E-3</v>
      </c>
      <c r="G27" s="156">
        <f t="shared" si="12"/>
        <v>0</v>
      </c>
      <c r="H27" s="42" t="s">
        <v>154</v>
      </c>
      <c r="I27" s="42"/>
      <c r="J27" s="41">
        <v>0.02</v>
      </c>
      <c r="K27" s="159">
        <f t="shared" si="4"/>
        <v>1.2E-2</v>
      </c>
      <c r="L27" s="156">
        <f t="shared" si="13"/>
        <v>0</v>
      </c>
      <c r="M27" s="42" t="s">
        <v>156</v>
      </c>
      <c r="N27" s="76"/>
      <c r="O27" s="41">
        <v>0.02</v>
      </c>
      <c r="P27" s="159">
        <f t="shared" si="5"/>
        <v>1.2E-2</v>
      </c>
      <c r="Q27" s="156">
        <f t="shared" si="14"/>
        <v>0</v>
      </c>
      <c r="R27" s="15"/>
      <c r="S27" s="40" t="s">
        <v>154</v>
      </c>
      <c r="T27" s="40"/>
      <c r="U27" s="41">
        <v>0.01</v>
      </c>
      <c r="V27" s="159">
        <f t="shared" si="6"/>
        <v>6.0000000000000001E-3</v>
      </c>
      <c r="W27" s="156">
        <f t="shared" si="15"/>
        <v>0</v>
      </c>
      <c r="X27" s="42"/>
      <c r="Y27" s="42"/>
      <c r="Z27" s="41"/>
      <c r="AA27" s="159">
        <f t="shared" si="7"/>
        <v>0</v>
      </c>
      <c r="AB27" s="156">
        <f t="shared" si="16"/>
        <v>0</v>
      </c>
      <c r="AC27" s="42"/>
      <c r="AD27" s="76"/>
      <c r="AE27" s="41"/>
      <c r="AF27" s="159">
        <f t="shared" si="8"/>
        <v>0</v>
      </c>
      <c r="AG27" s="156">
        <f t="shared" si="17"/>
        <v>0</v>
      </c>
      <c r="AH27" s="15"/>
      <c r="AI27" s="109" t="s">
        <v>156</v>
      </c>
      <c r="AJ27" s="42"/>
      <c r="AK27" s="41">
        <v>0.01</v>
      </c>
      <c r="AL27" s="159">
        <f t="shared" si="9"/>
        <v>6.0000000000000001E-3</v>
      </c>
      <c r="AM27" s="156">
        <f t="shared" si="18"/>
        <v>0</v>
      </c>
      <c r="AN27" s="42"/>
      <c r="AO27" s="42"/>
      <c r="AP27" s="41"/>
      <c r="AQ27" s="159">
        <f t="shared" si="10"/>
        <v>0</v>
      </c>
      <c r="AR27" s="156">
        <f t="shared" si="19"/>
        <v>0</v>
      </c>
      <c r="AS27" s="42"/>
      <c r="AT27" s="76"/>
      <c r="AU27" s="41"/>
      <c r="AV27" s="159">
        <f t="shared" si="11"/>
        <v>0</v>
      </c>
      <c r="AW27" s="156">
        <f t="shared" si="20"/>
        <v>0</v>
      </c>
    </row>
    <row r="28" spans="2:49" x14ac:dyDescent="0.3">
      <c r="B28" s="15"/>
      <c r="C28" s="40" t="s">
        <v>67</v>
      </c>
      <c r="D28" s="40"/>
      <c r="E28" s="41">
        <v>0</v>
      </c>
      <c r="F28" s="159">
        <f t="shared" si="3"/>
        <v>0</v>
      </c>
      <c r="G28" s="156">
        <f t="shared" si="12"/>
        <v>0</v>
      </c>
      <c r="H28" s="42" t="s">
        <v>155</v>
      </c>
      <c r="I28" s="42"/>
      <c r="J28" s="41">
        <v>0.02</v>
      </c>
      <c r="K28" s="159">
        <f t="shared" si="4"/>
        <v>1.2E-2</v>
      </c>
      <c r="L28" s="156">
        <f t="shared" si="13"/>
        <v>0</v>
      </c>
      <c r="M28" s="42" t="s">
        <v>70</v>
      </c>
      <c r="N28" s="76"/>
      <c r="O28" s="41">
        <v>0.04</v>
      </c>
      <c r="P28" s="159">
        <f t="shared" si="5"/>
        <v>2.4E-2</v>
      </c>
      <c r="Q28" s="156">
        <f t="shared" si="14"/>
        <v>0</v>
      </c>
      <c r="R28" s="15"/>
      <c r="S28" s="40" t="s">
        <v>155</v>
      </c>
      <c r="T28" s="40"/>
      <c r="U28" s="41">
        <v>0.02</v>
      </c>
      <c r="V28" s="159">
        <f t="shared" si="6"/>
        <v>1.2E-2</v>
      </c>
      <c r="W28" s="156">
        <f t="shared" si="15"/>
        <v>0</v>
      </c>
      <c r="X28" s="42" t="s">
        <v>70</v>
      </c>
      <c r="Y28" s="42"/>
      <c r="Z28" s="41">
        <v>0.03</v>
      </c>
      <c r="AA28" s="159">
        <f t="shared" si="7"/>
        <v>1.7999999999999999E-2</v>
      </c>
      <c r="AB28" s="156">
        <f t="shared" si="16"/>
        <v>0</v>
      </c>
      <c r="AC28" s="42" t="s">
        <v>161</v>
      </c>
      <c r="AD28" s="76"/>
      <c r="AE28" s="41">
        <v>0.03</v>
      </c>
      <c r="AF28" s="159">
        <f t="shared" si="8"/>
        <v>1.7999999999999999E-2</v>
      </c>
      <c r="AG28" s="156">
        <f t="shared" si="17"/>
        <v>0</v>
      </c>
      <c r="AH28" s="15"/>
      <c r="AI28" s="109" t="s">
        <v>70</v>
      </c>
      <c r="AJ28" s="42"/>
      <c r="AK28" s="41">
        <v>0.02</v>
      </c>
      <c r="AL28" s="159">
        <f t="shared" si="9"/>
        <v>1.2E-2</v>
      </c>
      <c r="AM28" s="156">
        <f t="shared" si="18"/>
        <v>0</v>
      </c>
      <c r="AN28" s="42" t="s">
        <v>161</v>
      </c>
      <c r="AO28" s="42"/>
      <c r="AP28" s="41">
        <v>3.2960000000000003E-2</v>
      </c>
      <c r="AQ28" s="159">
        <f t="shared" si="10"/>
        <v>1.9776000000000002E-2</v>
      </c>
      <c r="AR28" s="156">
        <f t="shared" si="19"/>
        <v>0</v>
      </c>
      <c r="AS28" s="42" t="s">
        <v>163</v>
      </c>
      <c r="AT28" s="76"/>
      <c r="AU28" s="41">
        <v>0.03</v>
      </c>
      <c r="AV28" s="159">
        <f t="shared" si="11"/>
        <v>1.7999999999999999E-2</v>
      </c>
      <c r="AW28" s="156">
        <f t="shared" si="20"/>
        <v>0</v>
      </c>
    </row>
    <row r="29" spans="2:49" x14ac:dyDescent="0.3">
      <c r="B29" s="15"/>
      <c r="C29" s="40"/>
      <c r="D29" s="40"/>
      <c r="E29" s="41"/>
      <c r="F29" s="159">
        <f t="shared" si="3"/>
        <v>0</v>
      </c>
      <c r="G29" s="156">
        <f t="shared" si="12"/>
        <v>0</v>
      </c>
      <c r="H29" s="46"/>
      <c r="I29" s="46"/>
      <c r="J29" s="44"/>
      <c r="K29" s="159">
        <f t="shared" si="4"/>
        <v>0</v>
      </c>
      <c r="L29" s="156">
        <f t="shared" si="13"/>
        <v>0</v>
      </c>
      <c r="M29" s="47" t="s">
        <v>20</v>
      </c>
      <c r="N29" s="89"/>
      <c r="O29" s="100">
        <v>0.05</v>
      </c>
      <c r="P29" s="159">
        <f t="shared" si="5"/>
        <v>0.03</v>
      </c>
      <c r="Q29" s="156">
        <f t="shared" si="14"/>
        <v>0</v>
      </c>
      <c r="R29" s="15"/>
      <c r="S29" s="40"/>
      <c r="T29" s="40"/>
      <c r="U29" s="41"/>
      <c r="V29" s="159">
        <f t="shared" si="6"/>
        <v>0</v>
      </c>
      <c r="W29" s="156">
        <f t="shared" si="15"/>
        <v>0</v>
      </c>
      <c r="X29" s="46" t="s">
        <v>20</v>
      </c>
      <c r="Y29" s="46"/>
      <c r="Z29" s="44">
        <v>0.01</v>
      </c>
      <c r="AA29" s="159">
        <f t="shared" si="7"/>
        <v>6.0000000000000001E-3</v>
      </c>
      <c r="AB29" s="156">
        <f t="shared" si="16"/>
        <v>0</v>
      </c>
      <c r="AC29" s="43" t="s">
        <v>82</v>
      </c>
      <c r="AD29" s="77"/>
      <c r="AE29" s="44">
        <v>0.02</v>
      </c>
      <c r="AF29" s="159">
        <f t="shared" si="8"/>
        <v>1.2E-2</v>
      </c>
      <c r="AG29" s="156">
        <f t="shared" si="17"/>
        <v>0</v>
      </c>
      <c r="AH29" s="15"/>
      <c r="AI29" s="109"/>
      <c r="AJ29" s="40"/>
      <c r="AK29" s="41"/>
      <c r="AL29" s="159">
        <f t="shared" si="9"/>
        <v>0</v>
      </c>
      <c r="AM29" s="156">
        <f t="shared" si="18"/>
        <v>0</v>
      </c>
      <c r="AN29" s="46" t="s">
        <v>164</v>
      </c>
      <c r="AO29" s="46"/>
      <c r="AP29" s="44">
        <v>0.03</v>
      </c>
      <c r="AQ29" s="159">
        <f t="shared" si="10"/>
        <v>1.7999999999999999E-2</v>
      </c>
      <c r="AR29" s="156">
        <f t="shared" si="19"/>
        <v>0</v>
      </c>
      <c r="AS29" s="43" t="s">
        <v>165</v>
      </c>
      <c r="AT29" s="77"/>
      <c r="AU29" s="44">
        <v>0.03</v>
      </c>
      <c r="AV29" s="159">
        <f t="shared" si="11"/>
        <v>1.7999999999999999E-2</v>
      </c>
      <c r="AW29" s="156">
        <f t="shared" si="20"/>
        <v>0</v>
      </c>
    </row>
    <row r="30" spans="2:49" x14ac:dyDescent="0.3">
      <c r="B30" s="15"/>
      <c r="C30" s="22"/>
      <c r="D30" s="22"/>
      <c r="E30" s="23"/>
      <c r="F30" s="159">
        <f t="shared" si="3"/>
        <v>0</v>
      </c>
      <c r="G30" s="156">
        <f t="shared" si="12"/>
        <v>0</v>
      </c>
      <c r="H30" s="25" t="s">
        <v>45</v>
      </c>
      <c r="I30" s="25"/>
      <c r="J30" s="26">
        <v>0.01</v>
      </c>
      <c r="K30" s="159">
        <f t="shared" si="4"/>
        <v>6.0000000000000001E-3</v>
      </c>
      <c r="L30" s="156">
        <f t="shared" si="13"/>
        <v>0</v>
      </c>
      <c r="M30" s="27" t="s">
        <v>68</v>
      </c>
      <c r="N30" s="79"/>
      <c r="O30" s="26">
        <v>0.05</v>
      </c>
      <c r="P30" s="159">
        <f t="shared" si="5"/>
        <v>0.03</v>
      </c>
      <c r="Q30" s="156">
        <f t="shared" si="14"/>
        <v>0</v>
      </c>
      <c r="R30" s="15"/>
      <c r="S30" s="22" t="s">
        <v>45</v>
      </c>
      <c r="T30" s="22"/>
      <c r="U30" s="23">
        <v>0.01</v>
      </c>
      <c r="V30" s="159">
        <f t="shared" si="6"/>
        <v>6.0000000000000001E-3</v>
      </c>
      <c r="W30" s="156">
        <f t="shared" si="15"/>
        <v>0</v>
      </c>
      <c r="X30" s="24"/>
      <c r="Y30" s="24"/>
      <c r="Z30" s="23"/>
      <c r="AA30" s="159">
        <f t="shared" si="7"/>
        <v>0</v>
      </c>
      <c r="AB30" s="156">
        <f t="shared" si="16"/>
        <v>0</v>
      </c>
      <c r="AC30" s="24"/>
      <c r="AD30" s="71"/>
      <c r="AE30" s="23"/>
      <c r="AF30" s="159">
        <f t="shared" si="8"/>
        <v>0</v>
      </c>
      <c r="AG30" s="156">
        <f t="shared" si="17"/>
        <v>0</v>
      </c>
      <c r="AH30" s="15"/>
      <c r="AI30" s="106" t="s">
        <v>57</v>
      </c>
      <c r="AJ30" s="22"/>
      <c r="AK30" s="23">
        <v>5.0000000000000001E-3</v>
      </c>
      <c r="AL30" s="159">
        <f t="shared" si="9"/>
        <v>3.0000000000000001E-3</v>
      </c>
      <c r="AM30" s="156">
        <f t="shared" si="18"/>
        <v>0</v>
      </c>
      <c r="AN30" s="29" t="s">
        <v>83</v>
      </c>
      <c r="AO30" s="29"/>
      <c r="AP30" s="30">
        <v>0.03</v>
      </c>
      <c r="AQ30" s="159">
        <f t="shared" si="10"/>
        <v>1.7999999999999999E-2</v>
      </c>
      <c r="AR30" s="156">
        <f t="shared" si="19"/>
        <v>0</v>
      </c>
      <c r="AS30" s="31" t="s">
        <v>83</v>
      </c>
      <c r="AT30" s="78"/>
      <c r="AU30" s="30">
        <v>0.03</v>
      </c>
      <c r="AV30" s="159">
        <f t="shared" si="11"/>
        <v>1.7999999999999999E-2</v>
      </c>
      <c r="AW30" s="156">
        <f t="shared" si="20"/>
        <v>0</v>
      </c>
    </row>
    <row r="31" spans="2:49" x14ac:dyDescent="0.3">
      <c r="B31" s="15"/>
      <c r="C31" s="22"/>
      <c r="D31" s="22"/>
      <c r="E31" s="23"/>
      <c r="F31" s="159">
        <f t="shared" si="3"/>
        <v>0</v>
      </c>
      <c r="G31" s="156">
        <f t="shared" si="12"/>
        <v>0</v>
      </c>
      <c r="H31" s="24"/>
      <c r="I31" s="24"/>
      <c r="J31" s="23"/>
      <c r="K31" s="159">
        <f t="shared" si="4"/>
        <v>0</v>
      </c>
      <c r="L31" s="156">
        <f t="shared" si="13"/>
        <v>0</v>
      </c>
      <c r="M31" s="24"/>
      <c r="N31" s="71"/>
      <c r="O31" s="23"/>
      <c r="P31" s="159">
        <f t="shared" si="5"/>
        <v>0</v>
      </c>
      <c r="Q31" s="156">
        <f t="shared" si="14"/>
        <v>0</v>
      </c>
      <c r="R31" s="15"/>
      <c r="S31" s="22"/>
      <c r="T31" s="22"/>
      <c r="U31" s="23"/>
      <c r="V31" s="159">
        <f t="shared" si="6"/>
        <v>0</v>
      </c>
      <c r="W31" s="156">
        <f t="shared" si="15"/>
        <v>0</v>
      </c>
      <c r="X31" s="25" t="s">
        <v>57</v>
      </c>
      <c r="Y31" s="25"/>
      <c r="Z31" s="26">
        <v>0.02</v>
      </c>
      <c r="AA31" s="159">
        <f t="shared" si="7"/>
        <v>1.2E-2</v>
      </c>
      <c r="AB31" s="156">
        <f t="shared" si="16"/>
        <v>0</v>
      </c>
      <c r="AC31" s="27" t="s">
        <v>57</v>
      </c>
      <c r="AD31" s="79"/>
      <c r="AE31" s="26">
        <v>0.03</v>
      </c>
      <c r="AF31" s="159">
        <f t="shared" si="8"/>
        <v>1.7999999999999999E-2</v>
      </c>
      <c r="AG31" s="156">
        <f t="shared" si="17"/>
        <v>0</v>
      </c>
      <c r="AH31" s="15"/>
      <c r="AI31" s="106" t="s">
        <v>84</v>
      </c>
      <c r="AJ31" s="22"/>
      <c r="AK31" s="23">
        <v>5.0000000000000001E-3</v>
      </c>
      <c r="AL31" s="159">
        <f t="shared" si="9"/>
        <v>3.0000000000000001E-3</v>
      </c>
      <c r="AM31" s="156">
        <f t="shared" si="18"/>
        <v>0</v>
      </c>
      <c r="AN31" s="31" t="s">
        <v>58</v>
      </c>
      <c r="AO31" s="31"/>
      <c r="AP31" s="30">
        <v>0.03</v>
      </c>
      <c r="AQ31" s="159">
        <f t="shared" si="10"/>
        <v>1.7999999999999999E-2</v>
      </c>
      <c r="AR31" s="156">
        <f t="shared" si="19"/>
        <v>0</v>
      </c>
      <c r="AS31" s="31" t="s">
        <v>58</v>
      </c>
      <c r="AT31" s="78"/>
      <c r="AU31" s="30">
        <v>0.03</v>
      </c>
      <c r="AV31" s="159">
        <f t="shared" si="11"/>
        <v>1.7999999999999999E-2</v>
      </c>
      <c r="AW31" s="156">
        <f t="shared" si="20"/>
        <v>0</v>
      </c>
    </row>
    <row r="32" spans="2:49" x14ac:dyDescent="0.3">
      <c r="B32" s="15" t="s">
        <v>148</v>
      </c>
      <c r="C32" s="22"/>
      <c r="D32" s="22"/>
      <c r="E32" s="23"/>
      <c r="F32" s="159">
        <f t="shared" si="3"/>
        <v>0</v>
      </c>
      <c r="G32" s="156">
        <f t="shared" si="12"/>
        <v>0</v>
      </c>
      <c r="H32" s="25"/>
      <c r="I32" s="25"/>
      <c r="J32" s="26"/>
      <c r="K32" s="159">
        <f t="shared" si="4"/>
        <v>0</v>
      </c>
      <c r="L32" s="156">
        <f t="shared" si="13"/>
        <v>0</v>
      </c>
      <c r="M32" s="25"/>
      <c r="N32" s="84"/>
      <c r="O32" s="26"/>
      <c r="P32" s="159">
        <f t="shared" si="5"/>
        <v>0</v>
      </c>
      <c r="Q32" s="156">
        <f t="shared" si="14"/>
        <v>0</v>
      </c>
      <c r="R32" s="15" t="s">
        <v>149</v>
      </c>
      <c r="S32" s="22"/>
      <c r="T32" s="22"/>
      <c r="U32" s="23"/>
      <c r="V32" s="159">
        <f t="shared" si="6"/>
        <v>0</v>
      </c>
      <c r="W32" s="156">
        <f t="shared" si="15"/>
        <v>0</v>
      </c>
      <c r="X32" s="27" t="s">
        <v>58</v>
      </c>
      <c r="Y32" s="27"/>
      <c r="Z32" s="26">
        <v>0.02</v>
      </c>
      <c r="AA32" s="159">
        <f t="shared" si="7"/>
        <v>1.2E-2</v>
      </c>
      <c r="AB32" s="156">
        <f t="shared" si="16"/>
        <v>0</v>
      </c>
      <c r="AC32" s="27" t="s">
        <v>58</v>
      </c>
      <c r="AD32" s="79"/>
      <c r="AE32" s="26">
        <v>0.03</v>
      </c>
      <c r="AF32" s="159">
        <f t="shared" si="8"/>
        <v>1.7999999999999999E-2</v>
      </c>
      <c r="AG32" s="156">
        <f t="shared" si="17"/>
        <v>0</v>
      </c>
      <c r="AH32" s="15" t="s">
        <v>150</v>
      </c>
      <c r="AI32" s="106"/>
      <c r="AJ32" s="22"/>
      <c r="AK32" s="23"/>
      <c r="AL32" s="159">
        <f t="shared" si="9"/>
        <v>0</v>
      </c>
      <c r="AM32" s="156">
        <f t="shared" si="18"/>
        <v>0</v>
      </c>
      <c r="AN32" s="27" t="s">
        <v>101</v>
      </c>
      <c r="AO32" s="27"/>
      <c r="AP32" s="26">
        <v>0.03</v>
      </c>
      <c r="AQ32" s="159">
        <f t="shared" si="10"/>
        <v>1.7999999999999999E-2</v>
      </c>
      <c r="AR32" s="156">
        <f t="shared" si="19"/>
        <v>0</v>
      </c>
      <c r="AS32" s="27" t="s">
        <v>101</v>
      </c>
      <c r="AT32" s="79"/>
      <c r="AU32" s="26">
        <v>0.03</v>
      </c>
      <c r="AV32" s="159">
        <f t="shared" si="11"/>
        <v>1.7999999999999999E-2</v>
      </c>
      <c r="AW32" s="156">
        <f t="shared" si="20"/>
        <v>0</v>
      </c>
    </row>
    <row r="33" spans="2:49" x14ac:dyDescent="0.3">
      <c r="B33" s="15"/>
      <c r="C33" s="22"/>
      <c r="D33" s="22"/>
      <c r="E33" s="23"/>
      <c r="F33" s="159">
        <f t="shared" si="3"/>
        <v>0</v>
      </c>
      <c r="G33" s="156">
        <f t="shared" si="12"/>
        <v>0</v>
      </c>
      <c r="H33" s="24"/>
      <c r="I33" s="24"/>
      <c r="J33" s="23"/>
      <c r="K33" s="159">
        <f t="shared" si="4"/>
        <v>0</v>
      </c>
      <c r="L33" s="156">
        <f t="shared" si="13"/>
        <v>0</v>
      </c>
      <c r="M33" s="24"/>
      <c r="N33" s="71"/>
      <c r="O33" s="23"/>
      <c r="P33" s="159">
        <f t="shared" si="5"/>
        <v>0</v>
      </c>
      <c r="Q33" s="156">
        <f t="shared" si="14"/>
        <v>0</v>
      </c>
      <c r="R33" s="15"/>
      <c r="S33" s="22"/>
      <c r="T33" s="22"/>
      <c r="U33" s="23"/>
      <c r="V33" s="159">
        <f t="shared" si="6"/>
        <v>0</v>
      </c>
      <c r="W33" s="156">
        <f t="shared" si="15"/>
        <v>0</v>
      </c>
      <c r="X33" s="24"/>
      <c r="Y33" s="24"/>
      <c r="Z33" s="23"/>
      <c r="AA33" s="159">
        <f t="shared" si="7"/>
        <v>0</v>
      </c>
      <c r="AB33" s="156">
        <f t="shared" si="16"/>
        <v>0</v>
      </c>
      <c r="AC33" s="24"/>
      <c r="AD33" s="71"/>
      <c r="AE33" s="23"/>
      <c r="AF33" s="159">
        <f t="shared" si="8"/>
        <v>0</v>
      </c>
      <c r="AG33" s="156">
        <f t="shared" si="17"/>
        <v>0</v>
      </c>
      <c r="AH33" s="15"/>
      <c r="AI33" s="106"/>
      <c r="AJ33" s="22"/>
      <c r="AK33" s="23"/>
      <c r="AL33" s="159">
        <f t="shared" si="9"/>
        <v>0</v>
      </c>
      <c r="AM33" s="156">
        <f t="shared" si="18"/>
        <v>0</v>
      </c>
      <c r="AN33" s="24"/>
      <c r="AO33" s="24"/>
      <c r="AP33" s="23"/>
      <c r="AQ33" s="159">
        <f t="shared" si="10"/>
        <v>0</v>
      </c>
      <c r="AR33" s="156">
        <f t="shared" si="19"/>
        <v>0</v>
      </c>
      <c r="AS33" s="28" t="s">
        <v>90</v>
      </c>
      <c r="AT33" s="80"/>
      <c r="AU33" s="97">
        <v>0.03</v>
      </c>
      <c r="AV33" s="159">
        <f t="shared" si="11"/>
        <v>1.7999999999999999E-2</v>
      </c>
      <c r="AW33" s="156">
        <f t="shared" si="20"/>
        <v>0</v>
      </c>
    </row>
    <row r="34" spans="2:49" x14ac:dyDescent="0.3">
      <c r="B34" s="15"/>
      <c r="C34" s="33" t="s">
        <v>21</v>
      </c>
      <c r="D34" s="33"/>
      <c r="E34" s="34">
        <v>0.01</v>
      </c>
      <c r="F34" s="159">
        <f t="shared" si="3"/>
        <v>6.0000000000000001E-3</v>
      </c>
      <c r="G34" s="156">
        <f t="shared" si="12"/>
        <v>0</v>
      </c>
      <c r="H34" s="35" t="s">
        <v>21</v>
      </c>
      <c r="I34" s="35"/>
      <c r="J34" s="34">
        <v>0.02</v>
      </c>
      <c r="K34" s="159">
        <f t="shared" si="4"/>
        <v>1.2E-2</v>
      </c>
      <c r="L34" s="156">
        <f t="shared" si="13"/>
        <v>0</v>
      </c>
      <c r="M34" s="35" t="s">
        <v>21</v>
      </c>
      <c r="N34" s="72"/>
      <c r="O34" s="34">
        <v>0.02</v>
      </c>
      <c r="P34" s="159">
        <f t="shared" si="5"/>
        <v>1.2E-2</v>
      </c>
      <c r="Q34" s="156">
        <f t="shared" si="14"/>
        <v>0</v>
      </c>
      <c r="R34" s="15"/>
      <c r="S34" s="33" t="s">
        <v>86</v>
      </c>
      <c r="T34" s="33"/>
      <c r="U34" s="34">
        <v>0.03</v>
      </c>
      <c r="V34" s="159">
        <f t="shared" si="6"/>
        <v>1.7999999999999999E-2</v>
      </c>
      <c r="W34" s="156">
        <f t="shared" si="15"/>
        <v>0</v>
      </c>
      <c r="X34" s="35"/>
      <c r="Y34" s="35"/>
      <c r="Z34" s="34"/>
      <c r="AA34" s="159">
        <f t="shared" si="7"/>
        <v>0</v>
      </c>
      <c r="AB34" s="156">
        <f t="shared" si="16"/>
        <v>0</v>
      </c>
      <c r="AC34" s="35"/>
      <c r="AD34" s="72"/>
      <c r="AE34" s="34"/>
      <c r="AF34" s="159">
        <f t="shared" si="8"/>
        <v>0</v>
      </c>
      <c r="AG34" s="156">
        <f t="shared" si="17"/>
        <v>0</v>
      </c>
      <c r="AH34" s="15"/>
      <c r="AI34" s="107" t="s">
        <v>86</v>
      </c>
      <c r="AJ34" s="33"/>
      <c r="AK34" s="34">
        <v>0.05</v>
      </c>
      <c r="AL34" s="159">
        <f t="shared" si="9"/>
        <v>0.03</v>
      </c>
      <c r="AM34" s="156">
        <f t="shared" si="18"/>
        <v>0</v>
      </c>
      <c r="AN34" s="39" t="s">
        <v>86</v>
      </c>
      <c r="AO34" s="39"/>
      <c r="AP34" s="37">
        <v>0.05</v>
      </c>
      <c r="AQ34" s="159">
        <f t="shared" si="10"/>
        <v>0.03</v>
      </c>
      <c r="AR34" s="156">
        <f t="shared" si="19"/>
        <v>0</v>
      </c>
      <c r="AS34" s="35" t="s">
        <v>86</v>
      </c>
      <c r="AT34" s="72"/>
      <c r="AU34" s="34">
        <v>0.03</v>
      </c>
      <c r="AV34" s="159">
        <f t="shared" si="11"/>
        <v>1.7999999999999999E-2</v>
      </c>
      <c r="AW34" s="156">
        <f t="shared" si="20"/>
        <v>0</v>
      </c>
    </row>
    <row r="35" spans="2:49" x14ac:dyDescent="0.3">
      <c r="B35" s="15"/>
      <c r="C35" s="33"/>
      <c r="D35" s="33"/>
      <c r="E35" s="34"/>
      <c r="F35" s="159">
        <f t="shared" si="3"/>
        <v>0</v>
      </c>
      <c r="G35" s="156">
        <f t="shared" si="12"/>
        <v>0</v>
      </c>
      <c r="H35" s="39" t="s">
        <v>62</v>
      </c>
      <c r="I35" s="39"/>
      <c r="J35" s="37">
        <v>0.01</v>
      </c>
      <c r="K35" s="159">
        <f t="shared" si="4"/>
        <v>6.0000000000000001E-3</v>
      </c>
      <c r="L35" s="156">
        <f t="shared" si="13"/>
        <v>0</v>
      </c>
      <c r="M35" s="39" t="s">
        <v>62</v>
      </c>
      <c r="N35" s="90"/>
      <c r="O35" s="37">
        <v>0.02</v>
      </c>
      <c r="P35" s="159">
        <f t="shared" si="5"/>
        <v>1.2E-2</v>
      </c>
      <c r="Q35" s="156">
        <f t="shared" si="14"/>
        <v>0</v>
      </c>
      <c r="R35" s="15"/>
      <c r="S35" s="33"/>
      <c r="T35" s="33"/>
      <c r="U35" s="34"/>
      <c r="V35" s="159">
        <f t="shared" si="6"/>
        <v>0</v>
      </c>
      <c r="W35" s="156">
        <f t="shared" si="15"/>
        <v>0</v>
      </c>
      <c r="X35" s="39" t="s">
        <v>122</v>
      </c>
      <c r="Y35" s="39"/>
      <c r="Z35" s="37">
        <v>7.0000000000000007E-2</v>
      </c>
      <c r="AA35" s="159">
        <f t="shared" si="7"/>
        <v>4.2000000000000003E-2</v>
      </c>
      <c r="AB35" s="156">
        <f t="shared" si="16"/>
        <v>0</v>
      </c>
      <c r="AC35" s="36" t="s">
        <v>122</v>
      </c>
      <c r="AD35" s="81"/>
      <c r="AE35" s="37">
        <v>0.06</v>
      </c>
      <c r="AF35" s="159">
        <f t="shared" si="8"/>
        <v>3.5999999999999997E-2</v>
      </c>
      <c r="AG35" s="156">
        <f t="shared" si="17"/>
        <v>0</v>
      </c>
      <c r="AH35" s="15"/>
      <c r="AI35" s="107"/>
      <c r="AJ35" s="33"/>
      <c r="AK35" s="34"/>
      <c r="AL35" s="159">
        <f t="shared" si="9"/>
        <v>0</v>
      </c>
      <c r="AM35" s="156">
        <f t="shared" si="18"/>
        <v>0</v>
      </c>
      <c r="AN35" s="39" t="s">
        <v>88</v>
      </c>
      <c r="AO35" s="39"/>
      <c r="AP35" s="37">
        <v>0.08</v>
      </c>
      <c r="AQ35" s="159">
        <f t="shared" si="10"/>
        <v>4.8000000000000001E-2</v>
      </c>
      <c r="AR35" s="156">
        <f t="shared" si="19"/>
        <v>0</v>
      </c>
      <c r="AS35" s="36" t="s">
        <v>102</v>
      </c>
      <c r="AT35" s="81"/>
      <c r="AU35" s="37">
        <v>0.05</v>
      </c>
      <c r="AV35" s="159">
        <f t="shared" si="11"/>
        <v>0.03</v>
      </c>
      <c r="AW35" s="156">
        <f t="shared" si="20"/>
        <v>0</v>
      </c>
    </row>
    <row r="36" spans="2:49" x14ac:dyDescent="0.3">
      <c r="B36" s="15"/>
      <c r="C36" s="33"/>
      <c r="D36" s="33"/>
      <c r="E36" s="34"/>
      <c r="F36" s="159">
        <f t="shared" si="3"/>
        <v>0</v>
      </c>
      <c r="G36" s="156">
        <f t="shared" si="12"/>
        <v>0</v>
      </c>
      <c r="H36" s="35"/>
      <c r="I36" s="35"/>
      <c r="J36" s="34"/>
      <c r="K36" s="159">
        <f t="shared" si="4"/>
        <v>0</v>
      </c>
      <c r="L36" s="156">
        <f t="shared" si="13"/>
        <v>0</v>
      </c>
      <c r="M36" s="38" t="s">
        <v>63</v>
      </c>
      <c r="N36" s="82"/>
      <c r="O36" s="98">
        <v>0.03</v>
      </c>
      <c r="P36" s="159">
        <f t="shared" si="5"/>
        <v>1.7999999999999999E-2</v>
      </c>
      <c r="Q36" s="156">
        <f t="shared" si="14"/>
        <v>0</v>
      </c>
      <c r="R36" s="15"/>
      <c r="S36" s="33"/>
      <c r="T36" s="33"/>
      <c r="U36" s="34"/>
      <c r="V36" s="159">
        <f t="shared" si="6"/>
        <v>0</v>
      </c>
      <c r="W36" s="156">
        <f t="shared" si="15"/>
        <v>0</v>
      </c>
      <c r="X36" s="35"/>
      <c r="Y36" s="35"/>
      <c r="Z36" s="34"/>
      <c r="AA36" s="159">
        <f t="shared" si="7"/>
        <v>0</v>
      </c>
      <c r="AB36" s="156">
        <f t="shared" si="16"/>
        <v>0</v>
      </c>
      <c r="AC36" s="38" t="s">
        <v>124</v>
      </c>
      <c r="AD36" s="82"/>
      <c r="AE36" s="98">
        <v>0.01</v>
      </c>
      <c r="AF36" s="159">
        <f t="shared" si="8"/>
        <v>6.0000000000000001E-3</v>
      </c>
      <c r="AG36" s="156">
        <f t="shared" si="17"/>
        <v>0</v>
      </c>
      <c r="AH36" s="15"/>
      <c r="AI36" s="107"/>
      <c r="AJ36" s="33"/>
      <c r="AK36" s="34"/>
      <c r="AL36" s="159">
        <f t="shared" si="9"/>
        <v>0</v>
      </c>
      <c r="AM36" s="156">
        <f t="shared" si="18"/>
        <v>0</v>
      </c>
      <c r="AN36" s="39"/>
      <c r="AO36" s="39"/>
      <c r="AP36" s="37"/>
      <c r="AQ36" s="159">
        <f t="shared" si="10"/>
        <v>0</v>
      </c>
      <c r="AR36" s="156">
        <f t="shared" si="19"/>
        <v>0</v>
      </c>
      <c r="AS36" s="38" t="s">
        <v>89</v>
      </c>
      <c r="AT36" s="82"/>
      <c r="AU36" s="98">
        <v>0.03</v>
      </c>
      <c r="AV36" s="159">
        <f t="shared" si="11"/>
        <v>1.7999999999999999E-2</v>
      </c>
      <c r="AW36" s="156">
        <f t="shared" si="20"/>
        <v>0</v>
      </c>
    </row>
    <row r="37" spans="2:49" x14ac:dyDescent="0.3">
      <c r="B37" s="15"/>
      <c r="C37" s="48" t="s">
        <v>22</v>
      </c>
      <c r="D37" s="48"/>
      <c r="E37" s="49">
        <v>0.01</v>
      </c>
      <c r="F37" s="159">
        <f t="shared" si="3"/>
        <v>6.0000000000000001E-3</v>
      </c>
      <c r="G37" s="156">
        <f t="shared" si="12"/>
        <v>0</v>
      </c>
      <c r="H37" s="50" t="s">
        <v>75</v>
      </c>
      <c r="I37" s="50"/>
      <c r="J37" s="49">
        <v>0.02</v>
      </c>
      <c r="K37" s="159">
        <f t="shared" si="4"/>
        <v>1.2E-2</v>
      </c>
      <c r="L37" s="156">
        <f t="shared" si="13"/>
        <v>0</v>
      </c>
      <c r="M37" s="50"/>
      <c r="N37" s="73"/>
      <c r="O37" s="49"/>
      <c r="P37" s="159">
        <f t="shared" si="5"/>
        <v>0</v>
      </c>
      <c r="Q37" s="156">
        <f t="shared" si="14"/>
        <v>0</v>
      </c>
      <c r="R37" s="15"/>
      <c r="S37" s="48" t="s">
        <v>125</v>
      </c>
      <c r="T37" s="48"/>
      <c r="U37" s="49">
        <v>0.01</v>
      </c>
      <c r="V37" s="159">
        <f t="shared" si="6"/>
        <v>6.0000000000000001E-3</v>
      </c>
      <c r="W37" s="156">
        <f t="shared" si="15"/>
        <v>0</v>
      </c>
      <c r="X37" s="50"/>
      <c r="Y37" s="50"/>
      <c r="Z37" s="49"/>
      <c r="AA37" s="159">
        <f t="shared" si="7"/>
        <v>0</v>
      </c>
      <c r="AB37" s="156">
        <f t="shared" si="16"/>
        <v>0</v>
      </c>
      <c r="AC37" s="50"/>
      <c r="AD37" s="73"/>
      <c r="AE37" s="49"/>
      <c r="AF37" s="159">
        <f t="shared" si="8"/>
        <v>0</v>
      </c>
      <c r="AG37" s="156">
        <f t="shared" si="17"/>
        <v>0</v>
      </c>
      <c r="AH37" s="15"/>
      <c r="AI37" s="108" t="s">
        <v>78</v>
      </c>
      <c r="AJ37" s="48"/>
      <c r="AK37" s="49">
        <v>0.01</v>
      </c>
      <c r="AL37" s="159">
        <f t="shared" si="9"/>
        <v>6.0000000000000001E-3</v>
      </c>
      <c r="AM37" s="156">
        <f t="shared" si="18"/>
        <v>0</v>
      </c>
      <c r="AN37" s="50"/>
      <c r="AO37" s="50"/>
      <c r="AP37" s="49"/>
      <c r="AQ37" s="159">
        <f t="shared" si="10"/>
        <v>0</v>
      </c>
      <c r="AR37" s="156">
        <f t="shared" si="19"/>
        <v>0</v>
      </c>
      <c r="AS37" s="50"/>
      <c r="AT37" s="73"/>
      <c r="AU37" s="49"/>
      <c r="AV37" s="159">
        <f t="shared" si="11"/>
        <v>0</v>
      </c>
      <c r="AW37" s="156">
        <f t="shared" si="20"/>
        <v>0</v>
      </c>
    </row>
    <row r="38" spans="2:49" x14ac:dyDescent="0.3">
      <c r="B38" s="15"/>
      <c r="C38" s="48"/>
      <c r="D38" s="48"/>
      <c r="E38" s="49"/>
      <c r="F38" s="159">
        <f t="shared" si="3"/>
        <v>0</v>
      </c>
      <c r="G38" s="156">
        <f t="shared" si="12"/>
        <v>0</v>
      </c>
      <c r="H38" s="54" t="s">
        <v>56</v>
      </c>
      <c r="I38" s="54"/>
      <c r="J38" s="52">
        <v>0.01</v>
      </c>
      <c r="K38" s="159">
        <f t="shared" si="4"/>
        <v>6.0000000000000001E-3</v>
      </c>
      <c r="L38" s="156">
        <f t="shared" si="13"/>
        <v>0</v>
      </c>
      <c r="M38" s="51" t="s">
        <v>56</v>
      </c>
      <c r="N38" s="74"/>
      <c r="O38" s="52">
        <v>0.03</v>
      </c>
      <c r="P38" s="159">
        <f t="shared" si="5"/>
        <v>1.7999999999999999E-2</v>
      </c>
      <c r="Q38" s="156">
        <f t="shared" si="14"/>
        <v>0</v>
      </c>
      <c r="R38" s="15"/>
      <c r="S38" s="48"/>
      <c r="T38" s="48"/>
      <c r="U38" s="49"/>
      <c r="V38" s="159">
        <f t="shared" si="6"/>
        <v>0</v>
      </c>
      <c r="W38" s="156">
        <f t="shared" si="15"/>
        <v>0</v>
      </c>
      <c r="X38" s="54" t="s">
        <v>127</v>
      </c>
      <c r="Y38" s="54"/>
      <c r="Z38" s="52">
        <v>9.9729999999999999E-2</v>
      </c>
      <c r="AA38" s="159">
        <f t="shared" si="7"/>
        <v>5.9837999999999995E-2</v>
      </c>
      <c r="AB38" s="156">
        <f t="shared" si="16"/>
        <v>0</v>
      </c>
      <c r="AC38" s="51"/>
      <c r="AD38" s="74"/>
      <c r="AE38" s="52"/>
      <c r="AF38" s="159">
        <f t="shared" si="8"/>
        <v>0</v>
      </c>
      <c r="AG38" s="156">
        <f t="shared" si="17"/>
        <v>0</v>
      </c>
      <c r="AH38" s="15"/>
      <c r="AI38" s="108"/>
      <c r="AJ38" s="48"/>
      <c r="AK38" s="49"/>
      <c r="AL38" s="159">
        <f t="shared" si="9"/>
        <v>0</v>
      </c>
      <c r="AM38" s="156">
        <f t="shared" si="18"/>
        <v>0</v>
      </c>
      <c r="AN38" s="54" t="s">
        <v>127</v>
      </c>
      <c r="AO38" s="54"/>
      <c r="AP38" s="52">
        <v>0.02</v>
      </c>
      <c r="AQ38" s="159">
        <f t="shared" si="10"/>
        <v>1.2E-2</v>
      </c>
      <c r="AR38" s="156">
        <f t="shared" si="19"/>
        <v>0</v>
      </c>
      <c r="AS38" s="51"/>
      <c r="AT38" s="74"/>
      <c r="AU38" s="52"/>
      <c r="AV38" s="159">
        <f t="shared" si="11"/>
        <v>0</v>
      </c>
      <c r="AW38" s="156">
        <f t="shared" si="20"/>
        <v>0</v>
      </c>
    </row>
    <row r="39" spans="2:49" x14ac:dyDescent="0.3">
      <c r="B39" s="15"/>
      <c r="C39" s="48"/>
      <c r="D39" s="48"/>
      <c r="E39" s="49"/>
      <c r="F39" s="159">
        <f t="shared" si="3"/>
        <v>0</v>
      </c>
      <c r="G39" s="156">
        <f t="shared" si="12"/>
        <v>0</v>
      </c>
      <c r="H39" s="54"/>
      <c r="I39" s="54"/>
      <c r="J39" s="52"/>
      <c r="K39" s="159">
        <f t="shared" si="4"/>
        <v>0</v>
      </c>
      <c r="L39" s="156">
        <f t="shared" si="13"/>
        <v>0</v>
      </c>
      <c r="M39" s="51"/>
      <c r="N39" s="74"/>
      <c r="O39" s="52"/>
      <c r="P39" s="159">
        <f t="shared" si="5"/>
        <v>0</v>
      </c>
      <c r="Q39" s="156">
        <f t="shared" si="14"/>
        <v>0</v>
      </c>
      <c r="R39" s="15"/>
      <c r="S39" s="48"/>
      <c r="T39" s="48"/>
      <c r="U39" s="49"/>
      <c r="V39" s="159">
        <f t="shared" si="6"/>
        <v>0</v>
      </c>
      <c r="W39" s="156">
        <f t="shared" si="15"/>
        <v>0</v>
      </c>
      <c r="X39" s="50"/>
      <c r="Y39" s="50"/>
      <c r="Z39" s="49"/>
      <c r="AA39" s="159">
        <f t="shared" si="7"/>
        <v>0</v>
      </c>
      <c r="AB39" s="156">
        <f t="shared" si="16"/>
        <v>0</v>
      </c>
      <c r="AC39" s="53" t="s">
        <v>103</v>
      </c>
      <c r="AD39" s="75"/>
      <c r="AE39" s="99">
        <v>9.2600000000000002E-2</v>
      </c>
      <c r="AF39" s="159">
        <f t="shared" si="8"/>
        <v>5.5559999999999998E-2</v>
      </c>
      <c r="AG39" s="156">
        <f t="shared" si="17"/>
        <v>0</v>
      </c>
      <c r="AH39" s="15"/>
      <c r="AI39" s="108"/>
      <c r="AJ39" s="48"/>
      <c r="AK39" s="49"/>
      <c r="AL39" s="159">
        <f t="shared" si="9"/>
        <v>0</v>
      </c>
      <c r="AM39" s="156">
        <f t="shared" si="18"/>
        <v>0</v>
      </c>
      <c r="AN39" s="50"/>
      <c r="AO39" s="50"/>
      <c r="AP39" s="49"/>
      <c r="AQ39" s="159">
        <f t="shared" si="10"/>
        <v>0</v>
      </c>
      <c r="AR39" s="156">
        <f t="shared" si="19"/>
        <v>0</v>
      </c>
      <c r="AS39" s="53" t="s">
        <v>103</v>
      </c>
      <c r="AT39" s="75"/>
      <c r="AU39" s="99">
        <v>0.02</v>
      </c>
      <c r="AV39" s="159">
        <f t="shared" si="11"/>
        <v>1.2E-2</v>
      </c>
      <c r="AW39" s="156">
        <f t="shared" si="20"/>
        <v>0</v>
      </c>
    </row>
    <row r="40" spans="2:49" x14ac:dyDescent="0.3">
      <c r="B40" s="15"/>
      <c r="C40" s="40"/>
      <c r="D40" s="40"/>
      <c r="E40" s="41"/>
      <c r="F40" s="159">
        <f t="shared" si="3"/>
        <v>0</v>
      </c>
      <c r="G40" s="156">
        <f t="shared" si="12"/>
        <v>0</v>
      </c>
      <c r="H40" s="46"/>
      <c r="I40" s="46"/>
      <c r="J40" s="44"/>
      <c r="K40" s="159">
        <f t="shared" si="4"/>
        <v>0</v>
      </c>
      <c r="L40" s="156">
        <f t="shared" si="13"/>
        <v>0</v>
      </c>
      <c r="M40" s="43"/>
      <c r="N40" s="77"/>
      <c r="O40" s="44"/>
      <c r="P40" s="159">
        <f t="shared" si="5"/>
        <v>0</v>
      </c>
      <c r="Q40" s="156">
        <f t="shared" si="14"/>
        <v>0</v>
      </c>
      <c r="R40" s="15"/>
      <c r="S40" s="40"/>
      <c r="T40" s="40"/>
      <c r="U40" s="41"/>
      <c r="V40" s="159">
        <f t="shared" si="6"/>
        <v>0</v>
      </c>
      <c r="W40" s="156">
        <f t="shared" si="15"/>
        <v>0</v>
      </c>
      <c r="X40" s="46"/>
      <c r="Y40" s="46"/>
      <c r="Z40" s="44"/>
      <c r="AA40" s="159">
        <f t="shared" si="7"/>
        <v>0</v>
      </c>
      <c r="AB40" s="156">
        <f t="shared" si="16"/>
        <v>0</v>
      </c>
      <c r="AC40" s="43"/>
      <c r="AD40" s="77"/>
      <c r="AE40" s="41"/>
      <c r="AF40" s="159">
        <f t="shared" si="8"/>
        <v>0</v>
      </c>
      <c r="AG40" s="156">
        <f t="shared" si="17"/>
        <v>0</v>
      </c>
      <c r="AH40" s="15"/>
      <c r="AI40" s="109"/>
      <c r="AJ40" s="40"/>
      <c r="AK40" s="41"/>
      <c r="AL40" s="159">
        <f t="shared" si="9"/>
        <v>0</v>
      </c>
      <c r="AM40" s="156">
        <f t="shared" si="18"/>
        <v>0</v>
      </c>
      <c r="AN40" s="46"/>
      <c r="AO40" s="46"/>
      <c r="AP40" s="44"/>
      <c r="AQ40" s="159">
        <f t="shared" si="10"/>
        <v>0</v>
      </c>
      <c r="AR40" s="156">
        <f t="shared" si="19"/>
        <v>0</v>
      </c>
      <c r="AS40" s="43"/>
      <c r="AT40" s="77"/>
      <c r="AU40" s="44"/>
      <c r="AV40" s="159">
        <f t="shared" si="11"/>
        <v>0</v>
      </c>
      <c r="AW40" s="156">
        <f t="shared" si="20"/>
        <v>0</v>
      </c>
    </row>
    <row r="41" spans="2:49" x14ac:dyDescent="0.3">
      <c r="B41" s="15"/>
      <c r="C41" s="40"/>
      <c r="D41" s="40"/>
      <c r="E41" s="41"/>
      <c r="F41" s="159">
        <f t="shared" si="3"/>
        <v>0</v>
      </c>
      <c r="G41" s="156">
        <f t="shared" si="12"/>
        <v>0</v>
      </c>
      <c r="H41" s="46"/>
      <c r="I41" s="46"/>
      <c r="J41" s="44"/>
      <c r="K41" s="159">
        <f t="shared" si="4"/>
        <v>0</v>
      </c>
      <c r="L41" s="156">
        <f t="shared" si="13"/>
        <v>0</v>
      </c>
      <c r="M41" s="43" t="s">
        <v>15</v>
      </c>
      <c r="N41" s="77"/>
      <c r="O41" s="44">
        <v>0.02</v>
      </c>
      <c r="P41" s="159">
        <f t="shared" si="5"/>
        <v>1.2E-2</v>
      </c>
      <c r="Q41" s="156">
        <f t="shared" si="14"/>
        <v>0</v>
      </c>
      <c r="R41" s="15"/>
      <c r="S41" s="40"/>
      <c r="T41" s="40"/>
      <c r="U41" s="41"/>
      <c r="V41" s="159">
        <f t="shared" si="6"/>
        <v>0</v>
      </c>
      <c r="W41" s="156">
        <f t="shared" si="15"/>
        <v>0</v>
      </c>
      <c r="X41" s="46" t="s">
        <v>16</v>
      </c>
      <c r="Y41" s="46"/>
      <c r="Z41" s="44">
        <v>0.01</v>
      </c>
      <c r="AA41" s="159">
        <f t="shared" si="7"/>
        <v>6.0000000000000001E-3</v>
      </c>
      <c r="AB41" s="156">
        <f t="shared" si="16"/>
        <v>0</v>
      </c>
      <c r="AC41" s="43" t="s">
        <v>16</v>
      </c>
      <c r="AD41" s="77"/>
      <c r="AE41" s="41">
        <v>8.9999999999999993E-3</v>
      </c>
      <c r="AF41" s="159">
        <f t="shared" si="8"/>
        <v>5.3999999999999994E-3</v>
      </c>
      <c r="AG41" s="156">
        <f t="shared" si="17"/>
        <v>0</v>
      </c>
      <c r="AH41" s="15"/>
      <c r="AI41" s="109"/>
      <c r="AJ41" s="40"/>
      <c r="AK41" s="41"/>
      <c r="AL41" s="159">
        <f t="shared" si="9"/>
        <v>0</v>
      </c>
      <c r="AM41" s="156">
        <f t="shared" si="18"/>
        <v>0</v>
      </c>
      <c r="AN41" s="46" t="s">
        <v>16</v>
      </c>
      <c r="AO41" s="46"/>
      <c r="AP41" s="44">
        <v>0.01</v>
      </c>
      <c r="AQ41" s="159">
        <f t="shared" si="10"/>
        <v>6.0000000000000001E-3</v>
      </c>
      <c r="AR41" s="156">
        <f t="shared" si="19"/>
        <v>0</v>
      </c>
      <c r="AS41" s="43" t="s">
        <v>16</v>
      </c>
      <c r="AT41" s="77"/>
      <c r="AU41" s="44">
        <v>1.7999999999999999E-2</v>
      </c>
      <c r="AV41" s="159">
        <f t="shared" si="11"/>
        <v>1.0799999999999999E-2</v>
      </c>
      <c r="AW41" s="156">
        <f t="shared" si="20"/>
        <v>0</v>
      </c>
    </row>
    <row r="42" spans="2:49" x14ac:dyDescent="0.3">
      <c r="B42" s="15"/>
      <c r="C42" s="40"/>
      <c r="D42" s="40"/>
      <c r="E42" s="41"/>
      <c r="F42" s="159">
        <f t="shared" si="3"/>
        <v>0</v>
      </c>
      <c r="G42" s="156">
        <f t="shared" si="12"/>
        <v>0</v>
      </c>
      <c r="H42" s="42"/>
      <c r="I42" s="42"/>
      <c r="J42" s="41"/>
      <c r="K42" s="159">
        <f t="shared" si="4"/>
        <v>0</v>
      </c>
      <c r="L42" s="156">
        <f t="shared" si="13"/>
        <v>0</v>
      </c>
      <c r="M42" s="42"/>
      <c r="N42" s="76"/>
      <c r="O42" s="41"/>
      <c r="P42" s="159">
        <f t="shared" si="5"/>
        <v>0</v>
      </c>
      <c r="Q42" s="156">
        <f t="shared" si="14"/>
        <v>0</v>
      </c>
      <c r="R42" s="15"/>
      <c r="S42" s="40"/>
      <c r="T42" s="40"/>
      <c r="U42" s="41"/>
      <c r="V42" s="159">
        <f t="shared" si="6"/>
        <v>0</v>
      </c>
      <c r="W42" s="156">
        <f t="shared" si="15"/>
        <v>0</v>
      </c>
      <c r="X42" s="42"/>
      <c r="Y42" s="42"/>
      <c r="Z42" s="41"/>
      <c r="AA42" s="159">
        <f t="shared" si="7"/>
        <v>0</v>
      </c>
      <c r="AB42" s="156">
        <f t="shared" si="16"/>
        <v>0</v>
      </c>
      <c r="AC42" s="45" t="s">
        <v>131</v>
      </c>
      <c r="AD42" s="83"/>
      <c r="AE42" s="41">
        <v>1E-3</v>
      </c>
      <c r="AF42" s="159">
        <f t="shared" si="8"/>
        <v>5.9999999999999995E-4</v>
      </c>
      <c r="AG42" s="156">
        <f t="shared" si="17"/>
        <v>0</v>
      </c>
      <c r="AH42" s="15"/>
      <c r="AI42" s="109"/>
      <c r="AJ42" s="40"/>
      <c r="AK42" s="41"/>
      <c r="AL42" s="159">
        <f t="shared" si="9"/>
        <v>0</v>
      </c>
      <c r="AM42" s="156">
        <f t="shared" si="18"/>
        <v>0</v>
      </c>
      <c r="AN42" s="42"/>
      <c r="AO42" s="42"/>
      <c r="AP42" s="41"/>
      <c r="AQ42" s="159">
        <f t="shared" si="10"/>
        <v>0</v>
      </c>
      <c r="AR42" s="156">
        <f t="shared" si="19"/>
        <v>0</v>
      </c>
      <c r="AS42" s="45" t="s">
        <v>131</v>
      </c>
      <c r="AT42" s="83"/>
      <c r="AU42" s="100">
        <v>2E-3</v>
      </c>
      <c r="AV42" s="159">
        <f t="shared" si="11"/>
        <v>1.1999999999999999E-3</v>
      </c>
      <c r="AW42" s="156">
        <f t="shared" si="20"/>
        <v>0</v>
      </c>
    </row>
    <row r="43" spans="2:49" x14ac:dyDescent="0.3">
      <c r="B43" s="15"/>
      <c r="C43" s="22"/>
      <c r="D43" s="22"/>
      <c r="E43" s="23"/>
      <c r="F43" s="159">
        <f t="shared" si="3"/>
        <v>0</v>
      </c>
      <c r="G43" s="156">
        <f t="shared" si="12"/>
        <v>0</v>
      </c>
      <c r="H43" s="27" t="s">
        <v>23</v>
      </c>
      <c r="I43" s="27"/>
      <c r="J43" s="26">
        <v>0.01</v>
      </c>
      <c r="K43" s="159">
        <f t="shared" si="4"/>
        <v>6.0000000000000001E-3</v>
      </c>
      <c r="L43" s="156">
        <f t="shared" si="13"/>
        <v>0</v>
      </c>
      <c r="M43" s="27" t="s">
        <v>23</v>
      </c>
      <c r="N43" s="79"/>
      <c r="O43" s="26">
        <v>0.01</v>
      </c>
      <c r="P43" s="159">
        <f t="shared" si="5"/>
        <v>6.0000000000000001E-3</v>
      </c>
      <c r="Q43" s="156">
        <f t="shared" si="14"/>
        <v>0</v>
      </c>
      <c r="R43" s="15"/>
      <c r="S43" s="22"/>
      <c r="T43" s="22"/>
      <c r="U43" s="23"/>
      <c r="V43" s="159">
        <f t="shared" si="6"/>
        <v>0</v>
      </c>
      <c r="W43" s="156">
        <f t="shared" si="15"/>
        <v>0</v>
      </c>
      <c r="X43" s="24" t="s">
        <v>132</v>
      </c>
      <c r="Y43" s="24"/>
      <c r="Z43" s="23">
        <v>0.02</v>
      </c>
      <c r="AA43" s="159">
        <f t="shared" si="7"/>
        <v>1.2E-2</v>
      </c>
      <c r="AB43" s="156">
        <f t="shared" si="16"/>
        <v>0</v>
      </c>
      <c r="AC43" s="24" t="s">
        <v>132</v>
      </c>
      <c r="AD43" s="71"/>
      <c r="AE43" s="23">
        <v>0.01</v>
      </c>
      <c r="AF43" s="159">
        <f t="shared" si="8"/>
        <v>6.0000000000000001E-3</v>
      </c>
      <c r="AG43" s="156">
        <f t="shared" si="17"/>
        <v>0</v>
      </c>
      <c r="AH43" s="15"/>
      <c r="AI43" s="106"/>
      <c r="AJ43" s="22"/>
      <c r="AK43" s="23"/>
      <c r="AL43" s="159">
        <f t="shared" si="9"/>
        <v>0</v>
      </c>
      <c r="AM43" s="156">
        <f t="shared" si="18"/>
        <v>0</v>
      </c>
      <c r="AN43" s="24"/>
      <c r="AO43" s="24"/>
      <c r="AP43" s="23"/>
      <c r="AQ43" s="159">
        <f t="shared" si="10"/>
        <v>0</v>
      </c>
      <c r="AR43" s="156">
        <f t="shared" si="19"/>
        <v>0</v>
      </c>
      <c r="AS43" s="24"/>
      <c r="AT43" s="71"/>
      <c r="AU43" s="23"/>
      <c r="AV43" s="159">
        <f t="shared" si="11"/>
        <v>0</v>
      </c>
      <c r="AW43" s="156">
        <f t="shared" si="20"/>
        <v>0</v>
      </c>
    </row>
    <row r="44" spans="2:49" x14ac:dyDescent="0.3">
      <c r="B44" s="15"/>
      <c r="C44" s="33" t="s">
        <v>50</v>
      </c>
      <c r="D44" s="33"/>
      <c r="E44" s="34">
        <v>0.1</v>
      </c>
      <c r="F44" s="159">
        <f t="shared" si="3"/>
        <v>0.06</v>
      </c>
      <c r="G44" s="156">
        <f t="shared" si="12"/>
        <v>0</v>
      </c>
      <c r="H44" s="35" t="s">
        <v>50</v>
      </c>
      <c r="I44" s="35"/>
      <c r="J44" s="34">
        <v>0.1</v>
      </c>
      <c r="K44" s="159">
        <f t="shared" si="4"/>
        <v>0.06</v>
      </c>
      <c r="L44" s="156">
        <f t="shared" si="13"/>
        <v>0</v>
      </c>
      <c r="M44" s="35" t="s">
        <v>50</v>
      </c>
      <c r="N44" s="72"/>
      <c r="O44" s="34">
        <v>0.1</v>
      </c>
      <c r="P44" s="159">
        <f t="shared" si="5"/>
        <v>0.06</v>
      </c>
      <c r="Q44" s="156">
        <f t="shared" si="14"/>
        <v>0</v>
      </c>
      <c r="R44" s="15"/>
      <c r="S44" s="33" t="s">
        <v>50</v>
      </c>
      <c r="T44" s="33"/>
      <c r="U44" s="34">
        <v>0.09</v>
      </c>
      <c r="V44" s="159">
        <f t="shared" si="6"/>
        <v>5.3999999999999999E-2</v>
      </c>
      <c r="W44" s="156">
        <f t="shared" si="15"/>
        <v>0</v>
      </c>
      <c r="X44" s="35"/>
      <c r="Y44" s="35"/>
      <c r="Z44" s="34"/>
      <c r="AA44" s="159">
        <f t="shared" si="7"/>
        <v>0</v>
      </c>
      <c r="AB44" s="156">
        <f t="shared" si="16"/>
        <v>0</v>
      </c>
      <c r="AC44" s="35"/>
      <c r="AD44" s="72"/>
      <c r="AE44" s="34"/>
      <c r="AF44" s="159">
        <f t="shared" si="8"/>
        <v>0</v>
      </c>
      <c r="AG44" s="156">
        <f t="shared" si="17"/>
        <v>0</v>
      </c>
      <c r="AH44" s="15"/>
      <c r="AI44" s="107" t="s">
        <v>50</v>
      </c>
      <c r="AJ44" s="33"/>
      <c r="AK44" s="34">
        <v>0.09</v>
      </c>
      <c r="AL44" s="159">
        <f t="shared" si="9"/>
        <v>5.3999999999999999E-2</v>
      </c>
      <c r="AM44" s="156">
        <f t="shared" si="18"/>
        <v>0</v>
      </c>
      <c r="AN44" s="35"/>
      <c r="AO44" s="35"/>
      <c r="AP44" s="34"/>
      <c r="AQ44" s="159">
        <f t="shared" si="10"/>
        <v>0</v>
      </c>
      <c r="AR44" s="156">
        <f t="shared" si="19"/>
        <v>0</v>
      </c>
      <c r="AS44" s="35"/>
      <c r="AT44" s="72"/>
      <c r="AU44" s="34"/>
      <c r="AV44" s="159">
        <f t="shared" si="11"/>
        <v>0</v>
      </c>
      <c r="AW44" s="156">
        <f t="shared" si="20"/>
        <v>0</v>
      </c>
    </row>
    <row r="45" spans="2:49" x14ac:dyDescent="0.3">
      <c r="B45" s="15"/>
      <c r="C45" s="33" t="s">
        <v>51</v>
      </c>
      <c r="D45" s="33"/>
      <c r="E45" s="34">
        <v>0</v>
      </c>
      <c r="F45" s="159">
        <f t="shared" si="3"/>
        <v>0</v>
      </c>
      <c r="G45" s="156">
        <f t="shared" si="12"/>
        <v>0</v>
      </c>
      <c r="H45" s="35" t="s">
        <v>51</v>
      </c>
      <c r="I45" s="35"/>
      <c r="J45" s="34">
        <v>0.01</v>
      </c>
      <c r="K45" s="159">
        <f t="shared" si="4"/>
        <v>6.0000000000000001E-3</v>
      </c>
      <c r="L45" s="156">
        <f t="shared" si="13"/>
        <v>0</v>
      </c>
      <c r="M45" s="35" t="s">
        <v>51</v>
      </c>
      <c r="N45" s="72"/>
      <c r="O45" s="34">
        <v>0.1</v>
      </c>
      <c r="P45" s="159">
        <f t="shared" si="5"/>
        <v>0.06</v>
      </c>
      <c r="Q45" s="156">
        <f t="shared" si="14"/>
        <v>0</v>
      </c>
      <c r="R45" s="15"/>
      <c r="S45" s="33" t="s">
        <v>51</v>
      </c>
      <c r="T45" s="33"/>
      <c r="U45" s="34">
        <v>0.02</v>
      </c>
      <c r="V45" s="159">
        <f t="shared" si="6"/>
        <v>1.2E-2</v>
      </c>
      <c r="W45" s="156">
        <f t="shared" si="15"/>
        <v>0</v>
      </c>
      <c r="X45" s="35" t="s">
        <v>51</v>
      </c>
      <c r="Y45" s="35"/>
      <c r="Z45" s="34">
        <v>0.1</v>
      </c>
      <c r="AA45" s="159">
        <f t="shared" si="7"/>
        <v>0.06</v>
      </c>
      <c r="AB45" s="156">
        <f t="shared" si="16"/>
        <v>0</v>
      </c>
      <c r="AC45" s="35" t="s">
        <v>51</v>
      </c>
      <c r="AD45" s="72"/>
      <c r="AE45" s="34">
        <v>0.12</v>
      </c>
      <c r="AF45" s="159">
        <f t="shared" si="8"/>
        <v>7.1999999999999995E-2</v>
      </c>
      <c r="AG45" s="156">
        <f t="shared" si="17"/>
        <v>0</v>
      </c>
      <c r="AH45" s="15"/>
      <c r="AI45" s="107" t="s">
        <v>81</v>
      </c>
      <c r="AJ45" s="33"/>
      <c r="AK45" s="34">
        <v>0.02</v>
      </c>
      <c r="AL45" s="159">
        <f t="shared" si="9"/>
        <v>1.2E-2</v>
      </c>
      <c r="AM45" s="156">
        <f t="shared" si="18"/>
        <v>0</v>
      </c>
      <c r="AN45" s="35" t="s">
        <v>81</v>
      </c>
      <c r="AO45" s="35"/>
      <c r="AP45" s="34">
        <v>5.6599999999999998E-2</v>
      </c>
      <c r="AQ45" s="159">
        <f t="shared" si="10"/>
        <v>3.3959999999999997E-2</v>
      </c>
      <c r="AR45" s="156">
        <f t="shared" si="19"/>
        <v>0</v>
      </c>
      <c r="AS45" s="35" t="s">
        <v>81</v>
      </c>
      <c r="AT45" s="72"/>
      <c r="AU45" s="34">
        <v>0.10589999999999999</v>
      </c>
      <c r="AV45" s="159">
        <f t="shared" si="11"/>
        <v>6.3539999999999999E-2</v>
      </c>
      <c r="AW45" s="156">
        <f t="shared" si="20"/>
        <v>0</v>
      </c>
    </row>
    <row r="46" spans="2:49" x14ac:dyDescent="0.3">
      <c r="B46" s="15"/>
      <c r="C46" s="48" t="s">
        <v>24</v>
      </c>
      <c r="D46" s="48"/>
      <c r="E46" s="49">
        <v>0.01</v>
      </c>
      <c r="F46" s="159">
        <f t="shared" si="3"/>
        <v>6.0000000000000001E-3</v>
      </c>
      <c r="G46" s="156">
        <f t="shared" si="12"/>
        <v>0</v>
      </c>
      <c r="H46" s="50" t="s">
        <v>24</v>
      </c>
      <c r="I46" s="50"/>
      <c r="J46" s="49">
        <v>0.01</v>
      </c>
      <c r="K46" s="159">
        <f t="shared" si="4"/>
        <v>6.0000000000000001E-3</v>
      </c>
      <c r="L46" s="156">
        <f t="shared" si="13"/>
        <v>0</v>
      </c>
      <c r="M46" s="50" t="s">
        <v>24</v>
      </c>
      <c r="N46" s="73"/>
      <c r="O46" s="49">
        <v>0.1</v>
      </c>
      <c r="P46" s="159">
        <f t="shared" si="5"/>
        <v>0.06</v>
      </c>
      <c r="Q46" s="156">
        <f t="shared" si="14"/>
        <v>0</v>
      </c>
      <c r="R46" s="15"/>
      <c r="S46" s="48" t="s">
        <v>24</v>
      </c>
      <c r="T46" s="48"/>
      <c r="U46" s="49">
        <v>0.03</v>
      </c>
      <c r="V46" s="159">
        <f t="shared" si="6"/>
        <v>1.7999999999999999E-2</v>
      </c>
      <c r="W46" s="156">
        <f t="shared" si="15"/>
        <v>0</v>
      </c>
      <c r="X46" s="50"/>
      <c r="Y46" s="50"/>
      <c r="Z46" s="49"/>
      <c r="AA46" s="159">
        <f t="shared" si="7"/>
        <v>0</v>
      </c>
      <c r="AB46" s="156">
        <f t="shared" si="16"/>
        <v>0</v>
      </c>
      <c r="AC46" s="50"/>
      <c r="AD46" s="73"/>
      <c r="AE46" s="49"/>
      <c r="AF46" s="159">
        <f t="shared" si="8"/>
        <v>0</v>
      </c>
      <c r="AG46" s="156">
        <f t="shared" si="17"/>
        <v>0</v>
      </c>
      <c r="AH46" s="15"/>
      <c r="AI46" s="108" t="s">
        <v>24</v>
      </c>
      <c r="AJ46" s="48"/>
      <c r="AK46" s="49">
        <v>0.03</v>
      </c>
      <c r="AL46" s="159">
        <f t="shared" si="9"/>
        <v>1.7999999999999999E-2</v>
      </c>
      <c r="AM46" s="156">
        <f t="shared" si="18"/>
        <v>0</v>
      </c>
      <c r="AN46" s="50"/>
      <c r="AO46" s="50"/>
      <c r="AP46" s="49"/>
      <c r="AQ46" s="159">
        <f t="shared" si="10"/>
        <v>0</v>
      </c>
      <c r="AR46" s="156">
        <f t="shared" si="19"/>
        <v>0</v>
      </c>
      <c r="AS46" s="50"/>
      <c r="AT46" s="73"/>
      <c r="AU46" s="49"/>
      <c r="AV46" s="159">
        <f t="shared" si="11"/>
        <v>0</v>
      </c>
      <c r="AW46" s="156">
        <f t="shared" si="20"/>
        <v>0</v>
      </c>
    </row>
    <row r="47" spans="2:49" x14ac:dyDescent="0.3">
      <c r="B47" s="15"/>
      <c r="C47" s="48"/>
      <c r="D47" s="48"/>
      <c r="E47" s="49"/>
      <c r="F47" s="159">
        <f t="shared" si="3"/>
        <v>0</v>
      </c>
      <c r="G47" s="156">
        <f t="shared" si="12"/>
        <v>0</v>
      </c>
      <c r="H47" s="50"/>
      <c r="I47" s="50"/>
      <c r="J47" s="49"/>
      <c r="K47" s="159">
        <f t="shared" si="4"/>
        <v>0</v>
      </c>
      <c r="L47" s="156">
        <f t="shared" si="13"/>
        <v>0</v>
      </c>
      <c r="M47" s="50"/>
      <c r="N47" s="73"/>
      <c r="O47" s="49"/>
      <c r="P47" s="159">
        <f t="shared" si="5"/>
        <v>0</v>
      </c>
      <c r="Q47" s="156">
        <f t="shared" si="14"/>
        <v>0</v>
      </c>
      <c r="R47" s="15"/>
      <c r="S47" s="48" t="s">
        <v>54</v>
      </c>
      <c r="T47" s="48"/>
      <c r="U47" s="49">
        <v>0.01</v>
      </c>
      <c r="V47" s="159">
        <f t="shared" si="6"/>
        <v>6.0000000000000001E-3</v>
      </c>
      <c r="W47" s="156">
        <f t="shared" si="15"/>
        <v>0</v>
      </c>
      <c r="X47" s="50" t="s">
        <v>54</v>
      </c>
      <c r="Y47" s="50"/>
      <c r="Z47" s="49">
        <v>0.1</v>
      </c>
      <c r="AA47" s="159">
        <f t="shared" si="7"/>
        <v>0.06</v>
      </c>
      <c r="AB47" s="156">
        <f t="shared" si="16"/>
        <v>0</v>
      </c>
      <c r="AC47" s="50" t="s">
        <v>54</v>
      </c>
      <c r="AD47" s="73"/>
      <c r="AE47" s="49">
        <v>0.1</v>
      </c>
      <c r="AF47" s="159">
        <f t="shared" si="8"/>
        <v>0.06</v>
      </c>
      <c r="AG47" s="156">
        <f t="shared" si="17"/>
        <v>0</v>
      </c>
      <c r="AH47" s="15"/>
      <c r="AI47" s="108" t="s">
        <v>85</v>
      </c>
      <c r="AJ47" s="48"/>
      <c r="AK47" s="49">
        <v>0.01</v>
      </c>
      <c r="AL47" s="159">
        <f t="shared" si="9"/>
        <v>6.0000000000000001E-3</v>
      </c>
      <c r="AM47" s="156">
        <f t="shared" si="18"/>
        <v>0</v>
      </c>
      <c r="AN47" s="50" t="s">
        <v>85</v>
      </c>
      <c r="AO47" s="50"/>
      <c r="AP47" s="49">
        <v>0.03</v>
      </c>
      <c r="AQ47" s="159">
        <f t="shared" si="10"/>
        <v>1.7999999999999999E-2</v>
      </c>
      <c r="AR47" s="156">
        <f t="shared" si="19"/>
        <v>0</v>
      </c>
      <c r="AS47" s="50" t="s">
        <v>85</v>
      </c>
      <c r="AT47" s="73"/>
      <c r="AU47" s="49">
        <v>0.04</v>
      </c>
      <c r="AV47" s="159">
        <f t="shared" si="11"/>
        <v>2.4E-2</v>
      </c>
      <c r="AW47" s="156">
        <f t="shared" si="20"/>
        <v>0</v>
      </c>
    </row>
    <row r="48" spans="2:49" x14ac:dyDescent="0.3">
      <c r="B48" s="15"/>
      <c r="C48" s="40" t="s">
        <v>17</v>
      </c>
      <c r="D48" s="40"/>
      <c r="E48" s="41">
        <v>0.14000000000000001</v>
      </c>
      <c r="F48" s="159">
        <f t="shared" si="3"/>
        <v>8.4000000000000005E-2</v>
      </c>
      <c r="G48" s="156">
        <f t="shared" si="12"/>
        <v>0</v>
      </c>
      <c r="H48" s="42" t="s">
        <v>17</v>
      </c>
      <c r="I48" s="42"/>
      <c r="J48" s="41">
        <v>0.1</v>
      </c>
      <c r="K48" s="159">
        <f t="shared" si="4"/>
        <v>0.06</v>
      </c>
      <c r="L48" s="156">
        <f t="shared" si="13"/>
        <v>0</v>
      </c>
      <c r="M48" s="42" t="s">
        <v>17</v>
      </c>
      <c r="N48" s="76"/>
      <c r="O48" s="41">
        <v>0.06</v>
      </c>
      <c r="P48" s="159">
        <f t="shared" si="5"/>
        <v>3.5999999999999997E-2</v>
      </c>
      <c r="Q48" s="156">
        <f t="shared" si="14"/>
        <v>0</v>
      </c>
      <c r="R48" s="15"/>
      <c r="S48" s="40" t="s">
        <v>17</v>
      </c>
      <c r="T48" s="40"/>
      <c r="U48" s="41">
        <v>9.9979999999999999E-2</v>
      </c>
      <c r="V48" s="159">
        <f t="shared" si="6"/>
        <v>5.9988E-2</v>
      </c>
      <c r="W48" s="156">
        <f t="shared" si="15"/>
        <v>0</v>
      </c>
      <c r="X48" s="42"/>
      <c r="Y48" s="42"/>
      <c r="Z48" s="41"/>
      <c r="AA48" s="159">
        <f t="shared" si="7"/>
        <v>0</v>
      </c>
      <c r="AB48" s="156">
        <f t="shared" si="16"/>
        <v>0</v>
      </c>
      <c r="AC48" s="42"/>
      <c r="AD48" s="76"/>
      <c r="AE48" s="41"/>
      <c r="AF48" s="159">
        <f t="shared" si="8"/>
        <v>0</v>
      </c>
      <c r="AG48" s="156">
        <f t="shared" si="17"/>
        <v>0</v>
      </c>
      <c r="AH48" s="15"/>
      <c r="AI48" s="109" t="s">
        <v>17</v>
      </c>
      <c r="AJ48" s="40"/>
      <c r="AK48" s="41">
        <v>3.9960000000000002E-2</v>
      </c>
      <c r="AL48" s="159">
        <f t="shared" si="9"/>
        <v>2.3976000000000001E-2</v>
      </c>
      <c r="AM48" s="156">
        <f t="shared" si="18"/>
        <v>0</v>
      </c>
      <c r="AN48" s="42"/>
      <c r="AO48" s="42"/>
      <c r="AP48" s="41"/>
      <c r="AQ48" s="159">
        <f t="shared" si="10"/>
        <v>0</v>
      </c>
      <c r="AR48" s="156">
        <f t="shared" si="19"/>
        <v>0</v>
      </c>
      <c r="AS48" s="42"/>
      <c r="AT48" s="76"/>
      <c r="AU48" s="41"/>
      <c r="AV48" s="159">
        <f t="shared" si="11"/>
        <v>0</v>
      </c>
      <c r="AW48" s="156">
        <f t="shared" si="20"/>
        <v>0</v>
      </c>
    </row>
    <row r="49" spans="2:49" x14ac:dyDescent="0.3">
      <c r="B49" s="15"/>
      <c r="C49" s="22"/>
      <c r="D49" s="22"/>
      <c r="E49" s="23"/>
      <c r="F49" s="159">
        <f t="shared" si="3"/>
        <v>0</v>
      </c>
      <c r="G49" s="156">
        <f t="shared" si="12"/>
        <v>0</v>
      </c>
      <c r="H49" s="25"/>
      <c r="I49" s="25"/>
      <c r="J49" s="26"/>
      <c r="K49" s="159">
        <f t="shared" si="4"/>
        <v>0</v>
      </c>
      <c r="L49" s="156">
        <f t="shared" si="13"/>
        <v>0</v>
      </c>
      <c r="M49" s="25"/>
      <c r="N49" s="84"/>
      <c r="O49" s="26"/>
      <c r="P49" s="159">
        <f t="shared" si="5"/>
        <v>0</v>
      </c>
      <c r="Q49" s="156">
        <f t="shared" si="14"/>
        <v>0</v>
      </c>
      <c r="R49" s="15"/>
      <c r="S49" s="22"/>
      <c r="T49" s="22"/>
      <c r="U49" s="23"/>
      <c r="V49" s="159">
        <f t="shared" si="6"/>
        <v>0</v>
      </c>
      <c r="W49" s="156">
        <f t="shared" si="15"/>
        <v>0</v>
      </c>
      <c r="X49" s="25" t="s">
        <v>55</v>
      </c>
      <c r="Y49" s="25">
        <v>1</v>
      </c>
      <c r="Z49" s="26">
        <v>1.0000000000000001E-5</v>
      </c>
      <c r="AA49" s="159">
        <f t="shared" si="7"/>
        <v>6.0000000000000002E-6</v>
      </c>
      <c r="AB49" s="156">
        <f t="shared" si="16"/>
        <v>6.0000000000000002E-6</v>
      </c>
      <c r="AC49" s="25" t="s">
        <v>55</v>
      </c>
      <c r="AD49" s="84">
        <v>1</v>
      </c>
      <c r="AE49" s="26">
        <v>5.0000000000000001E-3</v>
      </c>
      <c r="AF49" s="159">
        <f t="shared" si="8"/>
        <v>3.0000000000000001E-3</v>
      </c>
      <c r="AG49" s="156">
        <f t="shared" si="17"/>
        <v>3.0000000000000001E-3</v>
      </c>
      <c r="AH49" s="15"/>
      <c r="AI49" s="106"/>
      <c r="AJ49" s="22"/>
      <c r="AK49" s="23"/>
      <c r="AL49" s="159">
        <f t="shared" si="9"/>
        <v>0</v>
      </c>
      <c r="AM49" s="156">
        <f t="shared" si="18"/>
        <v>0</v>
      </c>
      <c r="AN49" s="25" t="s">
        <v>55</v>
      </c>
      <c r="AO49" s="25">
        <v>1</v>
      </c>
      <c r="AP49" s="26">
        <v>1.0000000000000001E-5</v>
      </c>
      <c r="AQ49" s="159">
        <f t="shared" si="10"/>
        <v>6.0000000000000002E-6</v>
      </c>
      <c r="AR49" s="156">
        <f t="shared" si="19"/>
        <v>6.0000000000000002E-6</v>
      </c>
      <c r="AS49" s="25" t="s">
        <v>55</v>
      </c>
      <c r="AT49" s="84">
        <v>1</v>
      </c>
      <c r="AU49" s="26">
        <v>0.01</v>
      </c>
      <c r="AV49" s="159">
        <f t="shared" si="11"/>
        <v>6.0000000000000001E-3</v>
      </c>
      <c r="AW49" s="156">
        <f t="shared" si="20"/>
        <v>6.0000000000000001E-3</v>
      </c>
    </row>
    <row r="50" spans="2:49" x14ac:dyDescent="0.3">
      <c r="B50" s="15"/>
      <c r="C50" s="22"/>
      <c r="D50" s="22"/>
      <c r="E50" s="23"/>
      <c r="F50" s="159">
        <f t="shared" si="3"/>
        <v>0</v>
      </c>
      <c r="G50" s="156">
        <f t="shared" si="12"/>
        <v>0</v>
      </c>
      <c r="H50" s="25"/>
      <c r="I50" s="25"/>
      <c r="J50" s="26"/>
      <c r="K50" s="159">
        <f t="shared" si="4"/>
        <v>0</v>
      </c>
      <c r="L50" s="156">
        <f t="shared" si="13"/>
        <v>0</v>
      </c>
      <c r="M50" s="25"/>
      <c r="N50" s="25"/>
      <c r="O50" s="26"/>
      <c r="P50" s="159">
        <f t="shared" si="5"/>
        <v>0</v>
      </c>
      <c r="Q50" s="156">
        <f t="shared" si="14"/>
        <v>0</v>
      </c>
      <c r="R50" s="15"/>
      <c r="S50" s="22"/>
      <c r="T50" s="22"/>
      <c r="U50" s="23"/>
      <c r="V50" s="159">
        <f t="shared" si="6"/>
        <v>0</v>
      </c>
      <c r="W50" s="156">
        <f t="shared" si="15"/>
        <v>0</v>
      </c>
      <c r="X50" s="25"/>
      <c r="Y50" s="25"/>
      <c r="Z50" s="26"/>
      <c r="AA50" s="159">
        <f t="shared" si="7"/>
        <v>0</v>
      </c>
      <c r="AB50" s="156">
        <f t="shared" si="16"/>
        <v>0</v>
      </c>
      <c r="AC50" s="25" t="s">
        <v>231</v>
      </c>
      <c r="AD50" s="25">
        <v>2</v>
      </c>
      <c r="AE50" s="26">
        <v>2.9999999999999997E-4</v>
      </c>
      <c r="AF50" s="159">
        <f t="shared" si="8"/>
        <v>1.7999999999999998E-4</v>
      </c>
      <c r="AG50" s="156">
        <f t="shared" si="17"/>
        <v>3.5999999999999997E-4</v>
      </c>
      <c r="AH50" s="15"/>
      <c r="AI50" s="106"/>
      <c r="AJ50" s="22"/>
      <c r="AK50" s="23"/>
      <c r="AL50" s="159">
        <f t="shared" si="9"/>
        <v>0</v>
      </c>
      <c r="AM50" s="156">
        <f t="shared" si="18"/>
        <v>0</v>
      </c>
      <c r="AN50" s="25" t="s">
        <v>231</v>
      </c>
      <c r="AO50" s="25">
        <v>2</v>
      </c>
      <c r="AP50" s="26">
        <v>1.0000000000000001E-5</v>
      </c>
      <c r="AQ50" s="159">
        <f t="shared" si="10"/>
        <v>6.0000000000000002E-6</v>
      </c>
      <c r="AR50" s="156">
        <f t="shared" si="19"/>
        <v>1.2E-5</v>
      </c>
      <c r="AS50" s="25" t="s">
        <v>231</v>
      </c>
      <c r="AT50" s="25">
        <v>2</v>
      </c>
      <c r="AU50" s="26">
        <v>5.9999999999999995E-4</v>
      </c>
      <c r="AV50" s="159">
        <f t="shared" si="11"/>
        <v>3.5999999999999997E-4</v>
      </c>
      <c r="AW50" s="156">
        <f t="shared" si="20"/>
        <v>7.1999999999999994E-4</v>
      </c>
    </row>
    <row r="51" spans="2:49" x14ac:dyDescent="0.3">
      <c r="B51" s="15"/>
      <c r="C51" s="33"/>
      <c r="D51" s="33"/>
      <c r="E51" s="34"/>
      <c r="F51" s="159">
        <f t="shared" si="3"/>
        <v>0</v>
      </c>
      <c r="G51" s="156">
        <f t="shared" si="12"/>
        <v>0</v>
      </c>
      <c r="H51" s="35"/>
      <c r="I51" s="35"/>
      <c r="J51" s="34"/>
      <c r="K51" s="159">
        <f t="shared" si="4"/>
        <v>0</v>
      </c>
      <c r="L51" s="156">
        <f t="shared" si="13"/>
        <v>0</v>
      </c>
      <c r="M51" s="35"/>
      <c r="N51" s="72"/>
      <c r="O51" s="34"/>
      <c r="P51" s="159">
        <f t="shared" si="5"/>
        <v>0</v>
      </c>
      <c r="Q51" s="156">
        <f t="shared" si="14"/>
        <v>0</v>
      </c>
      <c r="R51" s="15"/>
      <c r="S51" s="33"/>
      <c r="T51" s="33"/>
      <c r="U51" s="34"/>
      <c r="V51" s="159">
        <f t="shared" si="6"/>
        <v>0</v>
      </c>
      <c r="W51" s="156">
        <f t="shared" si="15"/>
        <v>0</v>
      </c>
      <c r="X51" s="35"/>
      <c r="Y51" s="35"/>
      <c r="Z51" s="34"/>
      <c r="AA51" s="159">
        <f t="shared" si="7"/>
        <v>0</v>
      </c>
      <c r="AB51" s="156">
        <f t="shared" si="16"/>
        <v>0</v>
      </c>
      <c r="AC51" s="35"/>
      <c r="AD51" s="72"/>
      <c r="AE51" s="34"/>
      <c r="AF51" s="159">
        <f t="shared" si="8"/>
        <v>0</v>
      </c>
      <c r="AG51" s="156">
        <f t="shared" si="17"/>
        <v>0</v>
      </c>
      <c r="AH51" s="15"/>
      <c r="AI51" s="107"/>
      <c r="AJ51" s="33"/>
      <c r="AK51" s="34"/>
      <c r="AL51" s="159">
        <f t="shared" si="9"/>
        <v>0</v>
      </c>
      <c r="AM51" s="156">
        <f t="shared" si="18"/>
        <v>0</v>
      </c>
      <c r="AN51" s="39" t="s">
        <v>79</v>
      </c>
      <c r="AO51" s="39"/>
      <c r="AP51" s="37">
        <v>0.03</v>
      </c>
      <c r="AQ51" s="159">
        <f t="shared" si="10"/>
        <v>1.7999999999999999E-2</v>
      </c>
      <c r="AR51" s="156">
        <f t="shared" si="19"/>
        <v>0</v>
      </c>
      <c r="AS51" s="36" t="s">
        <v>105</v>
      </c>
      <c r="AT51" s="81"/>
      <c r="AU51" s="37">
        <v>0.01</v>
      </c>
      <c r="AV51" s="159">
        <f t="shared" si="11"/>
        <v>6.0000000000000001E-3</v>
      </c>
      <c r="AW51" s="156">
        <f t="shared" si="20"/>
        <v>0</v>
      </c>
    </row>
    <row r="52" spans="2:49" x14ac:dyDescent="0.3">
      <c r="B52" s="15"/>
      <c r="C52" s="33"/>
      <c r="D52" s="33"/>
      <c r="E52" s="34"/>
      <c r="F52" s="159">
        <f t="shared" si="3"/>
        <v>0</v>
      </c>
      <c r="G52" s="156">
        <f t="shared" si="12"/>
        <v>0</v>
      </c>
      <c r="H52" s="35"/>
      <c r="I52" s="35"/>
      <c r="J52" s="34"/>
      <c r="K52" s="159">
        <f t="shared" si="4"/>
        <v>0</v>
      </c>
      <c r="L52" s="156">
        <f t="shared" si="13"/>
        <v>0</v>
      </c>
      <c r="M52" s="35"/>
      <c r="N52" s="72"/>
      <c r="O52" s="34"/>
      <c r="P52" s="159">
        <f t="shared" si="5"/>
        <v>0</v>
      </c>
      <c r="Q52" s="156">
        <f t="shared" si="14"/>
        <v>0</v>
      </c>
      <c r="R52" s="15"/>
      <c r="S52" s="33"/>
      <c r="T52" s="33"/>
      <c r="U52" s="34"/>
      <c r="V52" s="159">
        <f t="shared" si="6"/>
        <v>0</v>
      </c>
      <c r="W52" s="156">
        <f t="shared" si="15"/>
        <v>0</v>
      </c>
      <c r="X52" s="39" t="s">
        <v>105</v>
      </c>
      <c r="Y52" s="39"/>
      <c r="Z52" s="37">
        <v>0.05</v>
      </c>
      <c r="AA52" s="159">
        <f t="shared" si="7"/>
        <v>0.03</v>
      </c>
      <c r="AB52" s="156">
        <f t="shared" si="16"/>
        <v>0</v>
      </c>
      <c r="AC52" s="36" t="s">
        <v>105</v>
      </c>
      <c r="AD52" s="81"/>
      <c r="AE52" s="37">
        <v>0.05</v>
      </c>
      <c r="AF52" s="159">
        <f t="shared" si="8"/>
        <v>0.03</v>
      </c>
      <c r="AG52" s="156">
        <f t="shared" si="17"/>
        <v>0</v>
      </c>
      <c r="AH52" s="15"/>
      <c r="AI52" s="107"/>
      <c r="AJ52" s="33"/>
      <c r="AK52" s="34"/>
      <c r="AL52" s="159">
        <f t="shared" si="9"/>
        <v>0</v>
      </c>
      <c r="AM52" s="156">
        <f t="shared" si="18"/>
        <v>0</v>
      </c>
      <c r="AN52" s="39" t="s">
        <v>80</v>
      </c>
      <c r="AO52" s="39"/>
      <c r="AP52" s="37">
        <v>0.01</v>
      </c>
      <c r="AQ52" s="159">
        <f t="shared" si="10"/>
        <v>6.0000000000000001E-3</v>
      </c>
      <c r="AR52" s="156">
        <f t="shared" si="19"/>
        <v>0</v>
      </c>
      <c r="AS52" s="36" t="s">
        <v>80</v>
      </c>
      <c r="AT52" s="81"/>
      <c r="AU52" s="37">
        <v>0.01</v>
      </c>
      <c r="AV52" s="159">
        <f t="shared" si="11"/>
        <v>6.0000000000000001E-3</v>
      </c>
      <c r="AW52" s="156">
        <f t="shared" si="20"/>
        <v>0</v>
      </c>
    </row>
    <row r="53" spans="2:49" x14ac:dyDescent="0.3">
      <c r="B53" s="15"/>
      <c r="C53" s="33"/>
      <c r="D53" s="33"/>
      <c r="E53" s="34"/>
      <c r="F53" s="159">
        <f t="shared" si="3"/>
        <v>0</v>
      </c>
      <c r="G53" s="156">
        <f t="shared" si="12"/>
        <v>0</v>
      </c>
      <c r="H53" s="35"/>
      <c r="I53" s="35"/>
      <c r="J53" s="34"/>
      <c r="K53" s="159">
        <f t="shared" si="4"/>
        <v>0</v>
      </c>
      <c r="L53" s="156">
        <f t="shared" si="13"/>
        <v>0</v>
      </c>
      <c r="M53" s="35"/>
      <c r="N53" s="72"/>
      <c r="O53" s="34"/>
      <c r="P53" s="159">
        <f t="shared" si="5"/>
        <v>0</v>
      </c>
      <c r="Q53" s="156">
        <f t="shared" si="14"/>
        <v>0</v>
      </c>
      <c r="R53" s="15"/>
      <c r="S53" s="33"/>
      <c r="T53" s="33"/>
      <c r="U53" s="34"/>
      <c r="V53" s="159">
        <f t="shared" si="6"/>
        <v>0</v>
      </c>
      <c r="W53" s="156">
        <f t="shared" si="15"/>
        <v>0</v>
      </c>
      <c r="X53" s="35"/>
      <c r="Y53" s="35"/>
      <c r="Z53" s="34"/>
      <c r="AA53" s="159">
        <f t="shared" si="7"/>
        <v>0</v>
      </c>
      <c r="AB53" s="156">
        <f t="shared" si="16"/>
        <v>0</v>
      </c>
      <c r="AC53" s="38" t="s">
        <v>136</v>
      </c>
      <c r="AD53" s="82"/>
      <c r="AE53" s="98">
        <v>0.05</v>
      </c>
      <c r="AF53" s="159">
        <f t="shared" si="8"/>
        <v>0.03</v>
      </c>
      <c r="AG53" s="156">
        <f t="shared" si="17"/>
        <v>0</v>
      </c>
      <c r="AH53" s="15"/>
      <c r="AI53" s="107"/>
      <c r="AJ53" s="33"/>
      <c r="AK53" s="34"/>
      <c r="AL53" s="159">
        <f t="shared" si="9"/>
        <v>0</v>
      </c>
      <c r="AM53" s="156">
        <f t="shared" si="18"/>
        <v>0</v>
      </c>
      <c r="AN53" s="35"/>
      <c r="AO53" s="35"/>
      <c r="AP53" s="34"/>
      <c r="AQ53" s="159">
        <f t="shared" si="10"/>
        <v>0</v>
      </c>
      <c r="AR53" s="156">
        <f t="shared" si="19"/>
        <v>0</v>
      </c>
      <c r="AS53" s="35"/>
      <c r="AT53" s="72"/>
      <c r="AU53" s="34"/>
      <c r="AV53" s="159">
        <f t="shared" si="11"/>
        <v>0</v>
      </c>
      <c r="AW53" s="156">
        <f t="shared" si="20"/>
        <v>0</v>
      </c>
    </row>
    <row r="54" spans="2:49" x14ac:dyDescent="0.3">
      <c r="B54" s="15"/>
      <c r="C54" s="48"/>
      <c r="D54" s="48"/>
      <c r="E54" s="49"/>
      <c r="F54" s="159">
        <f t="shared" si="3"/>
        <v>0</v>
      </c>
      <c r="G54" s="156">
        <f t="shared" si="12"/>
        <v>0</v>
      </c>
      <c r="H54" s="50"/>
      <c r="I54" s="50"/>
      <c r="J54" s="49"/>
      <c r="K54" s="159">
        <f t="shared" si="4"/>
        <v>0</v>
      </c>
      <c r="L54" s="156">
        <f t="shared" si="13"/>
        <v>0</v>
      </c>
      <c r="M54" s="50"/>
      <c r="N54" s="73"/>
      <c r="O54" s="49"/>
      <c r="P54" s="159">
        <f t="shared" si="5"/>
        <v>0</v>
      </c>
      <c r="Q54" s="156">
        <f t="shared" si="14"/>
        <v>0</v>
      </c>
      <c r="R54" s="15"/>
      <c r="S54" s="48" t="s">
        <v>77</v>
      </c>
      <c r="T54" s="48"/>
      <c r="U54" s="49">
        <v>1.0000000000000001E-5</v>
      </c>
      <c r="V54" s="159">
        <f t="shared" si="6"/>
        <v>6.0000000000000002E-6</v>
      </c>
      <c r="W54" s="156">
        <f t="shared" si="15"/>
        <v>0</v>
      </c>
      <c r="X54" s="50" t="s">
        <v>77</v>
      </c>
      <c r="Y54" s="50"/>
      <c r="Z54" s="49">
        <v>1E-4</v>
      </c>
      <c r="AA54" s="159">
        <f t="shared" si="7"/>
        <v>6.0000000000000002E-5</v>
      </c>
      <c r="AB54" s="156">
        <f t="shared" si="16"/>
        <v>0</v>
      </c>
      <c r="AC54" s="50" t="s">
        <v>77</v>
      </c>
      <c r="AD54" s="73"/>
      <c r="AE54" s="49">
        <v>1E-3</v>
      </c>
      <c r="AF54" s="159">
        <f t="shared" si="8"/>
        <v>5.9999999999999995E-4</v>
      </c>
      <c r="AG54" s="156">
        <f t="shared" si="17"/>
        <v>0</v>
      </c>
      <c r="AH54" s="15"/>
      <c r="AI54" s="108" t="s">
        <v>77</v>
      </c>
      <c r="AJ54" s="48"/>
      <c r="AK54" s="49">
        <v>1.0000000000000001E-5</v>
      </c>
      <c r="AL54" s="159">
        <f t="shared" si="9"/>
        <v>6.0000000000000002E-6</v>
      </c>
      <c r="AM54" s="156">
        <f t="shared" si="18"/>
        <v>0</v>
      </c>
      <c r="AN54" s="50" t="s">
        <v>77</v>
      </c>
      <c r="AO54" s="50"/>
      <c r="AP54" s="49">
        <v>1E-4</v>
      </c>
      <c r="AQ54" s="159">
        <f t="shared" si="10"/>
        <v>6.0000000000000002E-5</v>
      </c>
      <c r="AR54" s="156">
        <f t="shared" si="19"/>
        <v>0</v>
      </c>
      <c r="AS54" s="50" t="s">
        <v>77</v>
      </c>
      <c r="AT54" s="73"/>
      <c r="AU54" s="49">
        <v>1E-3</v>
      </c>
      <c r="AV54" s="159">
        <f t="shared" si="11"/>
        <v>5.9999999999999995E-4</v>
      </c>
      <c r="AW54" s="156">
        <f t="shared" si="20"/>
        <v>0</v>
      </c>
    </row>
    <row r="55" spans="2:49" x14ac:dyDescent="0.3">
      <c r="B55" s="15"/>
      <c r="C55" s="48"/>
      <c r="D55" s="48"/>
      <c r="E55" s="49"/>
      <c r="F55" s="159">
        <f t="shared" si="3"/>
        <v>0</v>
      </c>
      <c r="G55" s="156">
        <f t="shared" si="12"/>
        <v>0</v>
      </c>
      <c r="H55" s="50"/>
      <c r="I55" s="50"/>
      <c r="J55" s="49"/>
      <c r="K55" s="159">
        <f t="shared" si="4"/>
        <v>0</v>
      </c>
      <c r="L55" s="156">
        <f t="shared" si="13"/>
        <v>0</v>
      </c>
      <c r="M55" s="50"/>
      <c r="N55" s="73"/>
      <c r="O55" s="49"/>
      <c r="P55" s="159">
        <f t="shared" si="5"/>
        <v>0</v>
      </c>
      <c r="Q55" s="156">
        <f t="shared" si="14"/>
        <v>0</v>
      </c>
      <c r="R55" s="15"/>
      <c r="S55" s="48" t="s">
        <v>87</v>
      </c>
      <c r="T55" s="48"/>
      <c r="U55" s="49">
        <v>1.0000000000000001E-5</v>
      </c>
      <c r="V55" s="159">
        <f t="shared" si="6"/>
        <v>6.0000000000000002E-6</v>
      </c>
      <c r="W55" s="156">
        <f t="shared" si="15"/>
        <v>0</v>
      </c>
      <c r="X55" s="50" t="s">
        <v>87</v>
      </c>
      <c r="Y55" s="50"/>
      <c r="Z55" s="49">
        <v>1E-4</v>
      </c>
      <c r="AA55" s="159">
        <f t="shared" si="7"/>
        <v>6.0000000000000002E-5</v>
      </c>
      <c r="AB55" s="156">
        <f t="shared" si="16"/>
        <v>0</v>
      </c>
      <c r="AC55" s="50" t="s">
        <v>87</v>
      </c>
      <c r="AD55" s="73"/>
      <c r="AE55" s="49">
        <v>1E-3</v>
      </c>
      <c r="AF55" s="159">
        <f t="shared" si="8"/>
        <v>5.9999999999999995E-4</v>
      </c>
      <c r="AG55" s="156">
        <f t="shared" si="17"/>
        <v>0</v>
      </c>
      <c r="AH55" s="15"/>
      <c r="AI55" s="108" t="s">
        <v>76</v>
      </c>
      <c r="AJ55" s="48"/>
      <c r="AK55" s="49">
        <v>1.0000000000000001E-5</v>
      </c>
      <c r="AL55" s="159">
        <f t="shared" si="9"/>
        <v>6.0000000000000002E-6</v>
      </c>
      <c r="AM55" s="156">
        <f t="shared" si="18"/>
        <v>0</v>
      </c>
      <c r="AN55" s="50" t="s">
        <v>76</v>
      </c>
      <c r="AO55" s="50"/>
      <c r="AP55" s="49">
        <v>1E-4</v>
      </c>
      <c r="AQ55" s="159">
        <f t="shared" si="10"/>
        <v>6.0000000000000002E-5</v>
      </c>
      <c r="AR55" s="156">
        <f t="shared" si="19"/>
        <v>0</v>
      </c>
      <c r="AS55" s="50" t="s">
        <v>76</v>
      </c>
      <c r="AT55" s="73"/>
      <c r="AU55" s="49">
        <v>1E-3</v>
      </c>
      <c r="AV55" s="159">
        <f t="shared" si="11"/>
        <v>5.9999999999999995E-4</v>
      </c>
      <c r="AW55" s="156">
        <f t="shared" si="20"/>
        <v>0</v>
      </c>
    </row>
    <row r="56" spans="2:49" x14ac:dyDescent="0.3">
      <c r="B56" s="15"/>
      <c r="C56" s="48"/>
      <c r="D56" s="48"/>
      <c r="E56" s="49"/>
      <c r="F56" s="159">
        <f t="shared" si="3"/>
        <v>0</v>
      </c>
      <c r="G56" s="156">
        <f t="shared" si="12"/>
        <v>0</v>
      </c>
      <c r="H56" s="50"/>
      <c r="I56" s="50"/>
      <c r="J56" s="49"/>
      <c r="K56" s="159">
        <f t="shared" si="4"/>
        <v>0</v>
      </c>
      <c r="L56" s="156">
        <f t="shared" si="13"/>
        <v>0</v>
      </c>
      <c r="M56" s="50"/>
      <c r="N56" s="73"/>
      <c r="O56" s="49"/>
      <c r="P56" s="159">
        <f t="shared" si="5"/>
        <v>0</v>
      </c>
      <c r="Q56" s="156">
        <f t="shared" si="14"/>
        <v>0</v>
      </c>
      <c r="R56" s="15"/>
      <c r="S56" s="48"/>
      <c r="T56" s="48"/>
      <c r="U56" s="49"/>
      <c r="V56" s="159">
        <f t="shared" si="6"/>
        <v>0</v>
      </c>
      <c r="W56" s="156">
        <f t="shared" si="15"/>
        <v>0</v>
      </c>
      <c r="X56" s="50"/>
      <c r="Y56" s="50"/>
      <c r="Z56" s="49"/>
      <c r="AA56" s="159">
        <f t="shared" si="7"/>
        <v>0</v>
      </c>
      <c r="AB56" s="156">
        <f t="shared" si="16"/>
        <v>0</v>
      </c>
      <c r="AC56" s="50"/>
      <c r="AD56" s="73"/>
      <c r="AE56" s="49"/>
      <c r="AF56" s="159">
        <f t="shared" si="8"/>
        <v>0</v>
      </c>
      <c r="AG56" s="156">
        <f t="shared" si="17"/>
        <v>0</v>
      </c>
      <c r="AH56" s="15"/>
      <c r="AI56" s="108" t="s">
        <v>143</v>
      </c>
      <c r="AJ56" s="48"/>
      <c r="AK56" s="49">
        <v>1.0000000000000001E-5</v>
      </c>
      <c r="AL56" s="159">
        <f t="shared" si="9"/>
        <v>6.0000000000000002E-6</v>
      </c>
      <c r="AM56" s="156">
        <f t="shared" si="18"/>
        <v>0</v>
      </c>
      <c r="AN56" s="50" t="s">
        <v>143</v>
      </c>
      <c r="AO56" s="50"/>
      <c r="AP56" s="49">
        <v>1E-4</v>
      </c>
      <c r="AQ56" s="159">
        <f t="shared" si="10"/>
        <v>6.0000000000000002E-5</v>
      </c>
      <c r="AR56" s="156">
        <f t="shared" si="19"/>
        <v>0</v>
      </c>
      <c r="AS56" s="50" t="s">
        <v>143</v>
      </c>
      <c r="AT56" s="73"/>
      <c r="AU56" s="49">
        <v>1E-3</v>
      </c>
      <c r="AV56" s="159">
        <f t="shared" si="11"/>
        <v>5.9999999999999995E-4</v>
      </c>
      <c r="AW56" s="156">
        <f t="shared" si="20"/>
        <v>0</v>
      </c>
    </row>
    <row r="57" spans="2:49" x14ac:dyDescent="0.3">
      <c r="B57" s="15"/>
      <c r="C57" s="48"/>
      <c r="D57" s="48"/>
      <c r="E57" s="49"/>
      <c r="F57" s="159">
        <f t="shared" si="3"/>
        <v>0</v>
      </c>
      <c r="G57" s="156">
        <f t="shared" si="12"/>
        <v>0</v>
      </c>
      <c r="H57" s="50"/>
      <c r="I57" s="50"/>
      <c r="J57" s="49"/>
      <c r="K57" s="159">
        <f t="shared" si="4"/>
        <v>0</v>
      </c>
      <c r="L57" s="156">
        <f t="shared" si="13"/>
        <v>0</v>
      </c>
      <c r="M57" s="50"/>
      <c r="N57" s="73"/>
      <c r="O57" s="49"/>
      <c r="P57" s="159">
        <f t="shared" si="5"/>
        <v>0</v>
      </c>
      <c r="Q57" s="156">
        <f t="shared" si="14"/>
        <v>0</v>
      </c>
      <c r="R57" s="15"/>
      <c r="S57" s="48"/>
      <c r="T57" s="48"/>
      <c r="U57" s="49"/>
      <c r="V57" s="159">
        <f t="shared" si="6"/>
        <v>0</v>
      </c>
      <c r="W57" s="156">
        <f t="shared" si="15"/>
        <v>0</v>
      </c>
      <c r="X57" s="50"/>
      <c r="Y57" s="50"/>
      <c r="Z57" s="49"/>
      <c r="AA57" s="159">
        <f t="shared" si="7"/>
        <v>0</v>
      </c>
      <c r="AB57" s="156">
        <f t="shared" si="16"/>
        <v>0</v>
      </c>
      <c r="AC57" s="50"/>
      <c r="AD57" s="73"/>
      <c r="AE57" s="49"/>
      <c r="AF57" s="159">
        <f t="shared" si="8"/>
        <v>0</v>
      </c>
      <c r="AG57" s="156">
        <f t="shared" si="17"/>
        <v>0</v>
      </c>
      <c r="AH57" s="15"/>
      <c r="AI57" s="108" t="s">
        <v>145</v>
      </c>
      <c r="AJ57" s="48"/>
      <c r="AK57" s="49">
        <v>1.0000000000000001E-5</v>
      </c>
      <c r="AL57" s="159">
        <f t="shared" si="9"/>
        <v>6.0000000000000002E-6</v>
      </c>
      <c r="AM57" s="156">
        <f t="shared" si="18"/>
        <v>0</v>
      </c>
      <c r="AN57" s="50" t="s">
        <v>145</v>
      </c>
      <c r="AO57" s="50"/>
      <c r="AP57" s="49">
        <v>1E-4</v>
      </c>
      <c r="AQ57" s="159">
        <f t="shared" si="10"/>
        <v>6.0000000000000002E-5</v>
      </c>
      <c r="AR57" s="156">
        <f t="shared" si="19"/>
        <v>0</v>
      </c>
      <c r="AS57" s="50" t="s">
        <v>145</v>
      </c>
      <c r="AT57" s="73"/>
      <c r="AU57" s="49">
        <v>1E-3</v>
      </c>
      <c r="AV57" s="159">
        <f t="shared" si="11"/>
        <v>5.9999999999999995E-4</v>
      </c>
      <c r="AW57" s="156">
        <f t="shared" si="20"/>
        <v>0</v>
      </c>
    </row>
    <row r="58" spans="2:49" x14ac:dyDescent="0.3">
      <c r="B58" s="15"/>
      <c r="C58" s="48"/>
      <c r="D58" s="48"/>
      <c r="E58" s="49"/>
      <c r="F58" s="159">
        <f t="shared" si="3"/>
        <v>0</v>
      </c>
      <c r="G58" s="156">
        <f t="shared" si="12"/>
        <v>0</v>
      </c>
      <c r="H58" s="50"/>
      <c r="I58" s="50"/>
      <c r="J58" s="49"/>
      <c r="K58" s="159">
        <f t="shared" si="4"/>
        <v>0</v>
      </c>
      <c r="L58" s="156">
        <f t="shared" si="13"/>
        <v>0</v>
      </c>
      <c r="M58" s="50"/>
      <c r="N58" s="73"/>
      <c r="O58" s="49"/>
      <c r="P58" s="159">
        <f t="shared" si="5"/>
        <v>0</v>
      </c>
      <c r="Q58" s="156">
        <f t="shared" si="14"/>
        <v>0</v>
      </c>
      <c r="R58" s="15"/>
      <c r="S58" s="48"/>
      <c r="T58" s="48"/>
      <c r="U58" s="49"/>
      <c r="V58" s="159">
        <f t="shared" si="6"/>
        <v>0</v>
      </c>
      <c r="W58" s="156">
        <f t="shared" si="15"/>
        <v>0</v>
      </c>
      <c r="X58" s="50"/>
      <c r="Y58" s="50"/>
      <c r="Z58" s="49"/>
      <c r="AA58" s="159">
        <f t="shared" si="7"/>
        <v>0</v>
      </c>
      <c r="AB58" s="156">
        <f t="shared" si="16"/>
        <v>0</v>
      </c>
      <c r="AC58" s="50"/>
      <c r="AD58" s="73"/>
      <c r="AE58" s="49"/>
      <c r="AF58" s="159">
        <f t="shared" si="8"/>
        <v>0</v>
      </c>
      <c r="AG58" s="156">
        <f t="shared" si="17"/>
        <v>0</v>
      </c>
      <c r="AH58" s="15"/>
      <c r="AI58" s="108"/>
      <c r="AJ58" s="48"/>
      <c r="AK58" s="49"/>
      <c r="AL58" s="159">
        <f t="shared" si="9"/>
        <v>0</v>
      </c>
      <c r="AM58" s="156">
        <f t="shared" si="18"/>
        <v>0</v>
      </c>
      <c r="AN58" s="50"/>
      <c r="AO58" s="50"/>
      <c r="AP58" s="49"/>
      <c r="AQ58" s="159">
        <f t="shared" si="10"/>
        <v>0</v>
      </c>
      <c r="AR58" s="156">
        <f t="shared" si="19"/>
        <v>0</v>
      </c>
      <c r="AS58" s="50"/>
      <c r="AT58" s="73"/>
      <c r="AU58" s="49"/>
      <c r="AV58" s="159">
        <f t="shared" si="11"/>
        <v>0</v>
      </c>
      <c r="AW58" s="156">
        <f t="shared" si="20"/>
        <v>0</v>
      </c>
    </row>
    <row r="59" spans="2:49" x14ac:dyDescent="0.3">
      <c r="B59" s="15"/>
      <c r="C59" s="62"/>
      <c r="D59" s="62"/>
      <c r="E59" s="63"/>
      <c r="F59" s="159">
        <f t="shared" si="3"/>
        <v>0</v>
      </c>
      <c r="G59" s="156">
        <f t="shared" si="12"/>
        <v>0</v>
      </c>
      <c r="H59" s="64"/>
      <c r="I59" s="64"/>
      <c r="J59" s="63"/>
      <c r="K59" s="159">
        <f t="shared" si="4"/>
        <v>0</v>
      </c>
      <c r="L59" s="156">
        <f t="shared" si="13"/>
        <v>0</v>
      </c>
      <c r="M59" s="64"/>
      <c r="N59" s="64"/>
      <c r="O59" s="63"/>
      <c r="P59" s="159">
        <f t="shared" si="5"/>
        <v>0</v>
      </c>
      <c r="Q59" s="156">
        <f t="shared" si="14"/>
        <v>0</v>
      </c>
      <c r="R59" s="15"/>
      <c r="S59" s="62"/>
      <c r="T59" s="62"/>
      <c r="U59" s="63"/>
      <c r="V59" s="159">
        <f t="shared" si="6"/>
        <v>0</v>
      </c>
      <c r="W59" s="156">
        <f t="shared" si="15"/>
        <v>0</v>
      </c>
      <c r="X59" s="64"/>
      <c r="Y59" s="64"/>
      <c r="Z59" s="63"/>
      <c r="AA59" s="159">
        <f t="shared" si="7"/>
        <v>0</v>
      </c>
      <c r="AB59" s="156">
        <f t="shared" si="16"/>
        <v>0</v>
      </c>
      <c r="AC59" s="64"/>
      <c r="AD59" s="85"/>
      <c r="AE59" s="63"/>
      <c r="AF59" s="159">
        <f t="shared" si="8"/>
        <v>0</v>
      </c>
      <c r="AG59" s="156">
        <f t="shared" si="17"/>
        <v>0</v>
      </c>
      <c r="AH59" s="15"/>
      <c r="AI59" s="110"/>
      <c r="AJ59" s="62"/>
      <c r="AK59" s="63"/>
      <c r="AL59" s="159">
        <f t="shared" si="9"/>
        <v>0</v>
      </c>
      <c r="AM59" s="156">
        <f t="shared" si="18"/>
        <v>0</v>
      </c>
      <c r="AN59" s="64"/>
      <c r="AO59" s="64"/>
      <c r="AP59" s="63"/>
      <c r="AQ59" s="159">
        <f t="shared" si="10"/>
        <v>0</v>
      </c>
      <c r="AR59" s="156">
        <f t="shared" si="19"/>
        <v>0</v>
      </c>
      <c r="AS59" s="64"/>
      <c r="AT59" s="85"/>
      <c r="AU59" s="101"/>
      <c r="AV59" s="159">
        <f t="shared" si="11"/>
        <v>0</v>
      </c>
      <c r="AW59" s="156">
        <f t="shared" si="20"/>
        <v>0</v>
      </c>
    </row>
    <row r="60" spans="2:49" x14ac:dyDescent="0.3">
      <c r="B60" s="15"/>
      <c r="C60" s="62"/>
      <c r="D60" s="62"/>
      <c r="E60" s="63"/>
      <c r="F60" s="159">
        <f t="shared" si="3"/>
        <v>0</v>
      </c>
      <c r="G60" s="156">
        <f t="shared" si="12"/>
        <v>0</v>
      </c>
      <c r="H60" s="64"/>
      <c r="I60" s="64"/>
      <c r="J60" s="63"/>
      <c r="K60" s="159">
        <f t="shared" si="4"/>
        <v>0</v>
      </c>
      <c r="L60" s="156">
        <f t="shared" si="13"/>
        <v>0</v>
      </c>
      <c r="M60" s="64"/>
      <c r="N60" s="64"/>
      <c r="O60" s="63"/>
      <c r="P60" s="159">
        <f t="shared" si="5"/>
        <v>0</v>
      </c>
      <c r="Q60" s="156">
        <f t="shared" si="14"/>
        <v>0</v>
      </c>
      <c r="R60" s="15"/>
      <c r="S60" s="62"/>
      <c r="T60" s="62"/>
      <c r="U60" s="63"/>
      <c r="V60" s="159">
        <f t="shared" si="6"/>
        <v>0</v>
      </c>
      <c r="W60" s="156">
        <f t="shared" si="15"/>
        <v>0</v>
      </c>
      <c r="X60" s="64"/>
      <c r="Y60" s="64"/>
      <c r="Z60" s="63"/>
      <c r="AA60" s="159">
        <f t="shared" si="7"/>
        <v>0</v>
      </c>
      <c r="AB60" s="156">
        <f t="shared" si="16"/>
        <v>0</v>
      </c>
      <c r="AC60" s="64"/>
      <c r="AD60" s="85"/>
      <c r="AE60" s="63"/>
      <c r="AF60" s="159">
        <f t="shared" si="8"/>
        <v>0</v>
      </c>
      <c r="AG60" s="156">
        <f t="shared" si="17"/>
        <v>0</v>
      </c>
      <c r="AH60" s="15"/>
      <c r="AI60" s="110"/>
      <c r="AJ60" s="62"/>
      <c r="AK60" s="63"/>
      <c r="AL60" s="159">
        <f t="shared" si="9"/>
        <v>0</v>
      </c>
      <c r="AM60" s="156">
        <f t="shared" si="18"/>
        <v>0</v>
      </c>
      <c r="AN60" s="64"/>
      <c r="AO60" s="64"/>
      <c r="AP60" s="63"/>
      <c r="AQ60" s="159">
        <f t="shared" si="10"/>
        <v>0</v>
      </c>
      <c r="AR60" s="156">
        <f t="shared" si="19"/>
        <v>0</v>
      </c>
      <c r="AS60" s="64"/>
      <c r="AT60" s="64"/>
      <c r="AU60" s="63"/>
      <c r="AV60" s="159">
        <f t="shared" si="11"/>
        <v>0</v>
      </c>
      <c r="AW60" s="156">
        <f t="shared" si="20"/>
        <v>0</v>
      </c>
    </row>
    <row r="61" spans="2:49" x14ac:dyDescent="0.3">
      <c r="B61" s="15"/>
      <c r="C61" s="62"/>
      <c r="D61" s="62"/>
      <c r="E61" s="63"/>
      <c r="F61" s="159">
        <f t="shared" si="3"/>
        <v>0</v>
      </c>
      <c r="G61" s="156">
        <f t="shared" si="12"/>
        <v>0</v>
      </c>
      <c r="H61" s="64"/>
      <c r="I61" s="64"/>
      <c r="J61" s="63"/>
      <c r="K61" s="159">
        <f t="shared" si="4"/>
        <v>0</v>
      </c>
      <c r="L61" s="156">
        <f t="shared" si="13"/>
        <v>0</v>
      </c>
      <c r="M61" s="64"/>
      <c r="N61" s="64"/>
      <c r="O61" s="63"/>
      <c r="P61" s="159">
        <f t="shared" si="5"/>
        <v>0</v>
      </c>
      <c r="Q61" s="156">
        <f t="shared" si="14"/>
        <v>0</v>
      </c>
      <c r="R61" s="15"/>
      <c r="S61" s="62"/>
      <c r="T61" s="62"/>
      <c r="U61" s="63"/>
      <c r="V61" s="159">
        <f t="shared" si="6"/>
        <v>0</v>
      </c>
      <c r="W61" s="156">
        <f t="shared" si="15"/>
        <v>0</v>
      </c>
      <c r="X61" s="64"/>
      <c r="Y61" s="64"/>
      <c r="Z61" s="63"/>
      <c r="AA61" s="159">
        <f t="shared" si="7"/>
        <v>0</v>
      </c>
      <c r="AB61" s="156">
        <f t="shared" si="16"/>
        <v>0</v>
      </c>
      <c r="AC61" s="64"/>
      <c r="AD61" s="64"/>
      <c r="AE61" s="63"/>
      <c r="AF61" s="159">
        <f t="shared" si="8"/>
        <v>0</v>
      </c>
      <c r="AG61" s="156">
        <f t="shared" si="17"/>
        <v>0</v>
      </c>
      <c r="AH61" s="15"/>
      <c r="AI61" s="110"/>
      <c r="AJ61" s="62"/>
      <c r="AK61" s="63"/>
      <c r="AL61" s="159">
        <f t="shared" si="9"/>
        <v>0</v>
      </c>
      <c r="AM61" s="156">
        <f t="shared" si="18"/>
        <v>0</v>
      </c>
      <c r="AN61" s="64"/>
      <c r="AO61" s="64"/>
      <c r="AP61" s="63"/>
      <c r="AQ61" s="159">
        <f t="shared" si="10"/>
        <v>0</v>
      </c>
      <c r="AR61" s="156">
        <f t="shared" si="19"/>
        <v>0</v>
      </c>
      <c r="AS61" s="64"/>
      <c r="AT61" s="64"/>
      <c r="AU61" s="63"/>
      <c r="AV61" s="159">
        <f t="shared" si="11"/>
        <v>0</v>
      </c>
      <c r="AW61" s="156">
        <f t="shared" si="20"/>
        <v>0</v>
      </c>
    </row>
    <row r="62" spans="2:49" x14ac:dyDescent="0.3">
      <c r="B62" s="15"/>
      <c r="C62" s="62"/>
      <c r="D62" s="62"/>
      <c r="E62" s="63"/>
      <c r="F62" s="159">
        <f t="shared" si="3"/>
        <v>0</v>
      </c>
      <c r="G62" s="156">
        <f t="shared" si="12"/>
        <v>0</v>
      </c>
      <c r="H62" s="64"/>
      <c r="I62" s="64"/>
      <c r="J62" s="63"/>
      <c r="K62" s="159">
        <f t="shared" si="4"/>
        <v>0</v>
      </c>
      <c r="L62" s="156">
        <f t="shared" si="13"/>
        <v>0</v>
      </c>
      <c r="M62" s="64"/>
      <c r="N62" s="64"/>
      <c r="O62" s="63"/>
      <c r="P62" s="159">
        <f t="shared" si="5"/>
        <v>0</v>
      </c>
      <c r="Q62" s="156">
        <f t="shared" si="14"/>
        <v>0</v>
      </c>
      <c r="R62" s="15"/>
      <c r="S62" s="62"/>
      <c r="T62" s="62"/>
      <c r="U62" s="63"/>
      <c r="V62" s="159">
        <f t="shared" si="6"/>
        <v>0</v>
      </c>
      <c r="W62" s="156">
        <f t="shared" si="15"/>
        <v>0</v>
      </c>
      <c r="X62" s="64" t="s">
        <v>222</v>
      </c>
      <c r="Y62" s="64">
        <v>7</v>
      </c>
      <c r="Z62" s="63">
        <v>1.0000000000000001E-5</v>
      </c>
      <c r="AA62" s="159">
        <f t="shared" si="7"/>
        <v>6.0000000000000002E-6</v>
      </c>
      <c r="AB62" s="156">
        <f t="shared" si="16"/>
        <v>4.2000000000000004E-5</v>
      </c>
      <c r="AC62" s="64" t="s">
        <v>244</v>
      </c>
      <c r="AD62" s="64">
        <v>10</v>
      </c>
      <c r="AE62" s="63">
        <v>5.0000000000000002E-5</v>
      </c>
      <c r="AF62" s="159">
        <f t="shared" si="8"/>
        <v>3.0000000000000001E-5</v>
      </c>
      <c r="AG62" s="156">
        <f t="shared" si="17"/>
        <v>3.0000000000000003E-4</v>
      </c>
      <c r="AH62" s="15"/>
      <c r="AI62" s="110"/>
      <c r="AJ62" s="62"/>
      <c r="AK62" s="63"/>
      <c r="AL62" s="159">
        <f t="shared" si="9"/>
        <v>0</v>
      </c>
      <c r="AM62" s="156">
        <f t="shared" si="18"/>
        <v>0</v>
      </c>
      <c r="AN62" s="64"/>
      <c r="AO62" s="64"/>
      <c r="AP62" s="63"/>
      <c r="AQ62" s="159">
        <f t="shared" si="10"/>
        <v>0</v>
      </c>
      <c r="AR62" s="156">
        <f t="shared" si="19"/>
        <v>0</v>
      </c>
      <c r="AS62" s="64"/>
      <c r="AT62" s="64"/>
      <c r="AU62" s="63"/>
      <c r="AV62" s="159">
        <f t="shared" si="11"/>
        <v>0</v>
      </c>
      <c r="AW62" s="156">
        <f t="shared" si="20"/>
        <v>0</v>
      </c>
    </row>
    <row r="63" spans="2:49" x14ac:dyDescent="0.3">
      <c r="B63" s="15"/>
      <c r="C63" s="62"/>
      <c r="D63" s="62"/>
      <c r="E63" s="63"/>
      <c r="F63" s="159">
        <f t="shared" si="3"/>
        <v>0</v>
      </c>
      <c r="G63" s="156">
        <f t="shared" si="12"/>
        <v>0</v>
      </c>
      <c r="H63" s="64"/>
      <c r="I63" s="64"/>
      <c r="J63" s="63"/>
      <c r="K63" s="159">
        <f t="shared" si="4"/>
        <v>0</v>
      </c>
      <c r="L63" s="156">
        <f t="shared" si="13"/>
        <v>0</v>
      </c>
      <c r="M63" s="64"/>
      <c r="N63" s="64"/>
      <c r="O63" s="63"/>
      <c r="P63" s="159">
        <f t="shared" si="5"/>
        <v>0</v>
      </c>
      <c r="Q63" s="156">
        <f t="shared" si="14"/>
        <v>0</v>
      </c>
      <c r="R63" s="15"/>
      <c r="S63" s="62"/>
      <c r="T63" s="62"/>
      <c r="U63" s="63"/>
      <c r="V63" s="159">
        <f t="shared" si="6"/>
        <v>0</v>
      </c>
      <c r="W63" s="156">
        <f t="shared" si="15"/>
        <v>0</v>
      </c>
      <c r="X63" s="64"/>
      <c r="Y63" s="64"/>
      <c r="Z63" s="63"/>
      <c r="AA63" s="159">
        <f t="shared" si="7"/>
        <v>0</v>
      </c>
      <c r="AB63" s="156">
        <f t="shared" si="16"/>
        <v>0</v>
      </c>
      <c r="AC63" s="64"/>
      <c r="AD63" s="64"/>
      <c r="AE63" s="63"/>
      <c r="AF63" s="159">
        <f t="shared" si="8"/>
        <v>0</v>
      </c>
      <c r="AG63" s="156">
        <f t="shared" si="17"/>
        <v>0</v>
      </c>
      <c r="AH63" s="15"/>
      <c r="AI63" s="110"/>
      <c r="AJ63" s="62"/>
      <c r="AK63" s="63"/>
      <c r="AL63" s="159">
        <f t="shared" si="9"/>
        <v>0</v>
      </c>
      <c r="AM63" s="156">
        <f t="shared" si="18"/>
        <v>0</v>
      </c>
      <c r="AN63" s="64"/>
      <c r="AO63" s="64"/>
      <c r="AP63" s="63"/>
      <c r="AQ63" s="159">
        <f t="shared" si="10"/>
        <v>0</v>
      </c>
      <c r="AR63" s="156">
        <f t="shared" si="19"/>
        <v>0</v>
      </c>
      <c r="AS63" s="64"/>
      <c r="AT63" s="64"/>
      <c r="AU63" s="63"/>
      <c r="AV63" s="159">
        <f t="shared" si="11"/>
        <v>0</v>
      </c>
      <c r="AW63" s="156">
        <f t="shared" si="20"/>
        <v>0</v>
      </c>
    </row>
    <row r="64" spans="2:49" x14ac:dyDescent="0.3">
      <c r="B64" s="15"/>
      <c r="C64" s="62"/>
      <c r="D64" s="62"/>
      <c r="E64" s="63"/>
      <c r="F64" s="159">
        <f t="shared" si="3"/>
        <v>0</v>
      </c>
      <c r="G64" s="156">
        <f t="shared" si="12"/>
        <v>0</v>
      </c>
      <c r="H64" s="64"/>
      <c r="I64" s="64"/>
      <c r="J64" s="63"/>
      <c r="K64" s="159">
        <f t="shared" si="4"/>
        <v>0</v>
      </c>
      <c r="L64" s="156">
        <f t="shared" si="13"/>
        <v>0</v>
      </c>
      <c r="M64" s="64"/>
      <c r="N64" s="64"/>
      <c r="O64" s="63"/>
      <c r="P64" s="159">
        <f t="shared" si="5"/>
        <v>0</v>
      </c>
      <c r="Q64" s="156">
        <f t="shared" si="14"/>
        <v>0</v>
      </c>
      <c r="R64" s="15"/>
      <c r="S64" s="62"/>
      <c r="T64" s="62"/>
      <c r="U64" s="63"/>
      <c r="V64" s="159">
        <f t="shared" si="6"/>
        <v>0</v>
      </c>
      <c r="W64" s="156">
        <f t="shared" si="15"/>
        <v>0</v>
      </c>
      <c r="X64" s="64" t="s">
        <v>233</v>
      </c>
      <c r="Y64" s="64">
        <v>10</v>
      </c>
      <c r="Z64" s="63">
        <v>1.0000000000000001E-5</v>
      </c>
      <c r="AA64" s="159">
        <f t="shared" si="7"/>
        <v>6.0000000000000002E-6</v>
      </c>
      <c r="AB64" s="156">
        <f t="shared" si="16"/>
        <v>6.0000000000000002E-5</v>
      </c>
      <c r="AC64" s="64" t="s">
        <v>233</v>
      </c>
      <c r="AD64" s="64">
        <v>10</v>
      </c>
      <c r="AE64" s="63">
        <v>5.0000000000000002E-5</v>
      </c>
      <c r="AF64" s="159">
        <f t="shared" si="8"/>
        <v>3.0000000000000001E-5</v>
      </c>
      <c r="AG64" s="156">
        <f t="shared" si="17"/>
        <v>3.0000000000000003E-4</v>
      </c>
      <c r="AH64" s="15"/>
      <c r="AI64" s="110"/>
      <c r="AJ64" s="62"/>
      <c r="AK64" s="63"/>
      <c r="AL64" s="159">
        <f t="shared" si="9"/>
        <v>0</v>
      </c>
      <c r="AM64" s="156">
        <f t="shared" si="18"/>
        <v>0</v>
      </c>
      <c r="AN64" s="64"/>
      <c r="AO64" s="64"/>
      <c r="AP64" s="63"/>
      <c r="AQ64" s="159">
        <f t="shared" si="10"/>
        <v>0</v>
      </c>
      <c r="AR64" s="156">
        <f t="shared" si="19"/>
        <v>0</v>
      </c>
      <c r="AS64" s="64"/>
      <c r="AT64" s="64"/>
      <c r="AU64" s="63"/>
      <c r="AV64" s="159">
        <f t="shared" si="11"/>
        <v>0</v>
      </c>
      <c r="AW64" s="156">
        <f t="shared" si="20"/>
        <v>0</v>
      </c>
    </row>
    <row r="65" spans="2:49" x14ac:dyDescent="0.3">
      <c r="B65" s="15"/>
      <c r="C65" s="62"/>
      <c r="D65" s="62"/>
      <c r="E65" s="63"/>
      <c r="F65" s="159">
        <f t="shared" si="3"/>
        <v>0</v>
      </c>
      <c r="G65" s="156">
        <f t="shared" si="12"/>
        <v>0</v>
      </c>
      <c r="H65" s="64"/>
      <c r="I65" s="64"/>
      <c r="J65" s="63"/>
      <c r="K65" s="159">
        <f t="shared" si="4"/>
        <v>0</v>
      </c>
      <c r="L65" s="156">
        <f t="shared" si="13"/>
        <v>0</v>
      </c>
      <c r="M65" s="64"/>
      <c r="N65" s="64"/>
      <c r="O65" s="63"/>
      <c r="P65" s="159">
        <f t="shared" si="5"/>
        <v>0</v>
      </c>
      <c r="Q65" s="156">
        <f t="shared" si="14"/>
        <v>0</v>
      </c>
      <c r="R65" s="15"/>
      <c r="S65" s="62"/>
      <c r="T65" s="62"/>
      <c r="U65" s="63"/>
      <c r="V65" s="159">
        <f t="shared" si="6"/>
        <v>0</v>
      </c>
      <c r="W65" s="156">
        <f t="shared" si="15"/>
        <v>0</v>
      </c>
      <c r="X65" s="64"/>
      <c r="Y65" s="64"/>
      <c r="Z65" s="63"/>
      <c r="AA65" s="159">
        <f t="shared" si="7"/>
        <v>0</v>
      </c>
      <c r="AB65" s="156">
        <f t="shared" si="16"/>
        <v>0</v>
      </c>
      <c r="AC65" s="64"/>
      <c r="AD65" s="64"/>
      <c r="AE65" s="63"/>
      <c r="AF65" s="159">
        <f t="shared" si="8"/>
        <v>0</v>
      </c>
      <c r="AG65" s="156">
        <f t="shared" si="17"/>
        <v>0</v>
      </c>
      <c r="AH65" s="15"/>
      <c r="AI65" s="110"/>
      <c r="AJ65" s="62"/>
      <c r="AK65" s="63"/>
      <c r="AL65" s="159">
        <f t="shared" si="9"/>
        <v>0</v>
      </c>
      <c r="AM65" s="156">
        <f t="shared" si="18"/>
        <v>0</v>
      </c>
      <c r="AN65" s="64"/>
      <c r="AO65" s="64"/>
      <c r="AP65" s="63"/>
      <c r="AQ65" s="159">
        <f t="shared" si="10"/>
        <v>0</v>
      </c>
      <c r="AR65" s="156">
        <f t="shared" si="19"/>
        <v>0</v>
      </c>
      <c r="AS65" s="64"/>
      <c r="AT65" s="64"/>
      <c r="AU65" s="63"/>
      <c r="AV65" s="159">
        <f t="shared" si="11"/>
        <v>0</v>
      </c>
      <c r="AW65" s="156">
        <f t="shared" si="20"/>
        <v>0</v>
      </c>
    </row>
    <row r="66" spans="2:49" x14ac:dyDescent="0.3">
      <c r="B66" s="15"/>
      <c r="C66" s="62"/>
      <c r="D66" s="62"/>
      <c r="E66" s="63"/>
      <c r="F66" s="159">
        <f t="shared" si="3"/>
        <v>0</v>
      </c>
      <c r="G66" s="156">
        <f t="shared" si="12"/>
        <v>0</v>
      </c>
      <c r="H66" s="64"/>
      <c r="I66" s="64"/>
      <c r="J66" s="63"/>
      <c r="K66" s="159">
        <f t="shared" si="4"/>
        <v>0</v>
      </c>
      <c r="L66" s="156">
        <f t="shared" si="13"/>
        <v>0</v>
      </c>
      <c r="M66" s="64"/>
      <c r="N66" s="64"/>
      <c r="O66" s="63"/>
      <c r="P66" s="159">
        <f t="shared" si="5"/>
        <v>0</v>
      </c>
      <c r="Q66" s="156">
        <f t="shared" si="14"/>
        <v>0</v>
      </c>
      <c r="R66" s="15"/>
      <c r="S66" s="62"/>
      <c r="T66" s="62"/>
      <c r="U66" s="63"/>
      <c r="V66" s="159">
        <f t="shared" si="6"/>
        <v>0</v>
      </c>
      <c r="W66" s="156">
        <f t="shared" si="15"/>
        <v>0</v>
      </c>
      <c r="X66" s="64"/>
      <c r="Y66" s="64"/>
      <c r="Z66" s="63"/>
      <c r="AA66" s="159">
        <f t="shared" si="7"/>
        <v>0</v>
      </c>
      <c r="AB66" s="156">
        <f t="shared" si="16"/>
        <v>0</v>
      </c>
      <c r="AC66" s="64"/>
      <c r="AD66" s="64"/>
      <c r="AE66" s="63"/>
      <c r="AF66" s="159">
        <f t="shared" si="8"/>
        <v>0</v>
      </c>
      <c r="AG66" s="156">
        <f t="shared" si="17"/>
        <v>0</v>
      </c>
      <c r="AH66" s="15"/>
      <c r="AI66" s="110"/>
      <c r="AJ66" s="62"/>
      <c r="AK66" s="63"/>
      <c r="AL66" s="159">
        <f t="shared" si="9"/>
        <v>0</v>
      </c>
      <c r="AM66" s="156">
        <f t="shared" si="18"/>
        <v>0</v>
      </c>
      <c r="AN66" s="64" t="s">
        <v>183</v>
      </c>
      <c r="AO66" s="64">
        <v>15</v>
      </c>
      <c r="AP66" s="63">
        <v>4.0000000000000003E-5</v>
      </c>
      <c r="AQ66" s="159">
        <f t="shared" si="10"/>
        <v>2.4000000000000001E-5</v>
      </c>
      <c r="AR66" s="156">
        <f t="shared" si="19"/>
        <v>3.6000000000000002E-4</v>
      </c>
      <c r="AS66" s="64" t="s">
        <v>183</v>
      </c>
      <c r="AT66" s="64">
        <v>15</v>
      </c>
      <c r="AU66" s="63">
        <v>2.0000000000000001E-4</v>
      </c>
      <c r="AV66" s="159">
        <f t="shared" si="11"/>
        <v>1.2E-4</v>
      </c>
      <c r="AW66" s="156">
        <f t="shared" si="20"/>
        <v>1.8E-3</v>
      </c>
    </row>
    <row r="67" spans="2:49" x14ac:dyDescent="0.3">
      <c r="B67" s="15"/>
      <c r="C67" s="62"/>
      <c r="D67" s="62"/>
      <c r="E67" s="63"/>
      <c r="F67" s="159">
        <f t="shared" si="3"/>
        <v>0</v>
      </c>
      <c r="G67" s="156">
        <f t="shared" si="12"/>
        <v>0</v>
      </c>
      <c r="H67" s="64"/>
      <c r="I67" s="64"/>
      <c r="J67" s="63"/>
      <c r="K67" s="159">
        <f t="shared" si="4"/>
        <v>0</v>
      </c>
      <c r="L67" s="156">
        <f t="shared" si="13"/>
        <v>0</v>
      </c>
      <c r="M67" s="64"/>
      <c r="N67" s="64"/>
      <c r="O67" s="63"/>
      <c r="P67" s="159">
        <f t="shared" si="5"/>
        <v>0</v>
      </c>
      <c r="Q67" s="156">
        <f t="shared" si="14"/>
        <v>0</v>
      </c>
      <c r="R67" s="15"/>
      <c r="S67" s="62"/>
      <c r="T67" s="62"/>
      <c r="U67" s="63"/>
      <c r="V67" s="159">
        <f t="shared" si="6"/>
        <v>0</v>
      </c>
      <c r="W67" s="156">
        <f t="shared" si="15"/>
        <v>0</v>
      </c>
      <c r="X67" s="64"/>
      <c r="Y67" s="64"/>
      <c r="Z67" s="63"/>
      <c r="AA67" s="159">
        <f t="shared" si="7"/>
        <v>0</v>
      </c>
      <c r="AB67" s="156">
        <f t="shared" si="16"/>
        <v>0</v>
      </c>
      <c r="AC67" s="64"/>
      <c r="AD67" s="64"/>
      <c r="AE67" s="63"/>
      <c r="AF67" s="159">
        <f t="shared" si="8"/>
        <v>0</v>
      </c>
      <c r="AG67" s="156">
        <f t="shared" si="17"/>
        <v>0</v>
      </c>
      <c r="AH67" s="15"/>
      <c r="AI67" s="110"/>
      <c r="AJ67" s="62"/>
      <c r="AK67" s="63"/>
      <c r="AL67" s="159">
        <f t="shared" si="9"/>
        <v>0</v>
      </c>
      <c r="AM67" s="156">
        <f t="shared" si="18"/>
        <v>0</v>
      </c>
      <c r="AN67" s="64"/>
      <c r="AO67" s="64"/>
      <c r="AP67" s="63"/>
      <c r="AQ67" s="159">
        <f t="shared" si="10"/>
        <v>0</v>
      </c>
      <c r="AR67" s="156">
        <f t="shared" si="19"/>
        <v>0</v>
      </c>
      <c r="AS67" s="64"/>
      <c r="AT67" s="64"/>
      <c r="AU67" s="63"/>
      <c r="AV67" s="159">
        <f t="shared" si="11"/>
        <v>0</v>
      </c>
      <c r="AW67" s="156">
        <f t="shared" si="20"/>
        <v>0</v>
      </c>
    </row>
    <row r="68" spans="2:49" x14ac:dyDescent="0.3">
      <c r="B68" s="15"/>
      <c r="C68" s="62"/>
      <c r="D68" s="62"/>
      <c r="E68" s="63"/>
      <c r="F68" s="159">
        <f t="shared" si="3"/>
        <v>0</v>
      </c>
      <c r="G68" s="156">
        <f t="shared" si="12"/>
        <v>0</v>
      </c>
      <c r="H68" s="64"/>
      <c r="I68" s="64"/>
      <c r="J68" s="63"/>
      <c r="K68" s="159">
        <f t="shared" si="4"/>
        <v>0</v>
      </c>
      <c r="L68" s="156">
        <f t="shared" si="13"/>
        <v>0</v>
      </c>
      <c r="M68" s="64"/>
      <c r="N68" s="64"/>
      <c r="O68" s="63"/>
      <c r="P68" s="159">
        <f t="shared" si="5"/>
        <v>0</v>
      </c>
      <c r="Q68" s="156">
        <f t="shared" si="14"/>
        <v>0</v>
      </c>
      <c r="R68" s="15"/>
      <c r="S68" s="62"/>
      <c r="T68" s="62"/>
      <c r="U68" s="63"/>
      <c r="V68" s="159">
        <f t="shared" si="6"/>
        <v>0</v>
      </c>
      <c r="W68" s="156">
        <f t="shared" si="15"/>
        <v>0</v>
      </c>
      <c r="X68" s="64"/>
      <c r="Y68" s="64"/>
      <c r="Z68" s="63"/>
      <c r="AA68" s="159">
        <f t="shared" si="7"/>
        <v>0</v>
      </c>
      <c r="AB68" s="156">
        <f t="shared" si="16"/>
        <v>0</v>
      </c>
      <c r="AC68" s="64"/>
      <c r="AD68" s="64"/>
      <c r="AE68" s="63"/>
      <c r="AF68" s="159">
        <f t="shared" si="8"/>
        <v>0</v>
      </c>
      <c r="AG68" s="156">
        <f t="shared" si="17"/>
        <v>0</v>
      </c>
      <c r="AH68" s="15"/>
      <c r="AI68" s="110"/>
      <c r="AJ68" s="62"/>
      <c r="AK68" s="63"/>
      <c r="AL68" s="159">
        <f t="shared" si="9"/>
        <v>0</v>
      </c>
      <c r="AM68" s="156">
        <f t="shared" si="18"/>
        <v>0</v>
      </c>
      <c r="AN68" s="64"/>
      <c r="AO68" s="64"/>
      <c r="AP68" s="63"/>
      <c r="AQ68" s="159">
        <f t="shared" si="10"/>
        <v>0</v>
      </c>
      <c r="AR68" s="156">
        <f t="shared" si="19"/>
        <v>0</v>
      </c>
      <c r="AS68" s="64"/>
      <c r="AT68" s="64"/>
      <c r="AU68" s="63"/>
      <c r="AV68" s="159">
        <f t="shared" si="11"/>
        <v>0</v>
      </c>
      <c r="AW68" s="156">
        <f t="shared" si="20"/>
        <v>0</v>
      </c>
    </row>
    <row r="69" spans="2:49" x14ac:dyDescent="0.3">
      <c r="B69" s="15"/>
      <c r="C69" s="62"/>
      <c r="D69" s="62"/>
      <c r="E69" s="63"/>
      <c r="F69" s="159">
        <f t="shared" si="3"/>
        <v>0</v>
      </c>
      <c r="G69" s="156">
        <f t="shared" si="12"/>
        <v>0</v>
      </c>
      <c r="H69" s="64"/>
      <c r="I69" s="64"/>
      <c r="J69" s="63"/>
      <c r="K69" s="159">
        <f t="shared" si="4"/>
        <v>0</v>
      </c>
      <c r="L69" s="156">
        <f t="shared" si="13"/>
        <v>0</v>
      </c>
      <c r="M69" s="64"/>
      <c r="N69" s="64"/>
      <c r="O69" s="63"/>
      <c r="P69" s="159">
        <f t="shared" si="5"/>
        <v>0</v>
      </c>
      <c r="Q69" s="156">
        <f t="shared" si="14"/>
        <v>0</v>
      </c>
      <c r="R69" s="15"/>
      <c r="S69" s="62"/>
      <c r="T69" s="62"/>
      <c r="U69" s="63"/>
      <c r="V69" s="159">
        <f t="shared" si="6"/>
        <v>0</v>
      </c>
      <c r="W69" s="156">
        <f t="shared" si="15"/>
        <v>0</v>
      </c>
      <c r="X69" s="64"/>
      <c r="Y69" s="64"/>
      <c r="Z69" s="63"/>
      <c r="AA69" s="159">
        <f t="shared" si="7"/>
        <v>0</v>
      </c>
      <c r="AB69" s="156">
        <f t="shared" si="16"/>
        <v>0</v>
      </c>
      <c r="AC69" s="64"/>
      <c r="AD69" s="64"/>
      <c r="AE69" s="63"/>
      <c r="AF69" s="159">
        <f t="shared" si="8"/>
        <v>0</v>
      </c>
      <c r="AG69" s="156">
        <f t="shared" si="17"/>
        <v>0</v>
      </c>
      <c r="AH69" s="15"/>
      <c r="AI69" s="110"/>
      <c r="AJ69" s="62"/>
      <c r="AK69" s="63"/>
      <c r="AL69" s="159">
        <f t="shared" si="9"/>
        <v>0</v>
      </c>
      <c r="AM69" s="156">
        <f t="shared" si="18"/>
        <v>0</v>
      </c>
      <c r="AN69" s="64"/>
      <c r="AO69" s="64"/>
      <c r="AP69" s="63"/>
      <c r="AQ69" s="159">
        <f t="shared" si="10"/>
        <v>0</v>
      </c>
      <c r="AR69" s="156">
        <f t="shared" si="19"/>
        <v>0</v>
      </c>
      <c r="AS69" s="64"/>
      <c r="AT69" s="64"/>
      <c r="AU69" s="63"/>
      <c r="AV69" s="159">
        <f t="shared" si="11"/>
        <v>0</v>
      </c>
      <c r="AW69" s="156">
        <f t="shared" si="20"/>
        <v>0</v>
      </c>
    </row>
    <row r="70" spans="2:49" x14ac:dyDescent="0.3">
      <c r="B70" s="15"/>
      <c r="C70" s="62"/>
      <c r="D70" s="62"/>
      <c r="E70" s="63"/>
      <c r="F70" s="159">
        <f t="shared" si="3"/>
        <v>0</v>
      </c>
      <c r="G70" s="156">
        <f t="shared" si="12"/>
        <v>0</v>
      </c>
      <c r="H70" s="64"/>
      <c r="I70" s="64"/>
      <c r="J70" s="63"/>
      <c r="K70" s="159">
        <f t="shared" si="4"/>
        <v>0</v>
      </c>
      <c r="L70" s="156">
        <f t="shared" si="13"/>
        <v>0</v>
      </c>
      <c r="M70" s="64"/>
      <c r="N70" s="64"/>
      <c r="O70" s="63"/>
      <c r="P70" s="159">
        <f t="shared" si="5"/>
        <v>0</v>
      </c>
      <c r="Q70" s="156">
        <f t="shared" si="14"/>
        <v>0</v>
      </c>
      <c r="R70" s="15"/>
      <c r="S70" s="62"/>
      <c r="T70" s="62"/>
      <c r="U70" s="63"/>
      <c r="V70" s="159">
        <f t="shared" si="6"/>
        <v>0</v>
      </c>
      <c r="W70" s="156">
        <f t="shared" si="15"/>
        <v>0</v>
      </c>
      <c r="X70" s="64"/>
      <c r="Y70" s="64"/>
      <c r="Z70" s="63"/>
      <c r="AA70" s="159">
        <f t="shared" si="7"/>
        <v>0</v>
      </c>
      <c r="AB70" s="156">
        <f t="shared" si="16"/>
        <v>0</v>
      </c>
      <c r="AC70" s="64"/>
      <c r="AD70" s="64"/>
      <c r="AE70" s="63"/>
      <c r="AF70" s="159">
        <f t="shared" si="8"/>
        <v>0</v>
      </c>
      <c r="AG70" s="156">
        <f t="shared" si="17"/>
        <v>0</v>
      </c>
      <c r="AH70" s="15"/>
      <c r="AI70" s="110"/>
      <c r="AJ70" s="62"/>
      <c r="AK70" s="63"/>
      <c r="AL70" s="159">
        <f t="shared" si="9"/>
        <v>0</v>
      </c>
      <c r="AM70" s="156">
        <f t="shared" si="18"/>
        <v>0</v>
      </c>
      <c r="AN70" s="64"/>
      <c r="AO70" s="64"/>
      <c r="AP70" s="63"/>
      <c r="AQ70" s="159">
        <f t="shared" si="10"/>
        <v>0</v>
      </c>
      <c r="AR70" s="156">
        <f t="shared" si="19"/>
        <v>0</v>
      </c>
      <c r="AS70" s="64"/>
      <c r="AT70" s="64"/>
      <c r="AU70" s="63"/>
      <c r="AV70" s="159">
        <f t="shared" si="11"/>
        <v>0</v>
      </c>
      <c r="AW70" s="156">
        <f t="shared" si="20"/>
        <v>0</v>
      </c>
    </row>
    <row r="71" spans="2:49" x14ac:dyDescent="0.3">
      <c r="B71" s="15"/>
      <c r="C71" s="62"/>
      <c r="D71" s="62"/>
      <c r="E71" s="63"/>
      <c r="F71" s="159">
        <f t="shared" si="3"/>
        <v>0</v>
      </c>
      <c r="G71" s="156">
        <f t="shared" si="12"/>
        <v>0</v>
      </c>
      <c r="H71" s="64"/>
      <c r="I71" s="64"/>
      <c r="J71" s="63"/>
      <c r="K71" s="159">
        <f t="shared" si="4"/>
        <v>0</v>
      </c>
      <c r="L71" s="156">
        <f t="shared" si="13"/>
        <v>0</v>
      </c>
      <c r="M71" s="64"/>
      <c r="N71" s="85"/>
      <c r="O71" s="63"/>
      <c r="P71" s="159">
        <f t="shared" si="5"/>
        <v>0</v>
      </c>
      <c r="Q71" s="156">
        <f t="shared" si="14"/>
        <v>0</v>
      </c>
      <c r="R71" s="15"/>
      <c r="S71" s="62"/>
      <c r="T71" s="62"/>
      <c r="U71" s="63"/>
      <c r="V71" s="159">
        <f t="shared" si="6"/>
        <v>0</v>
      </c>
      <c r="W71" s="156">
        <f t="shared" si="15"/>
        <v>0</v>
      </c>
      <c r="X71" s="64"/>
      <c r="Y71" s="64"/>
      <c r="Z71" s="63"/>
      <c r="AA71" s="159">
        <f t="shared" si="7"/>
        <v>0</v>
      </c>
      <c r="AB71" s="156">
        <f t="shared" si="16"/>
        <v>0</v>
      </c>
      <c r="AC71" s="64"/>
      <c r="AD71" s="85"/>
      <c r="AE71" s="63"/>
      <c r="AF71" s="159">
        <f t="shared" si="8"/>
        <v>0</v>
      </c>
      <c r="AG71" s="156">
        <f t="shared" si="17"/>
        <v>0</v>
      </c>
      <c r="AH71" s="15"/>
      <c r="AI71" s="110"/>
      <c r="AJ71" s="62"/>
      <c r="AK71" s="63"/>
      <c r="AL71" s="159">
        <f t="shared" si="9"/>
        <v>0</v>
      </c>
      <c r="AM71" s="156">
        <f t="shared" si="18"/>
        <v>0</v>
      </c>
      <c r="AN71" s="64"/>
      <c r="AO71" s="64"/>
      <c r="AP71" s="63"/>
      <c r="AQ71" s="159">
        <f t="shared" si="10"/>
        <v>0</v>
      </c>
      <c r="AR71" s="156">
        <f t="shared" si="19"/>
        <v>0</v>
      </c>
      <c r="AS71" s="64"/>
      <c r="AT71" s="64"/>
      <c r="AU71" s="63"/>
      <c r="AV71" s="159">
        <f t="shared" si="11"/>
        <v>0</v>
      </c>
      <c r="AW71" s="156">
        <f t="shared" si="20"/>
        <v>0</v>
      </c>
    </row>
    <row r="72" spans="2:49" ht="12.75" thickBot="1" x14ac:dyDescent="0.35">
      <c r="B72" s="16"/>
      <c r="C72" s="56"/>
      <c r="D72" s="56"/>
      <c r="E72" s="57"/>
      <c r="F72" s="159">
        <f t="shared" si="3"/>
        <v>0</v>
      </c>
      <c r="G72" s="156">
        <f t="shared" si="12"/>
        <v>0</v>
      </c>
      <c r="H72" s="58"/>
      <c r="I72" s="58"/>
      <c r="J72" s="57"/>
      <c r="K72" s="159">
        <f t="shared" si="4"/>
        <v>0</v>
      </c>
      <c r="L72" s="156">
        <f t="shared" si="13"/>
        <v>0</v>
      </c>
      <c r="M72" s="58"/>
      <c r="N72" s="87"/>
      <c r="O72" s="57"/>
      <c r="P72" s="159">
        <f t="shared" si="5"/>
        <v>0</v>
      </c>
      <c r="Q72" s="156">
        <f t="shared" si="14"/>
        <v>0</v>
      </c>
      <c r="R72" s="16"/>
      <c r="S72" s="56"/>
      <c r="T72" s="56"/>
      <c r="U72" s="57"/>
      <c r="V72" s="159">
        <f t="shared" si="6"/>
        <v>0</v>
      </c>
      <c r="W72" s="156">
        <f t="shared" si="15"/>
        <v>0</v>
      </c>
      <c r="X72" s="58"/>
      <c r="Y72" s="58"/>
      <c r="Z72" s="57"/>
      <c r="AA72" s="159">
        <f t="shared" si="7"/>
        <v>0</v>
      </c>
      <c r="AB72" s="156">
        <f t="shared" si="16"/>
        <v>0</v>
      </c>
      <c r="AC72" s="58"/>
      <c r="AD72" s="87"/>
      <c r="AE72" s="57"/>
      <c r="AF72" s="159">
        <f t="shared" si="8"/>
        <v>0</v>
      </c>
      <c r="AG72" s="156">
        <f t="shared" si="17"/>
        <v>0</v>
      </c>
      <c r="AH72" s="16"/>
      <c r="AI72" s="111"/>
      <c r="AJ72" s="56"/>
      <c r="AK72" s="57"/>
      <c r="AL72" s="159"/>
      <c r="AM72" s="156">
        <f t="shared" si="18"/>
        <v>0</v>
      </c>
      <c r="AN72" s="58"/>
      <c r="AO72" s="58"/>
      <c r="AP72" s="57"/>
      <c r="AQ72" s="159"/>
      <c r="AR72" s="156">
        <f t="shared" si="19"/>
        <v>0</v>
      </c>
      <c r="AS72" s="59"/>
      <c r="AT72" s="86"/>
      <c r="AU72" s="102"/>
      <c r="AV72" s="159">
        <f t="shared" si="11"/>
        <v>0</v>
      </c>
      <c r="AW72" s="156">
        <f t="shared" si="20"/>
        <v>0</v>
      </c>
    </row>
    <row r="73" spans="2:49" ht="12.75" thickBot="1" x14ac:dyDescent="0.35">
      <c r="B73" s="60" t="s">
        <v>171</v>
      </c>
      <c r="C73" s="61">
        <f>COUNTA(C13:C72)</f>
        <v>16</v>
      </c>
      <c r="D73" s="121">
        <f>SUM(D13:D72)</f>
        <v>0</v>
      </c>
      <c r="E73" s="93">
        <f>SUM(E13:E72)</f>
        <v>1</v>
      </c>
      <c r="F73" s="163"/>
      <c r="G73" s="121"/>
      <c r="H73" s="61">
        <f>COUNTA(H13:H72)</f>
        <v>21</v>
      </c>
      <c r="I73" s="121"/>
      <c r="J73" s="93">
        <f>SUM(J13:J72)</f>
        <v>1</v>
      </c>
      <c r="K73" s="163"/>
      <c r="L73" s="157"/>
      <c r="M73" s="61">
        <f>COUNTA(M13:M72)</f>
        <v>21</v>
      </c>
      <c r="N73" s="121"/>
      <c r="O73" s="120">
        <f>SUM(O13:O72)</f>
        <v>1.0000000000000002</v>
      </c>
      <c r="P73" s="163"/>
      <c r="Q73" s="121"/>
      <c r="R73" s="60" t="s">
        <v>171</v>
      </c>
      <c r="S73" s="61">
        <f>COUNTA(S13:S72)</f>
        <v>21</v>
      </c>
      <c r="T73" s="121">
        <f>SUM(T13:T72)</f>
        <v>0</v>
      </c>
      <c r="U73" s="93">
        <f>SUM(U13:U72)</f>
        <v>0.99999999999999989</v>
      </c>
      <c r="V73" s="93"/>
      <c r="W73" s="121"/>
      <c r="X73" s="61">
        <f>COUNTA(X13:X72)</f>
        <v>25</v>
      </c>
      <c r="Y73" s="121">
        <f>SUM(Y13:Y72)</f>
        <v>18</v>
      </c>
      <c r="Z73" s="93">
        <f>SUM(Z13:Z72)</f>
        <v>0.99995999999999996</v>
      </c>
      <c r="AA73" s="93"/>
      <c r="AB73" s="121"/>
      <c r="AC73" s="61">
        <f>COUNTA(AC13:AC72)</f>
        <v>27</v>
      </c>
      <c r="AD73" s="121">
        <f>SUM(AD13:AD72)</f>
        <v>23</v>
      </c>
      <c r="AE73" s="93">
        <f>SUM(AE13:AE72)</f>
        <v>1.0000000000000002</v>
      </c>
      <c r="AF73" s="93"/>
      <c r="AG73" s="121"/>
      <c r="AH73" s="122" t="s">
        <v>171</v>
      </c>
      <c r="AI73" s="112">
        <f>COUNTA(AI13:AI72)</f>
        <v>24</v>
      </c>
      <c r="AJ73" s="121">
        <f>SUM(AJ13:AJ72)</f>
        <v>0</v>
      </c>
      <c r="AK73" s="93">
        <f>SUM(AK13:AK72)</f>
        <v>0.99999999999999989</v>
      </c>
      <c r="AL73" s="93"/>
      <c r="AM73" s="121"/>
      <c r="AN73" s="61">
        <f>COUNTA(AN13:AN72)</f>
        <v>26</v>
      </c>
      <c r="AO73" s="121">
        <f>SUM(AO13:AO72)</f>
        <v>18</v>
      </c>
      <c r="AP73" s="93">
        <f>SUM(AP13:AP72)</f>
        <v>1.0000199999999999</v>
      </c>
      <c r="AQ73" s="93"/>
      <c r="AR73" s="121"/>
      <c r="AS73" s="61">
        <f>COUNTA(AS13:AS72)</f>
        <v>28</v>
      </c>
      <c r="AT73" s="121">
        <f>SUM(AT13:AT72)</f>
        <v>18</v>
      </c>
      <c r="AU73" s="93">
        <f>SUM(AU13:AU72)</f>
        <v>1.0105</v>
      </c>
      <c r="AV73" s="93"/>
      <c r="AW73" s="121"/>
    </row>
    <row r="74" spans="2:49" ht="12.75" thickBot="1" x14ac:dyDescent="0.35">
      <c r="B74" s="126" t="s">
        <v>3</v>
      </c>
      <c r="C74" s="127" t="s">
        <v>91</v>
      </c>
      <c r="D74" s="127" t="s">
        <v>220</v>
      </c>
      <c r="E74" s="128" t="s">
        <v>151</v>
      </c>
      <c r="F74" s="128" t="s">
        <v>255</v>
      </c>
      <c r="G74" s="128" t="s">
        <v>224</v>
      </c>
      <c r="H74" s="129" t="s">
        <v>92</v>
      </c>
      <c r="I74" s="127" t="s">
        <v>220</v>
      </c>
      <c r="J74" s="128" t="s">
        <v>151</v>
      </c>
      <c r="K74" s="128" t="s">
        <v>255</v>
      </c>
      <c r="L74" s="158" t="s">
        <v>224</v>
      </c>
      <c r="M74" s="129" t="s">
        <v>93</v>
      </c>
      <c r="N74" s="127" t="s">
        <v>220</v>
      </c>
      <c r="O74" s="128" t="s">
        <v>151</v>
      </c>
      <c r="P74" s="128" t="s">
        <v>255</v>
      </c>
      <c r="Q74" s="128" t="s">
        <v>224</v>
      </c>
      <c r="R74" s="126" t="s">
        <v>3</v>
      </c>
      <c r="S74" s="127" t="s">
        <v>91</v>
      </c>
      <c r="T74" s="127" t="s">
        <v>220</v>
      </c>
      <c r="U74" s="128" t="s">
        <v>151</v>
      </c>
      <c r="V74" s="128" t="s">
        <v>255</v>
      </c>
      <c r="W74" s="128" t="s">
        <v>224</v>
      </c>
      <c r="X74" s="129" t="s">
        <v>92</v>
      </c>
      <c r="Y74" s="127" t="s">
        <v>220</v>
      </c>
      <c r="Z74" s="128" t="s">
        <v>151</v>
      </c>
      <c r="AA74" s="128" t="s">
        <v>255</v>
      </c>
      <c r="AB74" s="128" t="s">
        <v>224</v>
      </c>
      <c r="AC74" s="129" t="s">
        <v>93</v>
      </c>
      <c r="AD74" s="127" t="s">
        <v>220</v>
      </c>
      <c r="AE74" s="128" t="s">
        <v>151</v>
      </c>
      <c r="AF74" s="128" t="s">
        <v>255</v>
      </c>
      <c r="AG74" s="128" t="s">
        <v>224</v>
      </c>
      <c r="AH74" s="126" t="s">
        <v>3</v>
      </c>
      <c r="AI74" s="130" t="s">
        <v>220</v>
      </c>
      <c r="AJ74" s="127" t="s">
        <v>220</v>
      </c>
      <c r="AK74" s="128" t="s">
        <v>151</v>
      </c>
      <c r="AL74" s="128" t="s">
        <v>255</v>
      </c>
      <c r="AM74" s="128" t="s">
        <v>224</v>
      </c>
      <c r="AN74" s="129" t="s">
        <v>92</v>
      </c>
      <c r="AO74" s="127" t="s">
        <v>220</v>
      </c>
      <c r="AP74" s="128" t="s">
        <v>151</v>
      </c>
      <c r="AQ74" s="128" t="s">
        <v>255</v>
      </c>
      <c r="AR74" s="128" t="s">
        <v>224</v>
      </c>
      <c r="AS74" s="129" t="s">
        <v>93</v>
      </c>
      <c r="AT74" s="127" t="s">
        <v>220</v>
      </c>
      <c r="AU74" s="128" t="s">
        <v>151</v>
      </c>
      <c r="AV74" s="128" t="s">
        <v>255</v>
      </c>
      <c r="AW74" s="131" t="s">
        <v>224</v>
      </c>
    </row>
    <row r="75" spans="2:49" x14ac:dyDescent="0.3">
      <c r="B75" s="132"/>
      <c r="C75" s="19" t="s">
        <v>26</v>
      </c>
      <c r="D75" s="19"/>
      <c r="E75" s="20">
        <v>0.06</v>
      </c>
      <c r="F75" s="160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60">
        <f t="shared" ref="K75:K136" si="22">J75*$F$8</f>
        <v>2.4E-2</v>
      </c>
      <c r="L75" s="22">
        <f>I75*K75</f>
        <v>0</v>
      </c>
      <c r="M75" s="21" t="s">
        <v>26</v>
      </c>
      <c r="N75" s="70"/>
      <c r="O75" s="94">
        <v>0.1</v>
      </c>
      <c r="P75" s="160">
        <f t="shared" ref="P75:P136" si="23">O75*$F$8</f>
        <v>0.03</v>
      </c>
      <c r="Q75" s="22">
        <f>N75*P75</f>
        <v>0</v>
      </c>
      <c r="R75" s="132"/>
      <c r="S75" s="19" t="s">
        <v>26</v>
      </c>
      <c r="T75" s="19"/>
      <c r="U75" s="20">
        <v>0.08</v>
      </c>
      <c r="V75" s="160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60">
        <f t="shared" ref="AA75:AA136" si="25">Z75*$F$9</f>
        <v>0.03</v>
      </c>
      <c r="AB75" s="22">
        <f>Y75*AA75</f>
        <v>0</v>
      </c>
      <c r="AC75" s="21" t="s">
        <v>26</v>
      </c>
      <c r="AD75" s="70"/>
      <c r="AE75" s="94">
        <v>0.12</v>
      </c>
      <c r="AF75" s="160">
        <f t="shared" ref="AF75:AF136" si="26">AE75*$F$9</f>
        <v>3.5999999999999997E-2</v>
      </c>
      <c r="AG75" s="22">
        <f>AD75*AF75</f>
        <v>0</v>
      </c>
      <c r="AH75" s="132"/>
      <c r="AI75" s="105" t="s">
        <v>26</v>
      </c>
      <c r="AJ75" s="19"/>
      <c r="AK75" s="20">
        <v>0.1</v>
      </c>
      <c r="AL75" s="160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60">
        <f t="shared" ref="AQ75:AQ136" si="28">AP75*$F$10</f>
        <v>3.5999999999999997E-2</v>
      </c>
      <c r="AR75" s="22">
        <f>AO75*AQ75</f>
        <v>0</v>
      </c>
      <c r="AS75" s="21" t="s">
        <v>26</v>
      </c>
      <c r="AT75" s="70"/>
      <c r="AU75" s="94">
        <v>0.14000000000000001</v>
      </c>
      <c r="AV75" s="160">
        <f t="shared" ref="AV75:AV136" si="29">AU75*$F$10</f>
        <v>4.2000000000000003E-2</v>
      </c>
      <c r="AW75" s="22">
        <f>AT75*AV75</f>
        <v>0</v>
      </c>
    </row>
    <row r="76" spans="2:49" x14ac:dyDescent="0.3">
      <c r="B76" s="133"/>
      <c r="C76" s="22" t="s">
        <v>25</v>
      </c>
      <c r="D76" s="22"/>
      <c r="E76" s="23">
        <v>0.06</v>
      </c>
      <c r="F76" s="160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60">
        <f t="shared" si="22"/>
        <v>2.4E-2</v>
      </c>
      <c r="L76" s="22">
        <f t="shared" ref="L76:L136" si="31">I76*K76</f>
        <v>0</v>
      </c>
      <c r="M76" s="24" t="s">
        <v>25</v>
      </c>
      <c r="N76" s="71"/>
      <c r="O76" s="23">
        <v>0.1</v>
      </c>
      <c r="P76" s="160">
        <f t="shared" si="23"/>
        <v>0.03</v>
      </c>
      <c r="Q76" s="22">
        <f t="shared" ref="Q76:Q136" si="32">N76*P76</f>
        <v>0</v>
      </c>
      <c r="R76" s="133"/>
      <c r="S76" s="22" t="s">
        <v>25</v>
      </c>
      <c r="T76" s="22"/>
      <c r="U76" s="23">
        <v>0.08</v>
      </c>
      <c r="V76" s="160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60">
        <f t="shared" si="25"/>
        <v>0.03</v>
      </c>
      <c r="AB76" s="22">
        <f t="shared" ref="AB76:AB136" si="34">Y76*AA76</f>
        <v>0</v>
      </c>
      <c r="AC76" s="24" t="s">
        <v>25</v>
      </c>
      <c r="AD76" s="71"/>
      <c r="AE76" s="23">
        <v>0.12</v>
      </c>
      <c r="AF76" s="160">
        <f t="shared" si="26"/>
        <v>3.5999999999999997E-2</v>
      </c>
      <c r="AG76" s="22">
        <f t="shared" ref="AG76:AG136" si="35">AD76*AF76</f>
        <v>0</v>
      </c>
      <c r="AH76" s="133"/>
      <c r="AI76" s="106" t="s">
        <v>25</v>
      </c>
      <c r="AJ76" s="22"/>
      <c r="AK76" s="23">
        <v>0.1</v>
      </c>
      <c r="AL76" s="160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60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71"/>
      <c r="AU76" s="23">
        <v>0.14000000000000001</v>
      </c>
      <c r="AV76" s="160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33"/>
      <c r="C77" s="33" t="s">
        <v>38</v>
      </c>
      <c r="D77" s="33"/>
      <c r="E77" s="34">
        <v>0.11</v>
      </c>
      <c r="F77" s="160">
        <f t="shared" si="21"/>
        <v>3.3000000000000002E-2</v>
      </c>
      <c r="G77" s="22">
        <f t="shared" si="30"/>
        <v>0</v>
      </c>
      <c r="H77" s="35" t="s">
        <v>8</v>
      </c>
      <c r="I77" s="35"/>
      <c r="J77" s="34">
        <v>0.05</v>
      </c>
      <c r="K77" s="160">
        <f t="shared" si="22"/>
        <v>1.4999999999999999E-2</v>
      </c>
      <c r="L77" s="22">
        <f t="shared" si="31"/>
        <v>0</v>
      </c>
      <c r="M77" s="35" t="s">
        <v>9</v>
      </c>
      <c r="N77" s="72"/>
      <c r="O77" s="34">
        <v>0.04</v>
      </c>
      <c r="P77" s="160">
        <f t="shared" si="23"/>
        <v>1.2E-2</v>
      </c>
      <c r="Q77" s="22">
        <f t="shared" si="32"/>
        <v>0</v>
      </c>
      <c r="R77" s="133"/>
      <c r="S77" s="33" t="s">
        <v>7</v>
      </c>
      <c r="T77" s="33"/>
      <c r="U77" s="34">
        <v>0.1</v>
      </c>
      <c r="V77" s="160">
        <f t="shared" si="24"/>
        <v>0.03</v>
      </c>
      <c r="W77" s="22">
        <f t="shared" si="33"/>
        <v>0</v>
      </c>
      <c r="X77" s="35" t="s">
        <v>9</v>
      </c>
      <c r="Y77" s="35"/>
      <c r="Z77" s="34">
        <v>0.06</v>
      </c>
      <c r="AA77" s="160">
        <f t="shared" si="25"/>
        <v>1.7999999999999999E-2</v>
      </c>
      <c r="AB77" s="22">
        <f t="shared" si="34"/>
        <v>0</v>
      </c>
      <c r="AC77" s="35" t="s">
        <v>95</v>
      </c>
      <c r="AD77" s="72"/>
      <c r="AE77" s="34">
        <v>0.04</v>
      </c>
      <c r="AF77" s="160">
        <f t="shared" si="26"/>
        <v>1.2E-2</v>
      </c>
      <c r="AG77" s="22">
        <f t="shared" si="35"/>
        <v>0</v>
      </c>
      <c r="AH77" s="133"/>
      <c r="AI77" s="107" t="s">
        <v>41</v>
      </c>
      <c r="AJ77" s="33"/>
      <c r="AK77" s="34">
        <v>0.1</v>
      </c>
      <c r="AL77" s="160">
        <f t="shared" si="27"/>
        <v>0.03</v>
      </c>
      <c r="AM77" s="22">
        <f t="shared" si="36"/>
        <v>0</v>
      </c>
      <c r="AN77" s="35" t="s">
        <v>95</v>
      </c>
      <c r="AO77" s="35"/>
      <c r="AP77" s="34">
        <v>0.1</v>
      </c>
      <c r="AQ77" s="160">
        <f t="shared" si="28"/>
        <v>0.03</v>
      </c>
      <c r="AR77" s="22">
        <f t="shared" si="37"/>
        <v>0</v>
      </c>
      <c r="AS77" s="35" t="s">
        <v>10</v>
      </c>
      <c r="AT77" s="72"/>
      <c r="AU77" s="34">
        <v>0.15</v>
      </c>
      <c r="AV77" s="160">
        <f t="shared" si="29"/>
        <v>4.4999999999999998E-2</v>
      </c>
      <c r="AW77" s="22">
        <f t="shared" si="38"/>
        <v>0</v>
      </c>
    </row>
    <row r="78" spans="2:49" x14ac:dyDescent="0.3">
      <c r="B78" s="133"/>
      <c r="C78" s="33" t="s">
        <v>39</v>
      </c>
      <c r="D78" s="33"/>
      <c r="E78" s="34">
        <v>0.12</v>
      </c>
      <c r="F78" s="160">
        <f t="shared" si="21"/>
        <v>3.5999999999999997E-2</v>
      </c>
      <c r="G78" s="22">
        <f t="shared" si="30"/>
        <v>0</v>
      </c>
      <c r="H78" s="35" t="s">
        <v>46</v>
      </c>
      <c r="I78" s="35"/>
      <c r="J78" s="34">
        <v>0.05</v>
      </c>
      <c r="K78" s="160">
        <f t="shared" si="22"/>
        <v>1.4999999999999999E-2</v>
      </c>
      <c r="L78" s="22">
        <f t="shared" si="31"/>
        <v>0</v>
      </c>
      <c r="M78" s="35" t="s">
        <v>52</v>
      </c>
      <c r="N78" s="72"/>
      <c r="O78" s="34">
        <v>0.03</v>
      </c>
      <c r="P78" s="160">
        <f t="shared" si="23"/>
        <v>8.9999999999999993E-3</v>
      </c>
      <c r="Q78" s="22">
        <f t="shared" si="32"/>
        <v>0</v>
      </c>
      <c r="R78" s="133"/>
      <c r="S78" s="33" t="s">
        <v>40</v>
      </c>
      <c r="T78" s="33"/>
      <c r="U78" s="34">
        <v>0.1</v>
      </c>
      <c r="V78" s="160">
        <f t="shared" si="24"/>
        <v>0.03</v>
      </c>
      <c r="W78" s="22">
        <f t="shared" si="33"/>
        <v>0</v>
      </c>
      <c r="X78" s="35" t="s">
        <v>59</v>
      </c>
      <c r="Y78" s="35"/>
      <c r="Z78" s="34">
        <v>0.05</v>
      </c>
      <c r="AA78" s="160">
        <f t="shared" si="25"/>
        <v>1.4999999999999999E-2</v>
      </c>
      <c r="AB78" s="22">
        <f t="shared" si="34"/>
        <v>0</v>
      </c>
      <c r="AC78" s="35" t="s">
        <v>53</v>
      </c>
      <c r="AD78" s="72"/>
      <c r="AE78" s="34">
        <v>0.03</v>
      </c>
      <c r="AF78" s="160">
        <f t="shared" si="26"/>
        <v>8.9999999999999993E-3</v>
      </c>
      <c r="AG78" s="22">
        <f t="shared" si="35"/>
        <v>0</v>
      </c>
      <c r="AH78" s="133"/>
      <c r="AI78" s="107" t="s">
        <v>43</v>
      </c>
      <c r="AJ78" s="33"/>
      <c r="AK78" s="34">
        <v>0.1</v>
      </c>
      <c r="AL78" s="160">
        <f t="shared" si="27"/>
        <v>0.03</v>
      </c>
      <c r="AM78" s="22">
        <f t="shared" si="36"/>
        <v>0</v>
      </c>
      <c r="AN78" s="35" t="s">
        <v>97</v>
      </c>
      <c r="AO78" s="35"/>
      <c r="AP78" s="34">
        <v>0.08</v>
      </c>
      <c r="AQ78" s="160">
        <f t="shared" si="28"/>
        <v>2.4E-2</v>
      </c>
      <c r="AR78" s="22">
        <f t="shared" si="37"/>
        <v>0</v>
      </c>
      <c r="AS78" s="35"/>
      <c r="AT78" s="72"/>
      <c r="AU78" s="34"/>
      <c r="AV78" s="160">
        <f t="shared" si="29"/>
        <v>0</v>
      </c>
      <c r="AW78" s="22">
        <f t="shared" si="38"/>
        <v>0</v>
      </c>
    </row>
    <row r="79" spans="2:49" x14ac:dyDescent="0.3">
      <c r="B79" s="133"/>
      <c r="C79" s="33" t="s">
        <v>6</v>
      </c>
      <c r="D79" s="33"/>
      <c r="E79" s="34">
        <v>0.1</v>
      </c>
      <c r="F79" s="160">
        <f t="shared" si="21"/>
        <v>0.03</v>
      </c>
      <c r="G79" s="22">
        <f t="shared" si="30"/>
        <v>0</v>
      </c>
      <c r="H79" s="35" t="s">
        <v>47</v>
      </c>
      <c r="I79" s="35"/>
      <c r="J79" s="34">
        <v>0.05</v>
      </c>
      <c r="K79" s="160">
        <f t="shared" si="22"/>
        <v>1.4999999999999999E-2</v>
      </c>
      <c r="L79" s="22">
        <f t="shared" si="31"/>
        <v>0</v>
      </c>
      <c r="M79" s="35" t="s">
        <v>53</v>
      </c>
      <c r="N79" s="72"/>
      <c r="O79" s="34">
        <v>0.03</v>
      </c>
      <c r="P79" s="160">
        <f t="shared" si="23"/>
        <v>8.9999999999999993E-3</v>
      </c>
      <c r="Q79" s="22">
        <f t="shared" si="32"/>
        <v>0</v>
      </c>
      <c r="R79" s="133"/>
      <c r="S79" s="33" t="s">
        <v>41</v>
      </c>
      <c r="T79" s="33"/>
      <c r="U79" s="34">
        <v>0.09</v>
      </c>
      <c r="V79" s="160">
        <f t="shared" si="24"/>
        <v>2.7E-2</v>
      </c>
      <c r="W79" s="22">
        <f t="shared" si="33"/>
        <v>0</v>
      </c>
      <c r="X79" s="35" t="s">
        <v>113</v>
      </c>
      <c r="Y79" s="35"/>
      <c r="Z79" s="34">
        <v>0.04</v>
      </c>
      <c r="AA79" s="160">
        <f t="shared" si="25"/>
        <v>1.2E-2</v>
      </c>
      <c r="AB79" s="22">
        <f t="shared" si="34"/>
        <v>0</v>
      </c>
      <c r="AC79" s="35" t="s">
        <v>10</v>
      </c>
      <c r="AD79" s="72"/>
      <c r="AE79" s="34">
        <v>0.03</v>
      </c>
      <c r="AF79" s="160">
        <f t="shared" si="26"/>
        <v>8.9999999999999993E-3</v>
      </c>
      <c r="AG79" s="22">
        <f t="shared" si="35"/>
        <v>0</v>
      </c>
      <c r="AH79" s="133"/>
      <c r="AI79" s="107" t="s">
        <v>44</v>
      </c>
      <c r="AJ79" s="33"/>
      <c r="AK79" s="34">
        <v>0.09</v>
      </c>
      <c r="AL79" s="160">
        <f t="shared" si="27"/>
        <v>2.7E-2</v>
      </c>
      <c r="AM79" s="22">
        <f t="shared" si="36"/>
        <v>0</v>
      </c>
      <c r="AN79" s="35" t="s">
        <v>10</v>
      </c>
      <c r="AO79" s="35"/>
      <c r="AP79" s="34">
        <v>7.0000000000000007E-2</v>
      </c>
      <c r="AQ79" s="160">
        <f t="shared" si="28"/>
        <v>2.1000000000000001E-2</v>
      </c>
      <c r="AR79" s="22">
        <f t="shared" si="37"/>
        <v>0</v>
      </c>
      <c r="AS79" s="35"/>
      <c r="AT79" s="72"/>
      <c r="AU79" s="34"/>
      <c r="AV79" s="160">
        <f t="shared" si="29"/>
        <v>0</v>
      </c>
      <c r="AW79" s="22">
        <f t="shared" si="38"/>
        <v>0</v>
      </c>
    </row>
    <row r="80" spans="2:49" x14ac:dyDescent="0.3">
      <c r="B80" s="133"/>
      <c r="C80" s="33" t="s">
        <v>40</v>
      </c>
      <c r="D80" s="33"/>
      <c r="E80" s="34">
        <v>0.08</v>
      </c>
      <c r="F80" s="160">
        <f t="shared" si="21"/>
        <v>2.4E-2</v>
      </c>
      <c r="G80" s="22">
        <f t="shared" si="30"/>
        <v>0</v>
      </c>
      <c r="H80" s="35" t="s">
        <v>48</v>
      </c>
      <c r="I80" s="35"/>
      <c r="J80" s="34">
        <v>0.04</v>
      </c>
      <c r="K80" s="160">
        <f t="shared" si="22"/>
        <v>1.2E-2</v>
      </c>
      <c r="L80" s="22">
        <f t="shared" si="31"/>
        <v>0</v>
      </c>
      <c r="M80" s="35"/>
      <c r="N80" s="72"/>
      <c r="O80" s="34"/>
      <c r="P80" s="160">
        <f t="shared" si="23"/>
        <v>0</v>
      </c>
      <c r="Q80" s="22">
        <f t="shared" si="32"/>
        <v>0</v>
      </c>
      <c r="R80" s="133"/>
      <c r="S80" s="33" t="s">
        <v>43</v>
      </c>
      <c r="T80" s="33"/>
      <c r="U80" s="34">
        <v>0.09</v>
      </c>
      <c r="V80" s="160">
        <f t="shared" si="24"/>
        <v>2.7E-2</v>
      </c>
      <c r="W80" s="22">
        <f t="shared" si="33"/>
        <v>0</v>
      </c>
      <c r="X80" s="35" t="s">
        <v>60</v>
      </c>
      <c r="Y80" s="35"/>
      <c r="Z80" s="34">
        <v>0.04</v>
      </c>
      <c r="AA80" s="160">
        <f t="shared" si="25"/>
        <v>1.2E-2</v>
      </c>
      <c r="AB80" s="22">
        <f t="shared" si="34"/>
        <v>0</v>
      </c>
      <c r="AC80" s="35"/>
      <c r="AD80" s="72"/>
      <c r="AE80" s="34"/>
      <c r="AF80" s="160">
        <f t="shared" si="26"/>
        <v>0</v>
      </c>
      <c r="AG80" s="22">
        <f t="shared" si="35"/>
        <v>0</v>
      </c>
      <c r="AH80" s="133"/>
      <c r="AI80" s="107" t="s">
        <v>8</v>
      </c>
      <c r="AJ80" s="33"/>
      <c r="AK80" s="34">
        <v>0.09</v>
      </c>
      <c r="AL80" s="160">
        <f t="shared" si="27"/>
        <v>2.7E-2</v>
      </c>
      <c r="AM80" s="22">
        <f t="shared" si="36"/>
        <v>0</v>
      </c>
      <c r="AN80" s="35"/>
      <c r="AO80" s="35"/>
      <c r="AP80" s="34"/>
      <c r="AQ80" s="160">
        <f t="shared" si="28"/>
        <v>0</v>
      </c>
      <c r="AR80" s="22">
        <f t="shared" si="37"/>
        <v>0</v>
      </c>
      <c r="AS80" s="35"/>
      <c r="AT80" s="72"/>
      <c r="AU80" s="34"/>
      <c r="AV80" s="160">
        <f t="shared" si="29"/>
        <v>0</v>
      </c>
      <c r="AW80" s="22">
        <f t="shared" si="38"/>
        <v>0</v>
      </c>
    </row>
    <row r="81" spans="2:49" x14ac:dyDescent="0.3">
      <c r="B81" s="133"/>
      <c r="C81" s="33" t="s">
        <v>41</v>
      </c>
      <c r="D81" s="33"/>
      <c r="E81" s="34">
        <v>0.06</v>
      </c>
      <c r="F81" s="160">
        <f t="shared" si="21"/>
        <v>1.7999999999999999E-2</v>
      </c>
      <c r="G81" s="22">
        <f t="shared" si="30"/>
        <v>0</v>
      </c>
      <c r="H81" s="35" t="s">
        <v>49</v>
      </c>
      <c r="I81" s="35"/>
      <c r="J81" s="34">
        <v>0.03</v>
      </c>
      <c r="K81" s="160">
        <f t="shared" si="22"/>
        <v>8.9999999999999993E-3</v>
      </c>
      <c r="L81" s="22">
        <f t="shared" si="31"/>
        <v>0</v>
      </c>
      <c r="M81" s="35"/>
      <c r="N81" s="72"/>
      <c r="O81" s="34"/>
      <c r="P81" s="160">
        <f t="shared" si="23"/>
        <v>0</v>
      </c>
      <c r="Q81" s="22">
        <f t="shared" si="32"/>
        <v>0</v>
      </c>
      <c r="R81" s="133"/>
      <c r="S81" s="33" t="s">
        <v>44</v>
      </c>
      <c r="T81" s="33"/>
      <c r="U81" s="34">
        <v>0.06</v>
      </c>
      <c r="V81" s="160">
        <f t="shared" si="24"/>
        <v>1.7999999999999999E-2</v>
      </c>
      <c r="W81" s="22">
        <f t="shared" si="33"/>
        <v>0</v>
      </c>
      <c r="X81" s="35" t="s">
        <v>61</v>
      </c>
      <c r="Y81" s="35"/>
      <c r="Z81" s="34">
        <v>0.03</v>
      </c>
      <c r="AA81" s="160">
        <f t="shared" si="25"/>
        <v>8.9999999999999993E-3</v>
      </c>
      <c r="AB81" s="22">
        <f t="shared" si="34"/>
        <v>0</v>
      </c>
      <c r="AC81" s="35"/>
      <c r="AD81" s="72"/>
      <c r="AE81" s="34"/>
      <c r="AF81" s="160">
        <f t="shared" si="26"/>
        <v>0</v>
      </c>
      <c r="AG81" s="22">
        <f t="shared" si="35"/>
        <v>0</v>
      </c>
      <c r="AH81" s="133"/>
      <c r="AI81" s="107" t="s">
        <v>48</v>
      </c>
      <c r="AJ81" s="33"/>
      <c r="AK81" s="34">
        <v>0.06</v>
      </c>
      <c r="AL81" s="160">
        <f t="shared" si="27"/>
        <v>1.7999999999999999E-2</v>
      </c>
      <c r="AM81" s="22">
        <f t="shared" si="36"/>
        <v>0</v>
      </c>
      <c r="AN81" s="35"/>
      <c r="AO81" s="35"/>
      <c r="AP81" s="34"/>
      <c r="AQ81" s="160">
        <f t="shared" si="28"/>
        <v>0</v>
      </c>
      <c r="AR81" s="22">
        <f t="shared" si="37"/>
        <v>0</v>
      </c>
      <c r="AS81" s="35"/>
      <c r="AT81" s="72"/>
      <c r="AU81" s="34"/>
      <c r="AV81" s="160">
        <f t="shared" si="29"/>
        <v>0</v>
      </c>
      <c r="AW81" s="22">
        <f t="shared" si="38"/>
        <v>0</v>
      </c>
    </row>
    <row r="82" spans="2:49" x14ac:dyDescent="0.3">
      <c r="B82" s="133"/>
      <c r="C82" s="33" t="s">
        <v>42</v>
      </c>
      <c r="D82" s="33"/>
      <c r="E82" s="34">
        <v>0.04</v>
      </c>
      <c r="F82" s="160">
        <f t="shared" si="21"/>
        <v>1.2E-2</v>
      </c>
      <c r="G82" s="22">
        <f t="shared" si="30"/>
        <v>0</v>
      </c>
      <c r="H82" s="35" t="s">
        <v>9</v>
      </c>
      <c r="I82" s="35"/>
      <c r="J82" s="34">
        <v>0.03</v>
      </c>
      <c r="K82" s="160">
        <f t="shared" si="22"/>
        <v>8.9999999999999993E-3</v>
      </c>
      <c r="L82" s="22">
        <f t="shared" si="31"/>
        <v>0</v>
      </c>
      <c r="M82" s="35"/>
      <c r="N82" s="72"/>
      <c r="O82" s="34"/>
      <c r="P82" s="160">
        <f t="shared" si="23"/>
        <v>0</v>
      </c>
      <c r="Q82" s="22">
        <f t="shared" si="32"/>
        <v>0</v>
      </c>
      <c r="R82" s="133"/>
      <c r="S82" s="33" t="s">
        <v>8</v>
      </c>
      <c r="T82" s="33"/>
      <c r="U82" s="34">
        <v>0.06</v>
      </c>
      <c r="V82" s="160">
        <f t="shared" si="24"/>
        <v>1.7999999999999999E-2</v>
      </c>
      <c r="W82" s="22">
        <f t="shared" si="33"/>
        <v>0</v>
      </c>
      <c r="X82" s="35" t="s">
        <v>95</v>
      </c>
      <c r="Y82" s="35"/>
      <c r="Z82" s="34">
        <v>0.03</v>
      </c>
      <c r="AA82" s="160">
        <f t="shared" si="25"/>
        <v>8.9999999999999993E-3</v>
      </c>
      <c r="AB82" s="22">
        <f t="shared" si="34"/>
        <v>0</v>
      </c>
      <c r="AC82" s="35"/>
      <c r="AD82" s="72"/>
      <c r="AE82" s="34"/>
      <c r="AF82" s="160">
        <f t="shared" si="26"/>
        <v>0</v>
      </c>
      <c r="AG82" s="22">
        <f t="shared" si="35"/>
        <v>0</v>
      </c>
      <c r="AH82" s="133"/>
      <c r="AI82" s="107" t="s">
        <v>9</v>
      </c>
      <c r="AJ82" s="33"/>
      <c r="AK82" s="34">
        <v>0.06</v>
      </c>
      <c r="AL82" s="160">
        <f t="shared" si="27"/>
        <v>1.7999999999999999E-2</v>
      </c>
      <c r="AM82" s="22">
        <f t="shared" si="36"/>
        <v>0</v>
      </c>
      <c r="AN82" s="35"/>
      <c r="AO82" s="35"/>
      <c r="AP82" s="34"/>
      <c r="AQ82" s="160">
        <f t="shared" si="28"/>
        <v>0</v>
      </c>
      <c r="AR82" s="22">
        <f t="shared" si="37"/>
        <v>0</v>
      </c>
      <c r="AS82" s="35"/>
      <c r="AT82" s="72"/>
      <c r="AU82" s="34"/>
      <c r="AV82" s="160">
        <f t="shared" si="29"/>
        <v>0</v>
      </c>
      <c r="AW82" s="22">
        <f t="shared" si="38"/>
        <v>0</v>
      </c>
    </row>
    <row r="83" spans="2:49" x14ac:dyDescent="0.3">
      <c r="B83" s="133"/>
      <c r="C83" s="33" t="s">
        <v>43</v>
      </c>
      <c r="D83" s="33"/>
      <c r="E83" s="34">
        <v>0.02</v>
      </c>
      <c r="F83" s="160">
        <f t="shared" si="21"/>
        <v>6.0000000000000001E-3</v>
      </c>
      <c r="G83" s="22">
        <f t="shared" si="30"/>
        <v>0</v>
      </c>
      <c r="H83" s="35"/>
      <c r="I83" s="35"/>
      <c r="J83" s="34"/>
      <c r="K83" s="160">
        <f t="shared" si="22"/>
        <v>0</v>
      </c>
      <c r="L83" s="22">
        <f t="shared" si="31"/>
        <v>0</v>
      </c>
      <c r="M83" s="35"/>
      <c r="N83" s="72"/>
      <c r="O83" s="34"/>
      <c r="P83" s="160">
        <f t="shared" si="23"/>
        <v>0</v>
      </c>
      <c r="Q83" s="22">
        <f t="shared" si="32"/>
        <v>0</v>
      </c>
      <c r="R83" s="133"/>
      <c r="S83" s="33"/>
      <c r="T83" s="33"/>
      <c r="U83" s="34"/>
      <c r="V83" s="160">
        <f t="shared" si="24"/>
        <v>0</v>
      </c>
      <c r="W83" s="22">
        <f t="shared" si="33"/>
        <v>0</v>
      </c>
      <c r="X83" s="35"/>
      <c r="Y83" s="35"/>
      <c r="Z83" s="34"/>
      <c r="AA83" s="160">
        <f t="shared" si="25"/>
        <v>0</v>
      </c>
      <c r="AB83" s="22">
        <f t="shared" si="34"/>
        <v>0</v>
      </c>
      <c r="AC83" s="35"/>
      <c r="AD83" s="72"/>
      <c r="AE83" s="34"/>
      <c r="AF83" s="160">
        <f t="shared" si="26"/>
        <v>0</v>
      </c>
      <c r="AG83" s="22">
        <f t="shared" si="35"/>
        <v>0</v>
      </c>
      <c r="AH83" s="133"/>
      <c r="AI83" s="107"/>
      <c r="AJ83" s="33"/>
      <c r="AK83" s="34"/>
      <c r="AL83" s="160">
        <f t="shared" si="27"/>
        <v>0</v>
      </c>
      <c r="AM83" s="22">
        <f t="shared" si="36"/>
        <v>0</v>
      </c>
      <c r="AN83" s="35"/>
      <c r="AO83" s="35"/>
      <c r="AP83" s="34"/>
      <c r="AQ83" s="160">
        <f t="shared" si="28"/>
        <v>0</v>
      </c>
      <c r="AR83" s="22">
        <f t="shared" si="37"/>
        <v>0</v>
      </c>
      <c r="AS83" s="35"/>
      <c r="AT83" s="72"/>
      <c r="AU83" s="34"/>
      <c r="AV83" s="160">
        <f t="shared" si="29"/>
        <v>0</v>
      </c>
      <c r="AW83" s="22">
        <f t="shared" si="38"/>
        <v>0</v>
      </c>
    </row>
    <row r="84" spans="2:49" x14ac:dyDescent="0.3">
      <c r="B84" s="133"/>
      <c r="C84" s="33" t="s">
        <v>44</v>
      </c>
      <c r="D84" s="33"/>
      <c r="E84" s="34">
        <v>0.02</v>
      </c>
      <c r="F84" s="160">
        <f t="shared" si="21"/>
        <v>6.0000000000000001E-3</v>
      </c>
      <c r="G84" s="22">
        <f t="shared" si="30"/>
        <v>0</v>
      </c>
      <c r="H84" s="35"/>
      <c r="I84" s="35"/>
      <c r="J84" s="34"/>
      <c r="K84" s="160">
        <f t="shared" si="22"/>
        <v>0</v>
      </c>
      <c r="L84" s="22">
        <f t="shared" si="31"/>
        <v>0</v>
      </c>
      <c r="M84" s="35"/>
      <c r="N84" s="72"/>
      <c r="O84" s="34"/>
      <c r="P84" s="160">
        <f t="shared" si="23"/>
        <v>0</v>
      </c>
      <c r="Q84" s="22">
        <f t="shared" si="32"/>
        <v>0</v>
      </c>
      <c r="R84" s="133"/>
      <c r="S84" s="33"/>
      <c r="T84" s="33"/>
      <c r="U84" s="34"/>
      <c r="V84" s="160">
        <f t="shared" si="24"/>
        <v>0</v>
      </c>
      <c r="W84" s="22">
        <f t="shared" si="33"/>
        <v>0</v>
      </c>
      <c r="X84" s="35"/>
      <c r="Y84" s="35"/>
      <c r="Z84" s="34"/>
      <c r="AA84" s="160">
        <f t="shared" si="25"/>
        <v>0</v>
      </c>
      <c r="AB84" s="22">
        <f t="shared" si="34"/>
        <v>0</v>
      </c>
      <c r="AC84" s="35"/>
      <c r="AD84" s="72"/>
      <c r="AE84" s="34"/>
      <c r="AF84" s="160">
        <f t="shared" si="26"/>
        <v>0</v>
      </c>
      <c r="AG84" s="22">
        <f t="shared" si="35"/>
        <v>0</v>
      </c>
      <c r="AH84" s="133"/>
      <c r="AI84" s="107"/>
      <c r="AJ84" s="33"/>
      <c r="AK84" s="34"/>
      <c r="AL84" s="160">
        <f t="shared" si="27"/>
        <v>0</v>
      </c>
      <c r="AM84" s="22">
        <f t="shared" si="36"/>
        <v>0</v>
      </c>
      <c r="AN84" s="35"/>
      <c r="AO84" s="35"/>
      <c r="AP84" s="34"/>
      <c r="AQ84" s="160">
        <f t="shared" si="28"/>
        <v>0</v>
      </c>
      <c r="AR84" s="22">
        <f t="shared" si="37"/>
        <v>0</v>
      </c>
      <c r="AS84" s="35"/>
      <c r="AT84" s="72"/>
      <c r="AU84" s="34"/>
      <c r="AV84" s="160">
        <f t="shared" si="29"/>
        <v>0</v>
      </c>
      <c r="AW84" s="22">
        <f t="shared" si="38"/>
        <v>0</v>
      </c>
    </row>
    <row r="85" spans="2:49" x14ac:dyDescent="0.3">
      <c r="B85" s="133"/>
      <c r="C85" s="33" t="s">
        <v>8</v>
      </c>
      <c r="D85" s="33"/>
      <c r="E85" s="34">
        <v>0.01</v>
      </c>
      <c r="F85" s="160">
        <f t="shared" si="21"/>
        <v>3.0000000000000001E-3</v>
      </c>
      <c r="G85" s="22">
        <f t="shared" si="30"/>
        <v>0</v>
      </c>
      <c r="H85" s="35"/>
      <c r="I85" s="35"/>
      <c r="J85" s="34"/>
      <c r="K85" s="160">
        <f t="shared" si="22"/>
        <v>0</v>
      </c>
      <c r="L85" s="22">
        <f t="shared" si="31"/>
        <v>0</v>
      </c>
      <c r="M85" s="35"/>
      <c r="N85" s="72"/>
      <c r="O85" s="34"/>
      <c r="P85" s="160">
        <f t="shared" si="23"/>
        <v>0</v>
      </c>
      <c r="Q85" s="22">
        <f t="shared" si="32"/>
        <v>0</v>
      </c>
      <c r="R85" s="133"/>
      <c r="S85" s="33"/>
      <c r="T85" s="33"/>
      <c r="U85" s="34"/>
      <c r="V85" s="160">
        <f t="shared" si="24"/>
        <v>0</v>
      </c>
      <c r="W85" s="22">
        <f t="shared" si="33"/>
        <v>0</v>
      </c>
      <c r="X85" s="35"/>
      <c r="Y85" s="35"/>
      <c r="Z85" s="34"/>
      <c r="AA85" s="160">
        <f t="shared" si="25"/>
        <v>0</v>
      </c>
      <c r="AB85" s="22">
        <f t="shared" si="34"/>
        <v>0</v>
      </c>
      <c r="AC85" s="35"/>
      <c r="AD85" s="72"/>
      <c r="AE85" s="34"/>
      <c r="AF85" s="160">
        <f t="shared" si="26"/>
        <v>0</v>
      </c>
      <c r="AG85" s="22">
        <f t="shared" si="35"/>
        <v>0</v>
      </c>
      <c r="AH85" s="133"/>
      <c r="AI85" s="107"/>
      <c r="AJ85" s="33"/>
      <c r="AK85" s="34"/>
      <c r="AL85" s="160">
        <f t="shared" si="27"/>
        <v>0</v>
      </c>
      <c r="AM85" s="22">
        <f t="shared" si="36"/>
        <v>0</v>
      </c>
      <c r="AN85" s="35"/>
      <c r="AO85" s="35"/>
      <c r="AP85" s="34"/>
      <c r="AQ85" s="160">
        <f t="shared" si="28"/>
        <v>0</v>
      </c>
      <c r="AR85" s="22">
        <f t="shared" si="37"/>
        <v>0</v>
      </c>
      <c r="AS85" s="35"/>
      <c r="AT85" s="72"/>
      <c r="AU85" s="34"/>
      <c r="AV85" s="160">
        <f t="shared" si="29"/>
        <v>0</v>
      </c>
      <c r="AW85" s="22">
        <f t="shared" si="38"/>
        <v>0</v>
      </c>
    </row>
    <row r="86" spans="2:49" x14ac:dyDescent="0.3">
      <c r="B86" s="133"/>
      <c r="C86" s="48"/>
      <c r="D86" s="48"/>
      <c r="E86" s="49"/>
      <c r="F86" s="160">
        <f t="shared" si="21"/>
        <v>0</v>
      </c>
      <c r="G86" s="22">
        <f t="shared" si="30"/>
        <v>0</v>
      </c>
      <c r="H86" s="50"/>
      <c r="I86" s="50"/>
      <c r="J86" s="49"/>
      <c r="K86" s="160">
        <f t="shared" si="22"/>
        <v>0</v>
      </c>
      <c r="L86" s="22">
        <f t="shared" si="31"/>
        <v>0</v>
      </c>
      <c r="M86" s="50"/>
      <c r="N86" s="73"/>
      <c r="O86" s="49"/>
      <c r="P86" s="160">
        <f t="shared" si="23"/>
        <v>0</v>
      </c>
      <c r="Q86" s="22">
        <f t="shared" si="32"/>
        <v>0</v>
      </c>
      <c r="R86" s="133"/>
      <c r="S86" s="48" t="s">
        <v>13</v>
      </c>
      <c r="T86" s="48"/>
      <c r="U86" s="49">
        <v>0.01</v>
      </c>
      <c r="V86" s="160">
        <f t="shared" si="24"/>
        <v>3.0000000000000001E-3</v>
      </c>
      <c r="W86" s="22">
        <f t="shared" si="33"/>
        <v>0</v>
      </c>
      <c r="X86" s="50"/>
      <c r="Y86" s="50"/>
      <c r="Z86" s="49"/>
      <c r="AA86" s="160">
        <f t="shared" si="25"/>
        <v>0</v>
      </c>
      <c r="AB86" s="22">
        <f t="shared" si="34"/>
        <v>0</v>
      </c>
      <c r="AC86" s="50"/>
      <c r="AD86" s="73"/>
      <c r="AE86" s="49"/>
      <c r="AF86" s="160">
        <f t="shared" si="26"/>
        <v>0</v>
      </c>
      <c r="AG86" s="22">
        <f t="shared" si="35"/>
        <v>0</v>
      </c>
      <c r="AH86" s="133"/>
      <c r="AI86" s="108" t="s">
        <v>18</v>
      </c>
      <c r="AJ86" s="48"/>
      <c r="AK86" s="49">
        <v>0.01</v>
      </c>
      <c r="AL86" s="160">
        <f t="shared" si="27"/>
        <v>3.0000000000000001E-3</v>
      </c>
      <c r="AM86" s="22">
        <f t="shared" si="36"/>
        <v>0</v>
      </c>
      <c r="AN86" s="50"/>
      <c r="AO86" s="50"/>
      <c r="AP86" s="49"/>
      <c r="AQ86" s="160">
        <f t="shared" si="28"/>
        <v>0</v>
      </c>
      <c r="AR86" s="22">
        <f t="shared" si="37"/>
        <v>0</v>
      </c>
      <c r="AS86" s="50"/>
      <c r="AT86" s="73"/>
      <c r="AU86" s="49"/>
      <c r="AV86" s="160">
        <f t="shared" si="29"/>
        <v>0</v>
      </c>
      <c r="AW86" s="22">
        <f t="shared" si="38"/>
        <v>0</v>
      </c>
    </row>
    <row r="87" spans="2:49" x14ac:dyDescent="0.3">
      <c r="B87" s="133"/>
      <c r="C87" s="48"/>
      <c r="D87" s="48"/>
      <c r="E87" s="49"/>
      <c r="F87" s="160">
        <f t="shared" si="21"/>
        <v>0</v>
      </c>
      <c r="G87" s="22">
        <f t="shared" si="30"/>
        <v>0</v>
      </c>
      <c r="H87" s="54" t="s">
        <v>12</v>
      </c>
      <c r="I87" s="54"/>
      <c r="J87" s="52">
        <v>0.02</v>
      </c>
      <c r="K87" s="160">
        <f t="shared" si="22"/>
        <v>6.0000000000000001E-3</v>
      </c>
      <c r="L87" s="22">
        <f t="shared" si="31"/>
        <v>0</v>
      </c>
      <c r="M87" s="51" t="s">
        <v>12</v>
      </c>
      <c r="N87" s="74"/>
      <c r="O87" s="52">
        <v>0.02</v>
      </c>
      <c r="P87" s="160">
        <f t="shared" si="23"/>
        <v>6.0000000000000001E-3</v>
      </c>
      <c r="Q87" s="22">
        <f t="shared" si="32"/>
        <v>0</v>
      </c>
      <c r="R87" s="133"/>
      <c r="S87" s="48"/>
      <c r="T87" s="48"/>
      <c r="U87" s="49"/>
      <c r="V87" s="160">
        <f t="shared" si="24"/>
        <v>0</v>
      </c>
      <c r="W87" s="22">
        <f t="shared" si="33"/>
        <v>0</v>
      </c>
      <c r="X87" s="51" t="s">
        <v>14</v>
      </c>
      <c r="Y87" s="51"/>
      <c r="Z87" s="52">
        <v>0.02</v>
      </c>
      <c r="AA87" s="160">
        <f t="shared" si="25"/>
        <v>6.0000000000000001E-3</v>
      </c>
      <c r="AB87" s="22">
        <f t="shared" si="34"/>
        <v>0</v>
      </c>
      <c r="AC87" s="51" t="s">
        <v>14</v>
      </c>
      <c r="AD87" s="74"/>
      <c r="AE87" s="95">
        <v>0.02</v>
      </c>
      <c r="AF87" s="160">
        <f t="shared" si="26"/>
        <v>6.0000000000000001E-3</v>
      </c>
      <c r="AG87" s="22">
        <f t="shared" si="35"/>
        <v>0</v>
      </c>
      <c r="AH87" s="133"/>
      <c r="AI87" s="108"/>
      <c r="AJ87" s="48"/>
      <c r="AK87" s="49"/>
      <c r="AL87" s="160">
        <f t="shared" si="27"/>
        <v>0</v>
      </c>
      <c r="AM87" s="22">
        <f t="shared" si="36"/>
        <v>0</v>
      </c>
      <c r="AN87" s="51" t="s">
        <v>19</v>
      </c>
      <c r="AO87" s="51"/>
      <c r="AP87" s="52">
        <v>0.05</v>
      </c>
      <c r="AQ87" s="160">
        <f t="shared" si="28"/>
        <v>1.4999999999999999E-2</v>
      </c>
      <c r="AR87" s="22">
        <f t="shared" si="37"/>
        <v>0</v>
      </c>
      <c r="AS87" s="51" t="s">
        <v>19</v>
      </c>
      <c r="AT87" s="74"/>
      <c r="AU87" s="95">
        <v>0.02</v>
      </c>
      <c r="AV87" s="160">
        <f t="shared" si="29"/>
        <v>6.0000000000000001E-3</v>
      </c>
      <c r="AW87" s="22">
        <f t="shared" si="38"/>
        <v>0</v>
      </c>
    </row>
    <row r="88" spans="2:49" x14ac:dyDescent="0.3">
      <c r="B88" s="133"/>
      <c r="C88" s="48"/>
      <c r="D88" s="48"/>
      <c r="E88" s="49"/>
      <c r="F88" s="160">
        <f t="shared" si="21"/>
        <v>0</v>
      </c>
      <c r="G88" s="22">
        <f t="shared" si="30"/>
        <v>0</v>
      </c>
      <c r="H88" s="50"/>
      <c r="I88" s="50"/>
      <c r="J88" s="49"/>
      <c r="K88" s="160">
        <f t="shared" si="22"/>
        <v>0</v>
      </c>
      <c r="L88" s="22">
        <f t="shared" si="31"/>
        <v>0</v>
      </c>
      <c r="M88" s="55" t="s">
        <v>65</v>
      </c>
      <c r="N88" s="88"/>
      <c r="O88" s="99">
        <v>0.02</v>
      </c>
      <c r="P88" s="160">
        <f t="shared" si="23"/>
        <v>6.0000000000000001E-3</v>
      </c>
      <c r="Q88" s="22">
        <f t="shared" si="32"/>
        <v>0</v>
      </c>
      <c r="R88" s="133"/>
      <c r="S88" s="48"/>
      <c r="T88" s="48"/>
      <c r="U88" s="49"/>
      <c r="V88" s="160">
        <f t="shared" si="24"/>
        <v>0</v>
      </c>
      <c r="W88" s="22">
        <f t="shared" si="33"/>
        <v>0</v>
      </c>
      <c r="X88" s="50"/>
      <c r="Y88" s="50"/>
      <c r="Z88" s="49"/>
      <c r="AA88" s="160">
        <f t="shared" si="25"/>
        <v>0</v>
      </c>
      <c r="AB88" s="22">
        <f t="shared" si="34"/>
        <v>0</v>
      </c>
      <c r="AC88" s="53" t="s">
        <v>119</v>
      </c>
      <c r="AD88" s="75"/>
      <c r="AE88" s="96">
        <v>0.02</v>
      </c>
      <c r="AF88" s="160">
        <f t="shared" si="26"/>
        <v>6.0000000000000001E-3</v>
      </c>
      <c r="AG88" s="22">
        <f t="shared" si="35"/>
        <v>0</v>
      </c>
      <c r="AH88" s="133"/>
      <c r="AI88" s="108"/>
      <c r="AJ88" s="48"/>
      <c r="AK88" s="49"/>
      <c r="AL88" s="160">
        <f t="shared" si="27"/>
        <v>0</v>
      </c>
      <c r="AM88" s="22">
        <f t="shared" si="36"/>
        <v>0</v>
      </c>
      <c r="AN88" s="50"/>
      <c r="AO88" s="50"/>
      <c r="AP88" s="49"/>
      <c r="AQ88" s="160">
        <f t="shared" si="28"/>
        <v>0</v>
      </c>
      <c r="AR88" s="22">
        <f t="shared" si="37"/>
        <v>0</v>
      </c>
      <c r="AS88" s="53" t="s">
        <v>100</v>
      </c>
      <c r="AT88" s="75"/>
      <c r="AU88" s="96">
        <v>0.02</v>
      </c>
      <c r="AV88" s="160">
        <f t="shared" si="29"/>
        <v>6.0000000000000001E-3</v>
      </c>
      <c r="AW88" s="22">
        <f t="shared" si="38"/>
        <v>0</v>
      </c>
    </row>
    <row r="89" spans="2:49" x14ac:dyDescent="0.3">
      <c r="B89" s="133"/>
      <c r="C89" s="40" t="s">
        <v>66</v>
      </c>
      <c r="D89" s="40"/>
      <c r="E89" s="41">
        <v>0.01</v>
      </c>
      <c r="F89" s="160">
        <f t="shared" si="21"/>
        <v>3.0000000000000001E-3</v>
      </c>
      <c r="G89" s="22">
        <f t="shared" si="30"/>
        <v>0</v>
      </c>
      <c r="H89" s="42" t="s">
        <v>154</v>
      </c>
      <c r="I89" s="42"/>
      <c r="J89" s="41">
        <v>0.02</v>
      </c>
      <c r="K89" s="160">
        <f t="shared" si="22"/>
        <v>6.0000000000000001E-3</v>
      </c>
      <c r="L89" s="22">
        <f t="shared" si="31"/>
        <v>0</v>
      </c>
      <c r="M89" s="42" t="s">
        <v>156</v>
      </c>
      <c r="N89" s="76"/>
      <c r="O89" s="41">
        <v>0.02</v>
      </c>
      <c r="P89" s="160">
        <f t="shared" si="23"/>
        <v>6.0000000000000001E-3</v>
      </c>
      <c r="Q89" s="22">
        <f t="shared" si="32"/>
        <v>0</v>
      </c>
      <c r="R89" s="133"/>
      <c r="S89" s="40" t="s">
        <v>154</v>
      </c>
      <c r="T89" s="40"/>
      <c r="U89" s="41">
        <v>0.01</v>
      </c>
      <c r="V89" s="160">
        <f t="shared" si="24"/>
        <v>3.0000000000000001E-3</v>
      </c>
      <c r="W89" s="22">
        <f t="shared" si="33"/>
        <v>0</v>
      </c>
      <c r="X89" s="42"/>
      <c r="Y89" s="42"/>
      <c r="Z89" s="41"/>
      <c r="AA89" s="160">
        <f t="shared" si="25"/>
        <v>0</v>
      </c>
      <c r="AB89" s="22">
        <f t="shared" si="34"/>
        <v>0</v>
      </c>
      <c r="AC89" s="42"/>
      <c r="AD89" s="76"/>
      <c r="AE89" s="41"/>
      <c r="AF89" s="160">
        <f t="shared" si="26"/>
        <v>0</v>
      </c>
      <c r="AG89" s="22">
        <f t="shared" si="35"/>
        <v>0</v>
      </c>
      <c r="AH89" s="133"/>
      <c r="AI89" s="109" t="s">
        <v>156</v>
      </c>
      <c r="AJ89" s="42"/>
      <c r="AK89" s="41">
        <v>0.01</v>
      </c>
      <c r="AL89" s="160">
        <f t="shared" si="27"/>
        <v>3.0000000000000001E-3</v>
      </c>
      <c r="AM89" s="22">
        <f t="shared" si="36"/>
        <v>0</v>
      </c>
      <c r="AN89" s="42"/>
      <c r="AO89" s="42"/>
      <c r="AP89" s="41"/>
      <c r="AQ89" s="160">
        <f t="shared" si="28"/>
        <v>0</v>
      </c>
      <c r="AR89" s="22">
        <f t="shared" si="37"/>
        <v>0</v>
      </c>
      <c r="AS89" s="42"/>
      <c r="AT89" s="76"/>
      <c r="AU89" s="41"/>
      <c r="AV89" s="160">
        <f t="shared" si="29"/>
        <v>0</v>
      </c>
      <c r="AW89" s="22">
        <f t="shared" si="38"/>
        <v>0</v>
      </c>
    </row>
    <row r="90" spans="2:49" x14ac:dyDescent="0.3">
      <c r="B90" s="133"/>
      <c r="C90" s="40" t="s">
        <v>67</v>
      </c>
      <c r="D90" s="40"/>
      <c r="E90" s="41">
        <v>0.01</v>
      </c>
      <c r="F90" s="160">
        <f t="shared" si="21"/>
        <v>3.0000000000000001E-3</v>
      </c>
      <c r="G90" s="22">
        <f t="shared" si="30"/>
        <v>0</v>
      </c>
      <c r="H90" s="42" t="s">
        <v>155</v>
      </c>
      <c r="I90" s="42"/>
      <c r="J90" s="41">
        <v>0.04</v>
      </c>
      <c r="K90" s="160">
        <f t="shared" si="22"/>
        <v>1.2E-2</v>
      </c>
      <c r="L90" s="22">
        <f t="shared" si="31"/>
        <v>0</v>
      </c>
      <c r="M90" s="42" t="s">
        <v>70</v>
      </c>
      <c r="N90" s="76"/>
      <c r="O90" s="41">
        <v>0.04</v>
      </c>
      <c r="P90" s="160">
        <f t="shared" si="23"/>
        <v>1.2E-2</v>
      </c>
      <c r="Q90" s="22">
        <f t="shared" si="32"/>
        <v>0</v>
      </c>
      <c r="R90" s="133"/>
      <c r="S90" s="40" t="s">
        <v>155</v>
      </c>
      <c r="T90" s="40"/>
      <c r="U90" s="41">
        <v>0.02</v>
      </c>
      <c r="V90" s="160">
        <f t="shared" si="24"/>
        <v>6.0000000000000001E-3</v>
      </c>
      <c r="W90" s="22">
        <f t="shared" si="33"/>
        <v>0</v>
      </c>
      <c r="X90" s="42" t="s">
        <v>70</v>
      </c>
      <c r="Y90" s="42"/>
      <c r="Z90" s="41">
        <v>0.03</v>
      </c>
      <c r="AA90" s="160">
        <f t="shared" si="25"/>
        <v>8.9999999999999993E-3</v>
      </c>
      <c r="AB90" s="22">
        <f t="shared" si="34"/>
        <v>0</v>
      </c>
      <c r="AC90" s="42" t="s">
        <v>161</v>
      </c>
      <c r="AD90" s="76"/>
      <c r="AE90" s="41">
        <v>0.03</v>
      </c>
      <c r="AF90" s="160">
        <f t="shared" si="26"/>
        <v>8.9999999999999993E-3</v>
      </c>
      <c r="AG90" s="22">
        <f t="shared" si="35"/>
        <v>0</v>
      </c>
      <c r="AH90" s="133"/>
      <c r="AI90" s="109" t="s">
        <v>70</v>
      </c>
      <c r="AJ90" s="42"/>
      <c r="AK90" s="41">
        <v>0.02</v>
      </c>
      <c r="AL90" s="160">
        <f t="shared" si="27"/>
        <v>6.0000000000000001E-3</v>
      </c>
      <c r="AM90" s="22">
        <f t="shared" si="36"/>
        <v>0</v>
      </c>
      <c r="AN90" s="42" t="s">
        <v>161</v>
      </c>
      <c r="AO90" s="42"/>
      <c r="AP90" s="41">
        <v>0.03</v>
      </c>
      <c r="AQ90" s="160">
        <f t="shared" si="28"/>
        <v>8.9999999999999993E-3</v>
      </c>
      <c r="AR90" s="22">
        <f t="shared" si="37"/>
        <v>0</v>
      </c>
      <c r="AS90" s="42" t="s">
        <v>163</v>
      </c>
      <c r="AT90" s="76"/>
      <c r="AU90" s="41">
        <v>0.03</v>
      </c>
      <c r="AV90" s="160">
        <f t="shared" si="29"/>
        <v>8.9999999999999993E-3</v>
      </c>
      <c r="AW90" s="22">
        <f t="shared" si="38"/>
        <v>0</v>
      </c>
    </row>
    <row r="91" spans="2:49" x14ac:dyDescent="0.3">
      <c r="B91" s="133"/>
      <c r="C91" s="40"/>
      <c r="D91" s="40"/>
      <c r="E91" s="41"/>
      <c r="F91" s="160">
        <f t="shared" si="21"/>
        <v>0</v>
      </c>
      <c r="G91" s="22">
        <f t="shared" si="30"/>
        <v>0</v>
      </c>
      <c r="H91" s="46"/>
      <c r="I91" s="46"/>
      <c r="J91" s="44"/>
      <c r="K91" s="160">
        <f t="shared" si="22"/>
        <v>0</v>
      </c>
      <c r="L91" s="22">
        <f t="shared" si="31"/>
        <v>0</v>
      </c>
      <c r="M91" s="47" t="s">
        <v>20</v>
      </c>
      <c r="N91" s="89"/>
      <c r="O91" s="100">
        <v>0.05</v>
      </c>
      <c r="P91" s="160">
        <f t="shared" si="23"/>
        <v>1.4999999999999999E-2</v>
      </c>
      <c r="Q91" s="22">
        <f t="shared" si="32"/>
        <v>0</v>
      </c>
      <c r="R91" s="133"/>
      <c r="S91" s="40"/>
      <c r="T91" s="40"/>
      <c r="U91" s="41"/>
      <c r="V91" s="160">
        <f t="shared" si="24"/>
        <v>0</v>
      </c>
      <c r="W91" s="22">
        <f t="shared" si="33"/>
        <v>0</v>
      </c>
      <c r="X91" s="46" t="s">
        <v>20</v>
      </c>
      <c r="Y91" s="46"/>
      <c r="Z91" s="44">
        <v>0.01</v>
      </c>
      <c r="AA91" s="160">
        <f t="shared" si="25"/>
        <v>3.0000000000000001E-3</v>
      </c>
      <c r="AB91" s="22">
        <f t="shared" si="34"/>
        <v>0</v>
      </c>
      <c r="AC91" s="43" t="s">
        <v>82</v>
      </c>
      <c r="AD91" s="77"/>
      <c r="AE91" s="44">
        <v>0.02</v>
      </c>
      <c r="AF91" s="160">
        <f t="shared" si="26"/>
        <v>6.0000000000000001E-3</v>
      </c>
      <c r="AG91" s="22">
        <f t="shared" si="35"/>
        <v>0</v>
      </c>
      <c r="AH91" s="133"/>
      <c r="AI91" s="109"/>
      <c r="AJ91" s="40"/>
      <c r="AK91" s="41"/>
      <c r="AL91" s="160">
        <f t="shared" si="27"/>
        <v>0</v>
      </c>
      <c r="AM91" s="22">
        <f t="shared" si="36"/>
        <v>0</v>
      </c>
      <c r="AN91" s="46" t="s">
        <v>164</v>
      </c>
      <c r="AO91" s="46"/>
      <c r="AP91" s="44">
        <v>0.02</v>
      </c>
      <c r="AQ91" s="160">
        <f t="shared" si="28"/>
        <v>6.0000000000000001E-3</v>
      </c>
      <c r="AR91" s="22">
        <f t="shared" si="37"/>
        <v>0</v>
      </c>
      <c r="AS91" s="43" t="s">
        <v>165</v>
      </c>
      <c r="AT91" s="77"/>
      <c r="AU91" s="44">
        <v>0.03</v>
      </c>
      <c r="AV91" s="160">
        <f t="shared" si="29"/>
        <v>8.9999999999999993E-3</v>
      </c>
      <c r="AW91" s="22">
        <f t="shared" si="38"/>
        <v>0</v>
      </c>
    </row>
    <row r="92" spans="2:49" x14ac:dyDescent="0.3">
      <c r="B92" s="133"/>
      <c r="C92" s="22"/>
      <c r="D92" s="22"/>
      <c r="E92" s="23"/>
      <c r="F92" s="160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60">
        <f t="shared" si="22"/>
        <v>1.2E-2</v>
      </c>
      <c r="L92" s="22">
        <f t="shared" si="31"/>
        <v>0</v>
      </c>
      <c r="M92" s="27" t="s">
        <v>68</v>
      </c>
      <c r="N92" s="79"/>
      <c r="O92" s="26">
        <v>0.05</v>
      </c>
      <c r="P92" s="160">
        <f t="shared" si="23"/>
        <v>1.4999999999999999E-2</v>
      </c>
      <c r="Q92" s="22">
        <f t="shared" si="32"/>
        <v>0</v>
      </c>
      <c r="R92" s="133"/>
      <c r="S92" s="22" t="s">
        <v>45</v>
      </c>
      <c r="T92" s="22"/>
      <c r="U92" s="23">
        <v>0.01</v>
      </c>
      <c r="V92" s="160">
        <f t="shared" si="24"/>
        <v>3.0000000000000001E-3</v>
      </c>
      <c r="W92" s="22">
        <f t="shared" si="33"/>
        <v>0</v>
      </c>
      <c r="X92" s="24"/>
      <c r="Y92" s="24"/>
      <c r="Z92" s="23"/>
      <c r="AA92" s="160">
        <f t="shared" si="25"/>
        <v>0</v>
      </c>
      <c r="AB92" s="22">
        <f t="shared" si="34"/>
        <v>0</v>
      </c>
      <c r="AC92" s="24"/>
      <c r="AD92" s="71"/>
      <c r="AE92" s="23"/>
      <c r="AF92" s="160">
        <f t="shared" si="26"/>
        <v>0</v>
      </c>
      <c r="AG92" s="22">
        <f t="shared" si="35"/>
        <v>0</v>
      </c>
      <c r="AH92" s="133"/>
      <c r="AI92" s="106" t="s">
        <v>57</v>
      </c>
      <c r="AJ92" s="22"/>
      <c r="AK92" s="23">
        <v>5.0000000000000001E-3</v>
      </c>
      <c r="AL92" s="160">
        <f t="shared" si="27"/>
        <v>1.5E-3</v>
      </c>
      <c r="AM92" s="22">
        <f t="shared" si="36"/>
        <v>0</v>
      </c>
      <c r="AN92" s="29" t="s">
        <v>83</v>
      </c>
      <c r="AO92" s="29"/>
      <c r="AP92" s="30">
        <v>0.03</v>
      </c>
      <c r="AQ92" s="160">
        <f t="shared" si="28"/>
        <v>8.9999999999999993E-3</v>
      </c>
      <c r="AR92" s="22">
        <f t="shared" si="37"/>
        <v>0</v>
      </c>
      <c r="AS92" s="31" t="s">
        <v>83</v>
      </c>
      <c r="AT92" s="78"/>
      <c r="AU92" s="30">
        <v>0.04</v>
      </c>
      <c r="AV92" s="160">
        <f t="shared" si="29"/>
        <v>1.2E-2</v>
      </c>
      <c r="AW92" s="22">
        <f t="shared" si="38"/>
        <v>0</v>
      </c>
    </row>
    <row r="93" spans="2:49" x14ac:dyDescent="0.3">
      <c r="B93" s="133"/>
      <c r="C93" s="22"/>
      <c r="D93" s="22"/>
      <c r="E93" s="23"/>
      <c r="F93" s="160">
        <f t="shared" si="21"/>
        <v>0</v>
      </c>
      <c r="G93" s="22">
        <f t="shared" si="30"/>
        <v>0</v>
      </c>
      <c r="H93" s="24"/>
      <c r="I93" s="24"/>
      <c r="J93" s="23"/>
      <c r="K93" s="160">
        <f t="shared" si="22"/>
        <v>0</v>
      </c>
      <c r="L93" s="22">
        <f t="shared" si="31"/>
        <v>0</v>
      </c>
      <c r="M93" s="24"/>
      <c r="N93" s="71"/>
      <c r="O93" s="23"/>
      <c r="P93" s="160">
        <f t="shared" si="23"/>
        <v>0</v>
      </c>
      <c r="Q93" s="22">
        <f t="shared" si="32"/>
        <v>0</v>
      </c>
      <c r="R93" s="133"/>
      <c r="S93" s="22"/>
      <c r="T93" s="22"/>
      <c r="U93" s="23"/>
      <c r="V93" s="160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60">
        <f t="shared" si="25"/>
        <v>6.0000000000000001E-3</v>
      </c>
      <c r="AB93" s="22">
        <f t="shared" si="34"/>
        <v>0</v>
      </c>
      <c r="AC93" s="27" t="s">
        <v>57</v>
      </c>
      <c r="AD93" s="79"/>
      <c r="AE93" s="26">
        <v>0.03</v>
      </c>
      <c r="AF93" s="160">
        <f t="shared" si="26"/>
        <v>8.9999999999999993E-3</v>
      </c>
      <c r="AG93" s="22">
        <f t="shared" si="35"/>
        <v>0</v>
      </c>
      <c r="AH93" s="133"/>
      <c r="AI93" s="106" t="s">
        <v>84</v>
      </c>
      <c r="AJ93" s="22"/>
      <c r="AK93" s="23">
        <v>5.0000000000000001E-3</v>
      </c>
      <c r="AL93" s="160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60">
        <f t="shared" si="28"/>
        <v>8.9999999999999993E-3</v>
      </c>
      <c r="AR93" s="22">
        <f t="shared" si="37"/>
        <v>0</v>
      </c>
      <c r="AS93" s="31" t="s">
        <v>58</v>
      </c>
      <c r="AT93" s="78"/>
      <c r="AU93" s="30">
        <v>0.04</v>
      </c>
      <c r="AV93" s="160">
        <f t="shared" si="29"/>
        <v>1.2E-2</v>
      </c>
      <c r="AW93" s="22">
        <f t="shared" si="38"/>
        <v>0</v>
      </c>
    </row>
    <row r="94" spans="2:49" x14ac:dyDescent="0.3">
      <c r="B94" s="133" t="s">
        <v>148</v>
      </c>
      <c r="C94" s="22"/>
      <c r="D94" s="22"/>
      <c r="E94" s="23"/>
      <c r="F94" s="160">
        <f t="shared" si="21"/>
        <v>0</v>
      </c>
      <c r="G94" s="22">
        <f t="shared" si="30"/>
        <v>0</v>
      </c>
      <c r="H94" s="25"/>
      <c r="I94" s="25"/>
      <c r="J94" s="26"/>
      <c r="K94" s="160">
        <f t="shared" si="22"/>
        <v>0</v>
      </c>
      <c r="L94" s="22">
        <f t="shared" si="31"/>
        <v>0</v>
      </c>
      <c r="M94" s="25"/>
      <c r="N94" s="84"/>
      <c r="O94" s="26"/>
      <c r="P94" s="160">
        <f t="shared" si="23"/>
        <v>0</v>
      </c>
      <c r="Q94" s="22">
        <f t="shared" si="32"/>
        <v>0</v>
      </c>
      <c r="R94" s="133" t="s">
        <v>149</v>
      </c>
      <c r="S94" s="22"/>
      <c r="T94" s="22"/>
      <c r="U94" s="23"/>
      <c r="V94" s="160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60">
        <f t="shared" si="25"/>
        <v>6.0000000000000001E-3</v>
      </c>
      <c r="AB94" s="22">
        <f t="shared" si="34"/>
        <v>0</v>
      </c>
      <c r="AC94" s="27" t="s">
        <v>58</v>
      </c>
      <c r="AD94" s="79"/>
      <c r="AE94" s="26">
        <v>0.03</v>
      </c>
      <c r="AF94" s="160">
        <f t="shared" si="26"/>
        <v>8.9999999999999993E-3</v>
      </c>
      <c r="AG94" s="22">
        <f t="shared" si="35"/>
        <v>0</v>
      </c>
      <c r="AH94" s="133" t="s">
        <v>150</v>
      </c>
      <c r="AI94" s="106"/>
      <c r="AJ94" s="22"/>
      <c r="AK94" s="23"/>
      <c r="AL94" s="160">
        <f t="shared" si="27"/>
        <v>0</v>
      </c>
      <c r="AM94" s="22">
        <f t="shared" si="36"/>
        <v>0</v>
      </c>
      <c r="AN94" s="27" t="s">
        <v>101</v>
      </c>
      <c r="AO94" s="27"/>
      <c r="AP94" s="26">
        <v>0.03</v>
      </c>
      <c r="AQ94" s="160">
        <f t="shared" si="28"/>
        <v>8.9999999999999993E-3</v>
      </c>
      <c r="AR94" s="22">
        <f t="shared" si="37"/>
        <v>0</v>
      </c>
      <c r="AS94" s="27" t="s">
        <v>101</v>
      </c>
      <c r="AT94" s="79"/>
      <c r="AU94" s="26">
        <v>0.04</v>
      </c>
      <c r="AV94" s="160">
        <f t="shared" si="29"/>
        <v>1.2E-2</v>
      </c>
      <c r="AW94" s="22">
        <f t="shared" si="38"/>
        <v>0</v>
      </c>
    </row>
    <row r="95" spans="2:49" x14ac:dyDescent="0.3">
      <c r="B95" s="133"/>
      <c r="C95" s="22"/>
      <c r="D95" s="22"/>
      <c r="E95" s="23"/>
      <c r="F95" s="160">
        <f t="shared" si="21"/>
        <v>0</v>
      </c>
      <c r="G95" s="22">
        <f t="shared" si="30"/>
        <v>0</v>
      </c>
      <c r="H95" s="24"/>
      <c r="I95" s="24"/>
      <c r="J95" s="23"/>
      <c r="K95" s="160">
        <f t="shared" si="22"/>
        <v>0</v>
      </c>
      <c r="L95" s="22">
        <f t="shared" si="31"/>
        <v>0</v>
      </c>
      <c r="M95" s="24"/>
      <c r="N95" s="71"/>
      <c r="O95" s="23"/>
      <c r="P95" s="160">
        <f t="shared" si="23"/>
        <v>0</v>
      </c>
      <c r="Q95" s="22">
        <f t="shared" si="32"/>
        <v>0</v>
      </c>
      <c r="R95" s="133"/>
      <c r="S95" s="22"/>
      <c r="T95" s="22"/>
      <c r="U95" s="23"/>
      <c r="V95" s="160">
        <f t="shared" si="24"/>
        <v>0</v>
      </c>
      <c r="W95" s="22">
        <f t="shared" si="33"/>
        <v>0</v>
      </c>
      <c r="X95" s="24"/>
      <c r="Y95" s="24"/>
      <c r="Z95" s="23"/>
      <c r="AA95" s="160">
        <f t="shared" si="25"/>
        <v>0</v>
      </c>
      <c r="AB95" s="22">
        <f t="shared" si="34"/>
        <v>0</v>
      </c>
      <c r="AC95" s="24"/>
      <c r="AD95" s="71"/>
      <c r="AE95" s="23"/>
      <c r="AF95" s="160">
        <f t="shared" si="26"/>
        <v>0</v>
      </c>
      <c r="AG95" s="22">
        <f t="shared" si="35"/>
        <v>0</v>
      </c>
      <c r="AH95" s="133"/>
      <c r="AI95" s="106"/>
      <c r="AJ95" s="22"/>
      <c r="AK95" s="23"/>
      <c r="AL95" s="160">
        <f t="shared" si="27"/>
        <v>0</v>
      </c>
      <c r="AM95" s="22">
        <f t="shared" si="36"/>
        <v>0</v>
      </c>
      <c r="AN95" s="24"/>
      <c r="AO95" s="24"/>
      <c r="AP95" s="23"/>
      <c r="AQ95" s="160">
        <f t="shared" si="28"/>
        <v>0</v>
      </c>
      <c r="AR95" s="22">
        <f t="shared" si="37"/>
        <v>0</v>
      </c>
      <c r="AS95" s="28" t="s">
        <v>90</v>
      </c>
      <c r="AT95" s="80"/>
      <c r="AU95" s="97">
        <v>0.04</v>
      </c>
      <c r="AV95" s="160">
        <f t="shared" si="29"/>
        <v>1.2E-2</v>
      </c>
      <c r="AW95" s="22">
        <f t="shared" si="38"/>
        <v>0</v>
      </c>
    </row>
    <row r="96" spans="2:49" x14ac:dyDescent="0.3">
      <c r="B96" s="133"/>
      <c r="C96" s="33" t="s">
        <v>21</v>
      </c>
      <c r="D96" s="33"/>
      <c r="E96" s="34">
        <v>0.02</v>
      </c>
      <c r="F96" s="160">
        <f t="shared" si="21"/>
        <v>6.0000000000000001E-3</v>
      </c>
      <c r="G96" s="22">
        <f t="shared" si="30"/>
        <v>0</v>
      </c>
      <c r="H96" s="35" t="s">
        <v>21</v>
      </c>
      <c r="I96" s="35"/>
      <c r="J96" s="34">
        <v>0.05</v>
      </c>
      <c r="K96" s="160">
        <f t="shared" si="22"/>
        <v>1.4999999999999999E-2</v>
      </c>
      <c r="L96" s="22">
        <f t="shared" si="31"/>
        <v>0</v>
      </c>
      <c r="M96" s="35" t="s">
        <v>21</v>
      </c>
      <c r="N96" s="72"/>
      <c r="O96" s="34">
        <v>2.1319999999999999E-2</v>
      </c>
      <c r="P96" s="160">
        <f t="shared" si="23"/>
        <v>6.3959999999999998E-3</v>
      </c>
      <c r="Q96" s="22">
        <f t="shared" si="32"/>
        <v>0</v>
      </c>
      <c r="R96" s="133"/>
      <c r="S96" s="33" t="s">
        <v>86</v>
      </c>
      <c r="T96" s="33"/>
      <c r="U96" s="34">
        <v>0.03</v>
      </c>
      <c r="V96" s="160">
        <f t="shared" si="24"/>
        <v>8.9999999999999993E-3</v>
      </c>
      <c r="W96" s="22">
        <f t="shared" si="33"/>
        <v>0</v>
      </c>
      <c r="X96" s="35"/>
      <c r="Y96" s="35"/>
      <c r="Z96" s="34"/>
      <c r="AA96" s="160">
        <f t="shared" si="25"/>
        <v>0</v>
      </c>
      <c r="AB96" s="22">
        <f t="shared" si="34"/>
        <v>0</v>
      </c>
      <c r="AC96" s="35"/>
      <c r="AD96" s="72"/>
      <c r="AE96" s="34"/>
      <c r="AF96" s="160">
        <f t="shared" si="26"/>
        <v>0</v>
      </c>
      <c r="AG96" s="22">
        <f t="shared" si="35"/>
        <v>0</v>
      </c>
      <c r="AH96" s="133"/>
      <c r="AI96" s="107" t="s">
        <v>86</v>
      </c>
      <c r="AJ96" s="33"/>
      <c r="AK96" s="34">
        <v>0.05</v>
      </c>
      <c r="AL96" s="160">
        <f t="shared" si="27"/>
        <v>1.4999999999999999E-2</v>
      </c>
      <c r="AM96" s="22">
        <f t="shared" si="36"/>
        <v>0</v>
      </c>
      <c r="AN96" s="35"/>
      <c r="AO96" s="35"/>
      <c r="AP96" s="34"/>
      <c r="AQ96" s="160">
        <f t="shared" si="28"/>
        <v>0</v>
      </c>
      <c r="AR96" s="22">
        <f t="shared" si="37"/>
        <v>0</v>
      </c>
      <c r="AS96" s="35"/>
      <c r="AT96" s="72"/>
      <c r="AU96" s="34"/>
      <c r="AV96" s="160">
        <f t="shared" si="29"/>
        <v>0</v>
      </c>
      <c r="AW96" s="22">
        <f t="shared" si="38"/>
        <v>0</v>
      </c>
    </row>
    <row r="97" spans="2:49" x14ac:dyDescent="0.3">
      <c r="B97" s="133"/>
      <c r="C97" s="33"/>
      <c r="D97" s="33"/>
      <c r="E97" s="34"/>
      <c r="F97" s="160">
        <f t="shared" si="21"/>
        <v>0</v>
      </c>
      <c r="G97" s="22">
        <f t="shared" si="30"/>
        <v>0</v>
      </c>
      <c r="H97" s="39" t="s">
        <v>62</v>
      </c>
      <c r="I97" s="39"/>
      <c r="J97" s="37">
        <v>0.03</v>
      </c>
      <c r="K97" s="160">
        <f t="shared" si="22"/>
        <v>8.9999999999999993E-3</v>
      </c>
      <c r="L97" s="22">
        <f t="shared" si="31"/>
        <v>0</v>
      </c>
      <c r="M97" s="39" t="s">
        <v>62</v>
      </c>
      <c r="N97" s="90"/>
      <c r="O97" s="37">
        <v>0.02</v>
      </c>
      <c r="P97" s="160">
        <f t="shared" si="23"/>
        <v>6.0000000000000001E-3</v>
      </c>
      <c r="Q97" s="22">
        <f t="shared" si="32"/>
        <v>0</v>
      </c>
      <c r="R97" s="133"/>
      <c r="S97" s="33"/>
      <c r="T97" s="33"/>
      <c r="U97" s="34"/>
      <c r="V97" s="160">
        <f t="shared" si="24"/>
        <v>0</v>
      </c>
      <c r="W97" s="22">
        <f t="shared" si="33"/>
        <v>0</v>
      </c>
      <c r="X97" s="39" t="s">
        <v>122</v>
      </c>
      <c r="Y97" s="39"/>
      <c r="Z97" s="37">
        <v>7.0000000000000007E-2</v>
      </c>
      <c r="AA97" s="160">
        <f t="shared" si="25"/>
        <v>2.1000000000000001E-2</v>
      </c>
      <c r="AB97" s="22">
        <f t="shared" si="34"/>
        <v>0</v>
      </c>
      <c r="AC97" s="36" t="s">
        <v>122</v>
      </c>
      <c r="AD97" s="81"/>
      <c r="AE97" s="37">
        <v>0.05</v>
      </c>
      <c r="AF97" s="160">
        <f t="shared" si="26"/>
        <v>1.4999999999999999E-2</v>
      </c>
      <c r="AG97" s="22">
        <f t="shared" si="35"/>
        <v>0</v>
      </c>
      <c r="AH97" s="133"/>
      <c r="AI97" s="107"/>
      <c r="AJ97" s="33"/>
      <c r="AK97" s="34"/>
      <c r="AL97" s="160">
        <f t="shared" si="27"/>
        <v>0</v>
      </c>
      <c r="AM97" s="22">
        <f t="shared" si="36"/>
        <v>0</v>
      </c>
      <c r="AN97" s="39" t="s">
        <v>88</v>
      </c>
      <c r="AO97" s="39"/>
      <c r="AP97" s="37">
        <v>0.08</v>
      </c>
      <c r="AQ97" s="160">
        <f t="shared" si="28"/>
        <v>2.4E-2</v>
      </c>
      <c r="AR97" s="22">
        <f t="shared" si="37"/>
        <v>0</v>
      </c>
      <c r="AS97" s="36" t="s">
        <v>278</v>
      </c>
      <c r="AT97" s="81"/>
      <c r="AU97" s="37">
        <v>0.1</v>
      </c>
      <c r="AV97" s="160">
        <f t="shared" si="29"/>
        <v>0.03</v>
      </c>
      <c r="AW97" s="22">
        <f t="shared" si="38"/>
        <v>0</v>
      </c>
    </row>
    <row r="98" spans="2:49" x14ac:dyDescent="0.3">
      <c r="B98" s="133"/>
      <c r="C98" s="33"/>
      <c r="D98" s="33"/>
      <c r="E98" s="34"/>
      <c r="F98" s="160">
        <f t="shared" si="21"/>
        <v>0</v>
      </c>
      <c r="G98" s="22">
        <f t="shared" si="30"/>
        <v>0</v>
      </c>
      <c r="H98" s="35"/>
      <c r="I98" s="35"/>
      <c r="J98" s="34"/>
      <c r="K98" s="160">
        <f t="shared" si="22"/>
        <v>0</v>
      </c>
      <c r="L98" s="22">
        <f t="shared" si="31"/>
        <v>0</v>
      </c>
      <c r="M98" s="38" t="s">
        <v>63</v>
      </c>
      <c r="N98" s="82"/>
      <c r="O98" s="98">
        <v>0.03</v>
      </c>
      <c r="P98" s="160">
        <f t="shared" si="23"/>
        <v>8.9999999999999993E-3</v>
      </c>
      <c r="Q98" s="22">
        <f t="shared" si="32"/>
        <v>0</v>
      </c>
      <c r="R98" s="133"/>
      <c r="S98" s="33"/>
      <c r="T98" s="33"/>
      <c r="U98" s="34"/>
      <c r="V98" s="160">
        <f t="shared" si="24"/>
        <v>0</v>
      </c>
      <c r="W98" s="22">
        <f t="shared" si="33"/>
        <v>0</v>
      </c>
      <c r="X98" s="35"/>
      <c r="Y98" s="35"/>
      <c r="Z98" s="34"/>
      <c r="AA98" s="160">
        <f t="shared" si="25"/>
        <v>0</v>
      </c>
      <c r="AB98" s="22">
        <f t="shared" si="34"/>
        <v>0</v>
      </c>
      <c r="AC98" s="38" t="s">
        <v>124</v>
      </c>
      <c r="AD98" s="82"/>
      <c r="AE98" s="98">
        <v>0.02</v>
      </c>
      <c r="AF98" s="160">
        <f t="shared" si="26"/>
        <v>6.0000000000000001E-3</v>
      </c>
      <c r="AG98" s="22">
        <f t="shared" si="35"/>
        <v>0</v>
      </c>
      <c r="AH98" s="133"/>
      <c r="AI98" s="107"/>
      <c r="AJ98" s="33"/>
      <c r="AK98" s="34"/>
      <c r="AL98" s="160">
        <f t="shared" si="27"/>
        <v>0</v>
      </c>
      <c r="AM98" s="22">
        <f t="shared" si="36"/>
        <v>0</v>
      </c>
      <c r="AN98" s="35"/>
      <c r="AO98" s="35"/>
      <c r="AP98" s="34"/>
      <c r="AQ98" s="160">
        <f t="shared" si="28"/>
        <v>0</v>
      </c>
      <c r="AR98" s="22">
        <f t="shared" si="37"/>
        <v>0</v>
      </c>
      <c r="AS98" s="38"/>
      <c r="AT98" s="82"/>
      <c r="AU98" s="98"/>
      <c r="AV98" s="160">
        <f t="shared" si="29"/>
        <v>0</v>
      </c>
      <c r="AW98" s="22">
        <f t="shared" si="38"/>
        <v>0</v>
      </c>
    </row>
    <row r="99" spans="2:49" x14ac:dyDescent="0.3">
      <c r="B99" s="133"/>
      <c r="C99" s="48" t="s">
        <v>22</v>
      </c>
      <c r="D99" s="48"/>
      <c r="E99" s="49">
        <v>0.01</v>
      </c>
      <c r="F99" s="160">
        <f t="shared" si="21"/>
        <v>3.0000000000000001E-3</v>
      </c>
      <c r="G99" s="22">
        <f t="shared" si="30"/>
        <v>0</v>
      </c>
      <c r="H99" s="50" t="s">
        <v>75</v>
      </c>
      <c r="I99" s="50"/>
      <c r="J99" s="49">
        <v>0.03</v>
      </c>
      <c r="K99" s="160">
        <f t="shared" si="22"/>
        <v>8.9999999999999993E-3</v>
      </c>
      <c r="L99" s="22">
        <f t="shared" si="31"/>
        <v>0</v>
      </c>
      <c r="M99" s="50"/>
      <c r="N99" s="73"/>
      <c r="O99" s="49"/>
      <c r="P99" s="160">
        <f t="shared" si="23"/>
        <v>0</v>
      </c>
      <c r="Q99" s="22">
        <f t="shared" si="32"/>
        <v>0</v>
      </c>
      <c r="R99" s="133"/>
      <c r="S99" s="48" t="s">
        <v>125</v>
      </c>
      <c r="T99" s="48"/>
      <c r="U99" s="49">
        <v>0.01</v>
      </c>
      <c r="V99" s="160">
        <f t="shared" si="24"/>
        <v>3.0000000000000001E-3</v>
      </c>
      <c r="W99" s="22">
        <f t="shared" si="33"/>
        <v>0</v>
      </c>
      <c r="X99" s="50"/>
      <c r="Y99" s="50"/>
      <c r="Z99" s="49"/>
      <c r="AA99" s="160">
        <f t="shared" si="25"/>
        <v>0</v>
      </c>
      <c r="AB99" s="22">
        <f t="shared" si="34"/>
        <v>0</v>
      </c>
      <c r="AC99" s="50"/>
      <c r="AD99" s="73"/>
      <c r="AE99" s="49"/>
      <c r="AF99" s="160">
        <f t="shared" si="26"/>
        <v>0</v>
      </c>
      <c r="AG99" s="22">
        <f t="shared" si="35"/>
        <v>0</v>
      </c>
      <c r="AH99" s="133"/>
      <c r="AI99" s="108" t="s">
        <v>78</v>
      </c>
      <c r="AJ99" s="48"/>
      <c r="AK99" s="49">
        <v>0.01</v>
      </c>
      <c r="AL99" s="160">
        <f t="shared" si="27"/>
        <v>3.0000000000000001E-3</v>
      </c>
      <c r="AM99" s="22">
        <f t="shared" si="36"/>
        <v>0</v>
      </c>
      <c r="AN99" s="50"/>
      <c r="AO99" s="50"/>
      <c r="AP99" s="49"/>
      <c r="AQ99" s="160">
        <f t="shared" si="28"/>
        <v>0</v>
      </c>
      <c r="AR99" s="22">
        <f t="shared" si="37"/>
        <v>0</v>
      </c>
      <c r="AS99" s="50"/>
      <c r="AT99" s="73"/>
      <c r="AU99" s="49"/>
      <c r="AV99" s="160">
        <f t="shared" si="29"/>
        <v>0</v>
      </c>
      <c r="AW99" s="22">
        <f t="shared" si="38"/>
        <v>0</v>
      </c>
    </row>
    <row r="100" spans="2:49" x14ac:dyDescent="0.3">
      <c r="B100" s="133"/>
      <c r="C100" s="48"/>
      <c r="D100" s="48"/>
      <c r="E100" s="49"/>
      <c r="F100" s="160">
        <f t="shared" si="21"/>
        <v>0</v>
      </c>
      <c r="G100" s="22">
        <f t="shared" si="30"/>
        <v>0</v>
      </c>
      <c r="H100" s="54" t="s">
        <v>56</v>
      </c>
      <c r="I100" s="54"/>
      <c r="J100" s="52">
        <v>0.02</v>
      </c>
      <c r="K100" s="160">
        <f t="shared" si="22"/>
        <v>6.0000000000000001E-3</v>
      </c>
      <c r="L100" s="22">
        <f t="shared" si="31"/>
        <v>0</v>
      </c>
      <c r="M100" s="51" t="s">
        <v>56</v>
      </c>
      <c r="N100" s="74"/>
      <c r="O100" s="52">
        <v>0.03</v>
      </c>
      <c r="P100" s="160">
        <f t="shared" si="23"/>
        <v>8.9999999999999993E-3</v>
      </c>
      <c r="Q100" s="22">
        <f t="shared" si="32"/>
        <v>0</v>
      </c>
      <c r="R100" s="133"/>
      <c r="S100" s="48"/>
      <c r="T100" s="48"/>
      <c r="U100" s="49"/>
      <c r="V100" s="160">
        <f t="shared" si="24"/>
        <v>0</v>
      </c>
      <c r="W100" s="22">
        <f t="shared" si="33"/>
        <v>0</v>
      </c>
      <c r="X100" s="54" t="s">
        <v>127</v>
      </c>
      <c r="Y100" s="54"/>
      <c r="Z100" s="52">
        <v>9.7979999999999998E-2</v>
      </c>
      <c r="AA100" s="160">
        <f t="shared" si="25"/>
        <v>2.9393999999999997E-2</v>
      </c>
      <c r="AB100" s="22">
        <f t="shared" si="34"/>
        <v>0</v>
      </c>
      <c r="AC100" s="51"/>
      <c r="AD100" s="74"/>
      <c r="AE100" s="52"/>
      <c r="AF100" s="160">
        <f t="shared" si="26"/>
        <v>0</v>
      </c>
      <c r="AG100" s="22">
        <f t="shared" si="35"/>
        <v>0</v>
      </c>
      <c r="AH100" s="133"/>
      <c r="AI100" s="108"/>
      <c r="AJ100" s="48"/>
      <c r="AK100" s="49"/>
      <c r="AL100" s="160">
        <f t="shared" si="27"/>
        <v>0</v>
      </c>
      <c r="AM100" s="22">
        <f t="shared" si="36"/>
        <v>0</v>
      </c>
      <c r="AN100" s="54" t="s">
        <v>127</v>
      </c>
      <c r="AO100" s="54"/>
      <c r="AP100" s="52">
        <v>0.02</v>
      </c>
      <c r="AQ100" s="160">
        <f t="shared" si="28"/>
        <v>6.0000000000000001E-3</v>
      </c>
      <c r="AR100" s="22">
        <f t="shared" si="37"/>
        <v>0</v>
      </c>
      <c r="AS100" s="51"/>
      <c r="AT100" s="74"/>
      <c r="AU100" s="52"/>
      <c r="AV100" s="160">
        <f t="shared" si="29"/>
        <v>0</v>
      </c>
      <c r="AW100" s="22">
        <f t="shared" si="38"/>
        <v>0</v>
      </c>
    </row>
    <row r="101" spans="2:49" x14ac:dyDescent="0.3">
      <c r="B101" s="133"/>
      <c r="C101" s="48"/>
      <c r="D101" s="48"/>
      <c r="E101" s="49"/>
      <c r="F101" s="160">
        <f t="shared" si="21"/>
        <v>0</v>
      </c>
      <c r="G101" s="22">
        <f t="shared" si="30"/>
        <v>0</v>
      </c>
      <c r="H101" s="54"/>
      <c r="I101" s="54"/>
      <c r="J101" s="52"/>
      <c r="K101" s="160">
        <f t="shared" si="22"/>
        <v>0</v>
      </c>
      <c r="L101" s="22">
        <f t="shared" si="31"/>
        <v>0</v>
      </c>
      <c r="M101" s="51"/>
      <c r="N101" s="74"/>
      <c r="O101" s="52"/>
      <c r="P101" s="160">
        <f t="shared" si="23"/>
        <v>0</v>
      </c>
      <c r="Q101" s="22">
        <f t="shared" si="32"/>
        <v>0</v>
      </c>
      <c r="R101" s="133"/>
      <c r="S101" s="48"/>
      <c r="T101" s="48"/>
      <c r="U101" s="49"/>
      <c r="V101" s="160">
        <f t="shared" si="24"/>
        <v>0</v>
      </c>
      <c r="W101" s="22">
        <f t="shared" si="33"/>
        <v>0</v>
      </c>
      <c r="X101" s="50"/>
      <c r="Y101" s="50"/>
      <c r="Z101" s="49"/>
      <c r="AA101" s="160">
        <f t="shared" si="25"/>
        <v>0</v>
      </c>
      <c r="AB101" s="22">
        <f t="shared" si="34"/>
        <v>0</v>
      </c>
      <c r="AC101" s="53" t="s">
        <v>103</v>
      </c>
      <c r="AD101" s="75"/>
      <c r="AE101" s="99">
        <v>9.1660000000000005E-2</v>
      </c>
      <c r="AF101" s="160">
        <f t="shared" si="26"/>
        <v>2.7498000000000002E-2</v>
      </c>
      <c r="AG101" s="22">
        <f t="shared" si="35"/>
        <v>0</v>
      </c>
      <c r="AH101" s="133"/>
      <c r="AI101" s="108"/>
      <c r="AJ101" s="48"/>
      <c r="AK101" s="49"/>
      <c r="AL101" s="160">
        <f t="shared" si="27"/>
        <v>0</v>
      </c>
      <c r="AM101" s="22">
        <f t="shared" si="36"/>
        <v>0</v>
      </c>
      <c r="AN101" s="50"/>
      <c r="AO101" s="50"/>
      <c r="AP101" s="49"/>
      <c r="AQ101" s="160">
        <f t="shared" si="28"/>
        <v>0</v>
      </c>
      <c r="AR101" s="22">
        <f t="shared" si="37"/>
        <v>0</v>
      </c>
      <c r="AS101" s="53" t="s">
        <v>103</v>
      </c>
      <c r="AT101" s="75"/>
      <c r="AU101" s="99">
        <v>6.8489999999999995E-2</v>
      </c>
      <c r="AV101" s="160">
        <f t="shared" si="29"/>
        <v>2.0546999999999999E-2</v>
      </c>
      <c r="AW101" s="22">
        <f t="shared" si="38"/>
        <v>0</v>
      </c>
    </row>
    <row r="102" spans="2:49" x14ac:dyDescent="0.3">
      <c r="B102" s="133"/>
      <c r="C102" s="40"/>
      <c r="D102" s="40"/>
      <c r="E102" s="41"/>
      <c r="F102" s="160">
        <f t="shared" si="21"/>
        <v>0</v>
      </c>
      <c r="G102" s="22">
        <f t="shared" si="30"/>
        <v>0</v>
      </c>
      <c r="H102" s="46"/>
      <c r="I102" s="46"/>
      <c r="J102" s="44"/>
      <c r="K102" s="160">
        <f t="shared" si="22"/>
        <v>0</v>
      </c>
      <c r="L102" s="22">
        <f t="shared" si="31"/>
        <v>0</v>
      </c>
      <c r="M102" s="43"/>
      <c r="N102" s="77"/>
      <c r="O102" s="44"/>
      <c r="P102" s="160">
        <f t="shared" si="23"/>
        <v>0</v>
      </c>
      <c r="Q102" s="22">
        <f t="shared" si="32"/>
        <v>0</v>
      </c>
      <c r="R102" s="133"/>
      <c r="S102" s="40"/>
      <c r="T102" s="40"/>
      <c r="U102" s="41"/>
      <c r="V102" s="160">
        <f t="shared" si="24"/>
        <v>0</v>
      </c>
      <c r="W102" s="22">
        <f t="shared" si="33"/>
        <v>0</v>
      </c>
      <c r="X102" s="46"/>
      <c r="Y102" s="46"/>
      <c r="Z102" s="44"/>
      <c r="AA102" s="160">
        <f t="shared" si="25"/>
        <v>0</v>
      </c>
      <c r="AB102" s="22">
        <f t="shared" si="34"/>
        <v>0</v>
      </c>
      <c r="AC102" s="43"/>
      <c r="AD102" s="77"/>
      <c r="AE102" s="41"/>
      <c r="AF102" s="160">
        <f t="shared" si="26"/>
        <v>0</v>
      </c>
      <c r="AG102" s="22">
        <f t="shared" si="35"/>
        <v>0</v>
      </c>
      <c r="AH102" s="133"/>
      <c r="AI102" s="109"/>
      <c r="AJ102" s="40"/>
      <c r="AK102" s="41"/>
      <c r="AL102" s="160">
        <f t="shared" si="27"/>
        <v>0</v>
      </c>
      <c r="AM102" s="22">
        <f t="shared" si="36"/>
        <v>0</v>
      </c>
      <c r="AN102" s="46"/>
      <c r="AO102" s="46"/>
      <c r="AP102" s="44"/>
      <c r="AQ102" s="160">
        <f t="shared" si="28"/>
        <v>0</v>
      </c>
      <c r="AR102" s="22">
        <f t="shared" si="37"/>
        <v>0</v>
      </c>
      <c r="AS102" s="43"/>
      <c r="AT102" s="77"/>
      <c r="AU102" s="44"/>
      <c r="AV102" s="160">
        <f t="shared" si="29"/>
        <v>0</v>
      </c>
      <c r="AW102" s="22">
        <f t="shared" si="38"/>
        <v>0</v>
      </c>
    </row>
    <row r="103" spans="2:49" x14ac:dyDescent="0.3">
      <c r="B103" s="133"/>
      <c r="C103" s="40"/>
      <c r="D103" s="40"/>
      <c r="E103" s="41"/>
      <c r="F103" s="160">
        <f t="shared" si="21"/>
        <v>0</v>
      </c>
      <c r="G103" s="22">
        <f t="shared" si="30"/>
        <v>0</v>
      </c>
      <c r="H103" s="46"/>
      <c r="I103" s="46"/>
      <c r="J103" s="44"/>
      <c r="K103" s="160">
        <f t="shared" si="22"/>
        <v>0</v>
      </c>
      <c r="L103" s="22">
        <f t="shared" si="31"/>
        <v>0</v>
      </c>
      <c r="M103" s="43" t="s">
        <v>15</v>
      </c>
      <c r="N103" s="77"/>
      <c r="O103" s="44">
        <v>0.02</v>
      </c>
      <c r="P103" s="160">
        <f t="shared" si="23"/>
        <v>6.0000000000000001E-3</v>
      </c>
      <c r="Q103" s="22">
        <f t="shared" si="32"/>
        <v>0</v>
      </c>
      <c r="R103" s="133"/>
      <c r="S103" s="40"/>
      <c r="T103" s="40"/>
      <c r="U103" s="41"/>
      <c r="V103" s="160">
        <f t="shared" si="24"/>
        <v>0</v>
      </c>
      <c r="W103" s="22">
        <f t="shared" si="33"/>
        <v>0</v>
      </c>
      <c r="X103" s="46" t="s">
        <v>16</v>
      </c>
      <c r="Y103" s="46"/>
      <c r="Z103" s="44">
        <v>0.01</v>
      </c>
      <c r="AA103" s="160">
        <f t="shared" si="25"/>
        <v>3.0000000000000001E-3</v>
      </c>
      <c r="AB103" s="22">
        <f t="shared" si="34"/>
        <v>0</v>
      </c>
      <c r="AC103" s="43" t="s">
        <v>16</v>
      </c>
      <c r="AD103" s="77"/>
      <c r="AE103" s="41">
        <v>8.9999999999999993E-3</v>
      </c>
      <c r="AF103" s="160">
        <f t="shared" si="26"/>
        <v>2.6999999999999997E-3</v>
      </c>
      <c r="AG103" s="22">
        <f t="shared" si="35"/>
        <v>0</v>
      </c>
      <c r="AH103" s="133"/>
      <c r="AI103" s="109"/>
      <c r="AJ103" s="40"/>
      <c r="AK103" s="41"/>
      <c r="AL103" s="160">
        <f t="shared" si="27"/>
        <v>0</v>
      </c>
      <c r="AM103" s="22">
        <f t="shared" si="36"/>
        <v>0</v>
      </c>
      <c r="AN103" s="46" t="s">
        <v>16</v>
      </c>
      <c r="AO103" s="46"/>
      <c r="AP103" s="44">
        <v>0.01</v>
      </c>
      <c r="AQ103" s="160">
        <f t="shared" si="28"/>
        <v>3.0000000000000001E-3</v>
      </c>
      <c r="AR103" s="22">
        <f t="shared" si="37"/>
        <v>0</v>
      </c>
      <c r="AS103" s="43" t="s">
        <v>16</v>
      </c>
      <c r="AT103" s="77"/>
      <c r="AU103" s="44">
        <v>1.7999999999999999E-2</v>
      </c>
      <c r="AV103" s="160">
        <f t="shared" si="29"/>
        <v>5.3999999999999994E-3</v>
      </c>
      <c r="AW103" s="22">
        <f t="shared" si="38"/>
        <v>0</v>
      </c>
    </row>
    <row r="104" spans="2:49" x14ac:dyDescent="0.3">
      <c r="B104" s="133"/>
      <c r="C104" s="40"/>
      <c r="D104" s="40"/>
      <c r="E104" s="41"/>
      <c r="F104" s="160">
        <f t="shared" si="21"/>
        <v>0</v>
      </c>
      <c r="G104" s="22">
        <f t="shared" si="30"/>
        <v>0</v>
      </c>
      <c r="H104" s="42"/>
      <c r="I104" s="42"/>
      <c r="J104" s="41"/>
      <c r="K104" s="160">
        <f t="shared" si="22"/>
        <v>0</v>
      </c>
      <c r="L104" s="22">
        <f t="shared" si="31"/>
        <v>0</v>
      </c>
      <c r="M104" s="42"/>
      <c r="N104" s="76"/>
      <c r="O104" s="41"/>
      <c r="P104" s="160">
        <f t="shared" si="23"/>
        <v>0</v>
      </c>
      <c r="Q104" s="22">
        <f t="shared" si="32"/>
        <v>0</v>
      </c>
      <c r="R104" s="133"/>
      <c r="S104" s="40"/>
      <c r="T104" s="40"/>
      <c r="U104" s="41"/>
      <c r="V104" s="160">
        <f t="shared" si="24"/>
        <v>0</v>
      </c>
      <c r="W104" s="22">
        <f t="shared" si="33"/>
        <v>0</v>
      </c>
      <c r="X104" s="42"/>
      <c r="Y104" s="42"/>
      <c r="Z104" s="41"/>
      <c r="AA104" s="160">
        <f t="shared" si="25"/>
        <v>0</v>
      </c>
      <c r="AB104" s="22">
        <f t="shared" si="34"/>
        <v>0</v>
      </c>
      <c r="AC104" s="45" t="s">
        <v>131</v>
      </c>
      <c r="AD104" s="83"/>
      <c r="AE104" s="41">
        <v>1E-3</v>
      </c>
      <c r="AF104" s="160">
        <f t="shared" si="26"/>
        <v>2.9999999999999997E-4</v>
      </c>
      <c r="AG104" s="22">
        <f t="shared" si="35"/>
        <v>0</v>
      </c>
      <c r="AH104" s="133"/>
      <c r="AI104" s="109"/>
      <c r="AJ104" s="40"/>
      <c r="AK104" s="41"/>
      <c r="AL104" s="160">
        <f t="shared" si="27"/>
        <v>0</v>
      </c>
      <c r="AM104" s="22">
        <f t="shared" si="36"/>
        <v>0</v>
      </c>
      <c r="AN104" s="42"/>
      <c r="AO104" s="42"/>
      <c r="AP104" s="41"/>
      <c r="AQ104" s="160">
        <f t="shared" si="28"/>
        <v>0</v>
      </c>
      <c r="AR104" s="22">
        <f t="shared" si="37"/>
        <v>0</v>
      </c>
      <c r="AS104" s="45" t="s">
        <v>131</v>
      </c>
      <c r="AT104" s="83"/>
      <c r="AU104" s="100">
        <v>2E-3</v>
      </c>
      <c r="AV104" s="160">
        <f t="shared" si="29"/>
        <v>5.9999999999999995E-4</v>
      </c>
      <c r="AW104" s="22">
        <f t="shared" si="38"/>
        <v>0</v>
      </c>
    </row>
    <row r="105" spans="2:49" x14ac:dyDescent="0.3">
      <c r="B105" s="133"/>
      <c r="C105" s="22"/>
      <c r="D105" s="22"/>
      <c r="E105" s="23"/>
      <c r="F105" s="160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60">
        <f t="shared" si="22"/>
        <v>3.0000000000000001E-3</v>
      </c>
      <c r="L105" s="22">
        <f t="shared" si="31"/>
        <v>0</v>
      </c>
      <c r="M105" s="27" t="s">
        <v>23</v>
      </c>
      <c r="N105" s="79"/>
      <c r="O105" s="26">
        <v>0.01</v>
      </c>
      <c r="P105" s="160">
        <f t="shared" si="23"/>
        <v>3.0000000000000001E-3</v>
      </c>
      <c r="Q105" s="22">
        <f t="shared" si="32"/>
        <v>0</v>
      </c>
      <c r="R105" s="133"/>
      <c r="S105" s="22"/>
      <c r="T105" s="22"/>
      <c r="U105" s="23"/>
      <c r="V105" s="160">
        <f t="shared" si="24"/>
        <v>0</v>
      </c>
      <c r="W105" s="22">
        <f t="shared" si="33"/>
        <v>0</v>
      </c>
      <c r="X105" s="24" t="s">
        <v>132</v>
      </c>
      <c r="Y105" s="24"/>
      <c r="Z105" s="23">
        <v>0.02</v>
      </c>
      <c r="AA105" s="160">
        <f t="shared" si="25"/>
        <v>6.0000000000000001E-3</v>
      </c>
      <c r="AB105" s="22">
        <f t="shared" si="34"/>
        <v>0</v>
      </c>
      <c r="AC105" s="24" t="s">
        <v>132</v>
      </c>
      <c r="AD105" s="71"/>
      <c r="AE105" s="23">
        <v>0.01</v>
      </c>
      <c r="AF105" s="160">
        <f t="shared" si="26"/>
        <v>3.0000000000000001E-3</v>
      </c>
      <c r="AG105" s="22">
        <f t="shared" si="35"/>
        <v>0</v>
      </c>
      <c r="AH105" s="133"/>
      <c r="AI105" s="106"/>
      <c r="AJ105" s="22"/>
      <c r="AK105" s="23"/>
      <c r="AL105" s="160">
        <f t="shared" si="27"/>
        <v>0</v>
      </c>
      <c r="AM105" s="22">
        <f t="shared" si="36"/>
        <v>0</v>
      </c>
      <c r="AN105" s="24"/>
      <c r="AO105" s="24"/>
      <c r="AP105" s="23"/>
      <c r="AQ105" s="160">
        <f t="shared" si="28"/>
        <v>0</v>
      </c>
      <c r="AR105" s="22">
        <f t="shared" si="37"/>
        <v>0</v>
      </c>
      <c r="AS105" s="24"/>
      <c r="AT105" s="71"/>
      <c r="AU105" s="23"/>
      <c r="AV105" s="160">
        <f t="shared" si="29"/>
        <v>0</v>
      </c>
      <c r="AW105" s="22">
        <f t="shared" si="38"/>
        <v>0</v>
      </c>
    </row>
    <row r="106" spans="2:49" x14ac:dyDescent="0.3">
      <c r="B106" s="133"/>
      <c r="C106" s="33" t="s">
        <v>50</v>
      </c>
      <c r="D106" s="33"/>
      <c r="E106" s="34">
        <v>0.1</v>
      </c>
      <c r="F106" s="160">
        <f t="shared" si="21"/>
        <v>0.03</v>
      </c>
      <c r="G106" s="22">
        <f t="shared" si="30"/>
        <v>0</v>
      </c>
      <c r="H106" s="35" t="s">
        <v>50</v>
      </c>
      <c r="I106" s="35"/>
      <c r="J106" s="34">
        <v>0.1</v>
      </c>
      <c r="K106" s="160">
        <f t="shared" si="22"/>
        <v>0.03</v>
      </c>
      <c r="L106" s="22">
        <f t="shared" si="31"/>
        <v>0</v>
      </c>
      <c r="M106" s="35" t="s">
        <v>50</v>
      </c>
      <c r="N106" s="72"/>
      <c r="O106" s="34">
        <v>0.1</v>
      </c>
      <c r="P106" s="160">
        <f t="shared" si="23"/>
        <v>0.03</v>
      </c>
      <c r="Q106" s="22">
        <f t="shared" si="32"/>
        <v>0</v>
      </c>
      <c r="R106" s="133"/>
      <c r="S106" s="33" t="s">
        <v>50</v>
      </c>
      <c r="T106" s="33"/>
      <c r="U106" s="34">
        <v>0.09</v>
      </c>
      <c r="V106" s="160">
        <f t="shared" si="24"/>
        <v>2.7E-2</v>
      </c>
      <c r="W106" s="22">
        <f t="shared" si="33"/>
        <v>0</v>
      </c>
      <c r="X106" s="35"/>
      <c r="Y106" s="35"/>
      <c r="Z106" s="34"/>
      <c r="AA106" s="160">
        <f t="shared" si="25"/>
        <v>0</v>
      </c>
      <c r="AB106" s="22">
        <f t="shared" si="34"/>
        <v>0</v>
      </c>
      <c r="AC106" s="35"/>
      <c r="AD106" s="72"/>
      <c r="AE106" s="34"/>
      <c r="AF106" s="160">
        <f t="shared" si="26"/>
        <v>0</v>
      </c>
      <c r="AG106" s="22">
        <f t="shared" si="35"/>
        <v>0</v>
      </c>
      <c r="AH106" s="133"/>
      <c r="AI106" s="107" t="s">
        <v>50</v>
      </c>
      <c r="AJ106" s="33"/>
      <c r="AK106" s="34">
        <v>0.09</v>
      </c>
      <c r="AL106" s="160">
        <f t="shared" si="27"/>
        <v>2.7E-2</v>
      </c>
      <c r="AM106" s="22">
        <f t="shared" si="36"/>
        <v>0</v>
      </c>
      <c r="AN106" s="35"/>
      <c r="AO106" s="35"/>
      <c r="AP106" s="34"/>
      <c r="AQ106" s="160">
        <f t="shared" si="28"/>
        <v>0</v>
      </c>
      <c r="AR106" s="22">
        <f t="shared" si="37"/>
        <v>0</v>
      </c>
      <c r="AS106" s="35"/>
      <c r="AT106" s="72"/>
      <c r="AU106" s="34"/>
      <c r="AV106" s="160">
        <f t="shared" si="29"/>
        <v>0</v>
      </c>
      <c r="AW106" s="22">
        <f t="shared" si="38"/>
        <v>0</v>
      </c>
    </row>
    <row r="107" spans="2:49" x14ac:dyDescent="0.3">
      <c r="B107" s="133"/>
      <c r="C107" s="33" t="s">
        <v>51</v>
      </c>
      <c r="D107" s="33"/>
      <c r="E107" s="34">
        <v>0.01</v>
      </c>
      <c r="F107" s="160">
        <f t="shared" si="21"/>
        <v>3.0000000000000001E-3</v>
      </c>
      <c r="G107" s="22">
        <f t="shared" si="30"/>
        <v>0</v>
      </c>
      <c r="H107" s="35" t="s">
        <v>51</v>
      </c>
      <c r="I107" s="35"/>
      <c r="J107" s="34">
        <v>0.06</v>
      </c>
      <c r="K107" s="160">
        <f t="shared" si="22"/>
        <v>1.7999999999999999E-2</v>
      </c>
      <c r="L107" s="22">
        <f t="shared" si="31"/>
        <v>0</v>
      </c>
      <c r="M107" s="35" t="s">
        <v>51</v>
      </c>
      <c r="N107" s="72"/>
      <c r="O107" s="34">
        <v>0.1</v>
      </c>
      <c r="P107" s="160">
        <f t="shared" si="23"/>
        <v>0.03</v>
      </c>
      <c r="Q107" s="22">
        <f t="shared" si="32"/>
        <v>0</v>
      </c>
      <c r="R107" s="133"/>
      <c r="S107" s="33" t="s">
        <v>51</v>
      </c>
      <c r="T107" s="33"/>
      <c r="U107" s="34">
        <v>0.02</v>
      </c>
      <c r="V107" s="160">
        <f t="shared" si="24"/>
        <v>6.0000000000000001E-3</v>
      </c>
      <c r="W107" s="22">
        <f t="shared" si="33"/>
        <v>0</v>
      </c>
      <c r="X107" s="35" t="s">
        <v>51</v>
      </c>
      <c r="Y107" s="35"/>
      <c r="Z107" s="34">
        <v>0.1</v>
      </c>
      <c r="AA107" s="160">
        <f t="shared" si="25"/>
        <v>0.03</v>
      </c>
      <c r="AB107" s="22">
        <f t="shared" si="34"/>
        <v>0</v>
      </c>
      <c r="AC107" s="35" t="s">
        <v>51</v>
      </c>
      <c r="AD107" s="72"/>
      <c r="AE107" s="34">
        <v>0.12</v>
      </c>
      <c r="AF107" s="160">
        <f t="shared" si="26"/>
        <v>3.5999999999999997E-2</v>
      </c>
      <c r="AG107" s="22">
        <f t="shared" si="35"/>
        <v>0</v>
      </c>
      <c r="AH107" s="133"/>
      <c r="AI107" s="107" t="s">
        <v>81</v>
      </c>
      <c r="AJ107" s="33"/>
      <c r="AK107" s="34">
        <v>0.02</v>
      </c>
      <c r="AL107" s="160">
        <f t="shared" si="27"/>
        <v>6.0000000000000001E-3</v>
      </c>
      <c r="AM107" s="22">
        <f t="shared" si="36"/>
        <v>0</v>
      </c>
      <c r="AN107" s="35" t="s">
        <v>81</v>
      </c>
      <c r="AO107" s="35"/>
      <c r="AP107" s="34">
        <v>6.6710000000000005E-2</v>
      </c>
      <c r="AQ107" s="160">
        <f t="shared" si="28"/>
        <v>2.0013E-2</v>
      </c>
      <c r="AR107" s="22">
        <f t="shared" si="37"/>
        <v>0</v>
      </c>
      <c r="AS107" s="35"/>
      <c r="AT107" s="72"/>
      <c r="AU107" s="34"/>
      <c r="AV107" s="160">
        <f t="shared" si="29"/>
        <v>0</v>
      </c>
      <c r="AW107" s="22">
        <f t="shared" si="38"/>
        <v>0</v>
      </c>
    </row>
    <row r="108" spans="2:49" x14ac:dyDescent="0.3">
      <c r="B108" s="133"/>
      <c r="C108" s="48" t="s">
        <v>24</v>
      </c>
      <c r="D108" s="48"/>
      <c r="E108" s="49">
        <v>0.02</v>
      </c>
      <c r="F108" s="160">
        <f t="shared" si="21"/>
        <v>6.0000000000000001E-3</v>
      </c>
      <c r="G108" s="22">
        <f t="shared" si="30"/>
        <v>0</v>
      </c>
      <c r="H108" s="50" t="s">
        <v>24</v>
      </c>
      <c r="I108" s="50"/>
      <c r="J108" s="49">
        <v>7.0000000000000007E-2</v>
      </c>
      <c r="K108" s="160">
        <f t="shared" si="22"/>
        <v>2.1000000000000001E-2</v>
      </c>
      <c r="L108" s="22">
        <f t="shared" si="31"/>
        <v>0</v>
      </c>
      <c r="M108" s="50" t="s">
        <v>24</v>
      </c>
      <c r="N108" s="73"/>
      <c r="O108" s="49">
        <v>0.1</v>
      </c>
      <c r="P108" s="160">
        <f t="shared" si="23"/>
        <v>0.03</v>
      </c>
      <c r="Q108" s="22">
        <f t="shared" si="32"/>
        <v>0</v>
      </c>
      <c r="R108" s="133"/>
      <c r="S108" s="48" t="s">
        <v>24</v>
      </c>
      <c r="T108" s="48"/>
      <c r="U108" s="49">
        <v>0.03</v>
      </c>
      <c r="V108" s="160">
        <f t="shared" si="24"/>
        <v>8.9999999999999993E-3</v>
      </c>
      <c r="W108" s="22">
        <f t="shared" si="33"/>
        <v>0</v>
      </c>
      <c r="X108" s="50"/>
      <c r="Y108" s="50"/>
      <c r="Z108" s="49"/>
      <c r="AA108" s="160">
        <f t="shared" si="25"/>
        <v>0</v>
      </c>
      <c r="AB108" s="22">
        <f t="shared" si="34"/>
        <v>0</v>
      </c>
      <c r="AC108" s="50"/>
      <c r="AD108" s="73"/>
      <c r="AE108" s="49"/>
      <c r="AF108" s="160">
        <f t="shared" si="26"/>
        <v>0</v>
      </c>
      <c r="AG108" s="22">
        <f t="shared" si="35"/>
        <v>0</v>
      </c>
      <c r="AH108" s="133"/>
      <c r="AI108" s="108" t="s">
        <v>24</v>
      </c>
      <c r="AJ108" s="48"/>
      <c r="AK108" s="49">
        <v>0.03</v>
      </c>
      <c r="AL108" s="160">
        <f t="shared" si="27"/>
        <v>8.9999999999999993E-3</v>
      </c>
      <c r="AM108" s="22">
        <f t="shared" si="36"/>
        <v>0</v>
      </c>
      <c r="AN108" s="50"/>
      <c r="AO108" s="50"/>
      <c r="AP108" s="49"/>
      <c r="AQ108" s="160">
        <f t="shared" si="28"/>
        <v>0</v>
      </c>
      <c r="AR108" s="22">
        <f t="shared" si="37"/>
        <v>0</v>
      </c>
      <c r="AS108" s="50"/>
      <c r="AT108" s="73"/>
      <c r="AU108" s="49"/>
      <c r="AV108" s="160">
        <f t="shared" si="29"/>
        <v>0</v>
      </c>
      <c r="AW108" s="22">
        <f t="shared" si="38"/>
        <v>0</v>
      </c>
    </row>
    <row r="109" spans="2:49" x14ac:dyDescent="0.3">
      <c r="B109" s="133"/>
      <c r="C109" s="48"/>
      <c r="D109" s="48"/>
      <c r="E109" s="49"/>
      <c r="F109" s="160">
        <f t="shared" si="21"/>
        <v>0</v>
      </c>
      <c r="G109" s="22">
        <f t="shared" si="30"/>
        <v>0</v>
      </c>
      <c r="H109" s="50"/>
      <c r="I109" s="50"/>
      <c r="J109" s="49"/>
      <c r="K109" s="160">
        <f t="shared" si="22"/>
        <v>0</v>
      </c>
      <c r="L109" s="22">
        <f t="shared" si="31"/>
        <v>0</v>
      </c>
      <c r="M109" s="50"/>
      <c r="N109" s="73"/>
      <c r="O109" s="49"/>
      <c r="P109" s="160">
        <f t="shared" si="23"/>
        <v>0</v>
      </c>
      <c r="Q109" s="22">
        <f t="shared" si="32"/>
        <v>0</v>
      </c>
      <c r="R109" s="133"/>
      <c r="S109" s="48" t="s">
        <v>54</v>
      </c>
      <c r="T109" s="48"/>
      <c r="U109" s="49">
        <v>0.01</v>
      </c>
      <c r="V109" s="160">
        <f t="shared" si="24"/>
        <v>3.0000000000000001E-3</v>
      </c>
      <c r="W109" s="22">
        <f t="shared" si="33"/>
        <v>0</v>
      </c>
      <c r="X109" s="50" t="s">
        <v>54</v>
      </c>
      <c r="Y109" s="50"/>
      <c r="Z109" s="49">
        <v>0.1</v>
      </c>
      <c r="AA109" s="160">
        <f t="shared" si="25"/>
        <v>0.03</v>
      </c>
      <c r="AB109" s="22">
        <f t="shared" si="34"/>
        <v>0</v>
      </c>
      <c r="AC109" s="50" t="s">
        <v>54</v>
      </c>
      <c r="AD109" s="73"/>
      <c r="AE109" s="49">
        <v>0.1</v>
      </c>
      <c r="AF109" s="160">
        <f t="shared" si="26"/>
        <v>0.03</v>
      </c>
      <c r="AG109" s="22">
        <f t="shared" si="35"/>
        <v>0</v>
      </c>
      <c r="AH109" s="133"/>
      <c r="AI109" s="108" t="s">
        <v>85</v>
      </c>
      <c r="AJ109" s="48"/>
      <c r="AK109" s="49">
        <v>0.01</v>
      </c>
      <c r="AL109" s="160">
        <f t="shared" si="27"/>
        <v>3.0000000000000001E-3</v>
      </c>
      <c r="AM109" s="22">
        <f t="shared" si="36"/>
        <v>0</v>
      </c>
      <c r="AN109" s="50" t="s">
        <v>85</v>
      </c>
      <c r="AO109" s="50"/>
      <c r="AP109" s="49">
        <v>0.1</v>
      </c>
      <c r="AQ109" s="160">
        <f t="shared" si="28"/>
        <v>0.03</v>
      </c>
      <c r="AR109" s="22">
        <f t="shared" si="37"/>
        <v>0</v>
      </c>
      <c r="AS109" s="50" t="s">
        <v>85</v>
      </c>
      <c r="AT109" s="73"/>
      <c r="AU109" s="49">
        <v>0.1</v>
      </c>
      <c r="AV109" s="160">
        <f t="shared" si="29"/>
        <v>0.03</v>
      </c>
      <c r="AW109" s="22">
        <f t="shared" si="38"/>
        <v>0</v>
      </c>
    </row>
    <row r="110" spans="2:49" x14ac:dyDescent="0.3">
      <c r="B110" s="133"/>
      <c r="C110" s="40" t="s">
        <v>17</v>
      </c>
      <c r="D110" s="40"/>
      <c r="E110" s="41">
        <v>0.13999</v>
      </c>
      <c r="F110" s="160">
        <f t="shared" si="21"/>
        <v>4.1997E-2</v>
      </c>
      <c r="G110" s="22">
        <f t="shared" si="30"/>
        <v>0</v>
      </c>
      <c r="H110" s="42" t="s">
        <v>17</v>
      </c>
      <c r="I110" s="42"/>
      <c r="J110" s="41">
        <v>9.8930000000000004E-2</v>
      </c>
      <c r="K110" s="160">
        <f t="shared" si="22"/>
        <v>2.9679000000000001E-2</v>
      </c>
      <c r="L110" s="22">
        <f t="shared" si="31"/>
        <v>0</v>
      </c>
      <c r="M110" s="42" t="s">
        <v>17</v>
      </c>
      <c r="N110" s="76"/>
      <c r="O110" s="41">
        <v>6.2719999999999998E-2</v>
      </c>
      <c r="P110" s="160">
        <f t="shared" si="23"/>
        <v>1.8815999999999999E-2</v>
      </c>
      <c r="Q110" s="22">
        <f t="shared" si="32"/>
        <v>0</v>
      </c>
      <c r="R110" s="133"/>
      <c r="S110" s="40" t="s">
        <v>17</v>
      </c>
      <c r="T110" s="40"/>
      <c r="U110" s="41">
        <v>9.9979999999999999E-2</v>
      </c>
      <c r="V110" s="160">
        <f t="shared" si="24"/>
        <v>2.9994E-2</v>
      </c>
      <c r="W110" s="22">
        <f t="shared" si="33"/>
        <v>0</v>
      </c>
      <c r="X110" s="42"/>
      <c r="Y110" s="42"/>
      <c r="Z110" s="41"/>
      <c r="AA110" s="160">
        <f t="shared" si="25"/>
        <v>0</v>
      </c>
      <c r="AB110" s="22">
        <f t="shared" si="34"/>
        <v>0</v>
      </c>
      <c r="AC110" s="42"/>
      <c r="AD110" s="76"/>
      <c r="AE110" s="41"/>
      <c r="AF110" s="160">
        <f t="shared" si="26"/>
        <v>0</v>
      </c>
      <c r="AG110" s="22">
        <f t="shared" si="35"/>
        <v>0</v>
      </c>
      <c r="AH110" s="133"/>
      <c r="AI110" s="109" t="s">
        <v>17</v>
      </c>
      <c r="AJ110" s="40"/>
      <c r="AK110" s="41">
        <v>3.9960000000000002E-2</v>
      </c>
      <c r="AL110" s="160">
        <f t="shared" si="27"/>
        <v>1.1988E-2</v>
      </c>
      <c r="AM110" s="22">
        <f t="shared" si="36"/>
        <v>0</v>
      </c>
      <c r="AN110" s="42"/>
      <c r="AO110" s="42"/>
      <c r="AP110" s="41"/>
      <c r="AQ110" s="160">
        <f t="shared" si="28"/>
        <v>0</v>
      </c>
      <c r="AR110" s="22">
        <f t="shared" si="37"/>
        <v>0</v>
      </c>
      <c r="AS110" s="42"/>
      <c r="AT110" s="76"/>
      <c r="AU110" s="41"/>
      <c r="AV110" s="160">
        <f t="shared" si="29"/>
        <v>0</v>
      </c>
      <c r="AW110" s="22">
        <f t="shared" si="38"/>
        <v>0</v>
      </c>
    </row>
    <row r="111" spans="2:49" x14ac:dyDescent="0.3">
      <c r="B111" s="133"/>
      <c r="C111" s="22"/>
      <c r="D111" s="22"/>
      <c r="E111" s="23"/>
      <c r="F111" s="160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60">
        <f t="shared" si="22"/>
        <v>1.4999999999999999E-4</v>
      </c>
      <c r="L111" s="22">
        <f t="shared" si="31"/>
        <v>1.4999999999999999E-4</v>
      </c>
      <c r="M111" s="25" t="s">
        <v>55</v>
      </c>
      <c r="N111" s="84">
        <v>1</v>
      </c>
      <c r="O111" s="26">
        <v>4.0000000000000001E-3</v>
      </c>
      <c r="P111" s="160">
        <f t="shared" si="23"/>
        <v>1.1999999999999999E-3</v>
      </c>
      <c r="Q111" s="22">
        <f t="shared" si="32"/>
        <v>1.1999999999999999E-3</v>
      </c>
      <c r="R111" s="133"/>
      <c r="S111" s="22"/>
      <c r="T111" s="22"/>
      <c r="U111" s="23"/>
      <c r="V111" s="160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60">
        <f t="shared" si="25"/>
        <v>2.9999999999999997E-4</v>
      </c>
      <c r="AB111" s="22">
        <f t="shared" si="34"/>
        <v>2.9999999999999997E-4</v>
      </c>
      <c r="AC111" s="25" t="s">
        <v>55</v>
      </c>
      <c r="AD111" s="84">
        <v>1</v>
      </c>
      <c r="AE111" s="26">
        <v>8.0000000000000002E-3</v>
      </c>
      <c r="AF111" s="160">
        <f t="shared" si="26"/>
        <v>2.3999999999999998E-3</v>
      </c>
      <c r="AG111" s="22">
        <f t="shared" si="35"/>
        <v>2.3999999999999998E-3</v>
      </c>
      <c r="AH111" s="133"/>
      <c r="AI111" s="106"/>
      <c r="AJ111" s="22"/>
      <c r="AK111" s="23"/>
      <c r="AL111" s="160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60">
        <f t="shared" si="28"/>
        <v>5.9999999999999995E-4</v>
      </c>
      <c r="AR111" s="22">
        <f t="shared" si="37"/>
        <v>5.9999999999999995E-4</v>
      </c>
      <c r="AS111" s="25" t="s">
        <v>55</v>
      </c>
      <c r="AT111" s="84">
        <v>1</v>
      </c>
      <c r="AU111" s="26">
        <v>0.01</v>
      </c>
      <c r="AV111" s="160">
        <f t="shared" si="29"/>
        <v>3.0000000000000001E-3</v>
      </c>
      <c r="AW111" s="22">
        <f t="shared" si="38"/>
        <v>3.0000000000000001E-3</v>
      </c>
    </row>
    <row r="112" spans="2:49" x14ac:dyDescent="0.3">
      <c r="B112" s="133"/>
      <c r="C112" s="22"/>
      <c r="D112" s="22"/>
      <c r="E112" s="23"/>
      <c r="F112" s="160">
        <f t="shared" si="21"/>
        <v>0</v>
      </c>
      <c r="G112" s="22">
        <f t="shared" si="30"/>
        <v>0</v>
      </c>
      <c r="H112" s="25" t="s">
        <v>231</v>
      </c>
      <c r="I112" s="25">
        <v>2</v>
      </c>
      <c r="J112" s="26">
        <v>1E-4</v>
      </c>
      <c r="K112" s="160">
        <f t="shared" si="22"/>
        <v>3.0000000000000001E-5</v>
      </c>
      <c r="L112" s="22">
        <f t="shared" si="31"/>
        <v>6.0000000000000002E-5</v>
      </c>
      <c r="M112" s="25" t="s">
        <v>231</v>
      </c>
      <c r="N112" s="25">
        <v>2</v>
      </c>
      <c r="O112" s="26">
        <v>2.0000000000000001E-4</v>
      </c>
      <c r="P112" s="160">
        <f t="shared" si="23"/>
        <v>6.0000000000000002E-5</v>
      </c>
      <c r="Q112" s="22">
        <f t="shared" si="32"/>
        <v>1.2E-4</v>
      </c>
      <c r="R112" s="133"/>
      <c r="S112" s="22"/>
      <c r="T112" s="22"/>
      <c r="U112" s="23"/>
      <c r="V112" s="160">
        <f t="shared" si="24"/>
        <v>0</v>
      </c>
      <c r="W112" s="22">
        <f t="shared" si="33"/>
        <v>0</v>
      </c>
      <c r="X112" s="25" t="s">
        <v>231</v>
      </c>
      <c r="Y112" s="25">
        <v>2</v>
      </c>
      <c r="Z112" s="26">
        <v>2.0000000000000001E-4</v>
      </c>
      <c r="AA112" s="160">
        <f t="shared" si="25"/>
        <v>6.0000000000000002E-5</v>
      </c>
      <c r="AB112" s="22">
        <f t="shared" si="34"/>
        <v>1.2E-4</v>
      </c>
      <c r="AC112" s="25" t="s">
        <v>231</v>
      </c>
      <c r="AD112" s="25">
        <v>2</v>
      </c>
      <c r="AE112" s="26">
        <v>4.0000000000000002E-4</v>
      </c>
      <c r="AF112" s="160">
        <f t="shared" si="26"/>
        <v>1.2E-4</v>
      </c>
      <c r="AG112" s="22">
        <f t="shared" si="35"/>
        <v>2.4000000000000001E-4</v>
      </c>
      <c r="AH112" s="133"/>
      <c r="AI112" s="106"/>
      <c r="AJ112" s="22"/>
      <c r="AK112" s="23"/>
      <c r="AL112" s="160">
        <f t="shared" si="27"/>
        <v>0</v>
      </c>
      <c r="AM112" s="22">
        <f t="shared" si="36"/>
        <v>0</v>
      </c>
      <c r="AN112" s="25" t="s">
        <v>231</v>
      </c>
      <c r="AO112" s="25">
        <v>2</v>
      </c>
      <c r="AP112" s="26">
        <v>4.0000000000000002E-4</v>
      </c>
      <c r="AQ112" s="160">
        <f t="shared" si="28"/>
        <v>1.2E-4</v>
      </c>
      <c r="AR112" s="22">
        <f t="shared" si="37"/>
        <v>2.4000000000000001E-4</v>
      </c>
      <c r="AS112" s="25" t="s">
        <v>231</v>
      </c>
      <c r="AT112" s="25">
        <v>2</v>
      </c>
      <c r="AU112" s="26">
        <v>1E-3</v>
      </c>
      <c r="AV112" s="160">
        <f t="shared" si="29"/>
        <v>2.9999999999999997E-4</v>
      </c>
      <c r="AW112" s="22">
        <f t="shared" si="38"/>
        <v>5.9999999999999995E-4</v>
      </c>
    </row>
    <row r="113" spans="2:49" x14ac:dyDescent="0.3">
      <c r="B113" s="133"/>
      <c r="C113" s="33"/>
      <c r="D113" s="33"/>
      <c r="E113" s="34"/>
      <c r="F113" s="160">
        <f t="shared" si="21"/>
        <v>0</v>
      </c>
      <c r="G113" s="22">
        <f t="shared" si="30"/>
        <v>0</v>
      </c>
      <c r="H113" s="35"/>
      <c r="I113" s="35"/>
      <c r="J113" s="34"/>
      <c r="K113" s="160">
        <f t="shared" si="22"/>
        <v>0</v>
      </c>
      <c r="L113" s="22">
        <f t="shared" si="31"/>
        <v>0</v>
      </c>
      <c r="M113" s="35"/>
      <c r="N113" s="72"/>
      <c r="O113" s="34"/>
      <c r="P113" s="160">
        <f t="shared" si="23"/>
        <v>0</v>
      </c>
      <c r="Q113" s="22">
        <f t="shared" si="32"/>
        <v>0</v>
      </c>
      <c r="R113" s="133"/>
      <c r="S113" s="33"/>
      <c r="T113" s="33"/>
      <c r="U113" s="34"/>
      <c r="V113" s="160">
        <f t="shared" si="24"/>
        <v>0</v>
      </c>
      <c r="W113" s="22">
        <f t="shared" si="33"/>
        <v>0</v>
      </c>
      <c r="X113" s="35"/>
      <c r="Y113" s="35"/>
      <c r="Z113" s="34"/>
      <c r="AA113" s="160">
        <f t="shared" si="25"/>
        <v>0</v>
      </c>
      <c r="AB113" s="22">
        <f t="shared" si="34"/>
        <v>0</v>
      </c>
      <c r="AC113" s="35"/>
      <c r="AD113" s="72"/>
      <c r="AE113" s="34"/>
      <c r="AF113" s="160">
        <f t="shared" si="26"/>
        <v>0</v>
      </c>
      <c r="AG113" s="22">
        <f t="shared" si="35"/>
        <v>0</v>
      </c>
      <c r="AH113" s="133"/>
      <c r="AI113" s="107"/>
      <c r="AJ113" s="33"/>
      <c r="AK113" s="34"/>
      <c r="AL113" s="160">
        <f t="shared" si="27"/>
        <v>0</v>
      </c>
      <c r="AM113" s="22">
        <f t="shared" si="36"/>
        <v>0</v>
      </c>
      <c r="AN113" s="39" t="s">
        <v>79</v>
      </c>
      <c r="AO113" s="39"/>
      <c r="AP113" s="37">
        <v>0.03</v>
      </c>
      <c r="AQ113" s="160">
        <f t="shared" si="28"/>
        <v>8.9999999999999993E-3</v>
      </c>
      <c r="AR113" s="22">
        <f t="shared" si="37"/>
        <v>0</v>
      </c>
      <c r="AS113" s="36" t="s">
        <v>105</v>
      </c>
      <c r="AT113" s="81"/>
      <c r="AU113" s="37">
        <v>0.01</v>
      </c>
      <c r="AV113" s="160">
        <f t="shared" si="29"/>
        <v>3.0000000000000001E-3</v>
      </c>
      <c r="AW113" s="22">
        <f t="shared" si="38"/>
        <v>0</v>
      </c>
    </row>
    <row r="114" spans="2:49" x14ac:dyDescent="0.3">
      <c r="B114" s="133"/>
      <c r="C114" s="33"/>
      <c r="D114" s="33"/>
      <c r="E114" s="34"/>
      <c r="F114" s="160">
        <f t="shared" si="21"/>
        <v>0</v>
      </c>
      <c r="G114" s="22">
        <f t="shared" si="30"/>
        <v>0</v>
      </c>
      <c r="H114" s="35"/>
      <c r="I114" s="35"/>
      <c r="J114" s="34"/>
      <c r="K114" s="160">
        <f t="shared" si="22"/>
        <v>0</v>
      </c>
      <c r="L114" s="22">
        <f t="shared" si="31"/>
        <v>0</v>
      </c>
      <c r="M114" s="35"/>
      <c r="N114" s="72"/>
      <c r="O114" s="34"/>
      <c r="P114" s="160">
        <f t="shared" si="23"/>
        <v>0</v>
      </c>
      <c r="Q114" s="22">
        <f t="shared" si="32"/>
        <v>0</v>
      </c>
      <c r="R114" s="133"/>
      <c r="S114" s="33"/>
      <c r="T114" s="33"/>
      <c r="U114" s="34"/>
      <c r="V114" s="160">
        <f t="shared" si="24"/>
        <v>0</v>
      </c>
      <c r="W114" s="22">
        <f t="shared" si="33"/>
        <v>0</v>
      </c>
      <c r="X114" s="39" t="s">
        <v>105</v>
      </c>
      <c r="Y114" s="39"/>
      <c r="Z114" s="37">
        <v>0.05</v>
      </c>
      <c r="AA114" s="160">
        <f t="shared" si="25"/>
        <v>1.4999999999999999E-2</v>
      </c>
      <c r="AB114" s="22">
        <f t="shared" si="34"/>
        <v>0</v>
      </c>
      <c r="AC114" s="36" t="s">
        <v>105</v>
      </c>
      <c r="AD114" s="81"/>
      <c r="AE114" s="37">
        <v>0.05</v>
      </c>
      <c r="AF114" s="160">
        <f t="shared" si="26"/>
        <v>1.4999999999999999E-2</v>
      </c>
      <c r="AG114" s="22">
        <f t="shared" si="35"/>
        <v>0</v>
      </c>
      <c r="AH114" s="133"/>
      <c r="AI114" s="107"/>
      <c r="AJ114" s="33"/>
      <c r="AK114" s="34"/>
      <c r="AL114" s="160">
        <f t="shared" si="27"/>
        <v>0</v>
      </c>
      <c r="AM114" s="22">
        <f t="shared" si="36"/>
        <v>0</v>
      </c>
      <c r="AN114" s="39" t="s">
        <v>80</v>
      </c>
      <c r="AO114" s="39"/>
      <c r="AP114" s="37">
        <v>0.01</v>
      </c>
      <c r="AQ114" s="160">
        <f t="shared" si="28"/>
        <v>3.0000000000000001E-3</v>
      </c>
      <c r="AR114" s="22">
        <f t="shared" si="37"/>
        <v>0</v>
      </c>
      <c r="AS114" s="36"/>
      <c r="AT114" s="81"/>
      <c r="AU114" s="37"/>
      <c r="AV114" s="160">
        <f t="shared" si="29"/>
        <v>0</v>
      </c>
      <c r="AW114" s="22">
        <f t="shared" si="38"/>
        <v>0</v>
      </c>
    </row>
    <row r="115" spans="2:49" x14ac:dyDescent="0.3">
      <c r="B115" s="133"/>
      <c r="C115" s="33"/>
      <c r="D115" s="33"/>
      <c r="E115" s="34"/>
      <c r="F115" s="160">
        <f t="shared" si="21"/>
        <v>0</v>
      </c>
      <c r="G115" s="22">
        <f t="shared" si="30"/>
        <v>0</v>
      </c>
      <c r="H115" s="35"/>
      <c r="I115" s="35"/>
      <c r="J115" s="34"/>
      <c r="K115" s="160">
        <f t="shared" si="22"/>
        <v>0</v>
      </c>
      <c r="L115" s="22">
        <f t="shared" si="31"/>
        <v>0</v>
      </c>
      <c r="M115" s="35"/>
      <c r="N115" s="72"/>
      <c r="O115" s="34"/>
      <c r="P115" s="160">
        <f t="shared" si="23"/>
        <v>0</v>
      </c>
      <c r="Q115" s="22">
        <f t="shared" si="32"/>
        <v>0</v>
      </c>
      <c r="R115" s="133"/>
      <c r="S115" s="33"/>
      <c r="T115" s="33"/>
      <c r="U115" s="34"/>
      <c r="V115" s="160">
        <f t="shared" si="24"/>
        <v>0</v>
      </c>
      <c r="W115" s="22">
        <f t="shared" si="33"/>
        <v>0</v>
      </c>
      <c r="X115" s="35"/>
      <c r="Y115" s="35"/>
      <c r="Z115" s="34"/>
      <c r="AA115" s="160">
        <f t="shared" si="25"/>
        <v>0</v>
      </c>
      <c r="AB115" s="22">
        <f t="shared" si="34"/>
        <v>0</v>
      </c>
      <c r="AC115" s="38" t="s">
        <v>136</v>
      </c>
      <c r="AD115" s="82"/>
      <c r="AE115" s="98">
        <v>0.05</v>
      </c>
      <c r="AF115" s="160">
        <f t="shared" si="26"/>
        <v>1.4999999999999999E-2</v>
      </c>
      <c r="AG115" s="22">
        <f t="shared" si="35"/>
        <v>0</v>
      </c>
      <c r="AH115" s="133"/>
      <c r="AI115" s="107"/>
      <c r="AJ115" s="33"/>
      <c r="AK115" s="34"/>
      <c r="AL115" s="160">
        <f t="shared" si="27"/>
        <v>0</v>
      </c>
      <c r="AM115" s="22">
        <f t="shared" si="36"/>
        <v>0</v>
      </c>
      <c r="AN115" s="35"/>
      <c r="AO115" s="35"/>
      <c r="AP115" s="34"/>
      <c r="AQ115" s="160">
        <f t="shared" si="28"/>
        <v>0</v>
      </c>
      <c r="AR115" s="22">
        <f t="shared" si="37"/>
        <v>0</v>
      </c>
      <c r="AS115" s="35"/>
      <c r="AT115" s="72"/>
      <c r="AU115" s="34"/>
      <c r="AV115" s="160">
        <f t="shared" si="29"/>
        <v>0</v>
      </c>
      <c r="AW115" s="22">
        <f t="shared" si="38"/>
        <v>0</v>
      </c>
    </row>
    <row r="116" spans="2:49" x14ac:dyDescent="0.3">
      <c r="B116" s="133"/>
      <c r="C116" s="48" t="s">
        <v>77</v>
      </c>
      <c r="D116" s="48"/>
      <c r="E116" s="49">
        <v>1.0000000000000001E-5</v>
      </c>
      <c r="F116" s="160">
        <f t="shared" si="21"/>
        <v>3.0000000000000001E-6</v>
      </c>
      <c r="G116" s="22">
        <f t="shared" si="30"/>
        <v>0</v>
      </c>
      <c r="H116" s="50" t="s">
        <v>77</v>
      </c>
      <c r="I116" s="50"/>
      <c r="J116" s="49">
        <v>6.0000000000000002E-5</v>
      </c>
      <c r="K116" s="160">
        <f t="shared" si="22"/>
        <v>1.8E-5</v>
      </c>
      <c r="L116" s="22">
        <f t="shared" si="31"/>
        <v>0</v>
      </c>
      <c r="M116" s="50" t="s">
        <v>77</v>
      </c>
      <c r="N116" s="73"/>
      <c r="O116" s="49">
        <v>1E-3</v>
      </c>
      <c r="P116" s="160">
        <f t="shared" si="23"/>
        <v>2.9999999999999997E-4</v>
      </c>
      <c r="Q116" s="22">
        <f t="shared" si="32"/>
        <v>0</v>
      </c>
      <c r="R116" s="133"/>
      <c r="S116" s="48" t="s">
        <v>77</v>
      </c>
      <c r="T116" s="48"/>
      <c r="U116" s="49">
        <v>1.0000000000000001E-5</v>
      </c>
      <c r="V116" s="160">
        <f t="shared" si="24"/>
        <v>3.0000000000000001E-6</v>
      </c>
      <c r="W116" s="22">
        <f t="shared" si="33"/>
        <v>0</v>
      </c>
      <c r="X116" s="50" t="s">
        <v>77</v>
      </c>
      <c r="Y116" s="50"/>
      <c r="Z116" s="49">
        <v>1E-4</v>
      </c>
      <c r="AA116" s="160">
        <f t="shared" si="25"/>
        <v>3.0000000000000001E-5</v>
      </c>
      <c r="AB116" s="22">
        <f t="shared" si="34"/>
        <v>0</v>
      </c>
      <c r="AC116" s="50" t="s">
        <v>77</v>
      </c>
      <c r="AD116" s="73"/>
      <c r="AE116" s="49">
        <v>1E-3</v>
      </c>
      <c r="AF116" s="160">
        <f t="shared" si="26"/>
        <v>2.9999999999999997E-4</v>
      </c>
      <c r="AG116" s="22">
        <f t="shared" si="35"/>
        <v>0</v>
      </c>
      <c r="AH116" s="133"/>
      <c r="AI116" s="108" t="s">
        <v>77</v>
      </c>
      <c r="AJ116" s="48"/>
      <c r="AK116" s="49">
        <v>1.0000000000000001E-5</v>
      </c>
      <c r="AL116" s="160">
        <f t="shared" si="27"/>
        <v>3.0000000000000001E-6</v>
      </c>
      <c r="AM116" s="22">
        <f t="shared" si="36"/>
        <v>0</v>
      </c>
      <c r="AN116" s="50" t="s">
        <v>77</v>
      </c>
      <c r="AO116" s="50"/>
      <c r="AP116" s="49">
        <v>1E-4</v>
      </c>
      <c r="AQ116" s="160">
        <f t="shared" si="28"/>
        <v>3.0000000000000001E-5</v>
      </c>
      <c r="AR116" s="22">
        <f t="shared" si="37"/>
        <v>0</v>
      </c>
      <c r="AS116" s="50" t="s">
        <v>77</v>
      </c>
      <c r="AT116" s="73"/>
      <c r="AU116" s="49">
        <v>1E-3</v>
      </c>
      <c r="AV116" s="160">
        <f t="shared" si="29"/>
        <v>2.9999999999999997E-4</v>
      </c>
      <c r="AW116" s="22">
        <f t="shared" si="38"/>
        <v>0</v>
      </c>
    </row>
    <row r="117" spans="2:49" x14ac:dyDescent="0.3">
      <c r="B117" s="133"/>
      <c r="C117" s="48"/>
      <c r="D117" s="48"/>
      <c r="E117" s="49"/>
      <c r="F117" s="160">
        <f t="shared" si="21"/>
        <v>0</v>
      </c>
      <c r="G117" s="22">
        <f t="shared" si="30"/>
        <v>0</v>
      </c>
      <c r="H117" s="50"/>
      <c r="I117" s="50"/>
      <c r="J117" s="49"/>
      <c r="K117" s="160">
        <f t="shared" si="22"/>
        <v>0</v>
      </c>
      <c r="L117" s="22">
        <f t="shared" si="31"/>
        <v>0</v>
      </c>
      <c r="M117" s="50"/>
      <c r="N117" s="73"/>
      <c r="O117" s="49"/>
      <c r="P117" s="160">
        <f t="shared" si="23"/>
        <v>0</v>
      </c>
      <c r="Q117" s="22">
        <f t="shared" si="32"/>
        <v>0</v>
      </c>
      <c r="R117" s="133"/>
      <c r="S117" s="48" t="s">
        <v>87</v>
      </c>
      <c r="T117" s="48"/>
      <c r="U117" s="49">
        <v>1.0000000000000001E-5</v>
      </c>
      <c r="V117" s="160">
        <f t="shared" si="24"/>
        <v>3.0000000000000001E-6</v>
      </c>
      <c r="W117" s="22">
        <f t="shared" si="33"/>
        <v>0</v>
      </c>
      <c r="X117" s="50" t="s">
        <v>87</v>
      </c>
      <c r="Y117" s="50"/>
      <c r="Z117" s="49">
        <v>1E-4</v>
      </c>
      <c r="AA117" s="160">
        <f t="shared" si="25"/>
        <v>3.0000000000000001E-5</v>
      </c>
      <c r="AB117" s="22">
        <f t="shared" si="34"/>
        <v>0</v>
      </c>
      <c r="AC117" s="50" t="s">
        <v>87</v>
      </c>
      <c r="AD117" s="73"/>
      <c r="AE117" s="49">
        <v>1E-3</v>
      </c>
      <c r="AF117" s="160">
        <f t="shared" si="26"/>
        <v>2.9999999999999997E-4</v>
      </c>
      <c r="AG117" s="22">
        <f t="shared" si="35"/>
        <v>0</v>
      </c>
      <c r="AH117" s="133"/>
      <c r="AI117" s="108" t="s">
        <v>76</v>
      </c>
      <c r="AJ117" s="48"/>
      <c r="AK117" s="49">
        <v>1.0000000000000001E-5</v>
      </c>
      <c r="AL117" s="160">
        <f t="shared" si="27"/>
        <v>3.0000000000000001E-6</v>
      </c>
      <c r="AM117" s="22">
        <f t="shared" si="36"/>
        <v>0</v>
      </c>
      <c r="AN117" s="50" t="s">
        <v>76</v>
      </c>
      <c r="AO117" s="50"/>
      <c r="AP117" s="49">
        <v>1E-4</v>
      </c>
      <c r="AQ117" s="160">
        <f t="shared" si="28"/>
        <v>3.0000000000000001E-5</v>
      </c>
      <c r="AR117" s="22">
        <f t="shared" si="37"/>
        <v>0</v>
      </c>
      <c r="AS117" s="50" t="s">
        <v>76</v>
      </c>
      <c r="AT117" s="73"/>
      <c r="AU117" s="49">
        <v>1E-3</v>
      </c>
      <c r="AV117" s="160">
        <f t="shared" si="29"/>
        <v>2.9999999999999997E-4</v>
      </c>
      <c r="AW117" s="22">
        <f t="shared" si="38"/>
        <v>0</v>
      </c>
    </row>
    <row r="118" spans="2:49" x14ac:dyDescent="0.3">
      <c r="B118" s="133"/>
      <c r="C118" s="48"/>
      <c r="D118" s="48"/>
      <c r="E118" s="49"/>
      <c r="F118" s="160">
        <f t="shared" si="21"/>
        <v>0</v>
      </c>
      <c r="G118" s="22">
        <f t="shared" si="30"/>
        <v>0</v>
      </c>
      <c r="H118" s="50"/>
      <c r="I118" s="50"/>
      <c r="J118" s="49"/>
      <c r="K118" s="160">
        <f t="shared" si="22"/>
        <v>0</v>
      </c>
      <c r="L118" s="22">
        <f t="shared" si="31"/>
        <v>0</v>
      </c>
      <c r="M118" s="50"/>
      <c r="N118" s="73"/>
      <c r="O118" s="49"/>
      <c r="P118" s="160">
        <f t="shared" si="23"/>
        <v>0</v>
      </c>
      <c r="Q118" s="22">
        <f t="shared" si="32"/>
        <v>0</v>
      </c>
      <c r="R118" s="133"/>
      <c r="S118" s="48"/>
      <c r="T118" s="48"/>
      <c r="U118" s="49"/>
      <c r="V118" s="160">
        <f t="shared" si="24"/>
        <v>0</v>
      </c>
      <c r="W118" s="22">
        <f t="shared" si="33"/>
        <v>0</v>
      </c>
      <c r="X118" s="50"/>
      <c r="Y118" s="50"/>
      <c r="Z118" s="49"/>
      <c r="AA118" s="160">
        <f t="shared" si="25"/>
        <v>0</v>
      </c>
      <c r="AB118" s="22">
        <f t="shared" si="34"/>
        <v>0</v>
      </c>
      <c r="AC118" s="50"/>
      <c r="AD118" s="73"/>
      <c r="AE118" s="49"/>
      <c r="AF118" s="160">
        <f t="shared" si="26"/>
        <v>0</v>
      </c>
      <c r="AG118" s="22">
        <f t="shared" si="35"/>
        <v>0</v>
      </c>
      <c r="AH118" s="133"/>
      <c r="AI118" s="108" t="s">
        <v>143</v>
      </c>
      <c r="AJ118" s="48"/>
      <c r="AK118" s="49">
        <v>1.0000000000000001E-5</v>
      </c>
      <c r="AL118" s="160">
        <f t="shared" si="27"/>
        <v>3.0000000000000001E-6</v>
      </c>
      <c r="AM118" s="22">
        <f t="shared" si="36"/>
        <v>0</v>
      </c>
      <c r="AN118" s="50" t="s">
        <v>143</v>
      </c>
      <c r="AO118" s="50"/>
      <c r="AP118" s="49">
        <v>1E-4</v>
      </c>
      <c r="AQ118" s="160">
        <f t="shared" si="28"/>
        <v>3.0000000000000001E-5</v>
      </c>
      <c r="AR118" s="22">
        <f t="shared" si="37"/>
        <v>0</v>
      </c>
      <c r="AS118" s="50" t="s">
        <v>143</v>
      </c>
      <c r="AT118" s="73"/>
      <c r="AU118" s="49">
        <v>1E-3</v>
      </c>
      <c r="AV118" s="160">
        <f t="shared" si="29"/>
        <v>2.9999999999999997E-4</v>
      </c>
      <c r="AW118" s="22">
        <f t="shared" si="38"/>
        <v>0</v>
      </c>
    </row>
    <row r="119" spans="2:49" x14ac:dyDescent="0.3">
      <c r="B119" s="133"/>
      <c r="C119" s="48"/>
      <c r="D119" s="48"/>
      <c r="E119" s="49"/>
      <c r="F119" s="160">
        <f t="shared" si="21"/>
        <v>0</v>
      </c>
      <c r="G119" s="22">
        <f t="shared" si="30"/>
        <v>0</v>
      </c>
      <c r="H119" s="50"/>
      <c r="I119" s="50"/>
      <c r="J119" s="49"/>
      <c r="K119" s="160">
        <f t="shared" si="22"/>
        <v>0</v>
      </c>
      <c r="L119" s="22">
        <f t="shared" si="31"/>
        <v>0</v>
      </c>
      <c r="M119" s="50"/>
      <c r="N119" s="73"/>
      <c r="O119" s="49"/>
      <c r="P119" s="160">
        <f t="shared" si="23"/>
        <v>0</v>
      </c>
      <c r="Q119" s="22">
        <f t="shared" si="32"/>
        <v>0</v>
      </c>
      <c r="R119" s="133"/>
      <c r="S119" s="48"/>
      <c r="T119" s="48"/>
      <c r="U119" s="49"/>
      <c r="V119" s="160">
        <f t="shared" si="24"/>
        <v>0</v>
      </c>
      <c r="W119" s="22">
        <f t="shared" si="33"/>
        <v>0</v>
      </c>
      <c r="X119" s="50"/>
      <c r="Y119" s="50"/>
      <c r="Z119" s="49"/>
      <c r="AA119" s="160">
        <f t="shared" si="25"/>
        <v>0</v>
      </c>
      <c r="AB119" s="22">
        <f t="shared" si="34"/>
        <v>0</v>
      </c>
      <c r="AC119" s="50"/>
      <c r="AD119" s="73"/>
      <c r="AE119" s="49"/>
      <c r="AF119" s="160">
        <f t="shared" si="26"/>
        <v>0</v>
      </c>
      <c r="AG119" s="22">
        <f t="shared" si="35"/>
        <v>0</v>
      </c>
      <c r="AH119" s="133"/>
      <c r="AI119" s="108" t="s">
        <v>145</v>
      </c>
      <c r="AJ119" s="48"/>
      <c r="AK119" s="49">
        <v>1.0000000000000001E-5</v>
      </c>
      <c r="AL119" s="160">
        <f t="shared" si="27"/>
        <v>3.0000000000000001E-6</v>
      </c>
      <c r="AM119" s="22">
        <f t="shared" si="36"/>
        <v>0</v>
      </c>
      <c r="AN119" s="50" t="s">
        <v>145</v>
      </c>
      <c r="AO119" s="50"/>
      <c r="AP119" s="49">
        <v>1E-4</v>
      </c>
      <c r="AQ119" s="160">
        <f t="shared" si="28"/>
        <v>3.0000000000000001E-5</v>
      </c>
      <c r="AR119" s="22">
        <f t="shared" si="37"/>
        <v>0</v>
      </c>
      <c r="AS119" s="50" t="s">
        <v>145</v>
      </c>
      <c r="AT119" s="73"/>
      <c r="AU119" s="49">
        <v>1E-3</v>
      </c>
      <c r="AV119" s="160">
        <f t="shared" si="29"/>
        <v>2.9999999999999997E-4</v>
      </c>
      <c r="AW119" s="22">
        <f t="shared" si="38"/>
        <v>0</v>
      </c>
    </row>
    <row r="120" spans="2:49" x14ac:dyDescent="0.3">
      <c r="B120" s="133"/>
      <c r="C120" s="48"/>
      <c r="D120" s="48"/>
      <c r="E120" s="49"/>
      <c r="F120" s="160">
        <f t="shared" si="21"/>
        <v>0</v>
      </c>
      <c r="G120" s="22">
        <f t="shared" si="30"/>
        <v>0</v>
      </c>
      <c r="H120" s="50"/>
      <c r="I120" s="50"/>
      <c r="J120" s="49"/>
      <c r="K120" s="160">
        <f t="shared" si="22"/>
        <v>0</v>
      </c>
      <c r="L120" s="22">
        <f t="shared" si="31"/>
        <v>0</v>
      </c>
      <c r="M120" s="50"/>
      <c r="N120" s="73"/>
      <c r="O120" s="49"/>
      <c r="P120" s="160">
        <f t="shared" si="23"/>
        <v>0</v>
      </c>
      <c r="Q120" s="22">
        <f t="shared" si="32"/>
        <v>0</v>
      </c>
      <c r="R120" s="133"/>
      <c r="S120" s="48"/>
      <c r="T120" s="48"/>
      <c r="U120" s="49"/>
      <c r="V120" s="160">
        <f t="shared" si="24"/>
        <v>0</v>
      </c>
      <c r="W120" s="22">
        <f t="shared" si="33"/>
        <v>0</v>
      </c>
      <c r="X120" s="50"/>
      <c r="Y120" s="50"/>
      <c r="Z120" s="49"/>
      <c r="AA120" s="160">
        <f t="shared" si="25"/>
        <v>0</v>
      </c>
      <c r="AB120" s="22">
        <f t="shared" si="34"/>
        <v>0</v>
      </c>
      <c r="AC120" s="50"/>
      <c r="AD120" s="73"/>
      <c r="AE120" s="49"/>
      <c r="AF120" s="160">
        <f t="shared" si="26"/>
        <v>0</v>
      </c>
      <c r="AG120" s="22">
        <f t="shared" si="35"/>
        <v>0</v>
      </c>
      <c r="AH120" s="133"/>
      <c r="AI120" s="108"/>
      <c r="AJ120" s="48"/>
      <c r="AK120" s="49"/>
      <c r="AL120" s="160">
        <f t="shared" si="27"/>
        <v>0</v>
      </c>
      <c r="AM120" s="22">
        <f t="shared" si="36"/>
        <v>0</v>
      </c>
      <c r="AN120" s="50"/>
      <c r="AO120" s="50"/>
      <c r="AP120" s="49"/>
      <c r="AQ120" s="160">
        <f t="shared" si="28"/>
        <v>0</v>
      </c>
      <c r="AR120" s="22">
        <f t="shared" si="37"/>
        <v>0</v>
      </c>
      <c r="AS120" s="50"/>
      <c r="AT120" s="73"/>
      <c r="AU120" s="49"/>
      <c r="AV120" s="160">
        <f t="shared" si="29"/>
        <v>0</v>
      </c>
      <c r="AW120" s="22">
        <f t="shared" si="38"/>
        <v>0</v>
      </c>
    </row>
    <row r="121" spans="2:49" x14ac:dyDescent="0.3">
      <c r="B121" s="133"/>
      <c r="C121" s="62"/>
      <c r="D121" s="62"/>
      <c r="E121" s="63"/>
      <c r="F121" s="160">
        <f t="shared" si="21"/>
        <v>0</v>
      </c>
      <c r="G121" s="22">
        <f t="shared" si="30"/>
        <v>0</v>
      </c>
      <c r="H121" s="64" t="s">
        <v>238</v>
      </c>
      <c r="I121" s="64">
        <v>4</v>
      </c>
      <c r="J121" s="63">
        <v>1E-4</v>
      </c>
      <c r="K121" s="160">
        <f t="shared" si="22"/>
        <v>3.0000000000000001E-5</v>
      </c>
      <c r="L121" s="22">
        <f t="shared" si="31"/>
        <v>1.2E-4</v>
      </c>
      <c r="M121" s="64"/>
      <c r="N121" s="64"/>
      <c r="O121" s="63"/>
      <c r="P121" s="160">
        <f t="shared" si="23"/>
        <v>0</v>
      </c>
      <c r="Q121" s="22">
        <f t="shared" si="32"/>
        <v>0</v>
      </c>
      <c r="R121" s="133"/>
      <c r="S121" s="62"/>
      <c r="T121" s="62"/>
      <c r="U121" s="63"/>
      <c r="V121" s="160">
        <f t="shared" si="24"/>
        <v>0</v>
      </c>
      <c r="W121" s="22">
        <f t="shared" si="33"/>
        <v>0</v>
      </c>
      <c r="X121" s="64"/>
      <c r="Y121" s="64"/>
      <c r="Z121" s="63"/>
      <c r="AA121" s="160">
        <f t="shared" si="25"/>
        <v>0</v>
      </c>
      <c r="AB121" s="22">
        <f t="shared" si="34"/>
        <v>0</v>
      </c>
      <c r="AC121" s="64"/>
      <c r="AD121" s="85"/>
      <c r="AE121" s="63"/>
      <c r="AF121" s="160">
        <f t="shared" si="26"/>
        <v>0</v>
      </c>
      <c r="AG121" s="22">
        <f t="shared" si="35"/>
        <v>0</v>
      </c>
      <c r="AH121" s="133"/>
      <c r="AI121" s="110"/>
      <c r="AJ121" s="62"/>
      <c r="AK121" s="63"/>
      <c r="AL121" s="160">
        <f t="shared" si="27"/>
        <v>0</v>
      </c>
      <c r="AM121" s="22">
        <f t="shared" si="36"/>
        <v>0</v>
      </c>
      <c r="AN121" s="64"/>
      <c r="AO121" s="64"/>
      <c r="AP121" s="63"/>
      <c r="AQ121" s="160">
        <f t="shared" si="28"/>
        <v>0</v>
      </c>
      <c r="AR121" s="22">
        <f t="shared" si="37"/>
        <v>0</v>
      </c>
      <c r="AS121" s="64"/>
      <c r="AT121" s="85"/>
      <c r="AU121" s="101"/>
      <c r="AV121" s="160">
        <f t="shared" si="29"/>
        <v>0</v>
      </c>
      <c r="AW121" s="22">
        <f t="shared" si="38"/>
        <v>0</v>
      </c>
    </row>
    <row r="122" spans="2:49" x14ac:dyDescent="0.3">
      <c r="B122" s="133"/>
      <c r="C122" s="62"/>
      <c r="D122" s="62"/>
      <c r="E122" s="63"/>
      <c r="F122" s="160">
        <f t="shared" si="21"/>
        <v>0</v>
      </c>
      <c r="G122" s="22">
        <f t="shared" si="30"/>
        <v>0</v>
      </c>
      <c r="H122" s="64"/>
      <c r="I122" s="64"/>
      <c r="J122" s="63"/>
      <c r="K122" s="160">
        <f t="shared" si="22"/>
        <v>0</v>
      </c>
      <c r="L122" s="22">
        <f t="shared" si="31"/>
        <v>0</v>
      </c>
      <c r="M122" s="64"/>
      <c r="N122" s="64"/>
      <c r="O122" s="63"/>
      <c r="P122" s="160">
        <f t="shared" si="23"/>
        <v>0</v>
      </c>
      <c r="Q122" s="22">
        <f t="shared" si="32"/>
        <v>0</v>
      </c>
      <c r="R122" s="133"/>
      <c r="S122" s="62"/>
      <c r="T122" s="62"/>
      <c r="U122" s="63"/>
      <c r="V122" s="160">
        <f t="shared" si="24"/>
        <v>0</v>
      </c>
      <c r="W122" s="22">
        <f t="shared" si="33"/>
        <v>0</v>
      </c>
      <c r="X122" s="64"/>
      <c r="Y122" s="64"/>
      <c r="Z122" s="63"/>
      <c r="AA122" s="160">
        <f t="shared" si="25"/>
        <v>0</v>
      </c>
      <c r="AB122" s="22">
        <f t="shared" si="34"/>
        <v>0</v>
      </c>
      <c r="AC122" s="64"/>
      <c r="AD122" s="85"/>
      <c r="AE122" s="63"/>
      <c r="AF122" s="160">
        <f t="shared" si="26"/>
        <v>0</v>
      </c>
      <c r="AG122" s="22">
        <f t="shared" si="35"/>
        <v>0</v>
      </c>
      <c r="AH122" s="133"/>
      <c r="AI122" s="110"/>
      <c r="AJ122" s="62"/>
      <c r="AK122" s="63"/>
      <c r="AL122" s="160">
        <f t="shared" si="27"/>
        <v>0</v>
      </c>
      <c r="AM122" s="22">
        <f t="shared" si="36"/>
        <v>0</v>
      </c>
      <c r="AN122" s="64"/>
      <c r="AO122" s="64"/>
      <c r="AP122" s="63"/>
      <c r="AQ122" s="160">
        <f t="shared" si="28"/>
        <v>0</v>
      </c>
      <c r="AR122" s="22">
        <f t="shared" si="37"/>
        <v>0</v>
      </c>
      <c r="AS122" s="64"/>
      <c r="AT122" s="64"/>
      <c r="AU122" s="63"/>
      <c r="AV122" s="160">
        <f t="shared" si="29"/>
        <v>0</v>
      </c>
      <c r="AW122" s="22">
        <f t="shared" si="38"/>
        <v>0</v>
      </c>
    </row>
    <row r="123" spans="2:49" x14ac:dyDescent="0.3">
      <c r="B123" s="133"/>
      <c r="C123" s="62"/>
      <c r="D123" s="62"/>
      <c r="E123" s="63"/>
      <c r="F123" s="160">
        <f t="shared" si="21"/>
        <v>0</v>
      </c>
      <c r="G123" s="22">
        <f t="shared" si="30"/>
        <v>0</v>
      </c>
      <c r="H123" s="64"/>
      <c r="I123" s="64"/>
      <c r="J123" s="63"/>
      <c r="K123" s="160">
        <f t="shared" si="22"/>
        <v>0</v>
      </c>
      <c r="L123" s="22">
        <f t="shared" si="31"/>
        <v>0</v>
      </c>
      <c r="M123" s="64" t="s">
        <v>239</v>
      </c>
      <c r="N123" s="64">
        <v>8</v>
      </c>
      <c r="O123" s="63">
        <v>1E-4</v>
      </c>
      <c r="P123" s="160">
        <f t="shared" si="23"/>
        <v>3.0000000000000001E-5</v>
      </c>
      <c r="Q123" s="22">
        <f t="shared" si="32"/>
        <v>2.4000000000000001E-4</v>
      </c>
      <c r="R123" s="133"/>
      <c r="S123" s="62"/>
      <c r="T123" s="62"/>
      <c r="U123" s="63"/>
      <c r="V123" s="160">
        <f t="shared" si="24"/>
        <v>0</v>
      </c>
      <c r="W123" s="22">
        <f t="shared" si="33"/>
        <v>0</v>
      </c>
      <c r="X123" s="64"/>
      <c r="Y123" s="64"/>
      <c r="Z123" s="63"/>
      <c r="AA123" s="160">
        <f t="shared" si="25"/>
        <v>0</v>
      </c>
      <c r="AB123" s="22">
        <f t="shared" si="34"/>
        <v>0</v>
      </c>
      <c r="AC123" s="64"/>
      <c r="AD123" s="64"/>
      <c r="AE123" s="63"/>
      <c r="AF123" s="160">
        <f t="shared" si="26"/>
        <v>0</v>
      </c>
      <c r="AG123" s="22">
        <f t="shared" si="35"/>
        <v>0</v>
      </c>
      <c r="AH123" s="133"/>
      <c r="AI123" s="110"/>
      <c r="AJ123" s="62"/>
      <c r="AK123" s="63"/>
      <c r="AL123" s="160">
        <f t="shared" si="27"/>
        <v>0</v>
      </c>
      <c r="AM123" s="22">
        <f t="shared" si="36"/>
        <v>0</v>
      </c>
      <c r="AN123" s="64"/>
      <c r="AO123" s="64"/>
      <c r="AP123" s="63"/>
      <c r="AQ123" s="160">
        <f t="shared" si="28"/>
        <v>0</v>
      </c>
      <c r="AR123" s="22">
        <f t="shared" si="37"/>
        <v>0</v>
      </c>
      <c r="AS123" s="64"/>
      <c r="AT123" s="64"/>
      <c r="AU123" s="63"/>
      <c r="AV123" s="160">
        <f t="shared" si="29"/>
        <v>0</v>
      </c>
      <c r="AW123" s="22">
        <f t="shared" si="38"/>
        <v>0</v>
      </c>
    </row>
    <row r="124" spans="2:49" x14ac:dyDescent="0.3">
      <c r="B124" s="133"/>
      <c r="C124" s="62"/>
      <c r="D124" s="62"/>
      <c r="E124" s="63"/>
      <c r="F124" s="160">
        <f t="shared" si="21"/>
        <v>0</v>
      </c>
      <c r="G124" s="22">
        <f t="shared" si="30"/>
        <v>0</v>
      </c>
      <c r="H124" s="64" t="s">
        <v>222</v>
      </c>
      <c r="I124" s="64">
        <v>7</v>
      </c>
      <c r="J124" s="63">
        <v>5.0000000000000002E-5</v>
      </c>
      <c r="K124" s="160">
        <f t="shared" si="22"/>
        <v>1.5E-5</v>
      </c>
      <c r="L124" s="22">
        <f t="shared" si="31"/>
        <v>1.05E-4</v>
      </c>
      <c r="M124" s="64" t="s">
        <v>222</v>
      </c>
      <c r="N124" s="64">
        <v>7</v>
      </c>
      <c r="O124" s="63">
        <v>1E-4</v>
      </c>
      <c r="P124" s="160">
        <f t="shared" si="23"/>
        <v>3.0000000000000001E-5</v>
      </c>
      <c r="Q124" s="22">
        <f t="shared" si="32"/>
        <v>2.1000000000000001E-4</v>
      </c>
      <c r="R124" s="133"/>
      <c r="S124" s="62"/>
      <c r="T124" s="62"/>
      <c r="U124" s="63"/>
      <c r="V124" s="160">
        <f t="shared" si="24"/>
        <v>0</v>
      </c>
      <c r="W124" s="22">
        <f t="shared" si="33"/>
        <v>0</v>
      </c>
      <c r="X124" s="64" t="s">
        <v>244</v>
      </c>
      <c r="Y124" s="64">
        <v>10</v>
      </c>
      <c r="Z124" s="63">
        <v>1E-4</v>
      </c>
      <c r="AA124" s="160">
        <f t="shared" si="25"/>
        <v>3.0000000000000001E-5</v>
      </c>
      <c r="AB124" s="22">
        <f t="shared" si="34"/>
        <v>3.0000000000000003E-4</v>
      </c>
      <c r="AC124" s="64" t="s">
        <v>222</v>
      </c>
      <c r="AD124" s="64">
        <v>7</v>
      </c>
      <c r="AE124" s="63">
        <v>2.0000000000000001E-4</v>
      </c>
      <c r="AF124" s="160">
        <f t="shared" si="26"/>
        <v>6.0000000000000002E-5</v>
      </c>
      <c r="AG124" s="22">
        <f t="shared" si="35"/>
        <v>4.2000000000000002E-4</v>
      </c>
      <c r="AH124" s="133"/>
      <c r="AI124" s="110"/>
      <c r="AJ124" s="62"/>
      <c r="AK124" s="63"/>
      <c r="AL124" s="160">
        <f t="shared" si="27"/>
        <v>0</v>
      </c>
      <c r="AM124" s="22">
        <f t="shared" si="36"/>
        <v>0</v>
      </c>
      <c r="AN124" s="64"/>
      <c r="AO124" s="64"/>
      <c r="AP124" s="63"/>
      <c r="AQ124" s="160">
        <f t="shared" si="28"/>
        <v>0</v>
      </c>
      <c r="AR124" s="22">
        <f t="shared" si="37"/>
        <v>0</v>
      </c>
      <c r="AS124" s="64"/>
      <c r="AT124" s="64"/>
      <c r="AU124" s="63"/>
      <c r="AV124" s="160">
        <f t="shared" si="29"/>
        <v>0</v>
      </c>
      <c r="AW124" s="22">
        <f t="shared" si="38"/>
        <v>0</v>
      </c>
    </row>
    <row r="125" spans="2:49" x14ac:dyDescent="0.3">
      <c r="B125" s="133"/>
      <c r="C125" s="62"/>
      <c r="D125" s="62"/>
      <c r="E125" s="63"/>
      <c r="F125" s="160">
        <f t="shared" si="21"/>
        <v>0</v>
      </c>
      <c r="G125" s="22">
        <f t="shared" si="30"/>
        <v>0</v>
      </c>
      <c r="H125" s="64"/>
      <c r="I125" s="64"/>
      <c r="J125" s="63"/>
      <c r="K125" s="160">
        <f t="shared" si="22"/>
        <v>0</v>
      </c>
      <c r="L125" s="22">
        <f t="shared" si="31"/>
        <v>0</v>
      </c>
      <c r="M125" s="64"/>
      <c r="N125" s="64"/>
      <c r="O125" s="63"/>
      <c r="P125" s="160">
        <f t="shared" si="23"/>
        <v>0</v>
      </c>
      <c r="Q125" s="22">
        <f t="shared" si="32"/>
        <v>0</v>
      </c>
      <c r="R125" s="133"/>
      <c r="S125" s="62"/>
      <c r="T125" s="62"/>
      <c r="U125" s="63"/>
      <c r="V125" s="160">
        <f t="shared" si="24"/>
        <v>0</v>
      </c>
      <c r="W125" s="22">
        <f t="shared" si="33"/>
        <v>0</v>
      </c>
      <c r="X125" s="64"/>
      <c r="Y125" s="64"/>
      <c r="Z125" s="63"/>
      <c r="AA125" s="160">
        <f t="shared" si="25"/>
        <v>0</v>
      </c>
      <c r="AB125" s="22">
        <f t="shared" si="34"/>
        <v>0</v>
      </c>
      <c r="AC125" s="64"/>
      <c r="AD125" s="64"/>
      <c r="AE125" s="63"/>
      <c r="AF125" s="160">
        <f t="shared" si="26"/>
        <v>0</v>
      </c>
      <c r="AG125" s="22">
        <f t="shared" si="35"/>
        <v>0</v>
      </c>
      <c r="AH125" s="133"/>
      <c r="AI125" s="110"/>
      <c r="AJ125" s="62"/>
      <c r="AK125" s="63"/>
      <c r="AL125" s="160">
        <f t="shared" si="27"/>
        <v>0</v>
      </c>
      <c r="AM125" s="22">
        <f t="shared" si="36"/>
        <v>0</v>
      </c>
      <c r="AN125" s="64"/>
      <c r="AO125" s="64"/>
      <c r="AP125" s="63"/>
      <c r="AQ125" s="160">
        <f t="shared" si="28"/>
        <v>0</v>
      </c>
      <c r="AR125" s="22">
        <f t="shared" si="37"/>
        <v>0</v>
      </c>
      <c r="AS125" s="64"/>
      <c r="AT125" s="64"/>
      <c r="AU125" s="63"/>
      <c r="AV125" s="160">
        <f t="shared" si="29"/>
        <v>0</v>
      </c>
      <c r="AW125" s="22">
        <f t="shared" si="38"/>
        <v>0</v>
      </c>
    </row>
    <row r="126" spans="2:49" x14ac:dyDescent="0.3">
      <c r="B126" s="133"/>
      <c r="C126" s="62"/>
      <c r="D126" s="62"/>
      <c r="E126" s="63"/>
      <c r="F126" s="160">
        <f t="shared" si="21"/>
        <v>0</v>
      </c>
      <c r="G126" s="22">
        <f t="shared" si="30"/>
        <v>0</v>
      </c>
      <c r="H126" s="64" t="s">
        <v>233</v>
      </c>
      <c r="I126" s="64">
        <v>10</v>
      </c>
      <c r="J126" s="63">
        <v>1E-4</v>
      </c>
      <c r="K126" s="160">
        <f t="shared" si="22"/>
        <v>3.0000000000000001E-5</v>
      </c>
      <c r="L126" s="22">
        <f t="shared" si="31"/>
        <v>3.0000000000000003E-4</v>
      </c>
      <c r="M126" s="64" t="s">
        <v>233</v>
      </c>
      <c r="N126" s="64">
        <v>10</v>
      </c>
      <c r="O126" s="63">
        <v>2.4000000000000001E-4</v>
      </c>
      <c r="P126" s="160">
        <f t="shared" si="23"/>
        <v>7.2000000000000002E-5</v>
      </c>
      <c r="Q126" s="22">
        <f t="shared" si="32"/>
        <v>7.2000000000000005E-4</v>
      </c>
      <c r="R126" s="133"/>
      <c r="S126" s="62"/>
      <c r="T126" s="62"/>
      <c r="U126" s="63"/>
      <c r="V126" s="160">
        <f t="shared" si="24"/>
        <v>0</v>
      </c>
      <c r="W126" s="22">
        <f t="shared" si="33"/>
        <v>0</v>
      </c>
      <c r="X126" s="64" t="s">
        <v>233</v>
      </c>
      <c r="Y126" s="64">
        <v>10</v>
      </c>
      <c r="Z126" s="63">
        <v>2.0000000000000001E-4</v>
      </c>
      <c r="AA126" s="160">
        <f t="shared" si="25"/>
        <v>6.0000000000000002E-5</v>
      </c>
      <c r="AB126" s="22">
        <f t="shared" si="34"/>
        <v>6.0000000000000006E-4</v>
      </c>
      <c r="AC126" s="64" t="s">
        <v>233</v>
      </c>
      <c r="AD126" s="64">
        <v>10</v>
      </c>
      <c r="AE126" s="63">
        <v>4.0000000000000002E-4</v>
      </c>
      <c r="AF126" s="160">
        <f t="shared" si="26"/>
        <v>1.2E-4</v>
      </c>
      <c r="AG126" s="22">
        <f t="shared" si="35"/>
        <v>1.2000000000000001E-3</v>
      </c>
      <c r="AH126" s="133"/>
      <c r="AI126" s="110"/>
      <c r="AJ126" s="62"/>
      <c r="AK126" s="63"/>
      <c r="AL126" s="160">
        <f t="shared" si="27"/>
        <v>0</v>
      </c>
      <c r="AM126" s="22">
        <f t="shared" si="36"/>
        <v>0</v>
      </c>
      <c r="AN126" s="64" t="s">
        <v>233</v>
      </c>
      <c r="AO126" s="64">
        <v>10</v>
      </c>
      <c r="AP126" s="63">
        <v>4.0000000000000002E-4</v>
      </c>
      <c r="AQ126" s="160">
        <f t="shared" si="28"/>
        <v>1.2E-4</v>
      </c>
      <c r="AR126" s="22">
        <f t="shared" si="37"/>
        <v>1.2000000000000001E-3</v>
      </c>
      <c r="AS126" s="64" t="s">
        <v>233</v>
      </c>
      <c r="AT126" s="64">
        <v>10</v>
      </c>
      <c r="AU126" s="63">
        <v>8.0000000000000004E-4</v>
      </c>
      <c r="AV126" s="160">
        <f t="shared" si="29"/>
        <v>2.4000000000000001E-4</v>
      </c>
      <c r="AW126" s="22">
        <f t="shared" si="38"/>
        <v>2.4000000000000002E-3</v>
      </c>
    </row>
    <row r="127" spans="2:49" x14ac:dyDescent="0.3">
      <c r="B127" s="133"/>
      <c r="C127" s="62"/>
      <c r="D127" s="62"/>
      <c r="E127" s="63"/>
      <c r="F127" s="160">
        <f t="shared" si="21"/>
        <v>0</v>
      </c>
      <c r="G127" s="22">
        <f t="shared" si="30"/>
        <v>0</v>
      </c>
      <c r="H127" s="64"/>
      <c r="I127" s="64"/>
      <c r="J127" s="63"/>
      <c r="K127" s="160">
        <f t="shared" si="22"/>
        <v>0</v>
      </c>
      <c r="L127" s="22">
        <f t="shared" si="31"/>
        <v>0</v>
      </c>
      <c r="M127" s="64"/>
      <c r="N127" s="64"/>
      <c r="O127" s="63"/>
      <c r="P127" s="160">
        <f t="shared" si="23"/>
        <v>0</v>
      </c>
      <c r="Q127" s="22">
        <f t="shared" si="32"/>
        <v>0</v>
      </c>
      <c r="R127" s="133"/>
      <c r="S127" s="62"/>
      <c r="T127" s="62"/>
      <c r="U127" s="63"/>
      <c r="V127" s="160">
        <f t="shared" si="24"/>
        <v>0</v>
      </c>
      <c r="W127" s="22">
        <f t="shared" si="33"/>
        <v>0</v>
      </c>
      <c r="X127" s="64"/>
      <c r="Y127" s="64"/>
      <c r="Z127" s="63"/>
      <c r="AA127" s="160">
        <f t="shared" si="25"/>
        <v>0</v>
      </c>
      <c r="AB127" s="22">
        <f t="shared" si="34"/>
        <v>0</v>
      </c>
      <c r="AC127" s="64"/>
      <c r="AD127" s="64"/>
      <c r="AE127" s="63"/>
      <c r="AF127" s="160">
        <f t="shared" si="26"/>
        <v>0</v>
      </c>
      <c r="AG127" s="22">
        <f t="shared" si="35"/>
        <v>0</v>
      </c>
      <c r="AH127" s="133"/>
      <c r="AI127" s="110"/>
      <c r="AJ127" s="62"/>
      <c r="AK127" s="63"/>
      <c r="AL127" s="160">
        <f t="shared" si="27"/>
        <v>0</v>
      </c>
      <c r="AM127" s="22">
        <f t="shared" si="36"/>
        <v>0</v>
      </c>
      <c r="AN127" s="64"/>
      <c r="AO127" s="64"/>
      <c r="AP127" s="63"/>
      <c r="AQ127" s="160">
        <f t="shared" si="28"/>
        <v>0</v>
      </c>
      <c r="AR127" s="22">
        <f t="shared" si="37"/>
        <v>0</v>
      </c>
      <c r="AS127" s="64"/>
      <c r="AT127" s="64"/>
      <c r="AU127" s="63"/>
      <c r="AV127" s="160">
        <f t="shared" si="29"/>
        <v>0</v>
      </c>
      <c r="AW127" s="22">
        <f t="shared" si="38"/>
        <v>0</v>
      </c>
    </row>
    <row r="128" spans="2:49" x14ac:dyDescent="0.3">
      <c r="B128" s="133"/>
      <c r="C128" s="62"/>
      <c r="D128" s="62"/>
      <c r="E128" s="63"/>
      <c r="F128" s="160">
        <f t="shared" si="21"/>
        <v>0</v>
      </c>
      <c r="G128" s="22">
        <f t="shared" si="30"/>
        <v>0</v>
      </c>
      <c r="H128" s="64" t="s">
        <v>183</v>
      </c>
      <c r="I128" s="64">
        <v>15</v>
      </c>
      <c r="J128" s="63">
        <v>1E-4</v>
      </c>
      <c r="K128" s="160">
        <f t="shared" si="22"/>
        <v>3.0000000000000001E-5</v>
      </c>
      <c r="L128" s="22">
        <f t="shared" si="31"/>
        <v>4.4999999999999999E-4</v>
      </c>
      <c r="M128" s="64" t="s">
        <v>183</v>
      </c>
      <c r="N128" s="64">
        <v>15</v>
      </c>
      <c r="O128" s="63">
        <v>2.0000000000000001E-4</v>
      </c>
      <c r="P128" s="160">
        <f t="shared" si="23"/>
        <v>6.0000000000000002E-5</v>
      </c>
      <c r="Q128" s="22">
        <f t="shared" si="32"/>
        <v>8.9999999999999998E-4</v>
      </c>
      <c r="R128" s="133"/>
      <c r="S128" s="62"/>
      <c r="T128" s="62"/>
      <c r="U128" s="63"/>
      <c r="V128" s="160">
        <f t="shared" si="24"/>
        <v>0</v>
      </c>
      <c r="W128" s="22">
        <f t="shared" si="33"/>
        <v>0</v>
      </c>
      <c r="X128" s="64" t="s">
        <v>183</v>
      </c>
      <c r="Y128" s="64">
        <v>15</v>
      </c>
      <c r="Z128" s="63">
        <v>2.0000000000000001E-4</v>
      </c>
      <c r="AA128" s="160">
        <f t="shared" si="25"/>
        <v>6.0000000000000002E-5</v>
      </c>
      <c r="AB128" s="22">
        <f t="shared" si="34"/>
        <v>8.9999999999999998E-4</v>
      </c>
      <c r="AC128" s="64" t="s">
        <v>183</v>
      </c>
      <c r="AD128" s="64">
        <v>15</v>
      </c>
      <c r="AE128" s="63">
        <v>2.0000000000000001E-4</v>
      </c>
      <c r="AF128" s="160">
        <f t="shared" si="26"/>
        <v>6.0000000000000002E-5</v>
      </c>
      <c r="AG128" s="22">
        <f t="shared" si="35"/>
        <v>8.9999999999999998E-4</v>
      </c>
      <c r="AH128" s="133"/>
      <c r="AI128" s="110"/>
      <c r="AJ128" s="62"/>
      <c r="AK128" s="63"/>
      <c r="AL128" s="160">
        <f t="shared" si="27"/>
        <v>0</v>
      </c>
      <c r="AM128" s="22">
        <f t="shared" si="36"/>
        <v>0</v>
      </c>
      <c r="AN128" s="64" t="s">
        <v>183</v>
      </c>
      <c r="AO128" s="64">
        <v>15</v>
      </c>
      <c r="AP128" s="63">
        <v>4.0000000000000002E-4</v>
      </c>
      <c r="AQ128" s="160">
        <f t="shared" si="28"/>
        <v>1.2E-4</v>
      </c>
      <c r="AR128" s="22">
        <f t="shared" si="37"/>
        <v>1.8E-3</v>
      </c>
      <c r="AS128" s="64" t="s">
        <v>183</v>
      </c>
      <c r="AT128" s="64">
        <v>15</v>
      </c>
      <c r="AU128" s="63">
        <v>4.0000000000000002E-4</v>
      </c>
      <c r="AV128" s="160">
        <f t="shared" si="29"/>
        <v>1.2E-4</v>
      </c>
      <c r="AW128" s="22">
        <f t="shared" si="38"/>
        <v>1.8E-3</v>
      </c>
    </row>
    <row r="129" spans="2:49" x14ac:dyDescent="0.3">
      <c r="B129" s="133"/>
      <c r="C129" s="62"/>
      <c r="D129" s="62"/>
      <c r="E129" s="63"/>
      <c r="F129" s="160">
        <f t="shared" si="21"/>
        <v>0</v>
      </c>
      <c r="G129" s="22">
        <f t="shared" si="30"/>
        <v>0</v>
      </c>
      <c r="H129" s="64"/>
      <c r="I129" s="64"/>
      <c r="J129" s="63"/>
      <c r="K129" s="160">
        <f t="shared" si="22"/>
        <v>0</v>
      </c>
      <c r="L129" s="22">
        <f t="shared" si="31"/>
        <v>0</v>
      </c>
      <c r="M129" s="64"/>
      <c r="N129" s="64"/>
      <c r="O129" s="63"/>
      <c r="P129" s="160">
        <f t="shared" si="23"/>
        <v>0</v>
      </c>
      <c r="Q129" s="22">
        <f t="shared" si="32"/>
        <v>0</v>
      </c>
      <c r="R129" s="133"/>
      <c r="S129" s="62"/>
      <c r="T129" s="62"/>
      <c r="U129" s="63"/>
      <c r="V129" s="160">
        <f t="shared" si="24"/>
        <v>0</v>
      </c>
      <c r="W129" s="22">
        <f t="shared" si="33"/>
        <v>0</v>
      </c>
      <c r="X129" s="64"/>
      <c r="Y129" s="64"/>
      <c r="Z129" s="63"/>
      <c r="AA129" s="160">
        <f t="shared" si="25"/>
        <v>0</v>
      </c>
      <c r="AB129" s="22">
        <f t="shared" si="34"/>
        <v>0</v>
      </c>
      <c r="AC129" s="64"/>
      <c r="AD129" s="64"/>
      <c r="AE129" s="63"/>
      <c r="AF129" s="160">
        <f t="shared" si="26"/>
        <v>0</v>
      </c>
      <c r="AG129" s="22">
        <f t="shared" si="35"/>
        <v>0</v>
      </c>
      <c r="AH129" s="133"/>
      <c r="AI129" s="110"/>
      <c r="AJ129" s="62"/>
      <c r="AK129" s="63"/>
      <c r="AL129" s="160">
        <f t="shared" si="27"/>
        <v>0</v>
      </c>
      <c r="AM129" s="22">
        <f t="shared" si="36"/>
        <v>0</v>
      </c>
      <c r="AN129" s="64"/>
      <c r="AO129" s="64"/>
      <c r="AP129" s="63"/>
      <c r="AQ129" s="160">
        <f t="shared" si="28"/>
        <v>0</v>
      </c>
      <c r="AR129" s="22">
        <f t="shared" si="37"/>
        <v>0</v>
      </c>
      <c r="AS129" s="64"/>
      <c r="AT129" s="64"/>
      <c r="AU129" s="63"/>
      <c r="AV129" s="160">
        <f t="shared" si="29"/>
        <v>0</v>
      </c>
      <c r="AW129" s="22">
        <f t="shared" si="38"/>
        <v>0</v>
      </c>
    </row>
    <row r="130" spans="2:49" x14ac:dyDescent="0.3">
      <c r="B130" s="133"/>
      <c r="C130" s="62"/>
      <c r="D130" s="62"/>
      <c r="E130" s="63"/>
      <c r="F130" s="160">
        <f t="shared" si="21"/>
        <v>0</v>
      </c>
      <c r="G130" s="22">
        <f t="shared" si="30"/>
        <v>0</v>
      </c>
      <c r="H130" s="64" t="s">
        <v>237</v>
      </c>
      <c r="I130" s="64">
        <v>23</v>
      </c>
      <c r="J130" s="63">
        <v>5.0000000000000002E-5</v>
      </c>
      <c r="K130" s="160">
        <f t="shared" si="22"/>
        <v>1.5E-5</v>
      </c>
      <c r="L130" s="22">
        <f t="shared" si="31"/>
        <v>3.4499999999999998E-4</v>
      </c>
      <c r="M130" s="64" t="s">
        <v>237</v>
      </c>
      <c r="N130" s="64">
        <v>23</v>
      </c>
      <c r="O130" s="63">
        <v>1E-4</v>
      </c>
      <c r="P130" s="160">
        <f t="shared" si="23"/>
        <v>3.0000000000000001E-5</v>
      </c>
      <c r="Q130" s="22">
        <f t="shared" si="32"/>
        <v>6.8999999999999997E-4</v>
      </c>
      <c r="R130" s="133"/>
      <c r="S130" s="62"/>
      <c r="T130" s="62"/>
      <c r="U130" s="63"/>
      <c r="V130" s="160">
        <f t="shared" si="24"/>
        <v>0</v>
      </c>
      <c r="W130" s="22">
        <f t="shared" si="33"/>
        <v>0</v>
      </c>
      <c r="X130" s="64" t="s">
        <v>237</v>
      </c>
      <c r="Y130" s="64">
        <v>23</v>
      </c>
      <c r="Z130" s="63">
        <v>1E-4</v>
      </c>
      <c r="AA130" s="160">
        <f t="shared" si="25"/>
        <v>3.0000000000000001E-5</v>
      </c>
      <c r="AB130" s="22">
        <f t="shared" si="34"/>
        <v>6.8999999999999997E-4</v>
      </c>
      <c r="AC130" s="64" t="s">
        <v>237</v>
      </c>
      <c r="AD130" s="64">
        <v>29</v>
      </c>
      <c r="AE130" s="63">
        <v>2.0000000000000001E-4</v>
      </c>
      <c r="AF130" s="160">
        <f t="shared" si="26"/>
        <v>6.0000000000000002E-5</v>
      </c>
      <c r="AG130" s="22">
        <f t="shared" si="35"/>
        <v>1.74E-3</v>
      </c>
      <c r="AH130" s="133"/>
      <c r="AI130" s="110"/>
      <c r="AJ130" s="62"/>
      <c r="AK130" s="63"/>
      <c r="AL130" s="160">
        <f t="shared" si="27"/>
        <v>0</v>
      </c>
      <c r="AM130" s="22">
        <f t="shared" si="36"/>
        <v>0</v>
      </c>
      <c r="AN130" s="64" t="s">
        <v>237</v>
      </c>
      <c r="AO130" s="64">
        <v>23</v>
      </c>
      <c r="AP130" s="63">
        <v>2.0000000000000001E-4</v>
      </c>
      <c r="AQ130" s="160">
        <f t="shared" si="28"/>
        <v>6.0000000000000002E-5</v>
      </c>
      <c r="AR130" s="22">
        <f t="shared" si="37"/>
        <v>1.3799999999999999E-3</v>
      </c>
      <c r="AS130" s="64" t="s">
        <v>237</v>
      </c>
      <c r="AT130" s="64">
        <v>29</v>
      </c>
      <c r="AU130" s="63">
        <v>4.0000000000000002E-4</v>
      </c>
      <c r="AV130" s="160">
        <f t="shared" si="29"/>
        <v>1.2E-4</v>
      </c>
      <c r="AW130" s="22">
        <f t="shared" si="38"/>
        <v>3.48E-3</v>
      </c>
    </row>
    <row r="131" spans="2:49" x14ac:dyDescent="0.3">
      <c r="B131" s="133"/>
      <c r="C131" s="62"/>
      <c r="D131" s="62"/>
      <c r="E131" s="63"/>
      <c r="F131" s="160">
        <f t="shared" si="21"/>
        <v>0</v>
      </c>
      <c r="G131" s="22">
        <f t="shared" si="30"/>
        <v>0</v>
      </c>
      <c r="H131" s="64" t="s">
        <v>235</v>
      </c>
      <c r="I131" s="64">
        <v>72</v>
      </c>
      <c r="J131" s="63">
        <v>1.0000000000000001E-5</v>
      </c>
      <c r="K131" s="160">
        <f t="shared" si="22"/>
        <v>3.0000000000000001E-6</v>
      </c>
      <c r="L131" s="22">
        <f t="shared" si="31"/>
        <v>2.1599999999999999E-4</v>
      </c>
      <c r="M131" s="64"/>
      <c r="N131" s="64"/>
      <c r="O131" s="63"/>
      <c r="P131" s="160">
        <f t="shared" si="23"/>
        <v>0</v>
      </c>
      <c r="Q131" s="22">
        <f t="shared" si="32"/>
        <v>0</v>
      </c>
      <c r="R131" s="133"/>
      <c r="S131" s="62"/>
      <c r="T131" s="62"/>
      <c r="U131" s="63"/>
      <c r="V131" s="160">
        <f t="shared" si="24"/>
        <v>0</v>
      </c>
      <c r="W131" s="22">
        <f t="shared" si="33"/>
        <v>0</v>
      </c>
      <c r="X131" s="64"/>
      <c r="Y131" s="64"/>
      <c r="Z131" s="63"/>
      <c r="AA131" s="160">
        <f t="shared" si="25"/>
        <v>0</v>
      </c>
      <c r="AB131" s="22">
        <f t="shared" si="34"/>
        <v>0</v>
      </c>
      <c r="AC131" s="64"/>
      <c r="AD131" s="64"/>
      <c r="AE131" s="63"/>
      <c r="AF131" s="160">
        <f t="shared" si="26"/>
        <v>0</v>
      </c>
      <c r="AG131" s="22">
        <f t="shared" si="35"/>
        <v>0</v>
      </c>
      <c r="AH131" s="133"/>
      <c r="AI131" s="110"/>
      <c r="AJ131" s="62"/>
      <c r="AK131" s="63"/>
      <c r="AL131" s="160">
        <f t="shared" si="27"/>
        <v>0</v>
      </c>
      <c r="AM131" s="22">
        <f t="shared" si="36"/>
        <v>0</v>
      </c>
      <c r="AN131" s="64"/>
      <c r="AO131" s="64"/>
      <c r="AP131" s="63"/>
      <c r="AQ131" s="160">
        <f t="shared" si="28"/>
        <v>0</v>
      </c>
      <c r="AR131" s="22">
        <f t="shared" si="37"/>
        <v>0</v>
      </c>
      <c r="AS131" s="64"/>
      <c r="AT131" s="64"/>
      <c r="AU131" s="63"/>
      <c r="AV131" s="160">
        <f t="shared" si="29"/>
        <v>0</v>
      </c>
      <c r="AW131" s="22">
        <f t="shared" si="38"/>
        <v>0</v>
      </c>
    </row>
    <row r="132" spans="2:49" x14ac:dyDescent="0.3">
      <c r="B132" s="133"/>
      <c r="C132" s="62"/>
      <c r="D132" s="62"/>
      <c r="E132" s="63"/>
      <c r="F132" s="160"/>
      <c r="G132" s="22"/>
      <c r="H132" s="64"/>
      <c r="I132" s="64"/>
      <c r="J132" s="63"/>
      <c r="K132" s="160"/>
      <c r="L132" s="22"/>
      <c r="M132" s="64"/>
      <c r="N132" s="64"/>
      <c r="O132" s="63"/>
      <c r="P132" s="160"/>
      <c r="Q132" s="22"/>
      <c r="R132" s="133"/>
      <c r="S132" s="62"/>
      <c r="T132" s="62"/>
      <c r="U132" s="63"/>
      <c r="V132" s="160"/>
      <c r="W132" s="22"/>
      <c r="X132" s="64"/>
      <c r="Y132" s="64"/>
      <c r="Z132" s="63"/>
      <c r="AA132" s="160"/>
      <c r="AB132" s="22"/>
      <c r="AC132" s="64"/>
      <c r="AD132" s="64"/>
      <c r="AE132" s="63"/>
      <c r="AF132" s="160"/>
      <c r="AG132" s="22"/>
      <c r="AH132" s="133"/>
      <c r="AI132" s="110"/>
      <c r="AJ132" s="62"/>
      <c r="AK132" s="63"/>
      <c r="AL132" s="160"/>
      <c r="AM132" s="22"/>
      <c r="AN132" s="64"/>
      <c r="AO132" s="64"/>
      <c r="AP132" s="63"/>
      <c r="AQ132" s="160"/>
      <c r="AR132" s="22"/>
      <c r="AS132" s="64"/>
      <c r="AT132" s="64"/>
      <c r="AU132" s="63"/>
      <c r="AV132" s="160"/>
      <c r="AW132" s="22"/>
    </row>
    <row r="133" spans="2:49" x14ac:dyDescent="0.3">
      <c r="B133" s="133"/>
      <c r="C133" s="62"/>
      <c r="D133" s="62"/>
      <c r="E133" s="63"/>
      <c r="F133" s="160">
        <f t="shared" si="21"/>
        <v>0</v>
      </c>
      <c r="G133" s="22">
        <f t="shared" si="30"/>
        <v>0</v>
      </c>
      <c r="H133" s="64"/>
      <c r="I133" s="64"/>
      <c r="J133" s="63"/>
      <c r="K133" s="160">
        <f t="shared" si="22"/>
        <v>0</v>
      </c>
      <c r="L133" s="22">
        <f t="shared" si="31"/>
        <v>0</v>
      </c>
      <c r="M133" s="64" t="s">
        <v>236</v>
      </c>
      <c r="N133" s="64">
        <v>72</v>
      </c>
      <c r="O133" s="63">
        <v>2.0000000000000002E-5</v>
      </c>
      <c r="P133" s="160">
        <f t="shared" si="23"/>
        <v>6.0000000000000002E-6</v>
      </c>
      <c r="Q133" s="22">
        <f t="shared" si="32"/>
        <v>4.3199999999999998E-4</v>
      </c>
      <c r="R133" s="133"/>
      <c r="S133" s="62"/>
      <c r="T133" s="62"/>
      <c r="U133" s="63"/>
      <c r="V133" s="160">
        <f t="shared" si="24"/>
        <v>0</v>
      </c>
      <c r="W133" s="22">
        <f t="shared" si="33"/>
        <v>0</v>
      </c>
      <c r="X133" s="64" t="s">
        <v>236</v>
      </c>
      <c r="Y133" s="64">
        <v>72</v>
      </c>
      <c r="Z133" s="63">
        <v>2.0000000000000002E-5</v>
      </c>
      <c r="AA133" s="160">
        <f t="shared" si="25"/>
        <v>6.0000000000000002E-6</v>
      </c>
      <c r="AB133" s="22">
        <f t="shared" si="34"/>
        <v>4.3199999999999998E-4</v>
      </c>
      <c r="AC133" s="64" t="s">
        <v>236</v>
      </c>
      <c r="AD133" s="64">
        <v>72</v>
      </c>
      <c r="AE133" s="63">
        <v>4.0000000000000003E-5</v>
      </c>
      <c r="AF133" s="160">
        <f t="shared" si="26"/>
        <v>1.2E-5</v>
      </c>
      <c r="AG133" s="22">
        <f t="shared" si="35"/>
        <v>8.6399999999999997E-4</v>
      </c>
      <c r="AH133" s="133"/>
      <c r="AI133" s="110"/>
      <c r="AJ133" s="62"/>
      <c r="AK133" s="63"/>
      <c r="AL133" s="160">
        <f t="shared" si="27"/>
        <v>0</v>
      </c>
      <c r="AM133" s="22">
        <f t="shared" si="36"/>
        <v>0</v>
      </c>
      <c r="AN133" s="64" t="s">
        <v>236</v>
      </c>
      <c r="AO133" s="64">
        <v>72</v>
      </c>
      <c r="AP133" s="63">
        <v>4.0000000000000003E-5</v>
      </c>
      <c r="AQ133" s="160">
        <f t="shared" si="28"/>
        <v>1.2E-5</v>
      </c>
      <c r="AR133" s="22">
        <f t="shared" si="37"/>
        <v>8.6399999999999997E-4</v>
      </c>
      <c r="AS133" s="64" t="s">
        <v>236</v>
      </c>
      <c r="AT133" s="64">
        <v>72</v>
      </c>
      <c r="AU133" s="63">
        <v>1E-4</v>
      </c>
      <c r="AV133" s="160">
        <f t="shared" si="29"/>
        <v>3.0000000000000001E-5</v>
      </c>
      <c r="AW133" s="22">
        <f t="shared" si="38"/>
        <v>2.16E-3</v>
      </c>
    </row>
    <row r="134" spans="2:49" x14ac:dyDescent="0.3">
      <c r="B134" s="133"/>
      <c r="C134" s="62"/>
      <c r="D134" s="62"/>
      <c r="E134" s="63"/>
      <c r="F134" s="160">
        <f t="shared" si="21"/>
        <v>0</v>
      </c>
      <c r="G134" s="22">
        <f t="shared" si="30"/>
        <v>0</v>
      </c>
      <c r="H134" s="64"/>
      <c r="I134" s="64"/>
      <c r="J134" s="63"/>
      <c r="K134" s="160">
        <f t="shared" si="22"/>
        <v>0</v>
      </c>
      <c r="L134" s="22">
        <f t="shared" si="31"/>
        <v>0</v>
      </c>
      <c r="M134" s="64"/>
      <c r="N134" s="85"/>
      <c r="O134" s="63"/>
      <c r="P134" s="160">
        <f t="shared" si="23"/>
        <v>0</v>
      </c>
      <c r="Q134" s="22">
        <f t="shared" si="32"/>
        <v>0</v>
      </c>
      <c r="R134" s="133"/>
      <c r="S134" s="62"/>
      <c r="T134" s="62"/>
      <c r="U134" s="63"/>
      <c r="V134" s="160">
        <f t="shared" si="24"/>
        <v>0</v>
      </c>
      <c r="W134" s="22">
        <f t="shared" si="33"/>
        <v>0</v>
      </c>
      <c r="X134" s="64"/>
      <c r="Y134" s="64"/>
      <c r="Z134" s="63"/>
      <c r="AA134" s="160">
        <f t="shared" si="25"/>
        <v>0</v>
      </c>
      <c r="AB134" s="22">
        <f t="shared" si="34"/>
        <v>0</v>
      </c>
      <c r="AC134" s="64"/>
      <c r="AD134" s="85"/>
      <c r="AE134" s="63"/>
      <c r="AF134" s="160">
        <f t="shared" si="26"/>
        <v>0</v>
      </c>
      <c r="AG134" s="22">
        <f t="shared" si="35"/>
        <v>0</v>
      </c>
      <c r="AH134" s="133"/>
      <c r="AI134" s="110"/>
      <c r="AJ134" s="62"/>
      <c r="AK134" s="63"/>
      <c r="AL134" s="160">
        <f t="shared" si="27"/>
        <v>0</v>
      </c>
      <c r="AM134" s="22">
        <f t="shared" si="36"/>
        <v>0</v>
      </c>
      <c r="AN134" s="64"/>
      <c r="AO134" s="64"/>
      <c r="AP134" s="63"/>
      <c r="AQ134" s="160">
        <f t="shared" si="28"/>
        <v>0</v>
      </c>
      <c r="AR134" s="22">
        <f t="shared" si="37"/>
        <v>0</v>
      </c>
      <c r="AS134" s="64" t="s">
        <v>181</v>
      </c>
      <c r="AT134" s="64">
        <v>112</v>
      </c>
      <c r="AU134" s="63">
        <v>1E-4</v>
      </c>
      <c r="AV134" s="160">
        <f t="shared" si="29"/>
        <v>3.0000000000000001E-5</v>
      </c>
      <c r="AW134" s="22">
        <f t="shared" si="38"/>
        <v>3.3600000000000001E-3</v>
      </c>
    </row>
    <row r="135" spans="2:49" x14ac:dyDescent="0.3">
      <c r="B135" s="133"/>
      <c r="C135" s="62"/>
      <c r="D135" s="62"/>
      <c r="E135" s="63"/>
      <c r="F135" s="160"/>
      <c r="G135" s="22"/>
      <c r="H135" s="64"/>
      <c r="I135" s="64"/>
      <c r="J135" s="63"/>
      <c r="K135" s="160"/>
      <c r="L135" s="22"/>
      <c r="M135" s="64"/>
      <c r="N135" s="85"/>
      <c r="O135" s="63"/>
      <c r="P135" s="160"/>
      <c r="Q135" s="22"/>
      <c r="R135" s="133"/>
      <c r="S135" s="62"/>
      <c r="T135" s="62"/>
      <c r="U135" s="63"/>
      <c r="V135" s="160"/>
      <c r="W135" s="22"/>
      <c r="X135" s="64"/>
      <c r="Y135" s="64"/>
      <c r="Z135" s="63"/>
      <c r="AA135" s="160"/>
      <c r="AB135" s="22"/>
      <c r="AC135" s="64"/>
      <c r="AD135" s="85"/>
      <c r="AE135" s="63"/>
      <c r="AF135" s="160"/>
      <c r="AG135" s="22"/>
      <c r="AH135" s="133"/>
      <c r="AI135" s="110"/>
      <c r="AJ135" s="62"/>
      <c r="AK135" s="63"/>
      <c r="AL135" s="160"/>
      <c r="AM135" s="22"/>
      <c r="AN135" s="64"/>
      <c r="AO135" s="64"/>
      <c r="AP135" s="63"/>
      <c r="AQ135" s="160"/>
      <c r="AR135" s="22"/>
      <c r="AS135" s="64" t="s">
        <v>280</v>
      </c>
      <c r="AT135" s="85">
        <v>28</v>
      </c>
      <c r="AU135" s="63">
        <v>1E-4</v>
      </c>
      <c r="AV135" s="160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34"/>
      <c r="C136" s="56"/>
      <c r="D136" s="56"/>
      <c r="E136" s="57"/>
      <c r="F136" s="160">
        <f t="shared" si="21"/>
        <v>0</v>
      </c>
      <c r="G136" s="22">
        <f t="shared" si="30"/>
        <v>0</v>
      </c>
      <c r="H136" s="58"/>
      <c r="I136" s="58"/>
      <c r="J136" s="57"/>
      <c r="K136" s="160">
        <f t="shared" si="22"/>
        <v>0</v>
      </c>
      <c r="L136" s="22">
        <f t="shared" si="31"/>
        <v>0</v>
      </c>
      <c r="M136" s="58"/>
      <c r="N136" s="87"/>
      <c r="O136" s="57"/>
      <c r="P136" s="160">
        <f t="shared" si="23"/>
        <v>0</v>
      </c>
      <c r="Q136" s="22">
        <f t="shared" si="32"/>
        <v>0</v>
      </c>
      <c r="R136" s="134"/>
      <c r="S136" s="56"/>
      <c r="T136" s="56"/>
      <c r="U136" s="57"/>
      <c r="V136" s="160">
        <f t="shared" si="24"/>
        <v>0</v>
      </c>
      <c r="W136" s="22">
        <f t="shared" si="33"/>
        <v>0</v>
      </c>
      <c r="X136" s="58"/>
      <c r="Y136" s="58"/>
      <c r="Z136" s="57"/>
      <c r="AA136" s="160">
        <f t="shared" si="25"/>
        <v>0</v>
      </c>
      <c r="AB136" s="22">
        <f t="shared" si="34"/>
        <v>0</v>
      </c>
      <c r="AC136" s="58"/>
      <c r="AD136" s="87"/>
      <c r="AE136" s="57"/>
      <c r="AF136" s="160">
        <f t="shared" si="26"/>
        <v>0</v>
      </c>
      <c r="AG136" s="22">
        <f t="shared" si="35"/>
        <v>0</v>
      </c>
      <c r="AH136" s="134"/>
      <c r="AI136" s="111"/>
      <c r="AJ136" s="56"/>
      <c r="AK136" s="57"/>
      <c r="AL136" s="160">
        <f t="shared" si="27"/>
        <v>0</v>
      </c>
      <c r="AM136" s="22">
        <f t="shared" si="36"/>
        <v>0</v>
      </c>
      <c r="AN136" s="58"/>
      <c r="AO136" s="58"/>
      <c r="AP136" s="57"/>
      <c r="AQ136" s="160">
        <f t="shared" si="28"/>
        <v>0</v>
      </c>
      <c r="AR136" s="22">
        <f t="shared" si="37"/>
        <v>0</v>
      </c>
      <c r="AS136" s="59" t="s">
        <v>282</v>
      </c>
      <c r="AT136" s="86">
        <v>200</v>
      </c>
      <c r="AU136" s="102">
        <v>1.0000000000000001E-5</v>
      </c>
      <c r="AV136" s="160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35" t="s">
        <v>171</v>
      </c>
      <c r="C137" s="61">
        <f>COUNTA(C75:C136)</f>
        <v>20</v>
      </c>
      <c r="D137" s="121">
        <f>SUM(D75:D136)</f>
        <v>0</v>
      </c>
      <c r="E137" s="93">
        <f>SUM(E75:E136)</f>
        <v>0.99999999999999989</v>
      </c>
      <c r="F137" s="93"/>
      <c r="G137" s="121"/>
      <c r="H137" s="61">
        <f>COUNTA(H75:H136)</f>
        <v>30</v>
      </c>
      <c r="I137" s="121"/>
      <c r="J137" s="93">
        <f>SUM(J75:J136)</f>
        <v>0.99999999999999989</v>
      </c>
      <c r="K137" s="93"/>
      <c r="L137" s="121"/>
      <c r="M137" s="61">
        <f>COUNTA(M75:M136)</f>
        <v>30</v>
      </c>
      <c r="N137" s="121"/>
      <c r="O137" s="120">
        <f>SUM(O75:O136)</f>
        <v>1</v>
      </c>
      <c r="P137" s="93"/>
      <c r="Q137" s="121"/>
      <c r="R137" s="135" t="s">
        <v>171</v>
      </c>
      <c r="S137" s="61">
        <f>COUNTA(S75:S136)</f>
        <v>21</v>
      </c>
      <c r="T137" s="121">
        <f>SUM(T75:T136)</f>
        <v>0</v>
      </c>
      <c r="U137" s="93">
        <f>SUM(U75:U136)</f>
        <v>0.99999999999999989</v>
      </c>
      <c r="V137" s="93"/>
      <c r="W137" s="121"/>
      <c r="X137" s="61">
        <f>COUNTA(X75:X136)</f>
        <v>29</v>
      </c>
      <c r="Y137" s="121">
        <f>SUM(Y75:Y136)</f>
        <v>133</v>
      </c>
      <c r="Z137" s="93">
        <f>SUM(Z75:Z136)</f>
        <v>1</v>
      </c>
      <c r="AA137" s="93"/>
      <c r="AB137" s="121"/>
      <c r="AC137" s="61">
        <f>COUNTA(AC75:AC136)</f>
        <v>30</v>
      </c>
      <c r="AD137" s="121">
        <f>SUM(AD75:AD136)</f>
        <v>136</v>
      </c>
      <c r="AE137" s="93">
        <f>SUM(AE75:AE136)</f>
        <v>1.0030999999999999</v>
      </c>
      <c r="AF137" s="93"/>
      <c r="AG137" s="121"/>
      <c r="AH137" s="135" t="s">
        <v>171</v>
      </c>
      <c r="AI137" s="112">
        <f>COUNTA(AI75:AI136)</f>
        <v>24</v>
      </c>
      <c r="AJ137" s="121">
        <f>SUM(AJ75:AJ136)</f>
        <v>0</v>
      </c>
      <c r="AK137" s="93">
        <f>SUM(AK75:AK136)</f>
        <v>0.99999999999999989</v>
      </c>
      <c r="AL137" s="93"/>
      <c r="AM137" s="121"/>
      <c r="AN137" s="61">
        <f>COUNTA(AN75:AN136)</f>
        <v>28</v>
      </c>
      <c r="AO137" s="121">
        <f>SUM(AO75:AO136)</f>
        <v>123</v>
      </c>
      <c r="AP137" s="93">
        <f>SUM(AP75:AP136)</f>
        <v>1.0005500000000001</v>
      </c>
      <c r="AQ137" s="93"/>
      <c r="AR137" s="121"/>
      <c r="AS137" s="61">
        <f>COUNTA(AS75:AS136)</f>
        <v>30</v>
      </c>
      <c r="AT137" s="121">
        <f>SUM(AT75:AT136)</f>
        <v>469</v>
      </c>
      <c r="AU137" s="93">
        <f>SUM(AU75:AU136)</f>
        <v>1.0053999999999996</v>
      </c>
      <c r="AV137" s="93"/>
      <c r="AW137" s="121"/>
    </row>
    <row r="138" spans="2:49" ht="12.75" thickBot="1" x14ac:dyDescent="0.35">
      <c r="B138" s="136" t="s">
        <v>3</v>
      </c>
      <c r="C138" s="137" t="s">
        <v>91</v>
      </c>
      <c r="D138" s="137" t="s">
        <v>220</v>
      </c>
      <c r="E138" s="138" t="s">
        <v>151</v>
      </c>
      <c r="F138" s="138" t="s">
        <v>255</v>
      </c>
      <c r="G138" s="138" t="s">
        <v>224</v>
      </c>
      <c r="H138" s="139" t="s">
        <v>92</v>
      </c>
      <c r="I138" s="137" t="s">
        <v>220</v>
      </c>
      <c r="J138" s="138" t="s">
        <v>151</v>
      </c>
      <c r="K138" s="138" t="s">
        <v>255</v>
      </c>
      <c r="L138" s="138" t="s">
        <v>224</v>
      </c>
      <c r="M138" s="139" t="s">
        <v>93</v>
      </c>
      <c r="N138" s="137" t="s">
        <v>220</v>
      </c>
      <c r="O138" s="138" t="s">
        <v>151</v>
      </c>
      <c r="P138" s="138" t="s">
        <v>255</v>
      </c>
      <c r="Q138" s="138" t="s">
        <v>224</v>
      </c>
      <c r="R138" s="136" t="s">
        <v>3</v>
      </c>
      <c r="S138" s="137" t="s">
        <v>91</v>
      </c>
      <c r="T138" s="137" t="s">
        <v>220</v>
      </c>
      <c r="U138" s="138" t="s">
        <v>151</v>
      </c>
      <c r="V138" s="138" t="s">
        <v>255</v>
      </c>
      <c r="W138" s="138" t="s">
        <v>224</v>
      </c>
      <c r="X138" s="139" t="s">
        <v>92</v>
      </c>
      <c r="Y138" s="137" t="s">
        <v>220</v>
      </c>
      <c r="Z138" s="138" t="s">
        <v>151</v>
      </c>
      <c r="AA138" s="138" t="s">
        <v>255</v>
      </c>
      <c r="AB138" s="138" t="s">
        <v>224</v>
      </c>
      <c r="AC138" s="139" t="s">
        <v>93</v>
      </c>
      <c r="AD138" s="137" t="s">
        <v>220</v>
      </c>
      <c r="AE138" s="138" t="s">
        <v>151</v>
      </c>
      <c r="AF138" s="138" t="s">
        <v>255</v>
      </c>
      <c r="AG138" s="138" t="s">
        <v>224</v>
      </c>
      <c r="AH138" s="136" t="s">
        <v>3</v>
      </c>
      <c r="AI138" s="140" t="s">
        <v>220</v>
      </c>
      <c r="AJ138" s="137" t="s">
        <v>220</v>
      </c>
      <c r="AK138" s="138" t="s">
        <v>151</v>
      </c>
      <c r="AL138" s="138" t="s">
        <v>255</v>
      </c>
      <c r="AM138" s="138" t="s">
        <v>224</v>
      </c>
      <c r="AN138" s="139" t="s">
        <v>92</v>
      </c>
      <c r="AO138" s="137" t="s">
        <v>220</v>
      </c>
      <c r="AP138" s="138" t="s">
        <v>151</v>
      </c>
      <c r="AQ138" s="138" t="s">
        <v>255</v>
      </c>
      <c r="AR138" s="138" t="s">
        <v>224</v>
      </c>
      <c r="AS138" s="139" t="s">
        <v>93</v>
      </c>
      <c r="AT138" s="137" t="s">
        <v>220</v>
      </c>
      <c r="AU138" s="138" t="s">
        <v>151</v>
      </c>
      <c r="AV138" s="138" t="s">
        <v>255</v>
      </c>
      <c r="AW138" s="141" t="s">
        <v>224</v>
      </c>
    </row>
    <row r="139" spans="2:49" x14ac:dyDescent="0.3">
      <c r="B139" s="142"/>
      <c r="C139" s="19" t="s">
        <v>26</v>
      </c>
      <c r="D139" s="19"/>
      <c r="E139" s="20">
        <v>0.06</v>
      </c>
      <c r="F139" s="160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60">
        <f>J139*$E$8</f>
        <v>8.0000000000000002E-3</v>
      </c>
      <c r="L139" s="22">
        <f>K139*I139</f>
        <v>0</v>
      </c>
      <c r="M139" s="21" t="s">
        <v>26</v>
      </c>
      <c r="N139" s="70"/>
      <c r="O139" s="94">
        <v>0.1</v>
      </c>
      <c r="P139" s="160">
        <f>O139*$E$8</f>
        <v>1.0000000000000002E-2</v>
      </c>
      <c r="Q139" s="22">
        <f>P139*N139</f>
        <v>0</v>
      </c>
      <c r="R139" s="142"/>
      <c r="S139" s="19" t="s">
        <v>26</v>
      </c>
      <c r="T139" s="19"/>
      <c r="U139" s="20">
        <v>0.08</v>
      </c>
      <c r="V139" s="160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60">
        <f>Z139*$E$9</f>
        <v>1.0000000000000002E-2</v>
      </c>
      <c r="AB139" s="22">
        <f>AA139*Y139</f>
        <v>0</v>
      </c>
      <c r="AC139" s="21" t="s">
        <v>26</v>
      </c>
      <c r="AD139" s="70"/>
      <c r="AE139" s="94">
        <v>0.12</v>
      </c>
      <c r="AF139" s="160">
        <f>AE139*$E$9</f>
        <v>1.2E-2</v>
      </c>
      <c r="AG139" s="22">
        <f>AF139*AD139</f>
        <v>0</v>
      </c>
      <c r="AH139" s="142"/>
      <c r="AI139" s="105" t="s">
        <v>26</v>
      </c>
      <c r="AJ139" s="19"/>
      <c r="AK139" s="20">
        <v>0.1</v>
      </c>
      <c r="AL139" s="160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60">
        <f>AP139*$E$10</f>
        <v>1.2E-2</v>
      </c>
      <c r="AR139" s="22">
        <f>AQ139*AO139</f>
        <v>0</v>
      </c>
      <c r="AS139" s="21" t="s">
        <v>26</v>
      </c>
      <c r="AT139" s="70"/>
      <c r="AU139" s="94">
        <v>0.2</v>
      </c>
      <c r="AV139" s="160">
        <f>AU139*$E$10</f>
        <v>2.0000000000000004E-2</v>
      </c>
      <c r="AW139" s="22">
        <f>AV139*AT139</f>
        <v>0</v>
      </c>
    </row>
    <row r="140" spans="2:49" x14ac:dyDescent="0.3">
      <c r="B140" s="143"/>
      <c r="C140" s="22" t="s">
        <v>25</v>
      </c>
      <c r="D140" s="22"/>
      <c r="E140" s="23">
        <v>0.06</v>
      </c>
      <c r="F140" s="160">
        <f t="shared" ref="F140:F214" si="39">E140*$E$8</f>
        <v>6.0000000000000001E-3</v>
      </c>
      <c r="G140" s="22">
        <f t="shared" ref="G140:G214" si="40">F140*D140</f>
        <v>0</v>
      </c>
      <c r="H140" s="24" t="s">
        <v>25</v>
      </c>
      <c r="I140" s="24"/>
      <c r="J140" s="23">
        <v>0.08</v>
      </c>
      <c r="K140" s="160">
        <f t="shared" ref="K140:K214" si="41">J140*$E$8</f>
        <v>8.0000000000000002E-3</v>
      </c>
      <c r="L140" s="22">
        <f t="shared" ref="L140:L214" si="42">K140*I140</f>
        <v>0</v>
      </c>
      <c r="M140" s="24" t="s">
        <v>25</v>
      </c>
      <c r="N140" s="71"/>
      <c r="O140" s="23">
        <v>0.1</v>
      </c>
      <c r="P140" s="160">
        <f t="shared" ref="P140:P214" si="43">O140*$E$8</f>
        <v>1.0000000000000002E-2</v>
      </c>
      <c r="Q140" s="22">
        <f t="shared" ref="Q140:Q214" si="44">P140*N140</f>
        <v>0</v>
      </c>
      <c r="R140" s="143"/>
      <c r="S140" s="22" t="s">
        <v>25</v>
      </c>
      <c r="T140" s="22"/>
      <c r="U140" s="23">
        <v>0.08</v>
      </c>
      <c r="V140" s="160">
        <f t="shared" ref="V140:V214" si="45">U140*$E$9</f>
        <v>8.0000000000000002E-3</v>
      </c>
      <c r="W140" s="22">
        <f t="shared" ref="W140:W214" si="46">V140*T140</f>
        <v>0</v>
      </c>
      <c r="X140" s="24" t="s">
        <v>25</v>
      </c>
      <c r="Y140" s="24"/>
      <c r="Z140" s="23">
        <v>0.1</v>
      </c>
      <c r="AA140" s="160">
        <f t="shared" ref="AA140:AA214" si="47">Z140*$E$9</f>
        <v>1.0000000000000002E-2</v>
      </c>
      <c r="AB140" s="22">
        <f t="shared" ref="AB140:AB214" si="48">AA140*Y140</f>
        <v>0</v>
      </c>
      <c r="AC140" s="24" t="s">
        <v>25</v>
      </c>
      <c r="AD140" s="71"/>
      <c r="AE140" s="23">
        <v>0.12</v>
      </c>
      <c r="AF140" s="160">
        <f t="shared" ref="AF140:AF214" si="49">AE140*$E$9</f>
        <v>1.2E-2</v>
      </c>
      <c r="AG140" s="22">
        <f t="shared" ref="AG140:AG214" si="50">AF140*AD140</f>
        <v>0</v>
      </c>
      <c r="AH140" s="143"/>
      <c r="AI140" s="106" t="s">
        <v>25</v>
      </c>
      <c r="AJ140" s="22"/>
      <c r="AK140" s="23">
        <v>0.1</v>
      </c>
      <c r="AL140" s="160">
        <f t="shared" ref="AL140:AL214" si="51">AK140*$E$10</f>
        <v>1.0000000000000002E-2</v>
      </c>
      <c r="AM140" s="22">
        <f t="shared" ref="AM140:AM214" si="52">AL140*AJ140</f>
        <v>0</v>
      </c>
      <c r="AN140" s="24" t="s">
        <v>25</v>
      </c>
      <c r="AO140" s="24"/>
      <c r="AP140" s="23">
        <v>0.12</v>
      </c>
      <c r="AQ140" s="160">
        <f t="shared" ref="AQ140:AQ214" si="53">AP140*$E$10</f>
        <v>1.2E-2</v>
      </c>
      <c r="AR140" s="22">
        <f t="shared" ref="AR140:AR214" si="54">AQ140*AO140</f>
        <v>0</v>
      </c>
      <c r="AS140" s="24" t="s">
        <v>25</v>
      </c>
      <c r="AT140" s="71"/>
      <c r="AU140" s="23">
        <v>0.2</v>
      </c>
      <c r="AV140" s="160">
        <f t="shared" ref="AV140:AV214" si="55">AU140*$E$10</f>
        <v>2.0000000000000004E-2</v>
      </c>
      <c r="AW140" s="22">
        <f t="shared" ref="AW140:AW214" si="56">AV140*AT140</f>
        <v>0</v>
      </c>
    </row>
    <row r="141" spans="2:49" x14ac:dyDescent="0.3">
      <c r="B141" s="143"/>
      <c r="C141" s="33" t="s">
        <v>38</v>
      </c>
      <c r="D141" s="33"/>
      <c r="E141" s="34">
        <v>0.1</v>
      </c>
      <c r="F141" s="160">
        <f t="shared" si="39"/>
        <v>1.0000000000000002E-2</v>
      </c>
      <c r="G141" s="22">
        <f t="shared" si="40"/>
        <v>0</v>
      </c>
      <c r="H141" s="35" t="s">
        <v>8</v>
      </c>
      <c r="I141" s="35"/>
      <c r="J141" s="34">
        <v>0.05</v>
      </c>
      <c r="K141" s="160">
        <f t="shared" si="41"/>
        <v>5.000000000000001E-3</v>
      </c>
      <c r="L141" s="22">
        <f t="shared" si="42"/>
        <v>0</v>
      </c>
      <c r="M141" s="35"/>
      <c r="N141" s="72"/>
      <c r="O141" s="34"/>
      <c r="P141" s="160">
        <f t="shared" si="43"/>
        <v>0</v>
      </c>
      <c r="Q141" s="22">
        <f t="shared" si="44"/>
        <v>0</v>
      </c>
      <c r="R141" s="143"/>
      <c r="S141" s="33" t="s">
        <v>7</v>
      </c>
      <c r="T141" s="33"/>
      <c r="U141" s="34">
        <v>0.1</v>
      </c>
      <c r="V141" s="160">
        <f t="shared" si="45"/>
        <v>1.0000000000000002E-2</v>
      </c>
      <c r="W141" s="22">
        <f t="shared" si="46"/>
        <v>0</v>
      </c>
      <c r="X141" s="35"/>
      <c r="Y141" s="35"/>
      <c r="Z141" s="34"/>
      <c r="AA141" s="160">
        <f t="shared" si="47"/>
        <v>0</v>
      </c>
      <c r="AB141" s="22">
        <f t="shared" si="48"/>
        <v>0</v>
      </c>
      <c r="AC141" s="35"/>
      <c r="AD141" s="72"/>
      <c r="AE141" s="34"/>
      <c r="AF141" s="160">
        <f t="shared" si="49"/>
        <v>0</v>
      </c>
      <c r="AG141" s="22">
        <f t="shared" si="50"/>
        <v>0</v>
      </c>
      <c r="AH141" s="143"/>
      <c r="AI141" s="107" t="s">
        <v>41</v>
      </c>
      <c r="AJ141" s="33"/>
      <c r="AK141" s="34">
        <v>0.1</v>
      </c>
      <c r="AL141" s="160">
        <f t="shared" si="51"/>
        <v>1.0000000000000002E-2</v>
      </c>
      <c r="AM141" s="22">
        <f t="shared" si="52"/>
        <v>0</v>
      </c>
      <c r="AN141" s="35"/>
      <c r="AO141" s="35"/>
      <c r="AP141" s="34"/>
      <c r="AQ141" s="160">
        <f t="shared" si="53"/>
        <v>0</v>
      </c>
      <c r="AR141" s="22">
        <f t="shared" si="54"/>
        <v>0</v>
      </c>
      <c r="AS141" s="35"/>
      <c r="AT141" s="72"/>
      <c r="AU141" s="34"/>
      <c r="AV141" s="160">
        <f t="shared" si="55"/>
        <v>0</v>
      </c>
      <c r="AW141" s="22">
        <f t="shared" si="56"/>
        <v>0</v>
      </c>
    </row>
    <row r="142" spans="2:49" x14ac:dyDescent="0.3">
      <c r="B142" s="143"/>
      <c r="C142" s="33" t="s">
        <v>39</v>
      </c>
      <c r="D142" s="33"/>
      <c r="E142" s="34">
        <v>0.1</v>
      </c>
      <c r="F142" s="160">
        <f t="shared" si="39"/>
        <v>1.0000000000000002E-2</v>
      </c>
      <c r="G142" s="22">
        <f t="shared" si="40"/>
        <v>0</v>
      </c>
      <c r="H142" s="35" t="s">
        <v>46</v>
      </c>
      <c r="I142" s="35"/>
      <c r="J142" s="34">
        <v>0.05</v>
      </c>
      <c r="K142" s="160">
        <f t="shared" si="41"/>
        <v>5.000000000000001E-3</v>
      </c>
      <c r="L142" s="22">
        <f t="shared" si="42"/>
        <v>0</v>
      </c>
      <c r="M142" s="35" t="s">
        <v>52</v>
      </c>
      <c r="N142" s="72"/>
      <c r="O142" s="34">
        <v>0.03</v>
      </c>
      <c r="P142" s="160">
        <f t="shared" si="43"/>
        <v>3.0000000000000001E-3</v>
      </c>
      <c r="Q142" s="22">
        <f t="shared" si="44"/>
        <v>0</v>
      </c>
      <c r="R142" s="143"/>
      <c r="S142" s="33" t="s">
        <v>40</v>
      </c>
      <c r="T142" s="33"/>
      <c r="U142" s="34">
        <v>0.1</v>
      </c>
      <c r="V142" s="160">
        <f t="shared" si="45"/>
        <v>1.0000000000000002E-2</v>
      </c>
      <c r="W142" s="22">
        <f t="shared" si="46"/>
        <v>0</v>
      </c>
      <c r="X142" s="35"/>
      <c r="Y142" s="35"/>
      <c r="Z142" s="34"/>
      <c r="AA142" s="160">
        <f t="shared" si="47"/>
        <v>0</v>
      </c>
      <c r="AB142" s="22">
        <f t="shared" si="48"/>
        <v>0</v>
      </c>
      <c r="AC142" s="35"/>
      <c r="AD142" s="72"/>
      <c r="AE142" s="34"/>
      <c r="AF142" s="160">
        <f t="shared" si="49"/>
        <v>0</v>
      </c>
      <c r="AG142" s="22">
        <f t="shared" si="50"/>
        <v>0</v>
      </c>
      <c r="AH142" s="143"/>
      <c r="AI142" s="107" t="s">
        <v>43</v>
      </c>
      <c r="AJ142" s="33"/>
      <c r="AK142" s="34">
        <v>0.1</v>
      </c>
      <c r="AL142" s="160">
        <f t="shared" si="51"/>
        <v>1.0000000000000002E-2</v>
      </c>
      <c r="AM142" s="22">
        <f t="shared" si="52"/>
        <v>0</v>
      </c>
      <c r="AN142" s="35"/>
      <c r="AO142" s="35"/>
      <c r="AP142" s="34"/>
      <c r="AQ142" s="160">
        <f t="shared" si="53"/>
        <v>0</v>
      </c>
      <c r="AR142" s="22">
        <f t="shared" si="54"/>
        <v>0</v>
      </c>
      <c r="AS142" s="35"/>
      <c r="AT142" s="72"/>
      <c r="AU142" s="34"/>
      <c r="AV142" s="160">
        <f t="shared" si="55"/>
        <v>0</v>
      </c>
      <c r="AW142" s="22">
        <f t="shared" si="56"/>
        <v>0</v>
      </c>
    </row>
    <row r="143" spans="2:49" x14ac:dyDescent="0.3">
      <c r="B143" s="143"/>
      <c r="C143" s="33" t="s">
        <v>6</v>
      </c>
      <c r="D143" s="33"/>
      <c r="E143" s="34">
        <v>7.0000000000000007E-2</v>
      </c>
      <c r="F143" s="160">
        <f t="shared" si="39"/>
        <v>7.000000000000001E-3</v>
      </c>
      <c r="G143" s="22">
        <f t="shared" si="40"/>
        <v>0</v>
      </c>
      <c r="H143" s="35" t="s">
        <v>47</v>
      </c>
      <c r="I143" s="35"/>
      <c r="J143" s="34">
        <v>0.05</v>
      </c>
      <c r="K143" s="160">
        <f t="shared" si="41"/>
        <v>5.000000000000001E-3</v>
      </c>
      <c r="L143" s="22">
        <f t="shared" si="42"/>
        <v>0</v>
      </c>
      <c r="M143" s="35" t="s">
        <v>53</v>
      </c>
      <c r="N143" s="72"/>
      <c r="O143" s="34">
        <v>0.03</v>
      </c>
      <c r="P143" s="160">
        <f t="shared" si="43"/>
        <v>3.0000000000000001E-3</v>
      </c>
      <c r="Q143" s="22">
        <f t="shared" si="44"/>
        <v>0</v>
      </c>
      <c r="R143" s="143"/>
      <c r="S143" s="33" t="s">
        <v>41</v>
      </c>
      <c r="T143" s="33"/>
      <c r="U143" s="34">
        <v>0.09</v>
      </c>
      <c r="V143" s="160">
        <f t="shared" si="45"/>
        <v>8.9999999999999993E-3</v>
      </c>
      <c r="W143" s="22">
        <f t="shared" si="46"/>
        <v>0</v>
      </c>
      <c r="X143" s="35"/>
      <c r="Y143" s="35"/>
      <c r="Z143" s="34"/>
      <c r="AA143" s="160">
        <f t="shared" si="47"/>
        <v>0</v>
      </c>
      <c r="AB143" s="22">
        <f t="shared" si="48"/>
        <v>0</v>
      </c>
      <c r="AC143" s="35"/>
      <c r="AD143" s="72"/>
      <c r="AE143" s="34"/>
      <c r="AF143" s="160">
        <f t="shared" si="49"/>
        <v>0</v>
      </c>
      <c r="AG143" s="22">
        <f t="shared" si="50"/>
        <v>0</v>
      </c>
      <c r="AH143" s="143"/>
      <c r="AI143" s="107" t="s">
        <v>44</v>
      </c>
      <c r="AJ143" s="33"/>
      <c r="AK143" s="34">
        <v>0.09</v>
      </c>
      <c r="AL143" s="160">
        <f t="shared" si="51"/>
        <v>8.9999999999999993E-3</v>
      </c>
      <c r="AM143" s="22">
        <f t="shared" si="52"/>
        <v>0</v>
      </c>
      <c r="AN143" s="35"/>
      <c r="AO143" s="35"/>
      <c r="AP143" s="34"/>
      <c r="AQ143" s="160">
        <f t="shared" si="53"/>
        <v>0</v>
      </c>
      <c r="AR143" s="22">
        <f t="shared" si="54"/>
        <v>0</v>
      </c>
      <c r="AS143" s="35"/>
      <c r="AT143" s="72"/>
      <c r="AU143" s="34"/>
      <c r="AV143" s="160">
        <f t="shared" si="55"/>
        <v>0</v>
      </c>
      <c r="AW143" s="22">
        <f t="shared" si="56"/>
        <v>0</v>
      </c>
    </row>
    <row r="144" spans="2:49" x14ac:dyDescent="0.3">
      <c r="B144" s="143"/>
      <c r="C144" s="33" t="s">
        <v>40</v>
      </c>
      <c r="D144" s="33"/>
      <c r="E144" s="34">
        <v>7.0000000000000007E-2</v>
      </c>
      <c r="F144" s="160">
        <f t="shared" si="39"/>
        <v>7.000000000000001E-3</v>
      </c>
      <c r="G144" s="22">
        <f t="shared" si="40"/>
        <v>0</v>
      </c>
      <c r="H144" s="35" t="s">
        <v>48</v>
      </c>
      <c r="I144" s="35"/>
      <c r="J144" s="34">
        <v>0.04</v>
      </c>
      <c r="K144" s="160">
        <f t="shared" si="41"/>
        <v>4.0000000000000001E-3</v>
      </c>
      <c r="L144" s="22">
        <f t="shared" si="42"/>
        <v>0</v>
      </c>
      <c r="M144" s="35"/>
      <c r="N144" s="72"/>
      <c r="O144" s="34"/>
      <c r="P144" s="160">
        <f t="shared" si="43"/>
        <v>0</v>
      </c>
      <c r="Q144" s="22">
        <f t="shared" si="44"/>
        <v>0</v>
      </c>
      <c r="R144" s="143"/>
      <c r="S144" s="33" t="s">
        <v>43</v>
      </c>
      <c r="T144" s="33"/>
      <c r="U144" s="34">
        <v>0.09</v>
      </c>
      <c r="V144" s="160">
        <f t="shared" si="45"/>
        <v>8.9999999999999993E-3</v>
      </c>
      <c r="W144" s="22">
        <f t="shared" si="46"/>
        <v>0</v>
      </c>
      <c r="X144" s="35"/>
      <c r="Y144" s="35"/>
      <c r="Z144" s="34"/>
      <c r="AA144" s="160">
        <f t="shared" si="47"/>
        <v>0</v>
      </c>
      <c r="AB144" s="22">
        <f t="shared" si="48"/>
        <v>0</v>
      </c>
      <c r="AC144" s="35"/>
      <c r="AD144" s="72"/>
      <c r="AE144" s="34"/>
      <c r="AF144" s="160">
        <f t="shared" si="49"/>
        <v>0</v>
      </c>
      <c r="AG144" s="22">
        <f t="shared" si="50"/>
        <v>0</v>
      </c>
      <c r="AH144" s="143"/>
      <c r="AI144" s="107" t="s">
        <v>8</v>
      </c>
      <c r="AJ144" s="33"/>
      <c r="AK144" s="34">
        <v>0.09</v>
      </c>
      <c r="AL144" s="160">
        <f t="shared" si="51"/>
        <v>8.9999999999999993E-3</v>
      </c>
      <c r="AM144" s="22">
        <f t="shared" si="52"/>
        <v>0</v>
      </c>
      <c r="AN144" s="35"/>
      <c r="AO144" s="35"/>
      <c r="AP144" s="34"/>
      <c r="AQ144" s="160">
        <f t="shared" si="53"/>
        <v>0</v>
      </c>
      <c r="AR144" s="22">
        <f t="shared" si="54"/>
        <v>0</v>
      </c>
      <c r="AS144" s="35"/>
      <c r="AT144" s="72"/>
      <c r="AU144" s="34"/>
      <c r="AV144" s="160">
        <f t="shared" si="55"/>
        <v>0</v>
      </c>
      <c r="AW144" s="22">
        <f t="shared" si="56"/>
        <v>0</v>
      </c>
    </row>
    <row r="145" spans="2:49" x14ac:dyDescent="0.3">
      <c r="B145" s="143"/>
      <c r="C145" s="33" t="s">
        <v>41</v>
      </c>
      <c r="D145" s="33"/>
      <c r="E145" s="34">
        <v>7.0000000000000007E-2</v>
      </c>
      <c r="F145" s="160">
        <f t="shared" si="39"/>
        <v>7.000000000000001E-3</v>
      </c>
      <c r="G145" s="22">
        <f t="shared" si="40"/>
        <v>0</v>
      </c>
      <c r="H145" s="35" t="s">
        <v>49</v>
      </c>
      <c r="I145" s="35"/>
      <c r="J145" s="34">
        <v>0.03</v>
      </c>
      <c r="K145" s="160">
        <f t="shared" si="41"/>
        <v>3.0000000000000001E-3</v>
      </c>
      <c r="L145" s="22">
        <f t="shared" si="42"/>
        <v>0</v>
      </c>
      <c r="M145" s="35"/>
      <c r="N145" s="72"/>
      <c r="O145" s="34"/>
      <c r="P145" s="160">
        <f t="shared" si="43"/>
        <v>0</v>
      </c>
      <c r="Q145" s="22">
        <f t="shared" si="44"/>
        <v>0</v>
      </c>
      <c r="R145" s="143"/>
      <c r="S145" s="33" t="s">
        <v>44</v>
      </c>
      <c r="T145" s="33"/>
      <c r="U145" s="34">
        <v>0.06</v>
      </c>
      <c r="V145" s="160">
        <f t="shared" si="45"/>
        <v>6.0000000000000001E-3</v>
      </c>
      <c r="W145" s="22">
        <f t="shared" si="46"/>
        <v>0</v>
      </c>
      <c r="X145" s="35"/>
      <c r="Y145" s="35"/>
      <c r="Z145" s="34"/>
      <c r="AA145" s="160">
        <f t="shared" si="47"/>
        <v>0</v>
      </c>
      <c r="AB145" s="22">
        <f t="shared" si="48"/>
        <v>0</v>
      </c>
      <c r="AC145" s="35"/>
      <c r="AD145" s="72"/>
      <c r="AE145" s="34"/>
      <c r="AF145" s="160">
        <f t="shared" si="49"/>
        <v>0</v>
      </c>
      <c r="AG145" s="22">
        <f t="shared" si="50"/>
        <v>0</v>
      </c>
      <c r="AH145" s="143"/>
      <c r="AI145" s="107" t="s">
        <v>48</v>
      </c>
      <c r="AJ145" s="33"/>
      <c r="AK145" s="34">
        <v>0.06</v>
      </c>
      <c r="AL145" s="160">
        <f t="shared" si="51"/>
        <v>6.0000000000000001E-3</v>
      </c>
      <c r="AM145" s="22">
        <f t="shared" si="52"/>
        <v>0</v>
      </c>
      <c r="AN145" s="35"/>
      <c r="AO145" s="35"/>
      <c r="AP145" s="34"/>
      <c r="AQ145" s="160">
        <f t="shared" si="53"/>
        <v>0</v>
      </c>
      <c r="AR145" s="22">
        <f t="shared" si="54"/>
        <v>0</v>
      </c>
      <c r="AS145" s="35"/>
      <c r="AT145" s="72"/>
      <c r="AU145" s="34"/>
      <c r="AV145" s="160">
        <f t="shared" si="55"/>
        <v>0</v>
      </c>
      <c r="AW145" s="22">
        <f t="shared" si="56"/>
        <v>0</v>
      </c>
    </row>
    <row r="146" spans="2:49" x14ac:dyDescent="0.3">
      <c r="B146" s="143"/>
      <c r="C146" s="33" t="s">
        <v>42</v>
      </c>
      <c r="D146" s="33"/>
      <c r="E146" s="34">
        <v>0.03</v>
      </c>
      <c r="F146" s="160">
        <f t="shared" si="39"/>
        <v>3.0000000000000001E-3</v>
      </c>
      <c r="G146" s="22">
        <f t="shared" si="40"/>
        <v>0</v>
      </c>
      <c r="H146" s="35" t="s">
        <v>9</v>
      </c>
      <c r="I146" s="35"/>
      <c r="J146" s="34">
        <v>0.03</v>
      </c>
      <c r="K146" s="160">
        <f t="shared" si="41"/>
        <v>3.0000000000000001E-3</v>
      </c>
      <c r="L146" s="22">
        <f t="shared" si="42"/>
        <v>0</v>
      </c>
      <c r="M146" s="35"/>
      <c r="N146" s="72"/>
      <c r="O146" s="34"/>
      <c r="P146" s="160">
        <f t="shared" si="43"/>
        <v>0</v>
      </c>
      <c r="Q146" s="22">
        <f t="shared" si="44"/>
        <v>0</v>
      </c>
      <c r="R146" s="143"/>
      <c r="S146" s="33" t="s">
        <v>8</v>
      </c>
      <c r="T146" s="33"/>
      <c r="U146" s="34">
        <v>0.06</v>
      </c>
      <c r="V146" s="160">
        <f t="shared" si="45"/>
        <v>6.0000000000000001E-3</v>
      </c>
      <c r="W146" s="22">
        <f t="shared" si="46"/>
        <v>0</v>
      </c>
      <c r="X146" s="35" t="s">
        <v>95</v>
      </c>
      <c r="Y146" s="35"/>
      <c r="Z146" s="34">
        <v>0.03</v>
      </c>
      <c r="AA146" s="160">
        <f t="shared" si="47"/>
        <v>3.0000000000000001E-3</v>
      </c>
      <c r="AB146" s="22">
        <f t="shared" si="48"/>
        <v>0</v>
      </c>
      <c r="AC146" s="35"/>
      <c r="AD146" s="72"/>
      <c r="AE146" s="34"/>
      <c r="AF146" s="160">
        <f t="shared" si="49"/>
        <v>0</v>
      </c>
      <c r="AG146" s="22">
        <f t="shared" si="50"/>
        <v>0</v>
      </c>
      <c r="AH146" s="143"/>
      <c r="AI146" s="107" t="s">
        <v>9</v>
      </c>
      <c r="AJ146" s="33"/>
      <c r="AK146" s="34">
        <v>0.06</v>
      </c>
      <c r="AL146" s="160">
        <f t="shared" si="51"/>
        <v>6.0000000000000001E-3</v>
      </c>
      <c r="AM146" s="22">
        <f t="shared" si="52"/>
        <v>0</v>
      </c>
      <c r="AN146" s="35"/>
      <c r="AO146" s="35"/>
      <c r="AP146" s="34"/>
      <c r="AQ146" s="160">
        <f t="shared" si="53"/>
        <v>0</v>
      </c>
      <c r="AR146" s="22">
        <f t="shared" si="54"/>
        <v>0</v>
      </c>
      <c r="AS146" s="35"/>
      <c r="AT146" s="72"/>
      <c r="AU146" s="34"/>
      <c r="AV146" s="160">
        <f t="shared" si="55"/>
        <v>0</v>
      </c>
      <c r="AW146" s="22">
        <f t="shared" si="56"/>
        <v>0</v>
      </c>
    </row>
    <row r="147" spans="2:49" x14ac:dyDescent="0.3">
      <c r="B147" s="143"/>
      <c r="C147" s="33" t="s">
        <v>43</v>
      </c>
      <c r="D147" s="33"/>
      <c r="E147" s="34">
        <v>0.03</v>
      </c>
      <c r="F147" s="160">
        <f t="shared" si="39"/>
        <v>3.0000000000000001E-3</v>
      </c>
      <c r="G147" s="22">
        <f t="shared" si="40"/>
        <v>0</v>
      </c>
      <c r="H147" s="35"/>
      <c r="I147" s="35"/>
      <c r="J147" s="34"/>
      <c r="K147" s="160">
        <f t="shared" si="41"/>
        <v>0</v>
      </c>
      <c r="L147" s="22">
        <f t="shared" si="42"/>
        <v>0</v>
      </c>
      <c r="M147" s="35"/>
      <c r="N147" s="72"/>
      <c r="O147" s="34"/>
      <c r="P147" s="160">
        <f t="shared" si="43"/>
        <v>0</v>
      </c>
      <c r="Q147" s="22">
        <f t="shared" si="44"/>
        <v>0</v>
      </c>
      <c r="R147" s="143"/>
      <c r="S147" s="33"/>
      <c r="T147" s="33"/>
      <c r="U147" s="34"/>
      <c r="V147" s="160">
        <f t="shared" si="45"/>
        <v>0</v>
      </c>
      <c r="W147" s="22">
        <f t="shared" si="46"/>
        <v>0</v>
      </c>
      <c r="X147" s="35"/>
      <c r="Y147" s="35"/>
      <c r="Z147" s="34"/>
      <c r="AA147" s="160">
        <f t="shared" si="47"/>
        <v>0</v>
      </c>
      <c r="AB147" s="22">
        <f t="shared" si="48"/>
        <v>0</v>
      </c>
      <c r="AC147" s="35"/>
      <c r="AD147" s="72"/>
      <c r="AE147" s="34"/>
      <c r="AF147" s="160">
        <f t="shared" si="49"/>
        <v>0</v>
      </c>
      <c r="AG147" s="22">
        <f t="shared" si="50"/>
        <v>0</v>
      </c>
      <c r="AH147" s="143"/>
      <c r="AI147" s="107"/>
      <c r="AJ147" s="33"/>
      <c r="AK147" s="34"/>
      <c r="AL147" s="160">
        <f t="shared" si="51"/>
        <v>0</v>
      </c>
      <c r="AM147" s="22">
        <f t="shared" si="52"/>
        <v>0</v>
      </c>
      <c r="AN147" s="35"/>
      <c r="AO147" s="35"/>
      <c r="AP147" s="34"/>
      <c r="AQ147" s="160">
        <f t="shared" si="53"/>
        <v>0</v>
      </c>
      <c r="AR147" s="22">
        <f t="shared" si="54"/>
        <v>0</v>
      </c>
      <c r="AS147" s="35"/>
      <c r="AT147" s="72"/>
      <c r="AU147" s="34"/>
      <c r="AV147" s="160">
        <f t="shared" si="55"/>
        <v>0</v>
      </c>
      <c r="AW147" s="22">
        <f t="shared" si="56"/>
        <v>0</v>
      </c>
    </row>
    <row r="148" spans="2:49" x14ac:dyDescent="0.3">
      <c r="B148" s="143"/>
      <c r="C148" s="33" t="s">
        <v>44</v>
      </c>
      <c r="D148" s="33"/>
      <c r="E148" s="34">
        <v>0.02</v>
      </c>
      <c r="F148" s="160">
        <f t="shared" si="39"/>
        <v>2E-3</v>
      </c>
      <c r="G148" s="22">
        <f t="shared" si="40"/>
        <v>0</v>
      </c>
      <c r="H148" s="35"/>
      <c r="I148" s="35"/>
      <c r="J148" s="34"/>
      <c r="K148" s="160">
        <f t="shared" si="41"/>
        <v>0</v>
      </c>
      <c r="L148" s="22">
        <f t="shared" si="42"/>
        <v>0</v>
      </c>
      <c r="M148" s="35"/>
      <c r="N148" s="72"/>
      <c r="O148" s="34"/>
      <c r="P148" s="160">
        <f t="shared" si="43"/>
        <v>0</v>
      </c>
      <c r="Q148" s="22">
        <f t="shared" si="44"/>
        <v>0</v>
      </c>
      <c r="R148" s="143"/>
      <c r="S148" s="33"/>
      <c r="T148" s="33"/>
      <c r="U148" s="34"/>
      <c r="V148" s="160">
        <f t="shared" si="45"/>
        <v>0</v>
      </c>
      <c r="W148" s="22">
        <f t="shared" si="46"/>
        <v>0</v>
      </c>
      <c r="X148" s="35"/>
      <c r="Y148" s="35"/>
      <c r="Z148" s="34"/>
      <c r="AA148" s="160">
        <f t="shared" si="47"/>
        <v>0</v>
      </c>
      <c r="AB148" s="22">
        <f t="shared" si="48"/>
        <v>0</v>
      </c>
      <c r="AC148" s="35"/>
      <c r="AD148" s="72"/>
      <c r="AE148" s="34"/>
      <c r="AF148" s="160">
        <f t="shared" si="49"/>
        <v>0</v>
      </c>
      <c r="AG148" s="22">
        <f t="shared" si="50"/>
        <v>0</v>
      </c>
      <c r="AH148" s="143"/>
      <c r="AI148" s="107"/>
      <c r="AJ148" s="33"/>
      <c r="AK148" s="34"/>
      <c r="AL148" s="160">
        <f t="shared" si="51"/>
        <v>0</v>
      </c>
      <c r="AM148" s="22">
        <f t="shared" si="52"/>
        <v>0</v>
      </c>
      <c r="AN148" s="35"/>
      <c r="AO148" s="35"/>
      <c r="AP148" s="34"/>
      <c r="AQ148" s="160">
        <f t="shared" si="53"/>
        <v>0</v>
      </c>
      <c r="AR148" s="22">
        <f t="shared" si="54"/>
        <v>0</v>
      </c>
      <c r="AS148" s="35"/>
      <c r="AT148" s="72"/>
      <c r="AU148" s="34"/>
      <c r="AV148" s="160">
        <f t="shared" si="55"/>
        <v>0</v>
      </c>
      <c r="AW148" s="22">
        <f t="shared" si="56"/>
        <v>0</v>
      </c>
    </row>
    <row r="149" spans="2:49" x14ac:dyDescent="0.3">
      <c r="B149" s="143"/>
      <c r="C149" s="33" t="s">
        <v>8</v>
      </c>
      <c r="D149" s="33"/>
      <c r="E149" s="34">
        <v>0.01</v>
      </c>
      <c r="F149" s="160">
        <f t="shared" si="39"/>
        <v>1E-3</v>
      </c>
      <c r="G149" s="22">
        <f t="shared" si="40"/>
        <v>0</v>
      </c>
      <c r="H149" s="35"/>
      <c r="I149" s="35"/>
      <c r="J149" s="34"/>
      <c r="K149" s="160">
        <f t="shared" si="41"/>
        <v>0</v>
      </c>
      <c r="L149" s="22">
        <f t="shared" si="42"/>
        <v>0</v>
      </c>
      <c r="M149" s="35"/>
      <c r="N149" s="72"/>
      <c r="O149" s="34"/>
      <c r="P149" s="160">
        <f t="shared" si="43"/>
        <v>0</v>
      </c>
      <c r="Q149" s="22">
        <f t="shared" si="44"/>
        <v>0</v>
      </c>
      <c r="R149" s="143"/>
      <c r="S149" s="33"/>
      <c r="T149" s="33"/>
      <c r="U149" s="34"/>
      <c r="V149" s="160">
        <f t="shared" si="45"/>
        <v>0</v>
      </c>
      <c r="W149" s="22">
        <f t="shared" si="46"/>
        <v>0</v>
      </c>
      <c r="X149" s="35"/>
      <c r="Y149" s="35"/>
      <c r="Z149" s="34"/>
      <c r="AA149" s="160">
        <f t="shared" si="47"/>
        <v>0</v>
      </c>
      <c r="AB149" s="22">
        <f t="shared" si="48"/>
        <v>0</v>
      </c>
      <c r="AC149" s="35"/>
      <c r="AD149" s="72"/>
      <c r="AE149" s="34"/>
      <c r="AF149" s="160">
        <f t="shared" si="49"/>
        <v>0</v>
      </c>
      <c r="AG149" s="22">
        <f t="shared" si="50"/>
        <v>0</v>
      </c>
      <c r="AH149" s="143"/>
      <c r="AI149" s="107"/>
      <c r="AJ149" s="33"/>
      <c r="AK149" s="34"/>
      <c r="AL149" s="160">
        <f t="shared" si="51"/>
        <v>0</v>
      </c>
      <c r="AM149" s="22">
        <f t="shared" si="52"/>
        <v>0</v>
      </c>
      <c r="AN149" s="35"/>
      <c r="AO149" s="35"/>
      <c r="AP149" s="34"/>
      <c r="AQ149" s="160">
        <f t="shared" si="53"/>
        <v>0</v>
      </c>
      <c r="AR149" s="22">
        <f t="shared" si="54"/>
        <v>0</v>
      </c>
      <c r="AS149" s="35"/>
      <c r="AT149" s="72"/>
      <c r="AU149" s="34"/>
      <c r="AV149" s="160">
        <f t="shared" si="55"/>
        <v>0</v>
      </c>
      <c r="AW149" s="22">
        <f t="shared" si="56"/>
        <v>0</v>
      </c>
    </row>
    <row r="150" spans="2:49" x14ac:dyDescent="0.3">
      <c r="B150" s="143"/>
      <c r="C150" s="48" t="s">
        <v>11</v>
      </c>
      <c r="D150" s="48"/>
      <c r="E150" s="49">
        <v>0.01</v>
      </c>
      <c r="F150" s="160">
        <f t="shared" si="39"/>
        <v>1E-3</v>
      </c>
      <c r="G150" s="22">
        <f t="shared" si="40"/>
        <v>0</v>
      </c>
      <c r="H150" s="50"/>
      <c r="I150" s="50"/>
      <c r="J150" s="49"/>
      <c r="K150" s="160">
        <f t="shared" si="41"/>
        <v>0</v>
      </c>
      <c r="L150" s="22">
        <f t="shared" si="42"/>
        <v>0</v>
      </c>
      <c r="M150" s="50"/>
      <c r="N150" s="73"/>
      <c r="O150" s="49"/>
      <c r="P150" s="160">
        <f t="shared" si="43"/>
        <v>0</v>
      </c>
      <c r="Q150" s="22">
        <f t="shared" si="44"/>
        <v>0</v>
      </c>
      <c r="R150" s="143"/>
      <c r="S150" s="48" t="s">
        <v>13</v>
      </c>
      <c r="T150" s="48"/>
      <c r="U150" s="49">
        <v>0.01</v>
      </c>
      <c r="V150" s="160">
        <f t="shared" si="45"/>
        <v>1E-3</v>
      </c>
      <c r="W150" s="22">
        <f t="shared" si="46"/>
        <v>0</v>
      </c>
      <c r="X150" s="50"/>
      <c r="Y150" s="50"/>
      <c r="Z150" s="49"/>
      <c r="AA150" s="160">
        <f t="shared" si="47"/>
        <v>0</v>
      </c>
      <c r="AB150" s="22">
        <f t="shared" si="48"/>
        <v>0</v>
      </c>
      <c r="AC150" s="50"/>
      <c r="AD150" s="73"/>
      <c r="AE150" s="49"/>
      <c r="AF150" s="160">
        <f t="shared" si="49"/>
        <v>0</v>
      </c>
      <c r="AG150" s="22">
        <f t="shared" si="50"/>
        <v>0</v>
      </c>
      <c r="AH150" s="143"/>
      <c r="AI150" s="108" t="s">
        <v>18</v>
      </c>
      <c r="AJ150" s="48"/>
      <c r="AK150" s="49">
        <v>0.01</v>
      </c>
      <c r="AL150" s="160">
        <f t="shared" si="51"/>
        <v>1E-3</v>
      </c>
      <c r="AM150" s="22">
        <f t="shared" si="52"/>
        <v>0</v>
      </c>
      <c r="AN150" s="50"/>
      <c r="AO150" s="50"/>
      <c r="AP150" s="49"/>
      <c r="AQ150" s="160">
        <f t="shared" si="53"/>
        <v>0</v>
      </c>
      <c r="AR150" s="22">
        <f t="shared" si="54"/>
        <v>0</v>
      </c>
      <c r="AS150" s="50"/>
      <c r="AT150" s="73"/>
      <c r="AU150" s="49"/>
      <c r="AV150" s="160">
        <f t="shared" si="55"/>
        <v>0</v>
      </c>
      <c r="AW150" s="22">
        <f t="shared" si="56"/>
        <v>0</v>
      </c>
    </row>
    <row r="151" spans="2:49" x14ac:dyDescent="0.3">
      <c r="B151" s="143"/>
      <c r="C151" s="48"/>
      <c r="D151" s="48"/>
      <c r="E151" s="49"/>
      <c r="F151" s="160">
        <f t="shared" si="39"/>
        <v>0</v>
      </c>
      <c r="G151" s="22">
        <f t="shared" si="40"/>
        <v>0</v>
      </c>
      <c r="H151" s="54" t="s">
        <v>12</v>
      </c>
      <c r="I151" s="54"/>
      <c r="J151" s="52">
        <v>0.02</v>
      </c>
      <c r="K151" s="160">
        <f t="shared" si="41"/>
        <v>2E-3</v>
      </c>
      <c r="L151" s="22">
        <f t="shared" si="42"/>
        <v>0</v>
      </c>
      <c r="M151" s="51" t="s">
        <v>12</v>
      </c>
      <c r="N151" s="74"/>
      <c r="O151" s="52">
        <v>0.02</v>
      </c>
      <c r="P151" s="160">
        <f t="shared" si="43"/>
        <v>2E-3</v>
      </c>
      <c r="Q151" s="22">
        <f t="shared" si="44"/>
        <v>0</v>
      </c>
      <c r="R151" s="143"/>
      <c r="S151" s="48"/>
      <c r="T151" s="48"/>
      <c r="U151" s="49"/>
      <c r="V151" s="160">
        <f t="shared" si="45"/>
        <v>0</v>
      </c>
      <c r="W151" s="22">
        <f t="shared" si="46"/>
        <v>0</v>
      </c>
      <c r="X151" s="51" t="s">
        <v>14</v>
      </c>
      <c r="Y151" s="51"/>
      <c r="Z151" s="52">
        <v>0.02</v>
      </c>
      <c r="AA151" s="160">
        <f t="shared" si="47"/>
        <v>2E-3</v>
      </c>
      <c r="AB151" s="22">
        <f t="shared" si="48"/>
        <v>0</v>
      </c>
      <c r="AC151" s="51"/>
      <c r="AD151" s="74"/>
      <c r="AE151" s="95"/>
      <c r="AF151" s="160">
        <f t="shared" si="49"/>
        <v>0</v>
      </c>
      <c r="AG151" s="22">
        <f t="shared" si="50"/>
        <v>0</v>
      </c>
      <c r="AH151" s="143"/>
      <c r="AI151" s="108"/>
      <c r="AJ151" s="48"/>
      <c r="AK151" s="49"/>
      <c r="AL151" s="160">
        <f t="shared" si="51"/>
        <v>0</v>
      </c>
      <c r="AM151" s="22">
        <f t="shared" si="52"/>
        <v>0</v>
      </c>
      <c r="AN151" s="51" t="s">
        <v>19</v>
      </c>
      <c r="AO151" s="51"/>
      <c r="AP151" s="52">
        <v>0.05</v>
      </c>
      <c r="AQ151" s="160">
        <f t="shared" si="53"/>
        <v>5.000000000000001E-3</v>
      </c>
      <c r="AR151" s="22">
        <f t="shared" si="54"/>
        <v>0</v>
      </c>
      <c r="AS151" s="51"/>
      <c r="AT151" s="74"/>
      <c r="AU151" s="95"/>
      <c r="AV151" s="160">
        <f t="shared" si="55"/>
        <v>0</v>
      </c>
      <c r="AW151" s="22">
        <f t="shared" si="56"/>
        <v>0</v>
      </c>
    </row>
    <row r="152" spans="2:49" x14ac:dyDescent="0.3">
      <c r="B152" s="143"/>
      <c r="C152" s="48"/>
      <c r="D152" s="48"/>
      <c r="E152" s="49"/>
      <c r="F152" s="160">
        <f t="shared" si="39"/>
        <v>0</v>
      </c>
      <c r="G152" s="22">
        <f t="shared" si="40"/>
        <v>0</v>
      </c>
      <c r="H152" s="50"/>
      <c r="I152" s="50"/>
      <c r="J152" s="49"/>
      <c r="K152" s="160">
        <f t="shared" si="41"/>
        <v>0</v>
      </c>
      <c r="L152" s="22">
        <f t="shared" si="42"/>
        <v>0</v>
      </c>
      <c r="M152" s="55" t="s">
        <v>65</v>
      </c>
      <c r="N152" s="88"/>
      <c r="O152" s="99">
        <v>0.01</v>
      </c>
      <c r="P152" s="160">
        <f t="shared" si="43"/>
        <v>1E-3</v>
      </c>
      <c r="Q152" s="22">
        <f t="shared" si="44"/>
        <v>0</v>
      </c>
      <c r="R152" s="143"/>
      <c r="S152" s="48"/>
      <c r="T152" s="48"/>
      <c r="U152" s="49"/>
      <c r="V152" s="160">
        <f t="shared" si="45"/>
        <v>0</v>
      </c>
      <c r="W152" s="22">
        <f t="shared" si="46"/>
        <v>0</v>
      </c>
      <c r="X152" s="50"/>
      <c r="Y152" s="50"/>
      <c r="Z152" s="49"/>
      <c r="AA152" s="160">
        <f t="shared" si="47"/>
        <v>0</v>
      </c>
      <c r="AB152" s="22">
        <f t="shared" si="48"/>
        <v>0</v>
      </c>
      <c r="AC152" s="53" t="s">
        <v>119</v>
      </c>
      <c r="AD152" s="75"/>
      <c r="AE152" s="96">
        <v>0.02</v>
      </c>
      <c r="AF152" s="160">
        <f t="shared" si="49"/>
        <v>2E-3</v>
      </c>
      <c r="AG152" s="22">
        <f t="shared" si="50"/>
        <v>0</v>
      </c>
      <c r="AH152" s="143"/>
      <c r="AI152" s="108"/>
      <c r="AJ152" s="48"/>
      <c r="AK152" s="49"/>
      <c r="AL152" s="160">
        <f t="shared" si="51"/>
        <v>0</v>
      </c>
      <c r="AM152" s="22">
        <f t="shared" si="52"/>
        <v>0</v>
      </c>
      <c r="AN152" s="50"/>
      <c r="AO152" s="50"/>
      <c r="AP152" s="49"/>
      <c r="AQ152" s="160">
        <f t="shared" si="53"/>
        <v>0</v>
      </c>
      <c r="AR152" s="22">
        <f t="shared" si="54"/>
        <v>0</v>
      </c>
      <c r="AS152" s="53" t="s">
        <v>100</v>
      </c>
      <c r="AT152" s="75"/>
      <c r="AU152" s="96">
        <v>0.3</v>
      </c>
      <c r="AV152" s="160">
        <f t="shared" si="55"/>
        <v>0.03</v>
      </c>
      <c r="AW152" s="22">
        <f t="shared" si="56"/>
        <v>0</v>
      </c>
    </row>
    <row r="153" spans="2:49" x14ac:dyDescent="0.3">
      <c r="B153" s="143"/>
      <c r="C153" s="40" t="s">
        <v>66</v>
      </c>
      <c r="D153" s="40"/>
      <c r="E153" s="41">
        <v>0.01</v>
      </c>
      <c r="F153" s="160">
        <f t="shared" si="39"/>
        <v>1E-3</v>
      </c>
      <c r="G153" s="22">
        <f t="shared" si="40"/>
        <v>0</v>
      </c>
      <c r="H153" s="42" t="s">
        <v>154</v>
      </c>
      <c r="I153" s="42"/>
      <c r="J153" s="41">
        <v>0.02</v>
      </c>
      <c r="K153" s="160">
        <f t="shared" si="41"/>
        <v>2E-3</v>
      </c>
      <c r="L153" s="22">
        <f t="shared" si="42"/>
        <v>0</v>
      </c>
      <c r="M153" s="42"/>
      <c r="N153" s="76"/>
      <c r="O153" s="41"/>
      <c r="P153" s="160">
        <f t="shared" si="43"/>
        <v>0</v>
      </c>
      <c r="Q153" s="22">
        <f t="shared" si="44"/>
        <v>0</v>
      </c>
      <c r="R153" s="143"/>
      <c r="S153" s="40" t="s">
        <v>154</v>
      </c>
      <c r="T153" s="40"/>
      <c r="U153" s="41">
        <v>0.01</v>
      </c>
      <c r="V153" s="160">
        <f t="shared" si="45"/>
        <v>1E-3</v>
      </c>
      <c r="W153" s="22">
        <f t="shared" si="46"/>
        <v>0</v>
      </c>
      <c r="X153" s="42"/>
      <c r="Y153" s="42"/>
      <c r="Z153" s="41"/>
      <c r="AA153" s="160">
        <f t="shared" si="47"/>
        <v>0</v>
      </c>
      <c r="AB153" s="22">
        <f t="shared" si="48"/>
        <v>0</v>
      </c>
      <c r="AC153" s="42"/>
      <c r="AD153" s="76"/>
      <c r="AE153" s="41"/>
      <c r="AF153" s="160">
        <f t="shared" si="49"/>
        <v>0</v>
      </c>
      <c r="AG153" s="22">
        <f t="shared" si="50"/>
        <v>0</v>
      </c>
      <c r="AH153" s="143"/>
      <c r="AI153" s="109" t="s">
        <v>156</v>
      </c>
      <c r="AJ153" s="42"/>
      <c r="AK153" s="41">
        <v>0.01</v>
      </c>
      <c r="AL153" s="160">
        <f t="shared" si="51"/>
        <v>1E-3</v>
      </c>
      <c r="AM153" s="22">
        <f t="shared" si="52"/>
        <v>0</v>
      </c>
      <c r="AN153" s="42"/>
      <c r="AO153" s="42"/>
      <c r="AP153" s="41"/>
      <c r="AQ153" s="160">
        <f t="shared" si="53"/>
        <v>0</v>
      </c>
      <c r="AR153" s="22">
        <f t="shared" si="54"/>
        <v>0</v>
      </c>
      <c r="AS153" s="42"/>
      <c r="AT153" s="76"/>
      <c r="AU153" s="41"/>
      <c r="AV153" s="160">
        <f t="shared" si="55"/>
        <v>0</v>
      </c>
      <c r="AW153" s="22">
        <f t="shared" si="56"/>
        <v>0</v>
      </c>
    </row>
    <row r="154" spans="2:49" x14ac:dyDescent="0.3">
      <c r="B154" s="143"/>
      <c r="C154" s="40" t="s">
        <v>67</v>
      </c>
      <c r="D154" s="40"/>
      <c r="E154" s="41">
        <v>0.01</v>
      </c>
      <c r="F154" s="160">
        <f t="shared" si="39"/>
        <v>1E-3</v>
      </c>
      <c r="G154" s="22">
        <f t="shared" si="40"/>
        <v>0</v>
      </c>
      <c r="H154" s="42" t="s">
        <v>155</v>
      </c>
      <c r="I154" s="42"/>
      <c r="J154" s="41">
        <v>0.04</v>
      </c>
      <c r="K154" s="160">
        <f t="shared" si="41"/>
        <v>4.0000000000000001E-3</v>
      </c>
      <c r="L154" s="22">
        <f t="shared" si="42"/>
        <v>0</v>
      </c>
      <c r="M154" s="42" t="s">
        <v>70</v>
      </c>
      <c r="N154" s="76"/>
      <c r="O154" s="41">
        <v>0.04</v>
      </c>
      <c r="P154" s="160">
        <f t="shared" si="43"/>
        <v>4.0000000000000001E-3</v>
      </c>
      <c r="Q154" s="22">
        <f t="shared" si="44"/>
        <v>0</v>
      </c>
      <c r="R154" s="143"/>
      <c r="S154" s="40" t="s">
        <v>155</v>
      </c>
      <c r="T154" s="40"/>
      <c r="U154" s="41">
        <v>0.02</v>
      </c>
      <c r="V154" s="160">
        <f t="shared" si="45"/>
        <v>2E-3</v>
      </c>
      <c r="W154" s="22">
        <f t="shared" si="46"/>
        <v>0</v>
      </c>
      <c r="X154" s="42"/>
      <c r="Y154" s="42"/>
      <c r="Z154" s="41"/>
      <c r="AA154" s="160">
        <f t="shared" si="47"/>
        <v>0</v>
      </c>
      <c r="AB154" s="22">
        <f t="shared" si="48"/>
        <v>0</v>
      </c>
      <c r="AC154" s="42"/>
      <c r="AD154" s="76"/>
      <c r="AE154" s="41"/>
      <c r="AF154" s="160">
        <f t="shared" si="49"/>
        <v>0</v>
      </c>
      <c r="AG154" s="22">
        <f t="shared" si="50"/>
        <v>0</v>
      </c>
      <c r="AH154" s="143"/>
      <c r="AI154" s="109" t="s">
        <v>70</v>
      </c>
      <c r="AJ154" s="42"/>
      <c r="AK154" s="41">
        <v>0.02</v>
      </c>
      <c r="AL154" s="160">
        <f t="shared" si="51"/>
        <v>2E-3</v>
      </c>
      <c r="AM154" s="22">
        <f t="shared" si="52"/>
        <v>0</v>
      </c>
      <c r="AN154" s="42"/>
      <c r="AO154" s="42"/>
      <c r="AP154" s="41"/>
      <c r="AQ154" s="160">
        <f t="shared" si="53"/>
        <v>0</v>
      </c>
      <c r="AR154" s="22">
        <f t="shared" si="54"/>
        <v>0</v>
      </c>
      <c r="AS154" s="42"/>
      <c r="AT154" s="76"/>
      <c r="AU154" s="41"/>
      <c r="AV154" s="160">
        <f t="shared" si="55"/>
        <v>0</v>
      </c>
      <c r="AW154" s="22">
        <f t="shared" si="56"/>
        <v>0</v>
      </c>
    </row>
    <row r="155" spans="2:49" x14ac:dyDescent="0.3">
      <c r="B155" s="143"/>
      <c r="C155" s="40"/>
      <c r="D155" s="40"/>
      <c r="E155" s="41"/>
      <c r="F155" s="160">
        <f t="shared" si="39"/>
        <v>0</v>
      </c>
      <c r="G155" s="22">
        <f t="shared" si="40"/>
        <v>0</v>
      </c>
      <c r="H155" s="46"/>
      <c r="I155" s="46"/>
      <c r="J155" s="44"/>
      <c r="K155" s="160">
        <f t="shared" si="41"/>
        <v>0</v>
      </c>
      <c r="L155" s="22">
        <f t="shared" si="42"/>
        <v>0</v>
      </c>
      <c r="M155" s="47" t="s">
        <v>20</v>
      </c>
      <c r="N155" s="89"/>
      <c r="O155" s="100">
        <v>0.05</v>
      </c>
      <c r="P155" s="160">
        <f t="shared" si="43"/>
        <v>5.000000000000001E-3</v>
      </c>
      <c r="Q155" s="22">
        <f t="shared" si="44"/>
        <v>0</v>
      </c>
      <c r="R155" s="143"/>
      <c r="S155" s="40"/>
      <c r="T155" s="40"/>
      <c r="U155" s="41"/>
      <c r="V155" s="160">
        <f t="shared" si="45"/>
        <v>0</v>
      </c>
      <c r="W155" s="22">
        <f t="shared" si="46"/>
        <v>0</v>
      </c>
      <c r="X155" s="46" t="s">
        <v>20</v>
      </c>
      <c r="Y155" s="46"/>
      <c r="Z155" s="44">
        <v>0.01</v>
      </c>
      <c r="AA155" s="160">
        <f t="shared" si="47"/>
        <v>1E-3</v>
      </c>
      <c r="AB155" s="22">
        <f t="shared" si="48"/>
        <v>0</v>
      </c>
      <c r="AC155" s="43" t="s">
        <v>82</v>
      </c>
      <c r="AD155" s="77"/>
      <c r="AE155" s="44">
        <v>0.02</v>
      </c>
      <c r="AF155" s="160">
        <f t="shared" si="49"/>
        <v>2E-3</v>
      </c>
      <c r="AG155" s="22">
        <f t="shared" si="50"/>
        <v>0</v>
      </c>
      <c r="AH155" s="143"/>
      <c r="AI155" s="109"/>
      <c r="AJ155" s="40"/>
      <c r="AK155" s="41"/>
      <c r="AL155" s="160">
        <f t="shared" si="51"/>
        <v>0</v>
      </c>
      <c r="AM155" s="22">
        <f t="shared" si="52"/>
        <v>0</v>
      </c>
      <c r="AN155" s="46"/>
      <c r="AO155" s="46"/>
      <c r="AP155" s="44"/>
      <c r="AQ155" s="160">
        <f t="shared" si="53"/>
        <v>0</v>
      </c>
      <c r="AR155" s="22">
        <f t="shared" si="54"/>
        <v>0</v>
      </c>
      <c r="AS155" s="43"/>
      <c r="AT155" s="77"/>
      <c r="AU155" s="44"/>
      <c r="AV155" s="160">
        <f t="shared" si="55"/>
        <v>0</v>
      </c>
      <c r="AW155" s="22">
        <f t="shared" si="56"/>
        <v>0</v>
      </c>
    </row>
    <row r="156" spans="2:49" x14ac:dyDescent="0.3">
      <c r="B156" s="143"/>
      <c r="C156" s="22"/>
      <c r="D156" s="22"/>
      <c r="E156" s="23"/>
      <c r="F156" s="160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60">
        <f t="shared" si="41"/>
        <v>4.0000000000000001E-3</v>
      </c>
      <c r="L156" s="22">
        <f t="shared" si="42"/>
        <v>0</v>
      </c>
      <c r="M156" s="27" t="s">
        <v>68</v>
      </c>
      <c r="N156" s="79"/>
      <c r="O156" s="26">
        <v>0.05</v>
      </c>
      <c r="P156" s="160">
        <f t="shared" si="43"/>
        <v>5.000000000000001E-3</v>
      </c>
      <c r="Q156" s="22">
        <f t="shared" si="44"/>
        <v>0</v>
      </c>
      <c r="R156" s="143"/>
      <c r="S156" s="22" t="s">
        <v>45</v>
      </c>
      <c r="T156" s="22"/>
      <c r="U156" s="23">
        <v>0.01</v>
      </c>
      <c r="V156" s="160">
        <f t="shared" si="45"/>
        <v>1E-3</v>
      </c>
      <c r="W156" s="22">
        <f t="shared" si="46"/>
        <v>0</v>
      </c>
      <c r="X156" s="24"/>
      <c r="Y156" s="24"/>
      <c r="Z156" s="23"/>
      <c r="AA156" s="160">
        <f t="shared" si="47"/>
        <v>0</v>
      </c>
      <c r="AB156" s="22">
        <f t="shared" si="48"/>
        <v>0</v>
      </c>
      <c r="AC156" s="24"/>
      <c r="AD156" s="71"/>
      <c r="AE156" s="23"/>
      <c r="AF156" s="160">
        <f t="shared" si="49"/>
        <v>0</v>
      </c>
      <c r="AG156" s="22">
        <f t="shared" si="50"/>
        <v>0</v>
      </c>
      <c r="AH156" s="143"/>
      <c r="AI156" s="106" t="s">
        <v>57</v>
      </c>
      <c r="AJ156" s="22"/>
      <c r="AK156" s="23">
        <v>5.0000000000000001E-3</v>
      </c>
      <c r="AL156" s="160">
        <f t="shared" si="51"/>
        <v>5.0000000000000001E-4</v>
      </c>
      <c r="AM156" s="22">
        <f t="shared" si="52"/>
        <v>0</v>
      </c>
      <c r="AN156" s="29"/>
      <c r="AO156" s="29"/>
      <c r="AP156" s="30"/>
      <c r="AQ156" s="160">
        <f t="shared" si="53"/>
        <v>0</v>
      </c>
      <c r="AR156" s="22">
        <f t="shared" si="54"/>
        <v>0</v>
      </c>
      <c r="AS156" s="31"/>
      <c r="AT156" s="78"/>
      <c r="AU156" s="30"/>
      <c r="AV156" s="160">
        <f t="shared" si="55"/>
        <v>0</v>
      </c>
      <c r="AW156" s="22">
        <f t="shared" si="56"/>
        <v>0</v>
      </c>
    </row>
    <row r="157" spans="2:49" x14ac:dyDescent="0.3">
      <c r="B157" s="143"/>
      <c r="C157" s="22"/>
      <c r="D157" s="22"/>
      <c r="E157" s="23"/>
      <c r="F157" s="160">
        <f t="shared" si="39"/>
        <v>0</v>
      </c>
      <c r="G157" s="22">
        <f t="shared" si="40"/>
        <v>0</v>
      </c>
      <c r="H157" s="24"/>
      <c r="I157" s="24"/>
      <c r="J157" s="23"/>
      <c r="K157" s="160">
        <f t="shared" si="41"/>
        <v>0</v>
      </c>
      <c r="L157" s="22">
        <f t="shared" si="42"/>
        <v>0</v>
      </c>
      <c r="M157" s="24"/>
      <c r="N157" s="71"/>
      <c r="O157" s="23"/>
      <c r="P157" s="160">
        <f t="shared" si="43"/>
        <v>0</v>
      </c>
      <c r="Q157" s="22">
        <f t="shared" si="44"/>
        <v>0</v>
      </c>
      <c r="R157" s="143"/>
      <c r="S157" s="22"/>
      <c r="T157" s="22"/>
      <c r="U157" s="23"/>
      <c r="V157" s="160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60">
        <f t="shared" si="47"/>
        <v>2E-3</v>
      </c>
      <c r="AB157" s="22">
        <f t="shared" si="48"/>
        <v>0</v>
      </c>
      <c r="AC157" s="27" t="s">
        <v>57</v>
      </c>
      <c r="AD157" s="79"/>
      <c r="AE157" s="26">
        <v>0.03</v>
      </c>
      <c r="AF157" s="160">
        <f t="shared" si="49"/>
        <v>3.0000000000000001E-3</v>
      </c>
      <c r="AG157" s="22">
        <f t="shared" si="50"/>
        <v>0</v>
      </c>
      <c r="AH157" s="143"/>
      <c r="AI157" s="106" t="s">
        <v>84</v>
      </c>
      <c r="AJ157" s="22"/>
      <c r="AK157" s="23">
        <v>5.0000000000000001E-3</v>
      </c>
      <c r="AL157" s="160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60">
        <f t="shared" si="53"/>
        <v>5.000000000000001E-3</v>
      </c>
      <c r="AR157" s="22">
        <f t="shared" si="54"/>
        <v>0</v>
      </c>
      <c r="AS157" s="31"/>
      <c r="AT157" s="78"/>
      <c r="AU157" s="30"/>
      <c r="AV157" s="160">
        <f t="shared" si="55"/>
        <v>0</v>
      </c>
      <c r="AW157" s="22">
        <f t="shared" si="56"/>
        <v>0</v>
      </c>
    </row>
    <row r="158" spans="2:49" x14ac:dyDescent="0.3">
      <c r="B158" s="143" t="s">
        <v>148</v>
      </c>
      <c r="C158" s="22"/>
      <c r="D158" s="22"/>
      <c r="E158" s="23"/>
      <c r="F158" s="160">
        <f t="shared" si="39"/>
        <v>0</v>
      </c>
      <c r="G158" s="22">
        <f t="shared" si="40"/>
        <v>0</v>
      </c>
      <c r="H158" s="25"/>
      <c r="I158" s="25"/>
      <c r="J158" s="26"/>
      <c r="K158" s="160">
        <f t="shared" si="41"/>
        <v>0</v>
      </c>
      <c r="L158" s="22">
        <f t="shared" si="42"/>
        <v>0</v>
      </c>
      <c r="M158" s="25"/>
      <c r="N158" s="84"/>
      <c r="O158" s="26"/>
      <c r="P158" s="160">
        <f t="shared" si="43"/>
        <v>0</v>
      </c>
      <c r="Q158" s="22">
        <f t="shared" si="44"/>
        <v>0</v>
      </c>
      <c r="R158" s="143" t="s">
        <v>149</v>
      </c>
      <c r="S158" s="22"/>
      <c r="T158" s="22"/>
      <c r="U158" s="23"/>
      <c r="V158" s="160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60">
        <f t="shared" si="47"/>
        <v>2E-3</v>
      </c>
      <c r="AB158" s="22">
        <f t="shared" si="48"/>
        <v>0</v>
      </c>
      <c r="AC158" s="27" t="s">
        <v>58</v>
      </c>
      <c r="AD158" s="79"/>
      <c r="AE158" s="26">
        <v>0.03</v>
      </c>
      <c r="AF158" s="160">
        <f t="shared" si="49"/>
        <v>3.0000000000000001E-3</v>
      </c>
      <c r="AG158" s="22">
        <f t="shared" si="50"/>
        <v>0</v>
      </c>
      <c r="AH158" s="143" t="s">
        <v>150</v>
      </c>
      <c r="AI158" s="106"/>
      <c r="AJ158" s="22"/>
      <c r="AK158" s="23"/>
      <c r="AL158" s="160">
        <f t="shared" si="51"/>
        <v>0</v>
      </c>
      <c r="AM158" s="22">
        <f t="shared" si="52"/>
        <v>0</v>
      </c>
      <c r="AN158" s="27" t="s">
        <v>101</v>
      </c>
      <c r="AO158" s="27"/>
      <c r="AP158" s="26">
        <v>0.05</v>
      </c>
      <c r="AQ158" s="160">
        <f t="shared" si="53"/>
        <v>5.000000000000001E-3</v>
      </c>
      <c r="AR158" s="22">
        <f t="shared" si="54"/>
        <v>0</v>
      </c>
      <c r="AS158" s="27"/>
      <c r="AT158" s="79"/>
      <c r="AU158" s="26"/>
      <c r="AV158" s="160">
        <f t="shared" si="55"/>
        <v>0</v>
      </c>
      <c r="AW158" s="22">
        <f t="shared" si="56"/>
        <v>0</v>
      </c>
    </row>
    <row r="159" spans="2:49" x14ac:dyDescent="0.3">
      <c r="B159" s="143"/>
      <c r="C159" s="22"/>
      <c r="D159" s="22"/>
      <c r="E159" s="23"/>
      <c r="F159" s="160">
        <f t="shared" si="39"/>
        <v>0</v>
      </c>
      <c r="G159" s="22">
        <f t="shared" si="40"/>
        <v>0</v>
      </c>
      <c r="H159" s="24"/>
      <c r="I159" s="24"/>
      <c r="J159" s="23"/>
      <c r="K159" s="160">
        <f t="shared" si="41"/>
        <v>0</v>
      </c>
      <c r="L159" s="22">
        <f t="shared" si="42"/>
        <v>0</v>
      </c>
      <c r="M159" s="24"/>
      <c r="N159" s="71"/>
      <c r="O159" s="23"/>
      <c r="P159" s="160">
        <f t="shared" si="43"/>
        <v>0</v>
      </c>
      <c r="Q159" s="22">
        <f t="shared" si="44"/>
        <v>0</v>
      </c>
      <c r="R159" s="143"/>
      <c r="S159" s="22"/>
      <c r="T159" s="22"/>
      <c r="U159" s="23"/>
      <c r="V159" s="160">
        <f t="shared" si="45"/>
        <v>0</v>
      </c>
      <c r="W159" s="22">
        <f t="shared" si="46"/>
        <v>0</v>
      </c>
      <c r="X159" s="24"/>
      <c r="Y159" s="24"/>
      <c r="Z159" s="23"/>
      <c r="AA159" s="160">
        <f t="shared" si="47"/>
        <v>0</v>
      </c>
      <c r="AB159" s="22">
        <f t="shared" si="48"/>
        <v>0</v>
      </c>
      <c r="AC159" s="24"/>
      <c r="AD159" s="71"/>
      <c r="AE159" s="23"/>
      <c r="AF159" s="160">
        <f t="shared" si="49"/>
        <v>0</v>
      </c>
      <c r="AG159" s="22">
        <f t="shared" si="50"/>
        <v>0</v>
      </c>
      <c r="AH159" s="143"/>
      <c r="AI159" s="106"/>
      <c r="AJ159" s="22"/>
      <c r="AK159" s="23"/>
      <c r="AL159" s="160">
        <f t="shared" si="51"/>
        <v>0</v>
      </c>
      <c r="AM159" s="22">
        <f t="shared" si="52"/>
        <v>0</v>
      </c>
      <c r="AN159" s="24"/>
      <c r="AO159" s="24"/>
      <c r="AP159" s="23"/>
      <c r="AQ159" s="160">
        <f t="shared" si="53"/>
        <v>0</v>
      </c>
      <c r="AR159" s="22">
        <f t="shared" si="54"/>
        <v>0</v>
      </c>
      <c r="AS159" s="28" t="s">
        <v>90</v>
      </c>
      <c r="AT159" s="80"/>
      <c r="AU159" s="97">
        <v>0.3</v>
      </c>
      <c r="AV159" s="160">
        <f t="shared" si="55"/>
        <v>0.03</v>
      </c>
      <c r="AW159" s="22">
        <f t="shared" si="56"/>
        <v>0</v>
      </c>
    </row>
    <row r="160" spans="2:49" x14ac:dyDescent="0.3">
      <c r="B160" s="143"/>
      <c r="C160" s="33" t="s">
        <v>21</v>
      </c>
      <c r="D160" s="33"/>
      <c r="E160" s="34">
        <v>0.05</v>
      </c>
      <c r="F160" s="160">
        <f t="shared" si="39"/>
        <v>5.000000000000001E-3</v>
      </c>
      <c r="G160" s="22">
        <f t="shared" si="40"/>
        <v>0</v>
      </c>
      <c r="H160" s="35" t="s">
        <v>21</v>
      </c>
      <c r="I160" s="35"/>
      <c r="J160" s="34">
        <v>0.05</v>
      </c>
      <c r="K160" s="160">
        <f t="shared" si="41"/>
        <v>5.000000000000001E-3</v>
      </c>
      <c r="L160" s="22">
        <f t="shared" si="42"/>
        <v>0</v>
      </c>
      <c r="M160" s="35"/>
      <c r="N160" s="72"/>
      <c r="O160" s="34"/>
      <c r="P160" s="160">
        <f t="shared" si="43"/>
        <v>0</v>
      </c>
      <c r="Q160" s="22">
        <f t="shared" si="44"/>
        <v>0</v>
      </c>
      <c r="R160" s="143"/>
      <c r="S160" s="33" t="s">
        <v>86</v>
      </c>
      <c r="T160" s="33"/>
      <c r="U160" s="34">
        <v>0.03</v>
      </c>
      <c r="V160" s="160">
        <f t="shared" si="45"/>
        <v>3.0000000000000001E-3</v>
      </c>
      <c r="W160" s="22">
        <f t="shared" si="46"/>
        <v>0</v>
      </c>
      <c r="X160" s="35"/>
      <c r="Y160" s="35"/>
      <c r="Z160" s="34"/>
      <c r="AA160" s="160">
        <f t="shared" si="47"/>
        <v>0</v>
      </c>
      <c r="AB160" s="22">
        <f t="shared" si="48"/>
        <v>0</v>
      </c>
      <c r="AC160" s="35"/>
      <c r="AD160" s="72"/>
      <c r="AE160" s="34"/>
      <c r="AF160" s="160">
        <f t="shared" si="49"/>
        <v>0</v>
      </c>
      <c r="AG160" s="22">
        <f t="shared" si="50"/>
        <v>0</v>
      </c>
      <c r="AH160" s="143"/>
      <c r="AI160" s="107" t="s">
        <v>86</v>
      </c>
      <c r="AJ160" s="33"/>
      <c r="AK160" s="34">
        <v>0.05</v>
      </c>
      <c r="AL160" s="160">
        <f t="shared" si="51"/>
        <v>5.000000000000001E-3</v>
      </c>
      <c r="AM160" s="22">
        <f t="shared" si="52"/>
        <v>0</v>
      </c>
      <c r="AN160" s="35"/>
      <c r="AO160" s="35"/>
      <c r="AP160" s="34"/>
      <c r="AQ160" s="160">
        <f t="shared" si="53"/>
        <v>0</v>
      </c>
      <c r="AR160" s="22">
        <f t="shared" si="54"/>
        <v>0</v>
      </c>
      <c r="AS160" s="35"/>
      <c r="AT160" s="72"/>
      <c r="AU160" s="34"/>
      <c r="AV160" s="160">
        <f t="shared" si="55"/>
        <v>0</v>
      </c>
      <c r="AW160" s="22">
        <f t="shared" si="56"/>
        <v>0</v>
      </c>
    </row>
    <row r="161" spans="2:49" x14ac:dyDescent="0.3">
      <c r="B161" s="143"/>
      <c r="C161" s="33"/>
      <c r="D161" s="33"/>
      <c r="E161" s="34"/>
      <c r="F161" s="160">
        <f t="shared" si="39"/>
        <v>0</v>
      </c>
      <c r="G161" s="22">
        <f t="shared" si="40"/>
        <v>0</v>
      </c>
      <c r="H161" s="39" t="s">
        <v>62</v>
      </c>
      <c r="I161" s="39"/>
      <c r="J161" s="37">
        <v>0.03</v>
      </c>
      <c r="K161" s="160">
        <f t="shared" si="41"/>
        <v>3.0000000000000001E-3</v>
      </c>
      <c r="L161" s="22">
        <f t="shared" si="42"/>
        <v>0</v>
      </c>
      <c r="M161" s="39" t="s">
        <v>62</v>
      </c>
      <c r="N161" s="90"/>
      <c r="O161" s="37">
        <v>0.03</v>
      </c>
      <c r="P161" s="160">
        <f t="shared" si="43"/>
        <v>3.0000000000000001E-3</v>
      </c>
      <c r="Q161" s="22">
        <f t="shared" si="44"/>
        <v>0</v>
      </c>
      <c r="R161" s="143"/>
      <c r="S161" s="33"/>
      <c r="T161" s="33"/>
      <c r="U161" s="34"/>
      <c r="V161" s="160">
        <f t="shared" si="45"/>
        <v>0</v>
      </c>
      <c r="W161" s="22">
        <f t="shared" si="46"/>
        <v>0</v>
      </c>
      <c r="X161" s="39" t="s">
        <v>122</v>
      </c>
      <c r="Y161" s="39"/>
      <c r="Z161" s="37">
        <v>7.0000000000000007E-2</v>
      </c>
      <c r="AA161" s="160">
        <f t="shared" si="47"/>
        <v>7.000000000000001E-3</v>
      </c>
      <c r="AB161" s="22">
        <f t="shared" si="48"/>
        <v>0</v>
      </c>
      <c r="AC161" s="36"/>
      <c r="AD161" s="81"/>
      <c r="AE161" s="37"/>
      <c r="AF161" s="160">
        <f t="shared" si="49"/>
        <v>0</v>
      </c>
      <c r="AG161" s="22">
        <f t="shared" si="50"/>
        <v>0</v>
      </c>
      <c r="AH161" s="143"/>
      <c r="AI161" s="107"/>
      <c r="AJ161" s="33"/>
      <c r="AK161" s="34"/>
      <c r="AL161" s="160">
        <f t="shared" si="51"/>
        <v>0</v>
      </c>
      <c r="AM161" s="22">
        <f t="shared" si="52"/>
        <v>0</v>
      </c>
      <c r="AN161" s="39" t="s">
        <v>88</v>
      </c>
      <c r="AO161" s="39"/>
      <c r="AP161" s="37">
        <v>0.1</v>
      </c>
      <c r="AQ161" s="160">
        <f t="shared" si="53"/>
        <v>1.0000000000000002E-2</v>
      </c>
      <c r="AR161" s="22">
        <f t="shared" si="54"/>
        <v>0</v>
      </c>
      <c r="AS161" s="39" t="s">
        <v>88</v>
      </c>
      <c r="AT161" s="39"/>
      <c r="AU161" s="37">
        <v>0.1</v>
      </c>
      <c r="AV161" s="160">
        <f t="shared" si="55"/>
        <v>1.0000000000000002E-2</v>
      </c>
      <c r="AW161" s="22">
        <f t="shared" si="56"/>
        <v>0</v>
      </c>
    </row>
    <row r="162" spans="2:49" x14ac:dyDescent="0.3">
      <c r="B162" s="143"/>
      <c r="C162" s="33"/>
      <c r="D162" s="33"/>
      <c r="E162" s="34"/>
      <c r="F162" s="160">
        <f t="shared" si="39"/>
        <v>0</v>
      </c>
      <c r="G162" s="22">
        <f t="shared" si="40"/>
        <v>0</v>
      </c>
      <c r="H162" s="35"/>
      <c r="I162" s="35"/>
      <c r="J162" s="34"/>
      <c r="K162" s="160">
        <f t="shared" si="41"/>
        <v>0</v>
      </c>
      <c r="L162" s="22">
        <f t="shared" si="42"/>
        <v>0</v>
      </c>
      <c r="M162" s="38" t="s">
        <v>63</v>
      </c>
      <c r="N162" s="82"/>
      <c r="O162" s="98">
        <v>0.04</v>
      </c>
      <c r="P162" s="160">
        <f t="shared" si="43"/>
        <v>4.0000000000000001E-3</v>
      </c>
      <c r="Q162" s="22">
        <f t="shared" si="44"/>
        <v>0</v>
      </c>
      <c r="R162" s="143"/>
      <c r="S162" s="33"/>
      <c r="T162" s="33"/>
      <c r="U162" s="34"/>
      <c r="V162" s="160">
        <f t="shared" si="45"/>
        <v>0</v>
      </c>
      <c r="W162" s="22">
        <f t="shared" si="46"/>
        <v>0</v>
      </c>
      <c r="X162" s="35"/>
      <c r="Y162" s="35"/>
      <c r="Z162" s="34"/>
      <c r="AA162" s="160">
        <f t="shared" si="47"/>
        <v>0</v>
      </c>
      <c r="AB162" s="22">
        <f t="shared" si="48"/>
        <v>0</v>
      </c>
      <c r="AC162" s="38" t="s">
        <v>124</v>
      </c>
      <c r="AD162" s="82"/>
      <c r="AE162" s="98">
        <v>0.02</v>
      </c>
      <c r="AF162" s="160">
        <f t="shared" si="49"/>
        <v>2E-3</v>
      </c>
      <c r="AG162" s="22">
        <f t="shared" si="50"/>
        <v>0</v>
      </c>
      <c r="AH162" s="143"/>
      <c r="AI162" s="107"/>
      <c r="AJ162" s="33"/>
      <c r="AK162" s="34"/>
      <c r="AL162" s="160">
        <f t="shared" si="51"/>
        <v>0</v>
      </c>
      <c r="AM162" s="22">
        <f t="shared" si="52"/>
        <v>0</v>
      </c>
      <c r="AN162" s="35"/>
      <c r="AO162" s="35"/>
      <c r="AP162" s="34"/>
      <c r="AQ162" s="160">
        <f t="shared" si="53"/>
        <v>0</v>
      </c>
      <c r="AR162" s="22">
        <f t="shared" si="54"/>
        <v>0</v>
      </c>
      <c r="AS162" s="38"/>
      <c r="AT162" s="82"/>
      <c r="AU162" s="98"/>
      <c r="AV162" s="160">
        <f t="shared" si="55"/>
        <v>0</v>
      </c>
      <c r="AW162" s="22">
        <f t="shared" si="56"/>
        <v>0</v>
      </c>
    </row>
    <row r="163" spans="2:49" x14ac:dyDescent="0.3">
      <c r="B163" s="143"/>
      <c r="C163" s="48" t="s">
        <v>22</v>
      </c>
      <c r="D163" s="48"/>
      <c r="E163" s="49">
        <v>0.01</v>
      </c>
      <c r="F163" s="160">
        <f t="shared" si="39"/>
        <v>1E-3</v>
      </c>
      <c r="G163" s="22">
        <f t="shared" si="40"/>
        <v>0</v>
      </c>
      <c r="H163" s="50" t="s">
        <v>75</v>
      </c>
      <c r="I163" s="50"/>
      <c r="J163" s="49">
        <v>0.03</v>
      </c>
      <c r="K163" s="160">
        <f t="shared" si="41"/>
        <v>3.0000000000000001E-3</v>
      </c>
      <c r="L163" s="22">
        <f t="shared" si="42"/>
        <v>0</v>
      </c>
      <c r="M163" s="50"/>
      <c r="N163" s="73"/>
      <c r="O163" s="49"/>
      <c r="P163" s="160">
        <f t="shared" si="43"/>
        <v>0</v>
      </c>
      <c r="Q163" s="22">
        <f t="shared" si="44"/>
        <v>0</v>
      </c>
      <c r="R163" s="143"/>
      <c r="S163" s="48" t="s">
        <v>125</v>
      </c>
      <c r="T163" s="48"/>
      <c r="U163" s="49">
        <v>0.01</v>
      </c>
      <c r="V163" s="160">
        <f t="shared" si="45"/>
        <v>1E-3</v>
      </c>
      <c r="W163" s="22">
        <f t="shared" si="46"/>
        <v>0</v>
      </c>
      <c r="X163" s="50"/>
      <c r="Y163" s="50"/>
      <c r="Z163" s="49"/>
      <c r="AA163" s="160">
        <f t="shared" si="47"/>
        <v>0</v>
      </c>
      <c r="AB163" s="22">
        <f t="shared" si="48"/>
        <v>0</v>
      </c>
      <c r="AC163" s="50"/>
      <c r="AD163" s="73"/>
      <c r="AE163" s="49"/>
      <c r="AF163" s="160">
        <f t="shared" si="49"/>
        <v>0</v>
      </c>
      <c r="AG163" s="22">
        <f t="shared" si="50"/>
        <v>0</v>
      </c>
      <c r="AH163" s="143"/>
      <c r="AI163" s="108" t="s">
        <v>78</v>
      </c>
      <c r="AJ163" s="48"/>
      <c r="AK163" s="49">
        <v>0.01</v>
      </c>
      <c r="AL163" s="160">
        <f t="shared" si="51"/>
        <v>1E-3</v>
      </c>
      <c r="AM163" s="22">
        <f t="shared" si="52"/>
        <v>0</v>
      </c>
      <c r="AN163" s="50"/>
      <c r="AO163" s="50"/>
      <c r="AP163" s="49"/>
      <c r="AQ163" s="160">
        <f t="shared" si="53"/>
        <v>0</v>
      </c>
      <c r="AR163" s="22">
        <f t="shared" si="54"/>
        <v>0</v>
      </c>
      <c r="AS163" s="50"/>
      <c r="AT163" s="73"/>
      <c r="AU163" s="49"/>
      <c r="AV163" s="160">
        <f t="shared" si="55"/>
        <v>0</v>
      </c>
      <c r="AW163" s="22">
        <f t="shared" si="56"/>
        <v>0</v>
      </c>
    </row>
    <row r="164" spans="2:49" x14ac:dyDescent="0.3">
      <c r="B164" s="143"/>
      <c r="C164" s="48"/>
      <c r="D164" s="48"/>
      <c r="E164" s="49"/>
      <c r="F164" s="160">
        <f t="shared" si="39"/>
        <v>0</v>
      </c>
      <c r="G164" s="22">
        <f t="shared" si="40"/>
        <v>0</v>
      </c>
      <c r="H164" s="54" t="s">
        <v>56</v>
      </c>
      <c r="I164" s="54"/>
      <c r="J164" s="52">
        <v>0.02</v>
      </c>
      <c r="K164" s="160">
        <f t="shared" si="41"/>
        <v>2E-3</v>
      </c>
      <c r="L164" s="22">
        <f t="shared" si="42"/>
        <v>0</v>
      </c>
      <c r="M164" s="51" t="s">
        <v>56</v>
      </c>
      <c r="N164" s="74"/>
      <c r="O164" s="52">
        <v>0.03</v>
      </c>
      <c r="P164" s="160">
        <f t="shared" si="43"/>
        <v>3.0000000000000001E-3</v>
      </c>
      <c r="Q164" s="22">
        <f t="shared" si="44"/>
        <v>0</v>
      </c>
      <c r="R164" s="143"/>
      <c r="S164" s="48"/>
      <c r="T164" s="48"/>
      <c r="U164" s="49"/>
      <c r="V164" s="160">
        <f t="shared" si="45"/>
        <v>0</v>
      </c>
      <c r="W164" s="22">
        <f t="shared" si="46"/>
        <v>0</v>
      </c>
      <c r="X164" s="54" t="s">
        <v>127</v>
      </c>
      <c r="Y164" s="54"/>
      <c r="Z164" s="52">
        <v>9.3600000000000003E-2</v>
      </c>
      <c r="AA164" s="160">
        <f t="shared" si="47"/>
        <v>9.3600000000000003E-3</v>
      </c>
      <c r="AB164" s="22">
        <f t="shared" si="48"/>
        <v>0</v>
      </c>
      <c r="AC164" s="51"/>
      <c r="AD164" s="74"/>
      <c r="AE164" s="52"/>
      <c r="AF164" s="160">
        <f t="shared" si="49"/>
        <v>0</v>
      </c>
      <c r="AG164" s="22">
        <f t="shared" si="50"/>
        <v>0</v>
      </c>
      <c r="AH164" s="143"/>
      <c r="AI164" s="108"/>
      <c r="AJ164" s="48"/>
      <c r="AK164" s="49"/>
      <c r="AL164" s="160">
        <f t="shared" si="51"/>
        <v>0</v>
      </c>
      <c r="AM164" s="22">
        <f t="shared" si="52"/>
        <v>0</v>
      </c>
      <c r="AN164" s="54"/>
      <c r="AO164" s="54"/>
      <c r="AP164" s="52"/>
      <c r="AQ164" s="160">
        <f t="shared" si="53"/>
        <v>0</v>
      </c>
      <c r="AR164" s="22">
        <f t="shared" si="54"/>
        <v>0</v>
      </c>
      <c r="AS164" s="51"/>
      <c r="AT164" s="74"/>
      <c r="AU164" s="52"/>
      <c r="AV164" s="160">
        <f t="shared" si="55"/>
        <v>0</v>
      </c>
      <c r="AW164" s="22">
        <f t="shared" si="56"/>
        <v>0</v>
      </c>
    </row>
    <row r="165" spans="2:49" x14ac:dyDescent="0.3">
      <c r="B165" s="143"/>
      <c r="C165" s="48"/>
      <c r="D165" s="48"/>
      <c r="E165" s="49"/>
      <c r="F165" s="160">
        <f t="shared" si="39"/>
        <v>0</v>
      </c>
      <c r="G165" s="22">
        <f t="shared" si="40"/>
        <v>0</v>
      </c>
      <c r="H165" s="54"/>
      <c r="I165" s="54"/>
      <c r="J165" s="52"/>
      <c r="K165" s="160">
        <f t="shared" si="41"/>
        <v>0</v>
      </c>
      <c r="L165" s="22">
        <f t="shared" si="42"/>
        <v>0</v>
      </c>
      <c r="M165" s="51"/>
      <c r="N165" s="74"/>
      <c r="O165" s="52"/>
      <c r="P165" s="160">
        <f t="shared" si="43"/>
        <v>0</v>
      </c>
      <c r="Q165" s="22">
        <f t="shared" si="44"/>
        <v>0</v>
      </c>
      <c r="R165" s="143"/>
      <c r="S165" s="48"/>
      <c r="T165" s="48"/>
      <c r="U165" s="49"/>
      <c r="V165" s="160">
        <f t="shared" si="45"/>
        <v>0</v>
      </c>
      <c r="W165" s="22">
        <f t="shared" si="46"/>
        <v>0</v>
      </c>
      <c r="X165" s="50"/>
      <c r="Y165" s="50"/>
      <c r="Z165" s="49"/>
      <c r="AA165" s="160">
        <f t="shared" si="47"/>
        <v>0</v>
      </c>
      <c r="AB165" s="22">
        <f t="shared" si="48"/>
        <v>0</v>
      </c>
      <c r="AC165" s="53"/>
      <c r="AD165" s="75"/>
      <c r="AE165" s="99"/>
      <c r="AF165" s="160">
        <f t="shared" si="49"/>
        <v>0</v>
      </c>
      <c r="AG165" s="22">
        <f t="shared" si="50"/>
        <v>0</v>
      </c>
      <c r="AH165" s="143"/>
      <c r="AI165" s="108"/>
      <c r="AJ165" s="48"/>
      <c r="AK165" s="49"/>
      <c r="AL165" s="160">
        <f t="shared" si="51"/>
        <v>0</v>
      </c>
      <c r="AM165" s="22">
        <f t="shared" si="52"/>
        <v>0</v>
      </c>
      <c r="AN165" s="50"/>
      <c r="AO165" s="50"/>
      <c r="AP165" s="49"/>
      <c r="AQ165" s="160">
        <f t="shared" si="53"/>
        <v>0</v>
      </c>
      <c r="AR165" s="22">
        <f t="shared" si="54"/>
        <v>0</v>
      </c>
      <c r="AS165" s="53"/>
      <c r="AT165" s="75"/>
      <c r="AU165" s="99"/>
      <c r="AV165" s="160">
        <f t="shared" si="55"/>
        <v>0</v>
      </c>
      <c r="AW165" s="22">
        <f t="shared" si="56"/>
        <v>0</v>
      </c>
    </row>
    <row r="166" spans="2:49" x14ac:dyDescent="0.3">
      <c r="B166" s="143"/>
      <c r="C166" s="40"/>
      <c r="D166" s="40"/>
      <c r="E166" s="41"/>
      <c r="F166" s="160">
        <f t="shared" si="39"/>
        <v>0</v>
      </c>
      <c r="G166" s="22">
        <f t="shared" si="40"/>
        <v>0</v>
      </c>
      <c r="H166" s="46"/>
      <c r="I166" s="46"/>
      <c r="J166" s="44"/>
      <c r="K166" s="160">
        <f t="shared" si="41"/>
        <v>0</v>
      </c>
      <c r="L166" s="22">
        <f t="shared" si="42"/>
        <v>0</v>
      </c>
      <c r="M166" s="43"/>
      <c r="N166" s="77"/>
      <c r="O166" s="44"/>
      <c r="P166" s="160">
        <f t="shared" si="43"/>
        <v>0</v>
      </c>
      <c r="Q166" s="22">
        <f t="shared" si="44"/>
        <v>0</v>
      </c>
      <c r="R166" s="143"/>
      <c r="S166" s="40"/>
      <c r="T166" s="40"/>
      <c r="U166" s="41"/>
      <c r="V166" s="160">
        <f t="shared" si="45"/>
        <v>0</v>
      </c>
      <c r="W166" s="22">
        <f t="shared" si="46"/>
        <v>0</v>
      </c>
      <c r="X166" s="46"/>
      <c r="Y166" s="46"/>
      <c r="Z166" s="44"/>
      <c r="AA166" s="160">
        <f t="shared" si="47"/>
        <v>0</v>
      </c>
      <c r="AB166" s="22">
        <f t="shared" si="48"/>
        <v>0</v>
      </c>
      <c r="AC166" s="43"/>
      <c r="AD166" s="77"/>
      <c r="AE166" s="41"/>
      <c r="AF166" s="160">
        <f t="shared" si="49"/>
        <v>0</v>
      </c>
      <c r="AG166" s="22">
        <f t="shared" si="50"/>
        <v>0</v>
      </c>
      <c r="AH166" s="143"/>
      <c r="AI166" s="109"/>
      <c r="AJ166" s="40"/>
      <c r="AK166" s="41"/>
      <c r="AL166" s="160">
        <f t="shared" si="51"/>
        <v>0</v>
      </c>
      <c r="AM166" s="22">
        <f t="shared" si="52"/>
        <v>0</v>
      </c>
      <c r="AN166" s="46"/>
      <c r="AO166" s="46"/>
      <c r="AP166" s="44"/>
      <c r="AQ166" s="160">
        <f t="shared" si="53"/>
        <v>0</v>
      </c>
      <c r="AR166" s="22">
        <f t="shared" si="54"/>
        <v>0</v>
      </c>
      <c r="AS166" s="43"/>
      <c r="AT166" s="77"/>
      <c r="AU166" s="44"/>
      <c r="AV166" s="160">
        <f t="shared" si="55"/>
        <v>0</v>
      </c>
      <c r="AW166" s="22">
        <f t="shared" si="56"/>
        <v>0</v>
      </c>
    </row>
    <row r="167" spans="2:49" x14ac:dyDescent="0.3">
      <c r="B167" s="143"/>
      <c r="C167" s="40"/>
      <c r="D167" s="40"/>
      <c r="E167" s="41"/>
      <c r="F167" s="160">
        <f t="shared" si="39"/>
        <v>0</v>
      </c>
      <c r="G167" s="22">
        <f t="shared" si="40"/>
        <v>0</v>
      </c>
      <c r="H167" s="46"/>
      <c r="I167" s="46"/>
      <c r="J167" s="44"/>
      <c r="K167" s="160">
        <f t="shared" si="41"/>
        <v>0</v>
      </c>
      <c r="L167" s="22">
        <f t="shared" si="42"/>
        <v>0</v>
      </c>
      <c r="M167" s="43" t="s">
        <v>15</v>
      </c>
      <c r="N167" s="77"/>
      <c r="O167" s="44">
        <v>0.03</v>
      </c>
      <c r="P167" s="160">
        <f t="shared" si="43"/>
        <v>3.0000000000000001E-3</v>
      </c>
      <c r="Q167" s="22">
        <f t="shared" si="44"/>
        <v>0</v>
      </c>
      <c r="R167" s="143"/>
      <c r="S167" s="40"/>
      <c r="T167" s="40"/>
      <c r="U167" s="41"/>
      <c r="V167" s="160">
        <f t="shared" si="45"/>
        <v>0</v>
      </c>
      <c r="W167" s="22">
        <f t="shared" si="46"/>
        <v>0</v>
      </c>
      <c r="X167" s="46" t="s">
        <v>16</v>
      </c>
      <c r="Y167" s="46"/>
      <c r="Z167" s="44">
        <v>0.01</v>
      </c>
      <c r="AA167" s="160">
        <f t="shared" si="47"/>
        <v>1E-3</v>
      </c>
      <c r="AB167" s="22">
        <f t="shared" si="48"/>
        <v>0</v>
      </c>
      <c r="AC167" s="43" t="s">
        <v>16</v>
      </c>
      <c r="AD167" s="77"/>
      <c r="AE167" s="41">
        <v>8.9999999999999993E-3</v>
      </c>
      <c r="AF167" s="160">
        <f t="shared" si="49"/>
        <v>8.9999999999999998E-4</v>
      </c>
      <c r="AG167" s="22">
        <f t="shared" si="50"/>
        <v>0</v>
      </c>
      <c r="AH167" s="143"/>
      <c r="AI167" s="109"/>
      <c r="AJ167" s="40"/>
      <c r="AK167" s="41"/>
      <c r="AL167" s="160">
        <f t="shared" si="51"/>
        <v>0</v>
      </c>
      <c r="AM167" s="22">
        <f t="shared" si="52"/>
        <v>0</v>
      </c>
      <c r="AN167" s="46" t="s">
        <v>16</v>
      </c>
      <c r="AO167" s="46"/>
      <c r="AP167" s="44">
        <v>0.01</v>
      </c>
      <c r="AQ167" s="160">
        <f t="shared" si="53"/>
        <v>1E-3</v>
      </c>
      <c r="AR167" s="22">
        <f t="shared" si="54"/>
        <v>0</v>
      </c>
      <c r="AS167" s="43"/>
      <c r="AT167" s="77"/>
      <c r="AU167" s="44"/>
      <c r="AV167" s="160">
        <f t="shared" si="55"/>
        <v>0</v>
      </c>
      <c r="AW167" s="22">
        <f t="shared" si="56"/>
        <v>0</v>
      </c>
    </row>
    <row r="168" spans="2:49" x14ac:dyDescent="0.3">
      <c r="B168" s="143"/>
      <c r="C168" s="40"/>
      <c r="D168" s="40"/>
      <c r="E168" s="41"/>
      <c r="F168" s="160">
        <f t="shared" si="39"/>
        <v>0</v>
      </c>
      <c r="G168" s="22">
        <f t="shared" si="40"/>
        <v>0</v>
      </c>
      <c r="H168" s="42"/>
      <c r="I168" s="42"/>
      <c r="J168" s="41"/>
      <c r="K168" s="160">
        <f t="shared" si="41"/>
        <v>0</v>
      </c>
      <c r="L168" s="22">
        <f t="shared" si="42"/>
        <v>0</v>
      </c>
      <c r="M168" s="42"/>
      <c r="N168" s="76"/>
      <c r="O168" s="41"/>
      <c r="P168" s="160">
        <f t="shared" si="43"/>
        <v>0</v>
      </c>
      <c r="Q168" s="22">
        <f t="shared" si="44"/>
        <v>0</v>
      </c>
      <c r="R168" s="143"/>
      <c r="S168" s="40"/>
      <c r="T168" s="40"/>
      <c r="U168" s="41"/>
      <c r="V168" s="160">
        <f t="shared" si="45"/>
        <v>0</v>
      </c>
      <c r="W168" s="22">
        <f t="shared" si="46"/>
        <v>0</v>
      </c>
      <c r="X168" s="42"/>
      <c r="Y168" s="42"/>
      <c r="Z168" s="41"/>
      <c r="AA168" s="160">
        <f t="shared" si="47"/>
        <v>0</v>
      </c>
      <c r="AB168" s="22">
        <f t="shared" si="48"/>
        <v>0</v>
      </c>
      <c r="AC168" s="45" t="s">
        <v>131</v>
      </c>
      <c r="AD168" s="83"/>
      <c r="AE168" s="41">
        <v>1E-3</v>
      </c>
      <c r="AF168" s="160">
        <f t="shared" si="49"/>
        <v>1E-4</v>
      </c>
      <c r="AG168" s="22">
        <f t="shared" si="50"/>
        <v>0</v>
      </c>
      <c r="AH168" s="143"/>
      <c r="AI168" s="109"/>
      <c r="AJ168" s="40"/>
      <c r="AK168" s="41"/>
      <c r="AL168" s="160">
        <f t="shared" si="51"/>
        <v>0</v>
      </c>
      <c r="AM168" s="22">
        <f t="shared" si="52"/>
        <v>0</v>
      </c>
      <c r="AN168" s="42"/>
      <c r="AO168" s="42"/>
      <c r="AP168" s="41"/>
      <c r="AQ168" s="160">
        <f t="shared" si="53"/>
        <v>0</v>
      </c>
      <c r="AR168" s="22">
        <f t="shared" si="54"/>
        <v>0</v>
      </c>
      <c r="AS168" s="45"/>
      <c r="AT168" s="83"/>
      <c r="AU168" s="100"/>
      <c r="AV168" s="160">
        <f t="shared" si="55"/>
        <v>0</v>
      </c>
      <c r="AW168" s="22">
        <f t="shared" si="56"/>
        <v>0</v>
      </c>
    </row>
    <row r="169" spans="2:49" x14ac:dyDescent="0.3">
      <c r="B169" s="143"/>
      <c r="C169" s="22"/>
      <c r="D169" s="22"/>
      <c r="E169" s="23"/>
      <c r="F169" s="160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60">
        <f t="shared" si="41"/>
        <v>1E-3</v>
      </c>
      <c r="L169" s="22">
        <f t="shared" si="42"/>
        <v>0</v>
      </c>
      <c r="M169" s="27" t="s">
        <v>23</v>
      </c>
      <c r="N169" s="79"/>
      <c r="O169" s="26">
        <v>0.01</v>
      </c>
      <c r="P169" s="160">
        <f t="shared" si="43"/>
        <v>1E-3</v>
      </c>
      <c r="Q169" s="22">
        <f t="shared" si="44"/>
        <v>0</v>
      </c>
      <c r="R169" s="143"/>
      <c r="S169" s="22"/>
      <c r="T169" s="22"/>
      <c r="U169" s="23"/>
      <c r="V169" s="160">
        <f t="shared" si="45"/>
        <v>0</v>
      </c>
      <c r="W169" s="22">
        <f t="shared" si="46"/>
        <v>0</v>
      </c>
      <c r="X169" s="24" t="s">
        <v>132</v>
      </c>
      <c r="Y169" s="24"/>
      <c r="Z169" s="23">
        <v>0.02</v>
      </c>
      <c r="AA169" s="160">
        <f t="shared" si="47"/>
        <v>2E-3</v>
      </c>
      <c r="AB169" s="22">
        <f t="shared" si="48"/>
        <v>0</v>
      </c>
      <c r="AC169" s="24"/>
      <c r="AD169" s="71"/>
      <c r="AE169" s="23"/>
      <c r="AF169" s="160">
        <f t="shared" si="49"/>
        <v>0</v>
      </c>
      <c r="AG169" s="22">
        <f t="shared" si="50"/>
        <v>0</v>
      </c>
      <c r="AH169" s="143"/>
      <c r="AI169" s="106"/>
      <c r="AJ169" s="22"/>
      <c r="AK169" s="23"/>
      <c r="AL169" s="160">
        <f t="shared" si="51"/>
        <v>0</v>
      </c>
      <c r="AM169" s="22">
        <f t="shared" si="52"/>
        <v>0</v>
      </c>
      <c r="AN169" s="24"/>
      <c r="AO169" s="24"/>
      <c r="AP169" s="23"/>
      <c r="AQ169" s="160">
        <f t="shared" si="53"/>
        <v>0</v>
      </c>
      <c r="AR169" s="22">
        <f t="shared" si="54"/>
        <v>0</v>
      </c>
      <c r="AS169" s="24"/>
      <c r="AT169" s="71"/>
      <c r="AU169" s="23"/>
      <c r="AV169" s="160">
        <f t="shared" si="55"/>
        <v>0</v>
      </c>
      <c r="AW169" s="22">
        <f t="shared" si="56"/>
        <v>0</v>
      </c>
    </row>
    <row r="170" spans="2:49" x14ac:dyDescent="0.3">
      <c r="B170" s="143"/>
      <c r="C170" s="33" t="s">
        <v>50</v>
      </c>
      <c r="D170" s="33"/>
      <c r="E170" s="34">
        <v>0.1</v>
      </c>
      <c r="F170" s="160">
        <f t="shared" si="39"/>
        <v>1.0000000000000002E-2</v>
      </c>
      <c r="G170" s="22">
        <f t="shared" si="40"/>
        <v>0</v>
      </c>
      <c r="H170" s="35" t="s">
        <v>50</v>
      </c>
      <c r="I170" s="35"/>
      <c r="J170" s="34">
        <v>0.1</v>
      </c>
      <c r="K170" s="160">
        <f t="shared" si="41"/>
        <v>1.0000000000000002E-2</v>
      </c>
      <c r="L170" s="22">
        <f t="shared" si="42"/>
        <v>0</v>
      </c>
      <c r="M170" s="35" t="s">
        <v>50</v>
      </c>
      <c r="N170" s="72"/>
      <c r="O170" s="34">
        <v>0.1</v>
      </c>
      <c r="P170" s="160">
        <f t="shared" si="43"/>
        <v>1.0000000000000002E-2</v>
      </c>
      <c r="Q170" s="22">
        <f t="shared" si="44"/>
        <v>0</v>
      </c>
      <c r="R170" s="143"/>
      <c r="S170" s="33" t="s">
        <v>50</v>
      </c>
      <c r="T170" s="33"/>
      <c r="U170" s="34">
        <v>0.09</v>
      </c>
      <c r="V170" s="160">
        <f t="shared" si="45"/>
        <v>8.9999999999999993E-3</v>
      </c>
      <c r="W170" s="22">
        <f t="shared" si="46"/>
        <v>0</v>
      </c>
      <c r="X170" s="35"/>
      <c r="Y170" s="35"/>
      <c r="Z170" s="34"/>
      <c r="AA170" s="160">
        <f t="shared" si="47"/>
        <v>0</v>
      </c>
      <c r="AB170" s="22">
        <f t="shared" si="48"/>
        <v>0</v>
      </c>
      <c r="AC170" s="35"/>
      <c r="AD170" s="72"/>
      <c r="AE170" s="34"/>
      <c r="AF170" s="160">
        <f t="shared" si="49"/>
        <v>0</v>
      </c>
      <c r="AG170" s="22">
        <f t="shared" si="50"/>
        <v>0</v>
      </c>
      <c r="AH170" s="143"/>
      <c r="AI170" s="107" t="s">
        <v>50</v>
      </c>
      <c r="AJ170" s="33"/>
      <c r="AK170" s="34">
        <v>0.09</v>
      </c>
      <c r="AL170" s="160">
        <f t="shared" si="51"/>
        <v>8.9999999999999993E-3</v>
      </c>
      <c r="AM170" s="22">
        <f t="shared" si="52"/>
        <v>0</v>
      </c>
      <c r="AN170" s="35"/>
      <c r="AO170" s="35"/>
      <c r="AP170" s="34"/>
      <c r="AQ170" s="160">
        <f t="shared" si="53"/>
        <v>0</v>
      </c>
      <c r="AR170" s="22">
        <f t="shared" si="54"/>
        <v>0</v>
      </c>
      <c r="AS170" s="35"/>
      <c r="AT170" s="72"/>
      <c r="AU170" s="34"/>
      <c r="AV170" s="160">
        <f t="shared" si="55"/>
        <v>0</v>
      </c>
      <c r="AW170" s="22">
        <f t="shared" si="56"/>
        <v>0</v>
      </c>
    </row>
    <row r="171" spans="2:49" x14ac:dyDescent="0.3">
      <c r="B171" s="143"/>
      <c r="C171" s="33" t="s">
        <v>51</v>
      </c>
      <c r="D171" s="33"/>
      <c r="E171" s="34">
        <v>0.01</v>
      </c>
      <c r="F171" s="160">
        <f t="shared" si="39"/>
        <v>1E-3</v>
      </c>
      <c r="G171" s="22">
        <f t="shared" si="40"/>
        <v>0</v>
      </c>
      <c r="H171" s="35" t="s">
        <v>51</v>
      </c>
      <c r="I171" s="35"/>
      <c r="J171" s="34">
        <v>0.06</v>
      </c>
      <c r="K171" s="160">
        <f t="shared" si="41"/>
        <v>6.0000000000000001E-3</v>
      </c>
      <c r="L171" s="22">
        <f t="shared" si="42"/>
        <v>0</v>
      </c>
      <c r="M171" s="35" t="s">
        <v>51</v>
      </c>
      <c r="N171" s="72"/>
      <c r="O171" s="34">
        <v>0.1</v>
      </c>
      <c r="P171" s="160">
        <f t="shared" si="43"/>
        <v>1.0000000000000002E-2</v>
      </c>
      <c r="Q171" s="22">
        <f t="shared" si="44"/>
        <v>0</v>
      </c>
      <c r="R171" s="143"/>
      <c r="S171" s="33" t="s">
        <v>51</v>
      </c>
      <c r="T171" s="33"/>
      <c r="U171" s="34">
        <v>0.02</v>
      </c>
      <c r="V171" s="160">
        <f t="shared" si="45"/>
        <v>2E-3</v>
      </c>
      <c r="W171" s="22">
        <f t="shared" si="46"/>
        <v>0</v>
      </c>
      <c r="X171" s="35" t="s">
        <v>51</v>
      </c>
      <c r="Y171" s="35"/>
      <c r="Z171" s="34">
        <v>0.1</v>
      </c>
      <c r="AA171" s="160">
        <f t="shared" si="47"/>
        <v>1.0000000000000002E-2</v>
      </c>
      <c r="AB171" s="22">
        <f t="shared" si="48"/>
        <v>0</v>
      </c>
      <c r="AC171" s="35" t="s">
        <v>51</v>
      </c>
      <c r="AD171" s="72"/>
      <c r="AE171" s="34">
        <v>0.12</v>
      </c>
      <c r="AF171" s="160">
        <f t="shared" si="49"/>
        <v>1.2E-2</v>
      </c>
      <c r="AG171" s="22">
        <f t="shared" si="50"/>
        <v>0</v>
      </c>
      <c r="AH171" s="143"/>
      <c r="AI171" s="107" t="s">
        <v>81</v>
      </c>
      <c r="AJ171" s="33"/>
      <c r="AK171" s="34">
        <v>0.02</v>
      </c>
      <c r="AL171" s="160">
        <f t="shared" si="51"/>
        <v>2E-3</v>
      </c>
      <c r="AM171" s="22">
        <f t="shared" si="52"/>
        <v>0</v>
      </c>
      <c r="AN171" s="35"/>
      <c r="AO171" s="35"/>
      <c r="AP171" s="34"/>
      <c r="AQ171" s="160">
        <f t="shared" si="53"/>
        <v>0</v>
      </c>
      <c r="AR171" s="22">
        <f t="shared" si="54"/>
        <v>0</v>
      </c>
      <c r="AS171" s="35"/>
      <c r="AT171" s="72"/>
      <c r="AU171" s="34"/>
      <c r="AV171" s="160">
        <f t="shared" si="55"/>
        <v>0</v>
      </c>
      <c r="AW171" s="22">
        <f t="shared" si="56"/>
        <v>0</v>
      </c>
    </row>
    <row r="172" spans="2:49" x14ac:dyDescent="0.3">
      <c r="B172" s="143"/>
      <c r="C172" s="48" t="s">
        <v>24</v>
      </c>
      <c r="D172" s="48"/>
      <c r="E172" s="49">
        <v>0.04</v>
      </c>
      <c r="F172" s="160">
        <f t="shared" si="39"/>
        <v>4.0000000000000001E-3</v>
      </c>
      <c r="G172" s="22">
        <f t="shared" si="40"/>
        <v>0</v>
      </c>
      <c r="H172" s="50" t="s">
        <v>24</v>
      </c>
      <c r="I172" s="50"/>
      <c r="J172" s="49">
        <v>7.0000000000000007E-2</v>
      </c>
      <c r="K172" s="160">
        <f t="shared" si="41"/>
        <v>7.000000000000001E-3</v>
      </c>
      <c r="L172" s="22">
        <f t="shared" si="42"/>
        <v>0</v>
      </c>
      <c r="M172" s="50" t="s">
        <v>24</v>
      </c>
      <c r="N172" s="73"/>
      <c r="O172" s="49">
        <v>0.1</v>
      </c>
      <c r="P172" s="160">
        <f t="shared" si="43"/>
        <v>1.0000000000000002E-2</v>
      </c>
      <c r="Q172" s="22">
        <f t="shared" si="44"/>
        <v>0</v>
      </c>
      <c r="R172" s="143"/>
      <c r="S172" s="48" t="s">
        <v>24</v>
      </c>
      <c r="T172" s="48"/>
      <c r="U172" s="49">
        <v>0.03</v>
      </c>
      <c r="V172" s="160">
        <f t="shared" si="45"/>
        <v>3.0000000000000001E-3</v>
      </c>
      <c r="W172" s="22">
        <f t="shared" si="46"/>
        <v>0</v>
      </c>
      <c r="X172" s="50"/>
      <c r="Y172" s="50"/>
      <c r="Z172" s="49"/>
      <c r="AA172" s="160">
        <f t="shared" si="47"/>
        <v>0</v>
      </c>
      <c r="AB172" s="22">
        <f t="shared" si="48"/>
        <v>0</v>
      </c>
      <c r="AC172" s="50"/>
      <c r="AD172" s="73"/>
      <c r="AE172" s="49"/>
      <c r="AF172" s="160">
        <f t="shared" si="49"/>
        <v>0</v>
      </c>
      <c r="AG172" s="22">
        <f t="shared" si="50"/>
        <v>0</v>
      </c>
      <c r="AH172" s="143"/>
      <c r="AI172" s="108" t="s">
        <v>24</v>
      </c>
      <c r="AJ172" s="48"/>
      <c r="AK172" s="49">
        <v>0.03</v>
      </c>
      <c r="AL172" s="160">
        <f t="shared" si="51"/>
        <v>3.0000000000000001E-3</v>
      </c>
      <c r="AM172" s="22">
        <f t="shared" si="52"/>
        <v>0</v>
      </c>
      <c r="AN172" s="50"/>
      <c r="AO172" s="50"/>
      <c r="AP172" s="49"/>
      <c r="AQ172" s="160">
        <f t="shared" si="53"/>
        <v>0</v>
      </c>
      <c r="AR172" s="22">
        <f t="shared" si="54"/>
        <v>0</v>
      </c>
      <c r="AS172" s="50"/>
      <c r="AT172" s="73"/>
      <c r="AU172" s="49"/>
      <c r="AV172" s="160">
        <f t="shared" si="55"/>
        <v>0</v>
      </c>
      <c r="AW172" s="22">
        <f t="shared" si="56"/>
        <v>0</v>
      </c>
    </row>
    <row r="173" spans="2:49" x14ac:dyDescent="0.3">
      <c r="B173" s="143"/>
      <c r="C173" s="48"/>
      <c r="D173" s="48"/>
      <c r="E173" s="49"/>
      <c r="F173" s="160">
        <f t="shared" si="39"/>
        <v>0</v>
      </c>
      <c r="G173" s="22">
        <f t="shared" si="40"/>
        <v>0</v>
      </c>
      <c r="H173" s="50"/>
      <c r="I173" s="50"/>
      <c r="J173" s="49"/>
      <c r="K173" s="160">
        <f t="shared" si="41"/>
        <v>0</v>
      </c>
      <c r="L173" s="22">
        <f t="shared" si="42"/>
        <v>0</v>
      </c>
      <c r="M173" s="50"/>
      <c r="N173" s="73"/>
      <c r="O173" s="49"/>
      <c r="P173" s="160">
        <f t="shared" si="43"/>
        <v>0</v>
      </c>
      <c r="Q173" s="22">
        <f t="shared" si="44"/>
        <v>0</v>
      </c>
      <c r="R173" s="143"/>
      <c r="S173" s="48" t="s">
        <v>54</v>
      </c>
      <c r="T173" s="48"/>
      <c r="U173" s="49">
        <v>0.01</v>
      </c>
      <c r="V173" s="160">
        <f t="shared" si="45"/>
        <v>1E-3</v>
      </c>
      <c r="W173" s="22">
        <f t="shared" si="46"/>
        <v>0</v>
      </c>
      <c r="X173" s="50" t="s">
        <v>54</v>
      </c>
      <c r="Y173" s="50"/>
      <c r="Z173" s="49">
        <v>0.1</v>
      </c>
      <c r="AA173" s="160">
        <f t="shared" si="47"/>
        <v>1.0000000000000002E-2</v>
      </c>
      <c r="AB173" s="22">
        <f t="shared" si="48"/>
        <v>0</v>
      </c>
      <c r="AC173" s="50" t="s">
        <v>54</v>
      </c>
      <c r="AD173" s="73"/>
      <c r="AE173" s="49">
        <v>0.1</v>
      </c>
      <c r="AF173" s="160">
        <f t="shared" si="49"/>
        <v>1.0000000000000002E-2</v>
      </c>
      <c r="AG173" s="22">
        <f t="shared" si="50"/>
        <v>0</v>
      </c>
      <c r="AH173" s="143"/>
      <c r="AI173" s="108" t="s">
        <v>85</v>
      </c>
      <c r="AJ173" s="48"/>
      <c r="AK173" s="49">
        <v>0.01</v>
      </c>
      <c r="AL173" s="160">
        <f t="shared" si="51"/>
        <v>1E-3</v>
      </c>
      <c r="AM173" s="22">
        <f t="shared" si="52"/>
        <v>0</v>
      </c>
      <c r="AN173" s="50"/>
      <c r="AO173" s="50"/>
      <c r="AP173" s="49"/>
      <c r="AQ173" s="160">
        <f t="shared" si="53"/>
        <v>0</v>
      </c>
      <c r="AR173" s="22">
        <f t="shared" si="54"/>
        <v>0</v>
      </c>
      <c r="AS173" s="50"/>
      <c r="AT173" s="73"/>
      <c r="AU173" s="49"/>
      <c r="AV173" s="160">
        <f t="shared" si="55"/>
        <v>0</v>
      </c>
      <c r="AW173" s="22">
        <f t="shared" si="56"/>
        <v>0</v>
      </c>
    </row>
    <row r="174" spans="2:49" x14ac:dyDescent="0.3">
      <c r="B174" s="143"/>
      <c r="C174" s="40" t="s">
        <v>17</v>
      </c>
      <c r="D174" s="40"/>
      <c r="E174" s="41">
        <v>0.13900000000000001</v>
      </c>
      <c r="F174" s="160">
        <f t="shared" si="39"/>
        <v>1.3900000000000003E-2</v>
      </c>
      <c r="G174" s="22">
        <f t="shared" si="40"/>
        <v>0</v>
      </c>
      <c r="H174" s="42" t="s">
        <v>17</v>
      </c>
      <c r="I174" s="42"/>
      <c r="J174" s="41">
        <v>9.5780000000000004E-2</v>
      </c>
      <c r="K174" s="160">
        <f t="shared" si="41"/>
        <v>9.5780000000000014E-3</v>
      </c>
      <c r="L174" s="22">
        <f t="shared" si="42"/>
        <v>0</v>
      </c>
      <c r="M174" s="42"/>
      <c r="N174" s="76"/>
      <c r="O174" s="41"/>
      <c r="P174" s="160">
        <f t="shared" si="43"/>
        <v>0</v>
      </c>
      <c r="Q174" s="22">
        <f t="shared" si="44"/>
        <v>0</v>
      </c>
      <c r="R174" s="143"/>
      <c r="S174" s="40" t="s">
        <v>17</v>
      </c>
      <c r="T174" s="40"/>
      <c r="U174" s="41">
        <v>9.9979999999999999E-2</v>
      </c>
      <c r="V174" s="160">
        <f t="shared" si="45"/>
        <v>9.9979999999999999E-3</v>
      </c>
      <c r="W174" s="22">
        <f t="shared" si="46"/>
        <v>0</v>
      </c>
      <c r="X174" s="42"/>
      <c r="Y174" s="42"/>
      <c r="Z174" s="41"/>
      <c r="AA174" s="160">
        <f t="shared" si="47"/>
        <v>0</v>
      </c>
      <c r="AB174" s="22">
        <f t="shared" si="48"/>
        <v>0</v>
      </c>
      <c r="AC174" s="42"/>
      <c r="AD174" s="76"/>
      <c r="AE174" s="41"/>
      <c r="AF174" s="160">
        <f t="shared" si="49"/>
        <v>0</v>
      </c>
      <c r="AG174" s="22">
        <f t="shared" si="50"/>
        <v>0</v>
      </c>
      <c r="AH174" s="143"/>
      <c r="AI174" s="109" t="s">
        <v>17</v>
      </c>
      <c r="AJ174" s="40"/>
      <c r="AK174" s="41">
        <v>3.9960000000000002E-2</v>
      </c>
      <c r="AL174" s="160">
        <f t="shared" si="51"/>
        <v>3.9960000000000004E-3</v>
      </c>
      <c r="AM174" s="22">
        <f t="shared" si="52"/>
        <v>0</v>
      </c>
      <c r="AN174" s="42"/>
      <c r="AO174" s="42"/>
      <c r="AP174" s="41"/>
      <c r="AQ174" s="160">
        <f t="shared" si="53"/>
        <v>0</v>
      </c>
      <c r="AR174" s="22">
        <f t="shared" si="54"/>
        <v>0</v>
      </c>
      <c r="AS174" s="42"/>
      <c r="AT174" s="76"/>
      <c r="AU174" s="41"/>
      <c r="AV174" s="160">
        <f t="shared" si="55"/>
        <v>0</v>
      </c>
      <c r="AW174" s="22">
        <f t="shared" si="56"/>
        <v>0</v>
      </c>
    </row>
    <row r="175" spans="2:49" x14ac:dyDescent="0.3">
      <c r="B175" s="143"/>
      <c r="C175" s="22"/>
      <c r="D175" s="22"/>
      <c r="E175" s="23"/>
      <c r="F175" s="160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60">
        <f t="shared" si="41"/>
        <v>1.5000000000000001E-4</v>
      </c>
      <c r="L175" s="22">
        <f t="shared" si="42"/>
        <v>1.5000000000000001E-4</v>
      </c>
      <c r="M175" s="25" t="s">
        <v>55</v>
      </c>
      <c r="N175" s="84">
        <v>1</v>
      </c>
      <c r="O175" s="26">
        <v>0.01</v>
      </c>
      <c r="P175" s="160">
        <f t="shared" si="43"/>
        <v>1E-3</v>
      </c>
      <c r="Q175" s="22">
        <f t="shared" si="44"/>
        <v>1E-3</v>
      </c>
      <c r="R175" s="143"/>
      <c r="S175" s="22"/>
      <c r="T175" s="22"/>
      <c r="U175" s="23"/>
      <c r="V175" s="160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60">
        <f t="shared" si="47"/>
        <v>3.0000000000000003E-4</v>
      </c>
      <c r="AB175" s="22">
        <f t="shared" si="48"/>
        <v>3.0000000000000003E-4</v>
      </c>
      <c r="AC175" s="25" t="s">
        <v>55</v>
      </c>
      <c r="AD175" s="84">
        <v>1</v>
      </c>
      <c r="AE175" s="26">
        <v>0.02</v>
      </c>
      <c r="AF175" s="160">
        <f t="shared" si="49"/>
        <v>2E-3</v>
      </c>
      <c r="AG175" s="22">
        <f t="shared" si="50"/>
        <v>2E-3</v>
      </c>
      <c r="AH175" s="143"/>
      <c r="AI175" s="106"/>
      <c r="AJ175" s="22"/>
      <c r="AK175" s="23"/>
      <c r="AL175" s="160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0.01</v>
      </c>
      <c r="AQ175" s="160">
        <f t="shared" si="53"/>
        <v>1E-3</v>
      </c>
      <c r="AR175" s="22">
        <f t="shared" si="54"/>
        <v>1E-3</v>
      </c>
      <c r="AS175" s="25" t="s">
        <v>55</v>
      </c>
      <c r="AT175" s="84">
        <v>1</v>
      </c>
      <c r="AU175" s="26">
        <v>0.02</v>
      </c>
      <c r="AV175" s="160">
        <f t="shared" si="55"/>
        <v>2E-3</v>
      </c>
      <c r="AW175" s="22">
        <f t="shared" si="56"/>
        <v>2E-3</v>
      </c>
    </row>
    <row r="176" spans="2:49" x14ac:dyDescent="0.3">
      <c r="B176" s="143"/>
      <c r="C176" s="22"/>
      <c r="D176" s="22"/>
      <c r="E176" s="23"/>
      <c r="F176" s="160">
        <f t="shared" si="39"/>
        <v>0</v>
      </c>
      <c r="G176" s="22">
        <f t="shared" si="40"/>
        <v>0</v>
      </c>
      <c r="H176" s="25" t="s">
        <v>231</v>
      </c>
      <c r="I176" s="25">
        <v>2</v>
      </c>
      <c r="J176" s="26">
        <v>2.0000000000000001E-4</v>
      </c>
      <c r="K176" s="160">
        <f t="shared" si="41"/>
        <v>2.0000000000000002E-5</v>
      </c>
      <c r="L176" s="22">
        <f t="shared" si="42"/>
        <v>4.0000000000000003E-5</v>
      </c>
      <c r="M176" s="25" t="s">
        <v>231</v>
      </c>
      <c r="N176" s="25">
        <v>2</v>
      </c>
      <c r="O176" s="26">
        <v>0.01</v>
      </c>
      <c r="P176" s="160">
        <f t="shared" si="43"/>
        <v>1E-3</v>
      </c>
      <c r="Q176" s="22">
        <f t="shared" si="44"/>
        <v>2E-3</v>
      </c>
      <c r="R176" s="143"/>
      <c r="S176" s="22"/>
      <c r="T176" s="22"/>
      <c r="U176" s="23"/>
      <c r="V176" s="160">
        <f t="shared" si="45"/>
        <v>0</v>
      </c>
      <c r="W176" s="22">
        <f t="shared" si="46"/>
        <v>0</v>
      </c>
      <c r="X176" s="25" t="s">
        <v>231</v>
      </c>
      <c r="Y176" s="25">
        <v>2</v>
      </c>
      <c r="Z176" s="26">
        <v>4.0000000000000002E-4</v>
      </c>
      <c r="AA176" s="160">
        <f t="shared" si="47"/>
        <v>4.0000000000000003E-5</v>
      </c>
      <c r="AB176" s="22">
        <f t="shared" si="48"/>
        <v>8.0000000000000007E-5</v>
      </c>
      <c r="AC176" s="25" t="s">
        <v>231</v>
      </c>
      <c r="AD176" s="25">
        <v>2</v>
      </c>
      <c r="AE176" s="26">
        <v>0.02</v>
      </c>
      <c r="AF176" s="160">
        <f t="shared" si="49"/>
        <v>2E-3</v>
      </c>
      <c r="AG176" s="22">
        <f t="shared" si="50"/>
        <v>4.0000000000000001E-3</v>
      </c>
      <c r="AH176" s="143"/>
      <c r="AI176" s="106"/>
      <c r="AJ176" s="22"/>
      <c r="AK176" s="23"/>
      <c r="AL176" s="160">
        <f t="shared" si="51"/>
        <v>0</v>
      </c>
      <c r="AM176" s="22">
        <f t="shared" si="52"/>
        <v>0</v>
      </c>
      <c r="AN176" s="25" t="s">
        <v>231</v>
      </c>
      <c r="AO176" s="25">
        <v>2</v>
      </c>
      <c r="AP176" s="26">
        <v>5.0000000000000001E-3</v>
      </c>
      <c r="AQ176" s="160">
        <f t="shared" si="53"/>
        <v>5.0000000000000001E-4</v>
      </c>
      <c r="AR176" s="22">
        <f t="shared" si="54"/>
        <v>1E-3</v>
      </c>
      <c r="AS176" s="25" t="s">
        <v>231</v>
      </c>
      <c r="AT176" s="25">
        <v>2</v>
      </c>
      <c r="AU176" s="26">
        <v>0.02</v>
      </c>
      <c r="AV176" s="160">
        <f t="shared" si="55"/>
        <v>2E-3</v>
      </c>
      <c r="AW176" s="22">
        <f t="shared" si="56"/>
        <v>4.0000000000000001E-3</v>
      </c>
    </row>
    <row r="177" spans="2:49" x14ac:dyDescent="0.3">
      <c r="B177" s="143"/>
      <c r="C177" s="33"/>
      <c r="D177" s="33"/>
      <c r="E177" s="34"/>
      <c r="F177" s="160">
        <f t="shared" si="39"/>
        <v>0</v>
      </c>
      <c r="G177" s="22">
        <f t="shared" si="40"/>
        <v>0</v>
      </c>
      <c r="H177" s="35"/>
      <c r="I177" s="35"/>
      <c r="J177" s="34"/>
      <c r="K177" s="160">
        <f t="shared" si="41"/>
        <v>0</v>
      </c>
      <c r="L177" s="22">
        <f t="shared" si="42"/>
        <v>0</v>
      </c>
      <c r="M177" s="35"/>
      <c r="N177" s="72"/>
      <c r="O177" s="34"/>
      <c r="P177" s="160">
        <f t="shared" si="43"/>
        <v>0</v>
      </c>
      <c r="Q177" s="22">
        <f t="shared" si="44"/>
        <v>0</v>
      </c>
      <c r="R177" s="143"/>
      <c r="S177" s="33"/>
      <c r="T177" s="33"/>
      <c r="U177" s="34"/>
      <c r="V177" s="160">
        <f t="shared" si="45"/>
        <v>0</v>
      </c>
      <c r="W177" s="22">
        <f t="shared" si="46"/>
        <v>0</v>
      </c>
      <c r="X177" s="35"/>
      <c r="Y177" s="35"/>
      <c r="Z177" s="34"/>
      <c r="AA177" s="160">
        <f t="shared" si="47"/>
        <v>0</v>
      </c>
      <c r="AB177" s="22">
        <f t="shared" si="48"/>
        <v>0</v>
      </c>
      <c r="AC177" s="35"/>
      <c r="AD177" s="72"/>
      <c r="AE177" s="34"/>
      <c r="AF177" s="160">
        <f t="shared" si="49"/>
        <v>0</v>
      </c>
      <c r="AG177" s="22">
        <f t="shared" si="50"/>
        <v>0</v>
      </c>
      <c r="AH177" s="143"/>
      <c r="AI177" s="107"/>
      <c r="AJ177" s="33"/>
      <c r="AK177" s="34"/>
      <c r="AL177" s="160">
        <f t="shared" si="51"/>
        <v>0</v>
      </c>
      <c r="AM177" s="22">
        <f t="shared" si="52"/>
        <v>0</v>
      </c>
      <c r="AN177" s="39"/>
      <c r="AO177" s="39"/>
      <c r="AP177" s="37"/>
      <c r="AQ177" s="160">
        <f t="shared" si="53"/>
        <v>0</v>
      </c>
      <c r="AR177" s="22">
        <f t="shared" si="54"/>
        <v>0</v>
      </c>
      <c r="AS177" s="36"/>
      <c r="AT177" s="81"/>
      <c r="AU177" s="37"/>
      <c r="AV177" s="160">
        <f t="shared" si="55"/>
        <v>0</v>
      </c>
      <c r="AW177" s="22">
        <f t="shared" si="56"/>
        <v>0</v>
      </c>
    </row>
    <row r="178" spans="2:49" x14ac:dyDescent="0.3">
      <c r="B178" s="143"/>
      <c r="C178" s="33"/>
      <c r="D178" s="33"/>
      <c r="E178" s="34"/>
      <c r="F178" s="160">
        <f t="shared" si="39"/>
        <v>0</v>
      </c>
      <c r="G178" s="22">
        <f t="shared" si="40"/>
        <v>0</v>
      </c>
      <c r="H178" s="35"/>
      <c r="I178" s="35"/>
      <c r="J178" s="34"/>
      <c r="K178" s="160">
        <f t="shared" si="41"/>
        <v>0</v>
      </c>
      <c r="L178" s="22">
        <f t="shared" si="42"/>
        <v>0</v>
      </c>
      <c r="M178" s="35"/>
      <c r="N178" s="72"/>
      <c r="O178" s="34"/>
      <c r="P178" s="160">
        <f t="shared" si="43"/>
        <v>0</v>
      </c>
      <c r="Q178" s="22">
        <f t="shared" si="44"/>
        <v>0</v>
      </c>
      <c r="R178" s="143"/>
      <c r="S178" s="33"/>
      <c r="T178" s="33"/>
      <c r="U178" s="34"/>
      <c r="V178" s="160">
        <f t="shared" si="45"/>
        <v>0</v>
      </c>
      <c r="W178" s="22">
        <f t="shared" si="46"/>
        <v>0</v>
      </c>
      <c r="X178" s="39" t="s">
        <v>105</v>
      </c>
      <c r="Y178" s="39"/>
      <c r="Z178" s="37">
        <v>0.05</v>
      </c>
      <c r="AA178" s="160">
        <f t="shared" si="47"/>
        <v>5.000000000000001E-3</v>
      </c>
      <c r="AB178" s="22">
        <f t="shared" si="48"/>
        <v>0</v>
      </c>
      <c r="AC178" s="36"/>
      <c r="AD178" s="81"/>
      <c r="AE178" s="37"/>
      <c r="AF178" s="160">
        <f t="shared" si="49"/>
        <v>0</v>
      </c>
      <c r="AG178" s="22">
        <f t="shared" si="50"/>
        <v>0</v>
      </c>
      <c r="AH178" s="143"/>
      <c r="AI178" s="107"/>
      <c r="AJ178" s="33"/>
      <c r="AK178" s="34"/>
      <c r="AL178" s="160">
        <f t="shared" si="51"/>
        <v>0</v>
      </c>
      <c r="AM178" s="22">
        <f t="shared" si="52"/>
        <v>0</v>
      </c>
      <c r="AN178" s="39"/>
      <c r="AO178" s="39"/>
      <c r="AP178" s="37"/>
      <c r="AQ178" s="160">
        <f t="shared" si="53"/>
        <v>0</v>
      </c>
      <c r="AR178" s="22">
        <f t="shared" si="54"/>
        <v>0</v>
      </c>
      <c r="AS178" s="36"/>
      <c r="AT178" s="81"/>
      <c r="AU178" s="37"/>
      <c r="AV178" s="160">
        <f t="shared" si="55"/>
        <v>0</v>
      </c>
      <c r="AW178" s="22">
        <f t="shared" si="56"/>
        <v>0</v>
      </c>
    </row>
    <row r="179" spans="2:49" x14ac:dyDescent="0.3">
      <c r="B179" s="143"/>
      <c r="C179" s="33"/>
      <c r="D179" s="33"/>
      <c r="E179" s="34"/>
      <c r="F179" s="160">
        <f t="shared" si="39"/>
        <v>0</v>
      </c>
      <c r="G179" s="22">
        <f t="shared" si="40"/>
        <v>0</v>
      </c>
      <c r="H179" s="35"/>
      <c r="I179" s="35"/>
      <c r="J179" s="34"/>
      <c r="K179" s="160">
        <f t="shared" si="41"/>
        <v>0</v>
      </c>
      <c r="L179" s="22">
        <f t="shared" si="42"/>
        <v>0</v>
      </c>
      <c r="M179" s="35"/>
      <c r="N179" s="72"/>
      <c r="O179" s="34"/>
      <c r="P179" s="160">
        <f t="shared" si="43"/>
        <v>0</v>
      </c>
      <c r="Q179" s="22">
        <f t="shared" si="44"/>
        <v>0</v>
      </c>
      <c r="R179" s="143"/>
      <c r="S179" s="33"/>
      <c r="T179" s="33"/>
      <c r="U179" s="34"/>
      <c r="V179" s="160">
        <f t="shared" si="45"/>
        <v>0</v>
      </c>
      <c r="W179" s="22">
        <f t="shared" si="46"/>
        <v>0</v>
      </c>
      <c r="X179" s="35"/>
      <c r="Y179" s="35"/>
      <c r="Z179" s="34"/>
      <c r="AA179" s="160">
        <f t="shared" si="47"/>
        <v>0</v>
      </c>
      <c r="AB179" s="22">
        <f t="shared" si="48"/>
        <v>0</v>
      </c>
      <c r="AC179" s="38"/>
      <c r="AD179" s="82"/>
      <c r="AE179" s="98"/>
      <c r="AF179" s="160">
        <f t="shared" si="49"/>
        <v>0</v>
      </c>
      <c r="AG179" s="22">
        <f t="shared" si="50"/>
        <v>0</v>
      </c>
      <c r="AH179" s="143"/>
      <c r="AI179" s="107"/>
      <c r="AJ179" s="33"/>
      <c r="AK179" s="34"/>
      <c r="AL179" s="160">
        <f t="shared" si="51"/>
        <v>0</v>
      </c>
      <c r="AM179" s="22">
        <f t="shared" si="52"/>
        <v>0</v>
      </c>
      <c r="AN179" s="35"/>
      <c r="AO179" s="35"/>
      <c r="AP179" s="34"/>
      <c r="AQ179" s="160">
        <f t="shared" si="53"/>
        <v>0</v>
      </c>
      <c r="AR179" s="22">
        <f t="shared" si="54"/>
        <v>0</v>
      </c>
      <c r="AS179" s="35"/>
      <c r="AT179" s="72"/>
      <c r="AU179" s="34"/>
      <c r="AV179" s="160">
        <f t="shared" si="55"/>
        <v>0</v>
      </c>
      <c r="AW179" s="22">
        <f t="shared" si="56"/>
        <v>0</v>
      </c>
    </row>
    <row r="180" spans="2:49" x14ac:dyDescent="0.3">
      <c r="B180" s="143"/>
      <c r="C180" s="48" t="s">
        <v>77</v>
      </c>
      <c r="D180" s="48"/>
      <c r="E180" s="49">
        <v>1E-3</v>
      </c>
      <c r="F180" s="160">
        <f t="shared" si="39"/>
        <v>1E-4</v>
      </c>
      <c r="G180" s="22">
        <f t="shared" si="40"/>
        <v>0</v>
      </c>
      <c r="H180" s="50" t="s">
        <v>77</v>
      </c>
      <c r="I180" s="50"/>
      <c r="J180" s="49">
        <v>8.1999999999999998E-4</v>
      </c>
      <c r="K180" s="160">
        <f t="shared" si="41"/>
        <v>8.2000000000000001E-5</v>
      </c>
      <c r="L180" s="22">
        <f t="shared" si="42"/>
        <v>0</v>
      </c>
      <c r="M180" s="50" t="s">
        <v>77</v>
      </c>
      <c r="N180" s="73"/>
      <c r="O180" s="49">
        <v>7.0000000000000001E-3</v>
      </c>
      <c r="P180" s="160">
        <f t="shared" si="43"/>
        <v>7.000000000000001E-4</v>
      </c>
      <c r="Q180" s="22">
        <f t="shared" si="44"/>
        <v>0</v>
      </c>
      <c r="R180" s="143"/>
      <c r="S180" s="48" t="s">
        <v>77</v>
      </c>
      <c r="T180" s="48"/>
      <c r="U180" s="49">
        <v>1.0000000000000001E-5</v>
      </c>
      <c r="V180" s="160">
        <f t="shared" si="45"/>
        <v>1.0000000000000002E-6</v>
      </c>
      <c r="W180" s="22">
        <f t="shared" si="46"/>
        <v>0</v>
      </c>
      <c r="X180" s="50" t="s">
        <v>77</v>
      </c>
      <c r="Y180" s="50"/>
      <c r="Z180" s="49">
        <v>1E-4</v>
      </c>
      <c r="AA180" s="160">
        <f t="shared" si="47"/>
        <v>1.0000000000000001E-5</v>
      </c>
      <c r="AB180" s="22">
        <f t="shared" si="48"/>
        <v>0</v>
      </c>
      <c r="AC180" s="50" t="s">
        <v>77</v>
      </c>
      <c r="AD180" s="73"/>
      <c r="AE180" s="49">
        <v>1E-3</v>
      </c>
      <c r="AF180" s="160">
        <f t="shared" si="49"/>
        <v>1E-4</v>
      </c>
      <c r="AG180" s="22">
        <f t="shared" si="50"/>
        <v>0</v>
      </c>
      <c r="AH180" s="143"/>
      <c r="AI180" s="108" t="s">
        <v>77</v>
      </c>
      <c r="AJ180" s="48"/>
      <c r="AK180" s="49">
        <v>1.0000000000000001E-5</v>
      </c>
      <c r="AL180" s="160">
        <f t="shared" si="51"/>
        <v>1.0000000000000002E-6</v>
      </c>
      <c r="AM180" s="22">
        <f t="shared" si="52"/>
        <v>0</v>
      </c>
      <c r="AN180" s="50" t="s">
        <v>77</v>
      </c>
      <c r="AO180" s="50"/>
      <c r="AP180" s="49">
        <v>1E-4</v>
      </c>
      <c r="AQ180" s="160">
        <f t="shared" si="53"/>
        <v>1.0000000000000001E-5</v>
      </c>
      <c r="AR180" s="22">
        <f t="shared" si="54"/>
        <v>0</v>
      </c>
      <c r="AS180" s="50" t="s">
        <v>77</v>
      </c>
      <c r="AT180" s="73"/>
      <c r="AU180" s="49">
        <v>1E-3</v>
      </c>
      <c r="AV180" s="160">
        <f t="shared" si="55"/>
        <v>1E-4</v>
      </c>
      <c r="AW180" s="22">
        <f t="shared" si="56"/>
        <v>0</v>
      </c>
    </row>
    <row r="181" spans="2:49" x14ac:dyDescent="0.3">
      <c r="B181" s="143"/>
      <c r="C181" s="48"/>
      <c r="D181" s="48"/>
      <c r="E181" s="49"/>
      <c r="F181" s="160">
        <f t="shared" si="39"/>
        <v>0</v>
      </c>
      <c r="G181" s="22">
        <f t="shared" si="40"/>
        <v>0</v>
      </c>
      <c r="H181" s="50"/>
      <c r="I181" s="50"/>
      <c r="J181" s="49"/>
      <c r="K181" s="160">
        <f t="shared" si="41"/>
        <v>0</v>
      </c>
      <c r="L181" s="22">
        <f t="shared" si="42"/>
        <v>0</v>
      </c>
      <c r="M181" s="50"/>
      <c r="N181" s="73"/>
      <c r="O181" s="49"/>
      <c r="P181" s="160">
        <f t="shared" si="43"/>
        <v>0</v>
      </c>
      <c r="Q181" s="22">
        <f t="shared" si="44"/>
        <v>0</v>
      </c>
      <c r="R181" s="143"/>
      <c r="S181" s="48" t="s">
        <v>87</v>
      </c>
      <c r="T181" s="48"/>
      <c r="U181" s="49">
        <v>1.0000000000000001E-5</v>
      </c>
      <c r="V181" s="160">
        <f t="shared" si="45"/>
        <v>1.0000000000000002E-6</v>
      </c>
      <c r="W181" s="22">
        <f t="shared" si="46"/>
        <v>0</v>
      </c>
      <c r="X181" s="50" t="s">
        <v>87</v>
      </c>
      <c r="Y181" s="50"/>
      <c r="Z181" s="49">
        <v>1E-4</v>
      </c>
      <c r="AA181" s="160">
        <f t="shared" si="47"/>
        <v>1.0000000000000001E-5</v>
      </c>
      <c r="AB181" s="22">
        <f t="shared" si="48"/>
        <v>0</v>
      </c>
      <c r="AC181" s="50" t="s">
        <v>87</v>
      </c>
      <c r="AD181" s="73"/>
      <c r="AE181" s="49">
        <v>1E-3</v>
      </c>
      <c r="AF181" s="160">
        <f t="shared" si="49"/>
        <v>1E-4</v>
      </c>
      <c r="AG181" s="22">
        <f t="shared" si="50"/>
        <v>0</v>
      </c>
      <c r="AH181" s="143"/>
      <c r="AI181" s="108" t="s">
        <v>76</v>
      </c>
      <c r="AJ181" s="48"/>
      <c r="AK181" s="49">
        <v>1.0000000000000001E-5</v>
      </c>
      <c r="AL181" s="160">
        <f t="shared" si="51"/>
        <v>1.0000000000000002E-6</v>
      </c>
      <c r="AM181" s="22">
        <f t="shared" si="52"/>
        <v>0</v>
      </c>
      <c r="AN181" s="50" t="s">
        <v>76</v>
      </c>
      <c r="AO181" s="50"/>
      <c r="AP181" s="49">
        <v>1E-4</v>
      </c>
      <c r="AQ181" s="160">
        <f t="shared" si="53"/>
        <v>1.0000000000000001E-5</v>
      </c>
      <c r="AR181" s="22">
        <f t="shared" si="54"/>
        <v>0</v>
      </c>
      <c r="AS181" s="50" t="s">
        <v>76</v>
      </c>
      <c r="AT181" s="73"/>
      <c r="AU181" s="49">
        <v>1E-3</v>
      </c>
      <c r="AV181" s="160">
        <f t="shared" si="55"/>
        <v>1E-4</v>
      </c>
      <c r="AW181" s="22">
        <f t="shared" si="56"/>
        <v>0</v>
      </c>
    </row>
    <row r="182" spans="2:49" x14ac:dyDescent="0.3">
      <c r="B182" s="143"/>
      <c r="C182" s="48"/>
      <c r="D182" s="48"/>
      <c r="E182" s="49"/>
      <c r="F182" s="160">
        <f t="shared" si="39"/>
        <v>0</v>
      </c>
      <c r="G182" s="22">
        <f t="shared" si="40"/>
        <v>0</v>
      </c>
      <c r="H182" s="50"/>
      <c r="I182" s="50"/>
      <c r="J182" s="49"/>
      <c r="K182" s="160">
        <f t="shared" si="41"/>
        <v>0</v>
      </c>
      <c r="L182" s="22">
        <f t="shared" si="42"/>
        <v>0</v>
      </c>
      <c r="M182" s="50"/>
      <c r="N182" s="73"/>
      <c r="O182" s="49"/>
      <c r="P182" s="160">
        <f t="shared" si="43"/>
        <v>0</v>
      </c>
      <c r="Q182" s="22">
        <f t="shared" si="44"/>
        <v>0</v>
      </c>
      <c r="R182" s="143"/>
      <c r="S182" s="48"/>
      <c r="T182" s="48"/>
      <c r="U182" s="49"/>
      <c r="V182" s="160">
        <f t="shared" si="45"/>
        <v>0</v>
      </c>
      <c r="W182" s="22">
        <f t="shared" si="46"/>
        <v>0</v>
      </c>
      <c r="X182" s="50"/>
      <c r="Y182" s="50"/>
      <c r="Z182" s="49"/>
      <c r="AA182" s="160">
        <f t="shared" si="47"/>
        <v>0</v>
      </c>
      <c r="AB182" s="22">
        <f t="shared" si="48"/>
        <v>0</v>
      </c>
      <c r="AC182" s="50"/>
      <c r="AD182" s="73"/>
      <c r="AE182" s="49"/>
      <c r="AF182" s="160">
        <f t="shared" si="49"/>
        <v>0</v>
      </c>
      <c r="AG182" s="22">
        <f t="shared" si="50"/>
        <v>0</v>
      </c>
      <c r="AH182" s="143"/>
      <c r="AI182" s="108" t="s">
        <v>143</v>
      </c>
      <c r="AJ182" s="48"/>
      <c r="AK182" s="49">
        <v>1.0000000000000001E-5</v>
      </c>
      <c r="AL182" s="160">
        <f t="shared" si="51"/>
        <v>1.0000000000000002E-6</v>
      </c>
      <c r="AM182" s="22">
        <f t="shared" si="52"/>
        <v>0</v>
      </c>
      <c r="AN182" s="50" t="s">
        <v>143</v>
      </c>
      <c r="AO182" s="50"/>
      <c r="AP182" s="49">
        <v>1E-4</v>
      </c>
      <c r="AQ182" s="160">
        <f t="shared" si="53"/>
        <v>1.0000000000000001E-5</v>
      </c>
      <c r="AR182" s="22">
        <f t="shared" si="54"/>
        <v>0</v>
      </c>
      <c r="AS182" s="50" t="s">
        <v>143</v>
      </c>
      <c r="AT182" s="73"/>
      <c r="AU182" s="49">
        <v>1E-3</v>
      </c>
      <c r="AV182" s="160">
        <f t="shared" si="55"/>
        <v>1E-4</v>
      </c>
      <c r="AW182" s="22">
        <f t="shared" si="56"/>
        <v>0</v>
      </c>
    </row>
    <row r="183" spans="2:49" x14ac:dyDescent="0.3">
      <c r="B183" s="143"/>
      <c r="C183" s="48"/>
      <c r="D183" s="48"/>
      <c r="E183" s="49"/>
      <c r="F183" s="160">
        <f t="shared" si="39"/>
        <v>0</v>
      </c>
      <c r="G183" s="22">
        <f t="shared" si="40"/>
        <v>0</v>
      </c>
      <c r="H183" s="50"/>
      <c r="I183" s="50"/>
      <c r="J183" s="49"/>
      <c r="K183" s="160">
        <f t="shared" si="41"/>
        <v>0</v>
      </c>
      <c r="L183" s="22">
        <f t="shared" si="42"/>
        <v>0</v>
      </c>
      <c r="M183" s="50"/>
      <c r="N183" s="73"/>
      <c r="O183" s="49"/>
      <c r="P183" s="160">
        <f t="shared" si="43"/>
        <v>0</v>
      </c>
      <c r="Q183" s="22">
        <f t="shared" si="44"/>
        <v>0</v>
      </c>
      <c r="R183" s="143"/>
      <c r="S183" s="48"/>
      <c r="T183" s="48"/>
      <c r="U183" s="49"/>
      <c r="V183" s="160">
        <f t="shared" si="45"/>
        <v>0</v>
      </c>
      <c r="W183" s="22">
        <f t="shared" si="46"/>
        <v>0</v>
      </c>
      <c r="X183" s="50"/>
      <c r="Y183" s="50"/>
      <c r="Z183" s="49"/>
      <c r="AA183" s="160">
        <f t="shared" si="47"/>
        <v>0</v>
      </c>
      <c r="AB183" s="22">
        <f t="shared" si="48"/>
        <v>0</v>
      </c>
      <c r="AC183" s="50"/>
      <c r="AD183" s="73"/>
      <c r="AE183" s="49"/>
      <c r="AF183" s="160">
        <f t="shared" si="49"/>
        <v>0</v>
      </c>
      <c r="AG183" s="22">
        <f t="shared" si="50"/>
        <v>0</v>
      </c>
      <c r="AH183" s="143"/>
      <c r="AI183" s="108" t="s">
        <v>145</v>
      </c>
      <c r="AJ183" s="48"/>
      <c r="AK183" s="49">
        <v>1.0000000000000001E-5</v>
      </c>
      <c r="AL183" s="160">
        <f t="shared" si="51"/>
        <v>1.0000000000000002E-6</v>
      </c>
      <c r="AM183" s="22">
        <f t="shared" si="52"/>
        <v>0</v>
      </c>
      <c r="AN183" s="50" t="s">
        <v>145</v>
      </c>
      <c r="AO183" s="50"/>
      <c r="AP183" s="49">
        <v>1E-4</v>
      </c>
      <c r="AQ183" s="160">
        <f t="shared" si="53"/>
        <v>1.0000000000000001E-5</v>
      </c>
      <c r="AR183" s="22">
        <f t="shared" si="54"/>
        <v>0</v>
      </c>
      <c r="AS183" s="50" t="s">
        <v>145</v>
      </c>
      <c r="AT183" s="73"/>
      <c r="AU183" s="49">
        <v>1E-3</v>
      </c>
      <c r="AV183" s="160">
        <f t="shared" si="55"/>
        <v>1E-4</v>
      </c>
      <c r="AW183" s="22">
        <f t="shared" si="56"/>
        <v>0</v>
      </c>
    </row>
    <row r="184" spans="2:49" x14ac:dyDescent="0.3">
      <c r="B184" s="143"/>
      <c r="C184" s="48"/>
      <c r="D184" s="48"/>
      <c r="E184" s="49"/>
      <c r="F184" s="160">
        <f t="shared" si="39"/>
        <v>0</v>
      </c>
      <c r="G184" s="22">
        <f t="shared" si="40"/>
        <v>0</v>
      </c>
      <c r="H184" s="50"/>
      <c r="I184" s="50"/>
      <c r="J184" s="49"/>
      <c r="K184" s="160">
        <f t="shared" si="41"/>
        <v>0</v>
      </c>
      <c r="L184" s="22">
        <f t="shared" si="42"/>
        <v>0</v>
      </c>
      <c r="M184" s="50"/>
      <c r="N184" s="73"/>
      <c r="O184" s="49"/>
      <c r="P184" s="160">
        <f t="shared" si="43"/>
        <v>0</v>
      </c>
      <c r="Q184" s="22">
        <f t="shared" si="44"/>
        <v>0</v>
      </c>
      <c r="R184" s="143"/>
      <c r="S184" s="48"/>
      <c r="T184" s="48"/>
      <c r="U184" s="49"/>
      <c r="V184" s="160">
        <f t="shared" si="45"/>
        <v>0</v>
      </c>
      <c r="W184" s="22">
        <f t="shared" si="46"/>
        <v>0</v>
      </c>
      <c r="X184" s="50"/>
      <c r="Y184" s="50"/>
      <c r="Z184" s="49"/>
      <c r="AA184" s="160">
        <f t="shared" si="47"/>
        <v>0</v>
      </c>
      <c r="AB184" s="22">
        <f t="shared" si="48"/>
        <v>0</v>
      </c>
      <c r="AC184" s="50"/>
      <c r="AD184" s="73"/>
      <c r="AE184" s="49"/>
      <c r="AF184" s="160">
        <f t="shared" si="49"/>
        <v>0</v>
      </c>
      <c r="AG184" s="22">
        <f t="shared" si="50"/>
        <v>0</v>
      </c>
      <c r="AH184" s="143"/>
      <c r="AI184" s="108"/>
      <c r="AJ184" s="48"/>
      <c r="AK184" s="49"/>
      <c r="AL184" s="160">
        <f t="shared" si="51"/>
        <v>0</v>
      </c>
      <c r="AM184" s="22">
        <f t="shared" si="52"/>
        <v>0</v>
      </c>
      <c r="AN184" s="50"/>
      <c r="AO184" s="50"/>
      <c r="AP184" s="49"/>
      <c r="AQ184" s="160">
        <f t="shared" si="53"/>
        <v>0</v>
      </c>
      <c r="AR184" s="22">
        <f t="shared" si="54"/>
        <v>0</v>
      </c>
      <c r="AS184" s="50"/>
      <c r="AT184" s="73"/>
      <c r="AU184" s="49"/>
      <c r="AV184" s="160">
        <f t="shared" si="55"/>
        <v>0</v>
      </c>
      <c r="AW184" s="22">
        <f t="shared" si="56"/>
        <v>0</v>
      </c>
    </row>
    <row r="185" spans="2:49" x14ac:dyDescent="0.3">
      <c r="B185" s="143"/>
      <c r="C185" s="62"/>
      <c r="D185" s="62"/>
      <c r="E185" s="63"/>
      <c r="F185" s="160">
        <f t="shared" si="39"/>
        <v>0</v>
      </c>
      <c r="G185" s="22">
        <f t="shared" si="40"/>
        <v>0</v>
      </c>
      <c r="H185" s="64"/>
      <c r="I185" s="64"/>
      <c r="J185" s="63"/>
      <c r="K185" s="160">
        <f t="shared" si="41"/>
        <v>0</v>
      </c>
      <c r="L185" s="22">
        <f t="shared" si="42"/>
        <v>0</v>
      </c>
      <c r="M185" s="64"/>
      <c r="N185" s="64"/>
      <c r="O185" s="63"/>
      <c r="P185" s="160">
        <f t="shared" si="43"/>
        <v>0</v>
      </c>
      <c r="Q185" s="22">
        <f t="shared" si="44"/>
        <v>0</v>
      </c>
      <c r="R185" s="143"/>
      <c r="S185" s="62"/>
      <c r="T185" s="62"/>
      <c r="U185" s="63"/>
      <c r="V185" s="160">
        <f t="shared" si="45"/>
        <v>0</v>
      </c>
      <c r="W185" s="22">
        <f t="shared" si="46"/>
        <v>0</v>
      </c>
      <c r="X185" s="64"/>
      <c r="Y185" s="64"/>
      <c r="Z185" s="63"/>
      <c r="AA185" s="160">
        <f t="shared" si="47"/>
        <v>0</v>
      </c>
      <c r="AB185" s="22">
        <f t="shared" si="48"/>
        <v>0</v>
      </c>
      <c r="AC185" s="64"/>
      <c r="AD185" s="85"/>
      <c r="AE185" s="63"/>
      <c r="AF185" s="160">
        <f t="shared" si="49"/>
        <v>0</v>
      </c>
      <c r="AG185" s="22">
        <f t="shared" si="50"/>
        <v>0</v>
      </c>
      <c r="AH185" s="143"/>
      <c r="AI185" s="110"/>
      <c r="AJ185" s="62"/>
      <c r="AK185" s="63"/>
      <c r="AL185" s="160">
        <f t="shared" si="51"/>
        <v>0</v>
      </c>
      <c r="AM185" s="22">
        <f t="shared" si="52"/>
        <v>0</v>
      </c>
      <c r="AN185" s="64"/>
      <c r="AO185" s="64"/>
      <c r="AP185" s="63"/>
      <c r="AQ185" s="160">
        <f t="shared" si="53"/>
        <v>0</v>
      </c>
      <c r="AR185" s="22">
        <f t="shared" si="54"/>
        <v>0</v>
      </c>
      <c r="AS185" s="64"/>
      <c r="AT185" s="85"/>
      <c r="AU185" s="101"/>
      <c r="AV185" s="160">
        <f t="shared" si="55"/>
        <v>0</v>
      </c>
      <c r="AW185" s="22">
        <f t="shared" si="56"/>
        <v>0</v>
      </c>
    </row>
    <row r="186" spans="2:49" x14ac:dyDescent="0.3">
      <c r="B186" s="143"/>
      <c r="C186" s="62"/>
      <c r="D186" s="62"/>
      <c r="E186" s="63"/>
      <c r="F186" s="160">
        <f t="shared" si="39"/>
        <v>0</v>
      </c>
      <c r="G186" s="22">
        <f t="shared" si="40"/>
        <v>0</v>
      </c>
      <c r="H186" s="64"/>
      <c r="I186" s="64"/>
      <c r="J186" s="63"/>
      <c r="K186" s="160">
        <f t="shared" si="41"/>
        <v>0</v>
      </c>
      <c r="L186" s="22">
        <f t="shared" si="42"/>
        <v>0</v>
      </c>
      <c r="M186" s="64"/>
      <c r="N186" s="64"/>
      <c r="O186" s="63"/>
      <c r="P186" s="160">
        <f t="shared" si="43"/>
        <v>0</v>
      </c>
      <c r="Q186" s="22">
        <f t="shared" si="44"/>
        <v>0</v>
      </c>
      <c r="R186" s="143"/>
      <c r="S186" s="62"/>
      <c r="T186" s="62"/>
      <c r="U186" s="63"/>
      <c r="V186" s="160">
        <f t="shared" si="45"/>
        <v>0</v>
      </c>
      <c r="W186" s="22">
        <f t="shared" si="46"/>
        <v>0</v>
      </c>
      <c r="X186" s="64"/>
      <c r="Y186" s="64"/>
      <c r="Z186" s="63"/>
      <c r="AA186" s="160">
        <f t="shared" si="47"/>
        <v>0</v>
      </c>
      <c r="AB186" s="22">
        <f t="shared" si="48"/>
        <v>0</v>
      </c>
      <c r="AC186" s="64"/>
      <c r="AD186" s="85"/>
      <c r="AE186" s="63"/>
      <c r="AF186" s="160">
        <f t="shared" si="49"/>
        <v>0</v>
      </c>
      <c r="AG186" s="22">
        <f t="shared" si="50"/>
        <v>0</v>
      </c>
      <c r="AH186" s="143"/>
      <c r="AI186" s="110"/>
      <c r="AJ186" s="62"/>
      <c r="AK186" s="63"/>
      <c r="AL186" s="160">
        <f t="shared" si="51"/>
        <v>0</v>
      </c>
      <c r="AM186" s="22">
        <f t="shared" si="52"/>
        <v>0</v>
      </c>
      <c r="AN186" s="64"/>
      <c r="AO186" s="64"/>
      <c r="AP186" s="63"/>
      <c r="AQ186" s="160">
        <f t="shared" si="53"/>
        <v>0</v>
      </c>
      <c r="AR186" s="22">
        <f t="shared" si="54"/>
        <v>0</v>
      </c>
      <c r="AS186" s="64"/>
      <c r="AT186" s="64"/>
      <c r="AU186" s="63"/>
      <c r="AV186" s="160">
        <f t="shared" si="55"/>
        <v>0</v>
      </c>
      <c r="AW186" s="22">
        <f t="shared" si="56"/>
        <v>0</v>
      </c>
    </row>
    <row r="187" spans="2:49" x14ac:dyDescent="0.3">
      <c r="B187" s="143"/>
      <c r="C187" s="62"/>
      <c r="D187" s="62"/>
      <c r="E187" s="63"/>
      <c r="F187" s="160">
        <f t="shared" si="39"/>
        <v>0</v>
      </c>
      <c r="G187" s="22">
        <f t="shared" si="40"/>
        <v>0</v>
      </c>
      <c r="H187" s="64"/>
      <c r="I187" s="64"/>
      <c r="J187" s="63"/>
      <c r="K187" s="160">
        <f t="shared" si="41"/>
        <v>0</v>
      </c>
      <c r="L187" s="22">
        <f t="shared" si="42"/>
        <v>0</v>
      </c>
      <c r="M187" s="64"/>
      <c r="N187" s="64"/>
      <c r="O187" s="63"/>
      <c r="P187" s="160">
        <f t="shared" si="43"/>
        <v>0</v>
      </c>
      <c r="Q187" s="22">
        <f t="shared" si="44"/>
        <v>0</v>
      </c>
      <c r="R187" s="143"/>
      <c r="S187" s="62"/>
      <c r="T187" s="62"/>
      <c r="U187" s="63"/>
      <c r="V187" s="160">
        <f t="shared" si="45"/>
        <v>0</v>
      </c>
      <c r="W187" s="22">
        <f t="shared" si="46"/>
        <v>0</v>
      </c>
      <c r="X187" s="64"/>
      <c r="Y187" s="64"/>
      <c r="Z187" s="63"/>
      <c r="AA187" s="160">
        <f t="shared" si="47"/>
        <v>0</v>
      </c>
      <c r="AB187" s="22">
        <f t="shared" si="48"/>
        <v>0</v>
      </c>
      <c r="AC187" s="64"/>
      <c r="AD187" s="64"/>
      <c r="AE187" s="63"/>
      <c r="AF187" s="160">
        <f t="shared" si="49"/>
        <v>0</v>
      </c>
      <c r="AG187" s="22">
        <f t="shared" si="50"/>
        <v>0</v>
      </c>
      <c r="AH187" s="143"/>
      <c r="AI187" s="110"/>
      <c r="AJ187" s="62"/>
      <c r="AK187" s="63"/>
      <c r="AL187" s="160">
        <f t="shared" si="51"/>
        <v>0</v>
      </c>
      <c r="AM187" s="22">
        <f t="shared" si="52"/>
        <v>0</v>
      </c>
      <c r="AN187" s="64"/>
      <c r="AO187" s="64"/>
      <c r="AP187" s="63"/>
      <c r="AQ187" s="160">
        <f t="shared" si="53"/>
        <v>0</v>
      </c>
      <c r="AR187" s="22">
        <f t="shared" si="54"/>
        <v>0</v>
      </c>
      <c r="AS187" s="64"/>
      <c r="AT187" s="64"/>
      <c r="AU187" s="63"/>
      <c r="AV187" s="160">
        <f t="shared" si="55"/>
        <v>0</v>
      </c>
      <c r="AW187" s="22">
        <f t="shared" si="56"/>
        <v>0</v>
      </c>
    </row>
    <row r="188" spans="2:49" x14ac:dyDescent="0.3">
      <c r="B188" s="143"/>
      <c r="C188" s="62"/>
      <c r="D188" s="62"/>
      <c r="E188" s="63"/>
      <c r="F188" s="160">
        <f t="shared" si="39"/>
        <v>0</v>
      </c>
      <c r="G188" s="22">
        <f t="shared" si="40"/>
        <v>0</v>
      </c>
      <c r="H188" s="64"/>
      <c r="I188" s="64"/>
      <c r="J188" s="63"/>
      <c r="K188" s="160">
        <f t="shared" si="41"/>
        <v>0</v>
      </c>
      <c r="L188" s="22">
        <f t="shared" si="42"/>
        <v>0</v>
      </c>
      <c r="M188" s="64"/>
      <c r="N188" s="64"/>
      <c r="O188" s="63"/>
      <c r="P188" s="160">
        <f t="shared" si="43"/>
        <v>0</v>
      </c>
      <c r="Q188" s="22">
        <f t="shared" si="44"/>
        <v>0</v>
      </c>
      <c r="R188" s="143"/>
      <c r="S188" s="62"/>
      <c r="T188" s="62"/>
      <c r="U188" s="63"/>
      <c r="V188" s="160">
        <f t="shared" si="45"/>
        <v>0</v>
      </c>
      <c r="W188" s="22">
        <f t="shared" si="46"/>
        <v>0</v>
      </c>
      <c r="X188" s="64"/>
      <c r="Y188" s="64"/>
      <c r="Z188" s="63"/>
      <c r="AA188" s="160">
        <f t="shared" si="47"/>
        <v>0</v>
      </c>
      <c r="AB188" s="22">
        <f t="shared" si="48"/>
        <v>0</v>
      </c>
      <c r="AC188" s="64"/>
      <c r="AD188" s="64"/>
      <c r="AE188" s="63"/>
      <c r="AF188" s="160">
        <f t="shared" si="49"/>
        <v>0</v>
      </c>
      <c r="AG188" s="22">
        <f t="shared" si="50"/>
        <v>0</v>
      </c>
      <c r="AH188" s="143"/>
      <c r="AI188" s="110"/>
      <c r="AJ188" s="62"/>
      <c r="AK188" s="63"/>
      <c r="AL188" s="160">
        <f t="shared" si="51"/>
        <v>0</v>
      </c>
      <c r="AM188" s="22">
        <f t="shared" si="52"/>
        <v>0</v>
      </c>
      <c r="AN188" s="64"/>
      <c r="AO188" s="64"/>
      <c r="AP188" s="63"/>
      <c r="AQ188" s="160">
        <f t="shared" si="53"/>
        <v>0</v>
      </c>
      <c r="AR188" s="22">
        <f t="shared" si="54"/>
        <v>0</v>
      </c>
      <c r="AS188" s="64"/>
      <c r="AT188" s="64"/>
      <c r="AU188" s="63"/>
      <c r="AV188" s="160">
        <f t="shared" si="55"/>
        <v>0</v>
      </c>
      <c r="AW188" s="22">
        <f t="shared" si="56"/>
        <v>0</v>
      </c>
    </row>
    <row r="189" spans="2:49" x14ac:dyDescent="0.3">
      <c r="B189" s="143"/>
      <c r="C189" s="62"/>
      <c r="D189" s="62"/>
      <c r="E189" s="63"/>
      <c r="F189" s="160">
        <f t="shared" si="39"/>
        <v>0</v>
      </c>
      <c r="G189" s="22">
        <f t="shared" si="40"/>
        <v>0</v>
      </c>
      <c r="H189" s="64"/>
      <c r="I189" s="64"/>
      <c r="J189" s="63"/>
      <c r="K189" s="160">
        <f t="shared" si="41"/>
        <v>0</v>
      </c>
      <c r="L189" s="22">
        <f t="shared" si="42"/>
        <v>0</v>
      </c>
      <c r="M189" s="64"/>
      <c r="N189" s="64"/>
      <c r="O189" s="63"/>
      <c r="P189" s="160">
        <f t="shared" si="43"/>
        <v>0</v>
      </c>
      <c r="Q189" s="22">
        <f t="shared" si="44"/>
        <v>0</v>
      </c>
      <c r="R189" s="143"/>
      <c r="S189" s="62"/>
      <c r="T189" s="62"/>
      <c r="U189" s="63"/>
      <c r="V189" s="160">
        <f t="shared" si="45"/>
        <v>0</v>
      </c>
      <c r="W189" s="22">
        <f t="shared" si="46"/>
        <v>0</v>
      </c>
      <c r="X189" s="64"/>
      <c r="Y189" s="64"/>
      <c r="Z189" s="63"/>
      <c r="AA189" s="160">
        <f t="shared" si="47"/>
        <v>0</v>
      </c>
      <c r="AB189" s="22">
        <f t="shared" si="48"/>
        <v>0</v>
      </c>
      <c r="AC189" s="64"/>
      <c r="AD189" s="64"/>
      <c r="AE189" s="63"/>
      <c r="AF189" s="160">
        <f t="shared" si="49"/>
        <v>0</v>
      </c>
      <c r="AG189" s="22">
        <f t="shared" si="50"/>
        <v>0</v>
      </c>
      <c r="AH189" s="143"/>
      <c r="AI189" s="110"/>
      <c r="AJ189" s="62"/>
      <c r="AK189" s="63"/>
      <c r="AL189" s="160">
        <f t="shared" si="51"/>
        <v>0</v>
      </c>
      <c r="AM189" s="22">
        <f t="shared" si="52"/>
        <v>0</v>
      </c>
      <c r="AN189" s="64"/>
      <c r="AO189" s="64"/>
      <c r="AP189" s="63"/>
      <c r="AQ189" s="160">
        <f t="shared" si="53"/>
        <v>0</v>
      </c>
      <c r="AR189" s="22">
        <f t="shared" si="54"/>
        <v>0</v>
      </c>
      <c r="AS189" s="64"/>
      <c r="AT189" s="64"/>
      <c r="AU189" s="63"/>
      <c r="AV189" s="160">
        <f t="shared" si="55"/>
        <v>0</v>
      </c>
      <c r="AW189" s="22">
        <f t="shared" si="56"/>
        <v>0</v>
      </c>
    </row>
    <row r="190" spans="2:49" x14ac:dyDescent="0.3">
      <c r="B190" s="143"/>
      <c r="C190" s="62"/>
      <c r="D190" s="62"/>
      <c r="E190" s="63"/>
      <c r="F190" s="160">
        <f t="shared" si="39"/>
        <v>0</v>
      </c>
      <c r="G190" s="22">
        <f t="shared" si="40"/>
        <v>0</v>
      </c>
      <c r="H190" s="64" t="s">
        <v>233</v>
      </c>
      <c r="I190" s="64">
        <v>10</v>
      </c>
      <c r="J190" s="63">
        <v>1E-3</v>
      </c>
      <c r="K190" s="160">
        <f t="shared" si="41"/>
        <v>1E-4</v>
      </c>
      <c r="L190" s="22">
        <f t="shared" si="42"/>
        <v>1E-3</v>
      </c>
      <c r="M190" s="64" t="s">
        <v>233</v>
      </c>
      <c r="N190" s="64">
        <v>10</v>
      </c>
      <c r="O190" s="63">
        <v>5.0000000000000001E-3</v>
      </c>
      <c r="P190" s="160">
        <f t="shared" si="43"/>
        <v>5.0000000000000001E-4</v>
      </c>
      <c r="Q190" s="22">
        <f t="shared" si="44"/>
        <v>5.0000000000000001E-3</v>
      </c>
      <c r="R190" s="143"/>
      <c r="S190" s="62"/>
      <c r="T190" s="62"/>
      <c r="U190" s="63"/>
      <c r="V190" s="160">
        <f t="shared" si="45"/>
        <v>0</v>
      </c>
      <c r="W190" s="22">
        <f t="shared" si="46"/>
        <v>0</v>
      </c>
      <c r="X190" s="64" t="s">
        <v>233</v>
      </c>
      <c r="Y190" s="64">
        <v>10</v>
      </c>
      <c r="Z190" s="63">
        <v>1.0000000000000001E-5</v>
      </c>
      <c r="AA190" s="160">
        <f t="shared" si="47"/>
        <v>1.0000000000000002E-6</v>
      </c>
      <c r="AB190" s="22">
        <f t="shared" si="48"/>
        <v>1.0000000000000003E-5</v>
      </c>
      <c r="AC190" s="64" t="s">
        <v>233</v>
      </c>
      <c r="AD190" s="64">
        <v>10</v>
      </c>
      <c r="AE190" s="63">
        <v>5.0000000000000001E-3</v>
      </c>
      <c r="AF190" s="160">
        <f t="shared" si="49"/>
        <v>5.0000000000000001E-4</v>
      </c>
      <c r="AG190" s="22">
        <f t="shared" si="50"/>
        <v>5.0000000000000001E-3</v>
      </c>
      <c r="AH190" s="143"/>
      <c r="AI190" s="110"/>
      <c r="AJ190" s="62"/>
      <c r="AK190" s="63"/>
      <c r="AL190" s="160">
        <f t="shared" si="51"/>
        <v>0</v>
      </c>
      <c r="AM190" s="22">
        <f t="shared" si="52"/>
        <v>0</v>
      </c>
      <c r="AN190" s="64" t="s">
        <v>233</v>
      </c>
      <c r="AO190" s="64">
        <v>10</v>
      </c>
      <c r="AP190" s="63">
        <v>5.0000000000000002E-5</v>
      </c>
      <c r="AQ190" s="160">
        <f t="shared" si="53"/>
        <v>5.0000000000000004E-6</v>
      </c>
      <c r="AR190" s="22">
        <f t="shared" si="54"/>
        <v>5.0000000000000002E-5</v>
      </c>
      <c r="AS190" s="64"/>
      <c r="AT190" s="64"/>
      <c r="AU190" s="63"/>
      <c r="AV190" s="160">
        <f t="shared" si="55"/>
        <v>0</v>
      </c>
      <c r="AW190" s="22">
        <f t="shared" si="56"/>
        <v>0</v>
      </c>
    </row>
    <row r="191" spans="2:49" x14ac:dyDescent="0.3">
      <c r="B191" s="143"/>
      <c r="C191" s="62"/>
      <c r="D191" s="62"/>
      <c r="E191" s="63"/>
      <c r="F191" s="160"/>
      <c r="G191" s="22"/>
      <c r="H191" s="64"/>
      <c r="I191" s="64"/>
      <c r="J191" s="63"/>
      <c r="K191" s="160"/>
      <c r="L191" s="22"/>
      <c r="M191" s="64" t="s">
        <v>286</v>
      </c>
      <c r="N191" s="64">
        <v>428</v>
      </c>
      <c r="O191" s="63">
        <v>1E-4</v>
      </c>
      <c r="P191" s="160">
        <f t="shared" si="43"/>
        <v>1.0000000000000001E-5</v>
      </c>
      <c r="Q191" s="22">
        <f t="shared" si="44"/>
        <v>4.28E-3</v>
      </c>
      <c r="R191" s="143"/>
      <c r="S191" s="62"/>
      <c r="T191" s="62"/>
      <c r="U191" s="63"/>
      <c r="V191" s="160"/>
      <c r="W191" s="22"/>
      <c r="X191" s="64" t="s">
        <v>286</v>
      </c>
      <c r="Y191" s="64">
        <v>428</v>
      </c>
      <c r="Z191" s="63">
        <v>1.0000000000000001E-5</v>
      </c>
      <c r="AA191" s="160">
        <f t="shared" si="47"/>
        <v>1.0000000000000002E-6</v>
      </c>
      <c r="AB191" s="22">
        <f t="shared" si="48"/>
        <v>4.2800000000000005E-4</v>
      </c>
      <c r="AC191" s="64" t="s">
        <v>286</v>
      </c>
      <c r="AD191" s="64">
        <v>428</v>
      </c>
      <c r="AE191" s="63">
        <v>1E-4</v>
      </c>
      <c r="AF191" s="160">
        <f t="shared" si="49"/>
        <v>1.0000000000000001E-5</v>
      </c>
      <c r="AG191" s="22">
        <f t="shared" si="50"/>
        <v>4.28E-3</v>
      </c>
      <c r="AH191" s="143"/>
      <c r="AI191" s="110"/>
      <c r="AJ191" s="62"/>
      <c r="AK191" s="63"/>
      <c r="AL191" s="160"/>
      <c r="AM191" s="22"/>
      <c r="AN191" s="64" t="s">
        <v>286</v>
      </c>
      <c r="AO191" s="64">
        <v>428</v>
      </c>
      <c r="AP191" s="63">
        <v>1.0000000000000001E-5</v>
      </c>
      <c r="AQ191" s="160">
        <f t="shared" si="53"/>
        <v>1.0000000000000002E-6</v>
      </c>
      <c r="AR191" s="22">
        <f t="shared" si="54"/>
        <v>4.2800000000000005E-4</v>
      </c>
      <c r="AS191" s="64"/>
      <c r="AT191" s="64"/>
      <c r="AU191" s="63"/>
      <c r="AV191" s="160">
        <f t="shared" si="55"/>
        <v>0</v>
      </c>
      <c r="AW191" s="22">
        <f t="shared" si="56"/>
        <v>0</v>
      </c>
    </row>
    <row r="192" spans="2:49" x14ac:dyDescent="0.3">
      <c r="B192" s="143"/>
      <c r="C192" s="62"/>
      <c r="D192" s="62"/>
      <c r="E192" s="63"/>
      <c r="F192" s="160"/>
      <c r="G192" s="22"/>
      <c r="H192" s="64"/>
      <c r="I192" s="64"/>
      <c r="J192" s="63"/>
      <c r="K192" s="160"/>
      <c r="L192" s="22"/>
      <c r="M192" s="64"/>
      <c r="N192" s="64"/>
      <c r="O192" s="63"/>
      <c r="P192" s="160"/>
      <c r="Q192" s="22"/>
      <c r="R192" s="143"/>
      <c r="S192" s="62"/>
      <c r="T192" s="62"/>
      <c r="U192" s="63"/>
      <c r="V192" s="160"/>
      <c r="W192" s="22"/>
      <c r="X192" s="64" t="s">
        <v>287</v>
      </c>
      <c r="Y192" s="64">
        <v>715</v>
      </c>
      <c r="Z192" s="63">
        <v>1.0000000000000001E-5</v>
      </c>
      <c r="AA192" s="160">
        <f t="shared" si="47"/>
        <v>1.0000000000000002E-6</v>
      </c>
      <c r="AB192" s="22">
        <f t="shared" si="48"/>
        <v>7.1500000000000014E-4</v>
      </c>
      <c r="AC192" s="64" t="s">
        <v>287</v>
      </c>
      <c r="AD192" s="64">
        <v>715</v>
      </c>
      <c r="AE192" s="63">
        <v>1.0000000000000001E-5</v>
      </c>
      <c r="AF192" s="160">
        <f t="shared" si="49"/>
        <v>1.0000000000000002E-6</v>
      </c>
      <c r="AG192" s="22">
        <f t="shared" si="50"/>
        <v>7.1500000000000014E-4</v>
      </c>
      <c r="AH192" s="143"/>
      <c r="AI192" s="110"/>
      <c r="AJ192" s="62"/>
      <c r="AK192" s="63"/>
      <c r="AL192" s="160"/>
      <c r="AM192" s="22"/>
      <c r="AN192" s="64" t="s">
        <v>287</v>
      </c>
      <c r="AO192" s="64">
        <v>715</v>
      </c>
      <c r="AP192" s="63">
        <v>2.0000000000000002E-5</v>
      </c>
      <c r="AQ192" s="160">
        <f t="shared" si="53"/>
        <v>2.0000000000000003E-6</v>
      </c>
      <c r="AR192" s="22">
        <f t="shared" si="54"/>
        <v>1.4300000000000003E-3</v>
      </c>
      <c r="AS192" s="64" t="s">
        <v>287</v>
      </c>
      <c r="AT192" s="64">
        <v>715</v>
      </c>
      <c r="AU192" s="63">
        <v>5.0000000000000002E-5</v>
      </c>
      <c r="AV192" s="160">
        <f t="shared" si="55"/>
        <v>5.0000000000000004E-6</v>
      </c>
      <c r="AW192" s="22">
        <f t="shared" si="56"/>
        <v>3.5750000000000005E-3</v>
      </c>
    </row>
    <row r="193" spans="2:49" x14ac:dyDescent="0.3">
      <c r="B193" s="143"/>
      <c r="C193" s="62"/>
      <c r="D193" s="62"/>
      <c r="E193" s="63"/>
      <c r="F193" s="160"/>
      <c r="G193" s="22"/>
      <c r="H193" s="64"/>
      <c r="I193" s="64"/>
      <c r="J193" s="63"/>
      <c r="K193" s="160"/>
      <c r="L193" s="22"/>
      <c r="M193" s="64"/>
      <c r="N193" s="64"/>
      <c r="O193" s="63"/>
      <c r="P193" s="160"/>
      <c r="Q193" s="22"/>
      <c r="R193" s="143"/>
      <c r="S193" s="62"/>
      <c r="T193" s="62"/>
      <c r="U193" s="63"/>
      <c r="V193" s="160"/>
      <c r="W193" s="22"/>
      <c r="X193" s="64"/>
      <c r="Y193" s="64"/>
      <c r="Z193" s="63"/>
      <c r="AA193" s="160"/>
      <c r="AB193" s="22"/>
      <c r="AC193" s="64" t="s">
        <v>288</v>
      </c>
      <c r="AD193" s="64">
        <v>1429</v>
      </c>
      <c r="AE193" s="63">
        <v>1.0000000000000001E-5</v>
      </c>
      <c r="AF193" s="160">
        <f t="shared" si="49"/>
        <v>1.0000000000000002E-6</v>
      </c>
      <c r="AG193" s="22">
        <f t="shared" si="50"/>
        <v>1.4290000000000001E-3</v>
      </c>
      <c r="AH193" s="143"/>
      <c r="AI193" s="110"/>
      <c r="AJ193" s="62"/>
      <c r="AK193" s="63"/>
      <c r="AL193" s="160"/>
      <c r="AM193" s="22"/>
      <c r="AN193" s="64"/>
      <c r="AO193" s="64"/>
      <c r="AP193" s="63"/>
      <c r="AQ193" s="160">
        <f t="shared" si="53"/>
        <v>0</v>
      </c>
      <c r="AR193" s="22">
        <f t="shared" si="54"/>
        <v>0</v>
      </c>
      <c r="AS193" s="64" t="s">
        <v>288</v>
      </c>
      <c r="AT193" s="64">
        <v>1429</v>
      </c>
      <c r="AU193" s="63">
        <v>1.0000000000000001E-5</v>
      </c>
      <c r="AV193" s="160">
        <f t="shared" si="55"/>
        <v>1.0000000000000002E-6</v>
      </c>
      <c r="AW193" s="22">
        <f t="shared" si="56"/>
        <v>1.4290000000000001E-3</v>
      </c>
    </row>
    <row r="194" spans="2:49" x14ac:dyDescent="0.3">
      <c r="B194" s="143"/>
      <c r="C194" s="62"/>
      <c r="D194" s="62"/>
      <c r="E194" s="63"/>
      <c r="F194" s="160">
        <f t="shared" si="39"/>
        <v>0</v>
      </c>
      <c r="G194" s="22">
        <f t="shared" si="40"/>
        <v>0</v>
      </c>
      <c r="H194" s="64"/>
      <c r="I194" s="64"/>
      <c r="J194" s="63"/>
      <c r="K194" s="160">
        <f t="shared" si="41"/>
        <v>0</v>
      </c>
      <c r="L194" s="22">
        <f t="shared" si="42"/>
        <v>0</v>
      </c>
      <c r="M194" s="64"/>
      <c r="N194" s="64"/>
      <c r="O194" s="63"/>
      <c r="P194" s="160">
        <f t="shared" si="43"/>
        <v>0</v>
      </c>
      <c r="Q194" s="22">
        <f t="shared" si="44"/>
        <v>0</v>
      </c>
      <c r="R194" s="143"/>
      <c r="S194" s="62"/>
      <c r="T194" s="62"/>
      <c r="U194" s="63"/>
      <c r="V194" s="160">
        <f t="shared" si="45"/>
        <v>0</v>
      </c>
      <c r="W194" s="22">
        <f t="shared" si="46"/>
        <v>0</v>
      </c>
      <c r="X194" s="64"/>
      <c r="Y194" s="64"/>
      <c r="Z194" s="63"/>
      <c r="AA194" s="160">
        <f t="shared" si="47"/>
        <v>0</v>
      </c>
      <c r="AB194" s="22">
        <f t="shared" si="48"/>
        <v>0</v>
      </c>
      <c r="AC194" s="64"/>
      <c r="AD194" s="64"/>
      <c r="AE194" s="63"/>
      <c r="AF194" s="160">
        <f t="shared" si="49"/>
        <v>0</v>
      </c>
      <c r="AG194" s="22">
        <f t="shared" si="50"/>
        <v>0</v>
      </c>
      <c r="AH194" s="143"/>
      <c r="AI194" s="110"/>
      <c r="AJ194" s="62"/>
      <c r="AK194" s="63"/>
      <c r="AL194" s="160">
        <f t="shared" si="51"/>
        <v>0</v>
      </c>
      <c r="AM194" s="22">
        <f t="shared" si="52"/>
        <v>0</v>
      </c>
      <c r="AN194" s="64"/>
      <c r="AO194" s="64"/>
      <c r="AP194" s="63"/>
      <c r="AQ194" s="160">
        <f t="shared" si="53"/>
        <v>0</v>
      </c>
      <c r="AR194" s="22">
        <f t="shared" si="54"/>
        <v>0</v>
      </c>
      <c r="AS194" s="64"/>
      <c r="AT194" s="64"/>
      <c r="AU194" s="63"/>
      <c r="AV194" s="160">
        <f t="shared" si="55"/>
        <v>0</v>
      </c>
      <c r="AW194" s="22">
        <f t="shared" si="56"/>
        <v>0</v>
      </c>
    </row>
    <row r="195" spans="2:49" x14ac:dyDescent="0.3">
      <c r="B195" s="143"/>
      <c r="C195" s="62"/>
      <c r="D195" s="62"/>
      <c r="E195" s="63"/>
      <c r="F195" s="160">
        <f t="shared" si="39"/>
        <v>0</v>
      </c>
      <c r="G195" s="22">
        <f t="shared" si="40"/>
        <v>0</v>
      </c>
      <c r="H195" s="64" t="s">
        <v>183</v>
      </c>
      <c r="I195" s="64">
        <v>15</v>
      </c>
      <c r="J195" s="63">
        <v>8.0000000000000004E-4</v>
      </c>
      <c r="K195" s="160">
        <f t="shared" si="41"/>
        <v>8.0000000000000007E-5</v>
      </c>
      <c r="L195" s="22">
        <f t="shared" si="42"/>
        <v>1.2000000000000001E-3</v>
      </c>
      <c r="M195" s="64" t="s">
        <v>183</v>
      </c>
      <c r="N195" s="64">
        <v>15</v>
      </c>
      <c r="O195" s="63">
        <v>4.0000000000000001E-3</v>
      </c>
      <c r="P195" s="160">
        <f t="shared" si="43"/>
        <v>4.0000000000000002E-4</v>
      </c>
      <c r="Q195" s="22">
        <f t="shared" si="44"/>
        <v>6.0000000000000001E-3</v>
      </c>
      <c r="R195" s="143"/>
      <c r="S195" s="62"/>
      <c r="T195" s="62"/>
      <c r="U195" s="63"/>
      <c r="V195" s="160">
        <f t="shared" si="45"/>
        <v>0</v>
      </c>
      <c r="W195" s="22">
        <f t="shared" si="46"/>
        <v>0</v>
      </c>
      <c r="X195" s="64" t="s">
        <v>183</v>
      </c>
      <c r="Y195" s="64">
        <v>15</v>
      </c>
      <c r="Z195" s="63">
        <v>1E-3</v>
      </c>
      <c r="AA195" s="160">
        <f t="shared" si="47"/>
        <v>1E-4</v>
      </c>
      <c r="AB195" s="22">
        <f t="shared" si="48"/>
        <v>1.5E-3</v>
      </c>
      <c r="AC195" s="64" t="s">
        <v>183</v>
      </c>
      <c r="AD195" s="64">
        <v>15</v>
      </c>
      <c r="AE195" s="63">
        <v>4.0000000000000001E-3</v>
      </c>
      <c r="AF195" s="160">
        <f t="shared" si="49"/>
        <v>4.0000000000000002E-4</v>
      </c>
      <c r="AG195" s="22">
        <f t="shared" si="50"/>
        <v>6.0000000000000001E-3</v>
      </c>
      <c r="AH195" s="143"/>
      <c r="AI195" s="110"/>
      <c r="AJ195" s="62"/>
      <c r="AK195" s="63"/>
      <c r="AL195" s="160">
        <f t="shared" si="51"/>
        <v>0</v>
      </c>
      <c r="AM195" s="22">
        <f t="shared" si="52"/>
        <v>0</v>
      </c>
      <c r="AN195" s="64" t="s">
        <v>183</v>
      </c>
      <c r="AO195" s="64">
        <v>15</v>
      </c>
      <c r="AP195" s="63">
        <v>1E-3</v>
      </c>
      <c r="AQ195" s="160">
        <f t="shared" si="53"/>
        <v>1E-4</v>
      </c>
      <c r="AR195" s="22">
        <f t="shared" si="54"/>
        <v>1.5E-3</v>
      </c>
      <c r="AS195" s="64"/>
      <c r="AT195" s="64"/>
      <c r="AU195" s="63"/>
      <c r="AV195" s="160">
        <f t="shared" si="55"/>
        <v>0</v>
      </c>
      <c r="AW195" s="22">
        <f t="shared" si="56"/>
        <v>0</v>
      </c>
    </row>
    <row r="196" spans="2:49" x14ac:dyDescent="0.3">
      <c r="B196" s="143"/>
      <c r="C196" s="62"/>
      <c r="D196" s="62"/>
      <c r="E196" s="63"/>
      <c r="F196" s="160">
        <f t="shared" si="39"/>
        <v>0</v>
      </c>
      <c r="G196" s="22">
        <f t="shared" si="40"/>
        <v>0</v>
      </c>
      <c r="H196" s="64"/>
      <c r="I196" s="64"/>
      <c r="J196" s="63"/>
      <c r="K196" s="160">
        <f t="shared" si="41"/>
        <v>0</v>
      </c>
      <c r="L196" s="22">
        <f t="shared" si="42"/>
        <v>0</v>
      </c>
      <c r="M196" s="64" t="s">
        <v>229</v>
      </c>
      <c r="N196" s="64">
        <v>30</v>
      </c>
      <c r="O196" s="63">
        <v>1E-4</v>
      </c>
      <c r="P196" s="160">
        <f t="shared" si="43"/>
        <v>1.0000000000000001E-5</v>
      </c>
      <c r="Q196" s="22">
        <f t="shared" si="44"/>
        <v>3.0000000000000003E-4</v>
      </c>
      <c r="R196" s="143"/>
      <c r="S196" s="62"/>
      <c r="T196" s="62"/>
      <c r="U196" s="63"/>
      <c r="V196" s="160">
        <f t="shared" si="45"/>
        <v>0</v>
      </c>
      <c r="W196" s="22">
        <f t="shared" si="46"/>
        <v>0</v>
      </c>
      <c r="X196" s="64" t="s">
        <v>229</v>
      </c>
      <c r="Y196" s="64">
        <v>30</v>
      </c>
      <c r="Z196" s="63">
        <v>2.0000000000000001E-4</v>
      </c>
      <c r="AA196" s="160">
        <f t="shared" si="47"/>
        <v>2.0000000000000002E-5</v>
      </c>
      <c r="AB196" s="22">
        <f t="shared" si="48"/>
        <v>6.0000000000000006E-4</v>
      </c>
      <c r="AC196" s="64" t="s">
        <v>229</v>
      </c>
      <c r="AD196" s="64">
        <v>30</v>
      </c>
      <c r="AE196" s="63">
        <v>5.0000000000000001E-4</v>
      </c>
      <c r="AF196" s="160">
        <f t="shared" si="49"/>
        <v>5.0000000000000002E-5</v>
      </c>
      <c r="AG196" s="22">
        <f t="shared" si="50"/>
        <v>1.5E-3</v>
      </c>
      <c r="AH196" s="143"/>
      <c r="AI196" s="110"/>
      <c r="AJ196" s="62"/>
      <c r="AK196" s="63"/>
      <c r="AL196" s="160">
        <f t="shared" si="51"/>
        <v>0</v>
      </c>
      <c r="AM196" s="22">
        <f t="shared" si="52"/>
        <v>0</v>
      </c>
      <c r="AN196" s="64" t="s">
        <v>229</v>
      </c>
      <c r="AO196" s="64">
        <v>30</v>
      </c>
      <c r="AP196" s="63">
        <v>2.0000000000000001E-4</v>
      </c>
      <c r="AQ196" s="160">
        <f t="shared" si="53"/>
        <v>2.0000000000000002E-5</v>
      </c>
      <c r="AR196" s="22">
        <f t="shared" si="54"/>
        <v>6.0000000000000006E-4</v>
      </c>
      <c r="AS196" s="64" t="s">
        <v>267</v>
      </c>
      <c r="AT196" s="64">
        <v>72</v>
      </c>
      <c r="AU196" s="63">
        <v>4.0000000000000002E-4</v>
      </c>
      <c r="AV196" s="160">
        <f t="shared" si="55"/>
        <v>4.0000000000000003E-5</v>
      </c>
      <c r="AW196" s="22">
        <f t="shared" si="56"/>
        <v>2.8800000000000002E-3</v>
      </c>
    </row>
    <row r="197" spans="2:49" x14ac:dyDescent="0.3">
      <c r="B197" s="143"/>
      <c r="C197" s="62"/>
      <c r="D197" s="62"/>
      <c r="E197" s="63"/>
      <c r="F197" s="160"/>
      <c r="G197" s="22"/>
      <c r="H197" s="64"/>
      <c r="I197" s="64"/>
      <c r="J197" s="63"/>
      <c r="K197" s="160"/>
      <c r="L197" s="22"/>
      <c r="M197" s="64" t="s">
        <v>285</v>
      </c>
      <c r="N197" s="64">
        <v>72</v>
      </c>
      <c r="O197" s="63">
        <v>1E-4</v>
      </c>
      <c r="P197" s="160">
        <f t="shared" si="43"/>
        <v>1.0000000000000001E-5</v>
      </c>
      <c r="Q197" s="22">
        <f t="shared" si="44"/>
        <v>7.2000000000000005E-4</v>
      </c>
      <c r="R197" s="143"/>
      <c r="S197" s="62"/>
      <c r="T197" s="62"/>
      <c r="U197" s="63"/>
      <c r="V197" s="160"/>
      <c r="W197" s="22"/>
      <c r="X197" s="64" t="s">
        <v>267</v>
      </c>
      <c r="Y197" s="64">
        <v>72</v>
      </c>
      <c r="Z197" s="63">
        <v>1E-4</v>
      </c>
      <c r="AA197" s="160">
        <f t="shared" si="47"/>
        <v>1.0000000000000001E-5</v>
      </c>
      <c r="AB197" s="22">
        <f t="shared" si="48"/>
        <v>7.2000000000000005E-4</v>
      </c>
      <c r="AC197" s="64" t="s">
        <v>267</v>
      </c>
      <c r="AD197" s="64">
        <v>72</v>
      </c>
      <c r="AE197" s="63">
        <v>1E-4</v>
      </c>
      <c r="AF197" s="160">
        <f t="shared" si="49"/>
        <v>1.0000000000000001E-5</v>
      </c>
      <c r="AG197" s="22">
        <f t="shared" si="50"/>
        <v>7.2000000000000005E-4</v>
      </c>
      <c r="AH197" s="143"/>
      <c r="AI197" s="110"/>
      <c r="AJ197" s="62"/>
      <c r="AK197" s="63"/>
      <c r="AL197" s="160"/>
      <c r="AM197" s="22"/>
      <c r="AN197" s="64" t="s">
        <v>267</v>
      </c>
      <c r="AO197" s="64">
        <v>72</v>
      </c>
      <c r="AP197" s="63">
        <v>1E-4</v>
      </c>
      <c r="AQ197" s="160">
        <f t="shared" si="53"/>
        <v>1.0000000000000001E-5</v>
      </c>
      <c r="AR197" s="22">
        <f t="shared" si="54"/>
        <v>7.2000000000000005E-4</v>
      </c>
      <c r="AS197" s="64" t="s">
        <v>274</v>
      </c>
      <c r="AT197" s="64">
        <v>143</v>
      </c>
      <c r="AU197" s="63">
        <v>4.0000000000000002E-4</v>
      </c>
      <c r="AV197" s="160">
        <f t="shared" si="55"/>
        <v>4.0000000000000003E-5</v>
      </c>
      <c r="AW197" s="22">
        <f t="shared" si="56"/>
        <v>5.7200000000000003E-3</v>
      </c>
    </row>
    <row r="198" spans="2:49" x14ac:dyDescent="0.3">
      <c r="B198" s="143"/>
      <c r="C198" s="62"/>
      <c r="D198" s="62"/>
      <c r="E198" s="63"/>
      <c r="F198" s="160"/>
      <c r="G198" s="22"/>
      <c r="H198" s="64"/>
      <c r="I198" s="64"/>
      <c r="J198" s="63"/>
      <c r="K198" s="160"/>
      <c r="L198" s="22"/>
      <c r="M198" s="64"/>
      <c r="N198" s="64"/>
      <c r="O198" s="63"/>
      <c r="P198" s="160"/>
      <c r="Q198" s="22"/>
      <c r="R198" s="143"/>
      <c r="S198" s="62"/>
      <c r="T198" s="62"/>
      <c r="U198" s="63"/>
      <c r="V198" s="160"/>
      <c r="W198" s="22"/>
      <c r="X198" s="64" t="s">
        <v>274</v>
      </c>
      <c r="Y198" s="64">
        <v>143</v>
      </c>
      <c r="Z198" s="63">
        <v>1E-4</v>
      </c>
      <c r="AA198" s="160">
        <f t="shared" si="47"/>
        <v>1.0000000000000001E-5</v>
      </c>
      <c r="AB198" s="22">
        <f t="shared" si="48"/>
        <v>1.4300000000000001E-3</v>
      </c>
      <c r="AC198" s="64" t="s">
        <v>274</v>
      </c>
      <c r="AD198" s="64">
        <v>143</v>
      </c>
      <c r="AE198" s="63">
        <v>2.0000000000000002E-5</v>
      </c>
      <c r="AF198" s="160">
        <f t="shared" si="49"/>
        <v>2.0000000000000003E-6</v>
      </c>
      <c r="AG198" s="22">
        <f t="shared" si="50"/>
        <v>2.8600000000000007E-4</v>
      </c>
      <c r="AH198" s="143"/>
      <c r="AI198" s="110"/>
      <c r="AJ198" s="62"/>
      <c r="AK198" s="63"/>
      <c r="AL198" s="160"/>
      <c r="AM198" s="22"/>
      <c r="AN198" s="64" t="s">
        <v>274</v>
      </c>
      <c r="AO198" s="64">
        <v>143</v>
      </c>
      <c r="AP198" s="63">
        <v>1E-4</v>
      </c>
      <c r="AQ198" s="160">
        <f t="shared" si="53"/>
        <v>1.0000000000000001E-5</v>
      </c>
      <c r="AR198" s="22">
        <f t="shared" si="54"/>
        <v>1.4300000000000001E-3</v>
      </c>
      <c r="AS198" s="64" t="s">
        <v>275</v>
      </c>
      <c r="AT198" s="64">
        <v>429</v>
      </c>
      <c r="AU198" s="63">
        <v>4.0000000000000003E-5</v>
      </c>
      <c r="AV198" s="160">
        <f t="shared" si="55"/>
        <v>4.0000000000000007E-6</v>
      </c>
      <c r="AW198" s="22">
        <f t="shared" si="56"/>
        <v>1.7160000000000003E-3</v>
      </c>
    </row>
    <row r="199" spans="2:49" x14ac:dyDescent="0.3">
      <c r="B199" s="143"/>
      <c r="C199" s="62"/>
      <c r="D199" s="62"/>
      <c r="E199" s="63"/>
      <c r="F199" s="160"/>
      <c r="G199" s="22"/>
      <c r="H199" s="64"/>
      <c r="I199" s="64"/>
      <c r="J199" s="63"/>
      <c r="K199" s="160"/>
      <c r="L199" s="22"/>
      <c r="M199" s="64"/>
      <c r="N199" s="64"/>
      <c r="O199" s="63"/>
      <c r="P199" s="160"/>
      <c r="Q199" s="22"/>
      <c r="R199" s="143"/>
      <c r="S199" s="62"/>
      <c r="T199" s="62"/>
      <c r="U199" s="63"/>
      <c r="V199" s="160"/>
      <c r="W199" s="22"/>
      <c r="X199" s="64"/>
      <c r="Y199" s="64"/>
      <c r="Z199" s="63"/>
      <c r="AA199" s="160">
        <f t="shared" si="47"/>
        <v>0</v>
      </c>
      <c r="AB199" s="22">
        <f t="shared" si="48"/>
        <v>0</v>
      </c>
      <c r="AC199" s="64" t="s">
        <v>275</v>
      </c>
      <c r="AD199" s="64">
        <v>429</v>
      </c>
      <c r="AE199" s="63">
        <v>2.0000000000000002E-5</v>
      </c>
      <c r="AF199" s="160">
        <f t="shared" si="49"/>
        <v>2.0000000000000003E-6</v>
      </c>
      <c r="AG199" s="22">
        <f t="shared" si="50"/>
        <v>8.5800000000000015E-4</v>
      </c>
      <c r="AH199" s="143"/>
      <c r="AI199" s="110"/>
      <c r="AJ199" s="62"/>
      <c r="AK199" s="63"/>
      <c r="AL199" s="160"/>
      <c r="AM199" s="22"/>
      <c r="AN199" s="64" t="s">
        <v>275</v>
      </c>
      <c r="AO199" s="64">
        <v>429</v>
      </c>
      <c r="AP199" s="63">
        <v>1.0000000000000001E-5</v>
      </c>
      <c r="AQ199" s="160">
        <f t="shared" si="53"/>
        <v>1.0000000000000002E-6</v>
      </c>
      <c r="AR199" s="22">
        <f t="shared" si="54"/>
        <v>4.2900000000000007E-4</v>
      </c>
      <c r="AS199" s="64" t="s">
        <v>276</v>
      </c>
      <c r="AT199" s="64">
        <v>715</v>
      </c>
      <c r="AU199" s="63">
        <v>3.0000000000000001E-5</v>
      </c>
      <c r="AV199" s="160">
        <f t="shared" si="55"/>
        <v>3.0000000000000001E-6</v>
      </c>
      <c r="AW199" s="22">
        <f t="shared" si="56"/>
        <v>2.1450000000000002E-3</v>
      </c>
    </row>
    <row r="200" spans="2:49" x14ac:dyDescent="0.3">
      <c r="B200" s="143"/>
      <c r="C200" s="62"/>
      <c r="D200" s="62"/>
      <c r="E200" s="63"/>
      <c r="F200" s="160"/>
      <c r="G200" s="22"/>
      <c r="H200" s="64"/>
      <c r="I200" s="64"/>
      <c r="J200" s="63"/>
      <c r="K200" s="160"/>
      <c r="L200" s="22"/>
      <c r="M200" s="64"/>
      <c r="N200" s="64"/>
      <c r="O200" s="63"/>
      <c r="P200" s="160"/>
      <c r="Q200" s="22"/>
      <c r="R200" s="143"/>
      <c r="S200" s="62"/>
      <c r="T200" s="62"/>
      <c r="U200" s="63"/>
      <c r="V200" s="160"/>
      <c r="W200" s="22"/>
      <c r="X200" s="64"/>
      <c r="Y200" s="64"/>
      <c r="Z200" s="63"/>
      <c r="AA200" s="160"/>
      <c r="AB200" s="22"/>
      <c r="AC200" s="64"/>
      <c r="AD200" s="64"/>
      <c r="AE200" s="63"/>
      <c r="AF200" s="160"/>
      <c r="AG200" s="22"/>
      <c r="AH200" s="143"/>
      <c r="AI200" s="110"/>
      <c r="AJ200" s="62"/>
      <c r="AK200" s="63"/>
      <c r="AL200" s="160"/>
      <c r="AM200" s="22"/>
      <c r="AN200" s="64" t="s">
        <v>276</v>
      </c>
      <c r="AO200" s="64">
        <v>715</v>
      </c>
      <c r="AP200" s="63">
        <v>1.0000000000000001E-5</v>
      </c>
      <c r="AQ200" s="160">
        <f t="shared" si="53"/>
        <v>1.0000000000000002E-6</v>
      </c>
      <c r="AR200" s="22">
        <f t="shared" si="54"/>
        <v>7.1500000000000014E-4</v>
      </c>
      <c r="AS200" s="64" t="s">
        <v>277</v>
      </c>
      <c r="AT200" s="64">
        <v>1429</v>
      </c>
      <c r="AU200" s="63">
        <v>2.0000000000000002E-5</v>
      </c>
      <c r="AV200" s="160">
        <f t="shared" si="55"/>
        <v>2.0000000000000003E-6</v>
      </c>
      <c r="AW200" s="22">
        <f t="shared" si="56"/>
        <v>2.8580000000000003E-3</v>
      </c>
    </row>
    <row r="201" spans="2:49" x14ac:dyDescent="0.3">
      <c r="B201" s="143"/>
      <c r="C201" s="62"/>
      <c r="D201" s="62"/>
      <c r="E201" s="63"/>
      <c r="F201" s="160"/>
      <c r="G201" s="22"/>
      <c r="H201" s="64"/>
      <c r="I201" s="64"/>
      <c r="J201" s="63"/>
      <c r="K201" s="160"/>
      <c r="L201" s="22"/>
      <c r="M201" s="64"/>
      <c r="N201" s="64"/>
      <c r="O201" s="63"/>
      <c r="P201" s="160"/>
      <c r="Q201" s="22"/>
      <c r="R201" s="143"/>
      <c r="S201" s="62"/>
      <c r="T201" s="62"/>
      <c r="U201" s="63"/>
      <c r="V201" s="160"/>
      <c r="W201" s="22"/>
      <c r="X201" s="64"/>
      <c r="Y201" s="64"/>
      <c r="Z201" s="63"/>
      <c r="AA201" s="160"/>
      <c r="AB201" s="22"/>
      <c r="AC201" s="64"/>
      <c r="AD201" s="64"/>
      <c r="AE201" s="63"/>
      <c r="AF201" s="160">
        <f t="shared" ref="AF201" si="57">AE201*$E$9</f>
        <v>0</v>
      </c>
      <c r="AG201" s="22">
        <f t="shared" ref="AG201" si="58">AF201*AD201</f>
        <v>0</v>
      </c>
      <c r="AH201" s="143"/>
      <c r="AI201" s="110"/>
      <c r="AJ201" s="62"/>
      <c r="AK201" s="63"/>
      <c r="AL201" s="160"/>
      <c r="AM201" s="22"/>
      <c r="AN201" s="64"/>
      <c r="AO201" s="64"/>
      <c r="AP201" s="63"/>
      <c r="AQ201" s="160"/>
      <c r="AR201" s="22"/>
      <c r="AS201" s="64"/>
      <c r="AT201" s="64"/>
      <c r="AU201" s="63"/>
      <c r="AV201" s="160"/>
      <c r="AW201" s="22"/>
    </row>
    <row r="202" spans="2:49" x14ac:dyDescent="0.3">
      <c r="B202" s="143"/>
      <c r="C202" s="62"/>
      <c r="D202" s="62"/>
      <c r="E202" s="63"/>
      <c r="F202" s="160">
        <f t="shared" si="39"/>
        <v>0</v>
      </c>
      <c r="G202" s="22">
        <f t="shared" si="40"/>
        <v>0</v>
      </c>
      <c r="H202" s="64" t="s">
        <v>237</v>
      </c>
      <c r="I202" s="64">
        <v>23</v>
      </c>
      <c r="J202" s="63">
        <v>2.0000000000000001E-4</v>
      </c>
      <c r="K202" s="160">
        <f t="shared" si="41"/>
        <v>2.0000000000000002E-5</v>
      </c>
      <c r="L202" s="22">
        <f t="shared" si="42"/>
        <v>4.6000000000000001E-4</v>
      </c>
      <c r="M202" s="64" t="s">
        <v>237</v>
      </c>
      <c r="N202" s="64">
        <v>23</v>
      </c>
      <c r="O202" s="63">
        <v>4.0000000000000002E-4</v>
      </c>
      <c r="P202" s="160">
        <f t="shared" si="43"/>
        <v>4.0000000000000003E-5</v>
      </c>
      <c r="Q202" s="22">
        <f t="shared" si="44"/>
        <v>9.2000000000000003E-4</v>
      </c>
      <c r="R202" s="143"/>
      <c r="S202" s="62"/>
      <c r="T202" s="62"/>
      <c r="U202" s="63"/>
      <c r="V202" s="160">
        <f t="shared" si="45"/>
        <v>0</v>
      </c>
      <c r="W202" s="22">
        <f t="shared" si="46"/>
        <v>0</v>
      </c>
      <c r="X202" s="64" t="s">
        <v>237</v>
      </c>
      <c r="Y202" s="64">
        <v>23</v>
      </c>
      <c r="Z202" s="63">
        <v>2.0000000000000001E-4</v>
      </c>
      <c r="AA202" s="160">
        <f t="shared" si="47"/>
        <v>2.0000000000000002E-5</v>
      </c>
      <c r="AB202" s="22">
        <f t="shared" si="48"/>
        <v>4.6000000000000001E-4</v>
      </c>
      <c r="AC202" s="64" t="s">
        <v>237</v>
      </c>
      <c r="AD202" s="64">
        <v>23</v>
      </c>
      <c r="AE202" s="63">
        <v>5.9999999999999995E-4</v>
      </c>
      <c r="AF202" s="160">
        <f t="shared" si="49"/>
        <v>5.9999999999999995E-5</v>
      </c>
      <c r="AG202" s="22">
        <f t="shared" si="50"/>
        <v>1.3799999999999999E-3</v>
      </c>
      <c r="AH202" s="143"/>
      <c r="AI202" s="110"/>
      <c r="AJ202" s="62"/>
      <c r="AK202" s="63"/>
      <c r="AL202" s="160">
        <f t="shared" si="51"/>
        <v>0</v>
      </c>
      <c r="AM202" s="22">
        <f t="shared" si="52"/>
        <v>0</v>
      </c>
      <c r="AN202" s="64" t="s">
        <v>237</v>
      </c>
      <c r="AO202" s="64">
        <v>23</v>
      </c>
      <c r="AP202" s="63">
        <v>2.0000000000000001E-4</v>
      </c>
      <c r="AQ202" s="160">
        <f t="shared" si="53"/>
        <v>2.0000000000000002E-5</v>
      </c>
      <c r="AR202" s="22">
        <f t="shared" si="54"/>
        <v>4.6000000000000001E-4</v>
      </c>
      <c r="AS202" s="64" t="s">
        <v>237</v>
      </c>
      <c r="AT202" s="64">
        <v>23</v>
      </c>
      <c r="AU202" s="63">
        <v>5.9999999999999995E-4</v>
      </c>
      <c r="AV202" s="160">
        <f t="shared" si="55"/>
        <v>5.9999999999999995E-5</v>
      </c>
      <c r="AW202" s="22">
        <f t="shared" si="56"/>
        <v>1.3799999999999999E-3</v>
      </c>
    </row>
    <row r="203" spans="2:49" x14ac:dyDescent="0.3">
      <c r="B203" s="143"/>
      <c r="C203" s="62"/>
      <c r="D203" s="62"/>
      <c r="E203" s="63"/>
      <c r="F203" s="160"/>
      <c r="G203" s="22"/>
      <c r="H203" s="64"/>
      <c r="I203" s="64"/>
      <c r="J203" s="63"/>
      <c r="K203" s="160"/>
      <c r="L203" s="22"/>
      <c r="M203" s="64" t="s">
        <v>265</v>
      </c>
      <c r="N203" s="64">
        <v>13</v>
      </c>
      <c r="O203" s="63">
        <v>4.0000000000000002E-4</v>
      </c>
      <c r="P203" s="160">
        <f t="shared" si="43"/>
        <v>4.0000000000000003E-5</v>
      </c>
      <c r="Q203" s="22">
        <f t="shared" si="44"/>
        <v>5.2000000000000006E-4</v>
      </c>
      <c r="R203" s="143"/>
      <c r="S203" s="62"/>
      <c r="T203" s="62"/>
      <c r="U203" s="63"/>
      <c r="V203" s="160"/>
      <c r="W203" s="22"/>
      <c r="X203" s="64" t="s">
        <v>265</v>
      </c>
      <c r="Y203" s="64">
        <v>13</v>
      </c>
      <c r="Z203" s="63">
        <v>2.0000000000000001E-4</v>
      </c>
      <c r="AA203" s="160"/>
      <c r="AB203" s="22"/>
      <c r="AC203" s="64" t="s">
        <v>265</v>
      </c>
      <c r="AD203" s="64">
        <v>13</v>
      </c>
      <c r="AE203" s="63">
        <v>5.9999999999999995E-4</v>
      </c>
      <c r="AF203" s="160">
        <f t="shared" si="49"/>
        <v>5.9999999999999995E-5</v>
      </c>
      <c r="AG203" s="22">
        <f t="shared" si="50"/>
        <v>7.7999999999999988E-4</v>
      </c>
      <c r="AH203" s="143"/>
      <c r="AI203" s="110"/>
      <c r="AJ203" s="62"/>
      <c r="AK203" s="63"/>
      <c r="AL203" s="160"/>
      <c r="AM203" s="22"/>
      <c r="AN203" s="64" t="s">
        <v>265</v>
      </c>
      <c r="AO203" s="64">
        <v>23</v>
      </c>
      <c r="AP203" s="63">
        <v>2.0000000000000001E-4</v>
      </c>
      <c r="AQ203" s="160">
        <f t="shared" si="53"/>
        <v>2.0000000000000002E-5</v>
      </c>
      <c r="AR203" s="22">
        <f t="shared" si="54"/>
        <v>4.6000000000000001E-4</v>
      </c>
      <c r="AS203" s="64" t="s">
        <v>265</v>
      </c>
      <c r="AT203" s="64">
        <v>23</v>
      </c>
      <c r="AU203" s="63">
        <v>5.9999999999999995E-4</v>
      </c>
      <c r="AV203" s="160">
        <f t="shared" si="55"/>
        <v>5.9999999999999995E-5</v>
      </c>
      <c r="AW203" s="22">
        <f t="shared" si="56"/>
        <v>1.3799999999999999E-3</v>
      </c>
    </row>
    <row r="204" spans="2:49" x14ac:dyDescent="0.3">
      <c r="B204" s="143"/>
      <c r="C204" s="62"/>
      <c r="D204" s="62"/>
      <c r="E204" s="63"/>
      <c r="F204" s="160"/>
      <c r="G204" s="22"/>
      <c r="H204" s="64"/>
      <c r="I204" s="64"/>
      <c r="J204" s="63"/>
      <c r="K204" s="160"/>
      <c r="L204" s="22"/>
      <c r="M204" s="64" t="s">
        <v>284</v>
      </c>
      <c r="N204" s="64">
        <v>12</v>
      </c>
      <c r="O204" s="63">
        <v>4.0000000000000002E-4</v>
      </c>
      <c r="P204" s="160">
        <f t="shared" si="43"/>
        <v>4.0000000000000003E-5</v>
      </c>
      <c r="Q204" s="22">
        <f t="shared" si="44"/>
        <v>4.8000000000000007E-4</v>
      </c>
      <c r="R204" s="143"/>
      <c r="S204" s="62"/>
      <c r="T204" s="62"/>
      <c r="U204" s="63"/>
      <c r="V204" s="160"/>
      <c r="W204" s="22"/>
      <c r="X204" s="64" t="s">
        <v>284</v>
      </c>
      <c r="Y204" s="64">
        <v>12</v>
      </c>
      <c r="Z204" s="63">
        <v>4.0000000000000002E-4</v>
      </c>
      <c r="AA204" s="160">
        <f t="shared" ref="AA204" si="59">Z204*$E$8</f>
        <v>4.0000000000000003E-5</v>
      </c>
      <c r="AB204" s="22">
        <f t="shared" ref="AB204" si="60">AA204*Y204</f>
        <v>4.8000000000000007E-4</v>
      </c>
      <c r="AC204" s="64" t="s">
        <v>284</v>
      </c>
      <c r="AD204" s="64">
        <v>12</v>
      </c>
      <c r="AE204" s="63">
        <v>4.0000000000000002E-4</v>
      </c>
      <c r="AF204" s="160">
        <f t="shared" ref="AF204:AF205" si="61">AE204*$E$8</f>
        <v>4.0000000000000003E-5</v>
      </c>
      <c r="AG204" s="22">
        <f t="shared" si="50"/>
        <v>4.8000000000000007E-4</v>
      </c>
      <c r="AH204" s="143"/>
      <c r="AI204" s="110"/>
      <c r="AJ204" s="62"/>
      <c r="AK204" s="63"/>
      <c r="AL204" s="160"/>
      <c r="AM204" s="22"/>
      <c r="AN204" s="64" t="s">
        <v>284</v>
      </c>
      <c r="AO204" s="64">
        <v>12</v>
      </c>
      <c r="AP204" s="63">
        <v>4.0000000000000002E-4</v>
      </c>
      <c r="AQ204" s="160">
        <f t="shared" ref="AQ204:AQ205" si="62">AP204*$E$8</f>
        <v>4.0000000000000003E-5</v>
      </c>
      <c r="AR204" s="22">
        <f t="shared" si="54"/>
        <v>4.8000000000000007E-4</v>
      </c>
      <c r="AS204" s="64" t="s">
        <v>284</v>
      </c>
      <c r="AT204" s="64">
        <v>12</v>
      </c>
      <c r="AU204" s="63">
        <v>4.0000000000000002E-4</v>
      </c>
      <c r="AV204" s="160">
        <f t="shared" ref="AV204" si="63">AU204*$E$8</f>
        <v>4.0000000000000003E-5</v>
      </c>
      <c r="AW204" s="22">
        <f t="shared" si="56"/>
        <v>4.8000000000000007E-4</v>
      </c>
    </row>
    <row r="205" spans="2:49" x14ac:dyDescent="0.3">
      <c r="B205" s="143"/>
      <c r="C205" s="62"/>
      <c r="D205" s="62"/>
      <c r="E205" s="63"/>
      <c r="F205" s="160"/>
      <c r="G205" s="22"/>
      <c r="H205" s="64"/>
      <c r="I205" s="64"/>
      <c r="J205" s="63"/>
      <c r="K205" s="160"/>
      <c r="L205" s="22"/>
      <c r="M205" s="64"/>
      <c r="N205" s="64"/>
      <c r="O205" s="63"/>
      <c r="P205" s="160"/>
      <c r="Q205" s="22"/>
      <c r="R205" s="143"/>
      <c r="S205" s="62"/>
      <c r="T205" s="62"/>
      <c r="U205" s="63"/>
      <c r="V205" s="160"/>
      <c r="W205" s="22"/>
      <c r="X205" s="64"/>
      <c r="Y205" s="64"/>
      <c r="Z205" s="63"/>
      <c r="AA205" s="160"/>
      <c r="AB205" s="22"/>
      <c r="AC205" s="64" t="s">
        <v>289</v>
      </c>
      <c r="AD205" s="64">
        <v>8</v>
      </c>
      <c r="AE205" s="63">
        <v>2.9999999999999997E-4</v>
      </c>
      <c r="AF205" s="160">
        <f t="shared" si="61"/>
        <v>2.9999999999999997E-5</v>
      </c>
      <c r="AG205" s="22">
        <f t="shared" si="50"/>
        <v>2.3999999999999998E-4</v>
      </c>
      <c r="AH205" s="143"/>
      <c r="AI205" s="110"/>
      <c r="AJ205" s="62"/>
      <c r="AK205" s="63"/>
      <c r="AL205" s="160"/>
      <c r="AM205" s="22"/>
      <c r="AN205" s="64" t="s">
        <v>289</v>
      </c>
      <c r="AO205" s="64">
        <v>8</v>
      </c>
      <c r="AP205" s="63">
        <v>2.9999999999999997E-4</v>
      </c>
      <c r="AQ205" s="160">
        <f t="shared" si="62"/>
        <v>2.9999999999999997E-5</v>
      </c>
      <c r="AR205" s="22">
        <f t="shared" si="54"/>
        <v>2.3999999999999998E-4</v>
      </c>
      <c r="AS205" s="64"/>
      <c r="AT205" s="64"/>
      <c r="AU205" s="63"/>
      <c r="AV205" s="160"/>
      <c r="AW205" s="22"/>
    </row>
    <row r="206" spans="2:49" x14ac:dyDescent="0.3">
      <c r="B206" s="143"/>
      <c r="C206" s="62"/>
      <c r="D206" s="62"/>
      <c r="E206" s="63"/>
      <c r="F206" s="160"/>
      <c r="G206" s="22"/>
      <c r="H206" s="64"/>
      <c r="I206" s="64"/>
      <c r="J206" s="63"/>
      <c r="K206" s="160"/>
      <c r="L206" s="22"/>
      <c r="M206" s="64"/>
      <c r="N206" s="64"/>
      <c r="O206" s="63"/>
      <c r="P206" s="160"/>
      <c r="Q206" s="22"/>
      <c r="R206" s="143"/>
      <c r="S206" s="62"/>
      <c r="T206" s="62"/>
      <c r="U206" s="63"/>
      <c r="V206" s="160"/>
      <c r="W206" s="22"/>
      <c r="X206" s="64"/>
      <c r="Y206" s="64"/>
      <c r="Z206" s="63"/>
      <c r="AA206" s="160"/>
      <c r="AB206" s="22"/>
      <c r="AC206" s="64"/>
      <c r="AD206" s="64"/>
      <c r="AE206" s="63"/>
      <c r="AF206" s="160"/>
      <c r="AG206" s="22"/>
      <c r="AH206" s="143"/>
      <c r="AI206" s="110"/>
      <c r="AJ206" s="62"/>
      <c r="AK206" s="63"/>
      <c r="AL206" s="160"/>
      <c r="AM206" s="22"/>
      <c r="AN206" s="64"/>
      <c r="AO206" s="64"/>
      <c r="AP206" s="63"/>
      <c r="AQ206" s="160"/>
      <c r="AR206" s="22"/>
      <c r="AS206" s="64" t="s">
        <v>292</v>
      </c>
      <c r="AT206" s="64">
        <v>643</v>
      </c>
      <c r="AU206" s="63">
        <v>5.0000000000000002E-5</v>
      </c>
      <c r="AV206" s="160">
        <f t="shared" ref="AV206:AV207" si="64">AU206*$E$8</f>
        <v>5.0000000000000004E-6</v>
      </c>
      <c r="AW206" s="22">
        <f t="shared" ref="AW206:AW207" si="65">AV206*AT206</f>
        <v>3.2150000000000004E-3</v>
      </c>
    </row>
    <row r="207" spans="2:49" x14ac:dyDescent="0.3">
      <c r="B207" s="143"/>
      <c r="C207" s="62"/>
      <c r="D207" s="62"/>
      <c r="E207" s="63"/>
      <c r="F207" s="160"/>
      <c r="G207" s="22"/>
      <c r="H207" s="64"/>
      <c r="I207" s="64"/>
      <c r="J207" s="63"/>
      <c r="K207" s="160"/>
      <c r="L207" s="22"/>
      <c r="M207" s="64"/>
      <c r="N207" s="64"/>
      <c r="O207" s="63"/>
      <c r="P207" s="160"/>
      <c r="Q207" s="22"/>
      <c r="R207" s="143"/>
      <c r="S207" s="62"/>
      <c r="T207" s="62"/>
      <c r="U207" s="63"/>
      <c r="V207" s="160"/>
      <c r="W207" s="22"/>
      <c r="X207" s="64"/>
      <c r="Y207" s="64"/>
      <c r="Z207" s="63"/>
      <c r="AA207" s="160"/>
      <c r="AB207" s="22"/>
      <c r="AC207" s="64"/>
      <c r="AD207" s="64"/>
      <c r="AE207" s="63"/>
      <c r="AF207" s="160"/>
      <c r="AG207" s="22"/>
      <c r="AH207" s="143"/>
      <c r="AI207" s="110"/>
      <c r="AJ207" s="62"/>
      <c r="AK207" s="63"/>
      <c r="AL207" s="160"/>
      <c r="AM207" s="22"/>
      <c r="AN207" s="64"/>
      <c r="AO207" s="64"/>
      <c r="AP207" s="63"/>
      <c r="AQ207" s="160"/>
      <c r="AR207" s="22"/>
      <c r="AS207" s="64" t="s">
        <v>293</v>
      </c>
      <c r="AT207" s="64">
        <v>358</v>
      </c>
      <c r="AU207" s="63">
        <v>2.0000000000000002E-5</v>
      </c>
      <c r="AV207" s="160">
        <f t="shared" si="64"/>
        <v>2.0000000000000003E-6</v>
      </c>
      <c r="AW207" s="22">
        <f t="shared" si="65"/>
        <v>7.1600000000000016E-4</v>
      </c>
    </row>
    <row r="208" spans="2:49" x14ac:dyDescent="0.3">
      <c r="B208" s="143"/>
      <c r="C208" s="62"/>
      <c r="D208" s="62"/>
      <c r="E208" s="63"/>
      <c r="F208" s="160">
        <f t="shared" si="39"/>
        <v>0</v>
      </c>
      <c r="G208" s="22">
        <f t="shared" si="40"/>
        <v>0</v>
      </c>
      <c r="H208" s="64" t="s">
        <v>235</v>
      </c>
      <c r="I208" s="64">
        <v>72</v>
      </c>
      <c r="J208" s="63">
        <v>2.0000000000000001E-4</v>
      </c>
      <c r="K208" s="160">
        <f t="shared" si="41"/>
        <v>2.0000000000000002E-5</v>
      </c>
      <c r="L208" s="22">
        <f t="shared" si="42"/>
        <v>1.4400000000000001E-3</v>
      </c>
      <c r="M208" s="64" t="s">
        <v>235</v>
      </c>
      <c r="N208" s="64">
        <v>72</v>
      </c>
      <c r="O208" s="63">
        <v>2.0000000000000001E-4</v>
      </c>
      <c r="P208" s="160">
        <f t="shared" si="43"/>
        <v>2.0000000000000002E-5</v>
      </c>
      <c r="Q208" s="22">
        <f t="shared" si="44"/>
        <v>1.4400000000000001E-3</v>
      </c>
      <c r="R208" s="143"/>
      <c r="S208" s="62"/>
      <c r="T208" s="62"/>
      <c r="U208" s="63"/>
      <c r="V208" s="160">
        <f t="shared" si="45"/>
        <v>0</v>
      </c>
      <c r="W208" s="22">
        <f t="shared" si="46"/>
        <v>0</v>
      </c>
      <c r="X208" s="64"/>
      <c r="Y208" s="64"/>
      <c r="Z208" s="63"/>
      <c r="AA208" s="160">
        <f t="shared" si="47"/>
        <v>0</v>
      </c>
      <c r="AB208" s="22">
        <f t="shared" si="48"/>
        <v>0</v>
      </c>
      <c r="AC208" s="64" t="s">
        <v>235</v>
      </c>
      <c r="AD208" s="64">
        <v>72</v>
      </c>
      <c r="AE208" s="63">
        <v>2.0000000000000001E-4</v>
      </c>
      <c r="AF208" s="160">
        <f t="shared" ref="AF208" si="66">AE208*$E$8</f>
        <v>2.0000000000000002E-5</v>
      </c>
      <c r="AG208" s="22">
        <f t="shared" si="50"/>
        <v>1.4400000000000001E-3</v>
      </c>
      <c r="AH208" s="143"/>
      <c r="AI208" s="110"/>
      <c r="AJ208" s="62"/>
      <c r="AK208" s="63"/>
      <c r="AL208" s="160">
        <f t="shared" si="51"/>
        <v>0</v>
      </c>
      <c r="AM208" s="22">
        <f t="shared" si="52"/>
        <v>0</v>
      </c>
      <c r="AN208" s="64"/>
      <c r="AO208" s="64"/>
      <c r="AP208" s="63"/>
      <c r="AQ208" s="160">
        <f t="shared" si="53"/>
        <v>0</v>
      </c>
      <c r="AR208" s="22">
        <f t="shared" si="54"/>
        <v>0</v>
      </c>
      <c r="AS208" s="64" t="s">
        <v>272</v>
      </c>
      <c r="AT208" s="64">
        <v>10</v>
      </c>
      <c r="AU208" s="63">
        <v>2.0000000000000001E-4</v>
      </c>
      <c r="AV208" s="160">
        <f t="shared" si="55"/>
        <v>2.0000000000000002E-5</v>
      </c>
      <c r="AW208" s="22">
        <f t="shared" si="56"/>
        <v>2.0000000000000001E-4</v>
      </c>
    </row>
    <row r="209" spans="2:49" x14ac:dyDescent="0.3">
      <c r="B209" s="143"/>
      <c r="C209" s="62"/>
      <c r="D209" s="62"/>
      <c r="E209" s="63"/>
      <c r="F209" s="160"/>
      <c r="G209" s="22"/>
      <c r="H209" s="64"/>
      <c r="I209" s="64"/>
      <c r="J209" s="63"/>
      <c r="K209" s="160"/>
      <c r="L209" s="22"/>
      <c r="M209" s="64"/>
      <c r="N209" s="64"/>
      <c r="O209" s="63"/>
      <c r="P209" s="160"/>
      <c r="Q209" s="22"/>
      <c r="R209" s="143"/>
      <c r="S209" s="62"/>
      <c r="T209" s="62"/>
      <c r="U209" s="63"/>
      <c r="V209" s="160"/>
      <c r="W209" s="22"/>
      <c r="X209" s="64"/>
      <c r="Y209" s="64"/>
      <c r="Z209" s="63"/>
      <c r="AA209" s="160"/>
      <c r="AB209" s="22"/>
      <c r="AC209" s="64"/>
      <c r="AD209" s="64"/>
      <c r="AE209" s="63"/>
      <c r="AF209" s="160"/>
      <c r="AG209" s="22"/>
      <c r="AH209" s="143"/>
      <c r="AI209" s="110"/>
      <c r="AJ209" s="62"/>
      <c r="AK209" s="63"/>
      <c r="AL209" s="160"/>
      <c r="AM209" s="22"/>
      <c r="AN209" s="64" t="s">
        <v>273</v>
      </c>
      <c r="AO209" s="64">
        <v>18</v>
      </c>
      <c r="AP209" s="63">
        <v>2.0000000000000001E-4</v>
      </c>
      <c r="AQ209" s="160">
        <f t="shared" si="53"/>
        <v>2.0000000000000002E-5</v>
      </c>
      <c r="AR209" s="22">
        <f t="shared" si="54"/>
        <v>3.6000000000000002E-4</v>
      </c>
      <c r="AS209" s="64" t="s">
        <v>273</v>
      </c>
      <c r="AT209" s="64">
        <v>18</v>
      </c>
      <c r="AU209" s="63">
        <v>2.0000000000000001E-4</v>
      </c>
      <c r="AV209" s="160">
        <f t="shared" si="55"/>
        <v>2.0000000000000002E-5</v>
      </c>
      <c r="AW209" s="22">
        <f t="shared" si="56"/>
        <v>3.6000000000000002E-4</v>
      </c>
    </row>
    <row r="210" spans="2:49" x14ac:dyDescent="0.3">
      <c r="B210" s="143"/>
      <c r="C210" s="62"/>
      <c r="D210" s="62"/>
      <c r="E210" s="63"/>
      <c r="F210" s="160">
        <f t="shared" si="39"/>
        <v>0</v>
      </c>
      <c r="G210" s="22">
        <f t="shared" si="40"/>
        <v>0</v>
      </c>
      <c r="H210" s="64"/>
      <c r="I210" s="64"/>
      <c r="J210" s="63"/>
      <c r="K210" s="160">
        <f t="shared" si="41"/>
        <v>0</v>
      </c>
      <c r="L210" s="22">
        <f t="shared" si="42"/>
        <v>0</v>
      </c>
      <c r="M210" s="64" t="s">
        <v>236</v>
      </c>
      <c r="N210" s="64">
        <v>72</v>
      </c>
      <c r="O210" s="63">
        <v>4.0000000000000002E-4</v>
      </c>
      <c r="P210" s="160">
        <f t="shared" si="43"/>
        <v>4.0000000000000003E-5</v>
      </c>
      <c r="Q210" s="22">
        <f t="shared" si="44"/>
        <v>2.8800000000000002E-3</v>
      </c>
      <c r="R210" s="143"/>
      <c r="S210" s="62"/>
      <c r="T210" s="62"/>
      <c r="U210" s="63"/>
      <c r="V210" s="160">
        <f t="shared" si="45"/>
        <v>0</v>
      </c>
      <c r="W210" s="22">
        <f t="shared" si="46"/>
        <v>0</v>
      </c>
      <c r="X210" s="64" t="s">
        <v>236</v>
      </c>
      <c r="Y210" s="64">
        <v>72</v>
      </c>
      <c r="Z210" s="63">
        <v>4.0000000000000002E-4</v>
      </c>
      <c r="AA210" s="160">
        <f t="shared" si="47"/>
        <v>4.0000000000000003E-5</v>
      </c>
      <c r="AB210" s="22">
        <f t="shared" si="48"/>
        <v>2.8800000000000002E-3</v>
      </c>
      <c r="AC210" s="64" t="s">
        <v>236</v>
      </c>
      <c r="AD210" s="64">
        <v>72</v>
      </c>
      <c r="AE210" s="63">
        <v>4.0000000000000002E-4</v>
      </c>
      <c r="AF210" s="160">
        <f t="shared" si="49"/>
        <v>4.0000000000000003E-5</v>
      </c>
      <c r="AG210" s="22">
        <f t="shared" si="50"/>
        <v>2.8800000000000002E-3</v>
      </c>
      <c r="AH210" s="143"/>
      <c r="AI210" s="110"/>
      <c r="AJ210" s="62"/>
      <c r="AK210" s="63"/>
      <c r="AL210" s="160">
        <f t="shared" si="51"/>
        <v>0</v>
      </c>
      <c r="AM210" s="22">
        <f t="shared" si="52"/>
        <v>0</v>
      </c>
      <c r="AN210" s="64" t="s">
        <v>236</v>
      </c>
      <c r="AO210" s="64">
        <v>72</v>
      </c>
      <c r="AP210" s="63">
        <v>4.0000000000000002E-4</v>
      </c>
      <c r="AQ210" s="160">
        <f t="shared" si="53"/>
        <v>4.0000000000000003E-5</v>
      </c>
      <c r="AR210" s="22">
        <f t="shared" si="54"/>
        <v>2.8800000000000002E-3</v>
      </c>
      <c r="AS210" s="64" t="s">
        <v>236</v>
      </c>
      <c r="AT210" s="64">
        <v>72</v>
      </c>
      <c r="AU210" s="63">
        <v>4.0000000000000002E-4</v>
      </c>
      <c r="AV210" s="160">
        <f t="shared" si="55"/>
        <v>4.0000000000000003E-5</v>
      </c>
      <c r="AW210" s="22">
        <f t="shared" si="56"/>
        <v>2.8800000000000002E-3</v>
      </c>
    </row>
    <row r="211" spans="2:49" x14ac:dyDescent="0.3">
      <c r="B211" s="143"/>
      <c r="C211" s="62"/>
      <c r="D211" s="62"/>
      <c r="E211" s="63"/>
      <c r="F211" s="160"/>
      <c r="G211" s="22"/>
      <c r="H211" s="64"/>
      <c r="I211" s="64"/>
      <c r="J211" s="63"/>
      <c r="K211" s="160"/>
      <c r="L211" s="22"/>
      <c r="M211" s="64"/>
      <c r="N211" s="85"/>
      <c r="O211" s="63"/>
      <c r="P211" s="160"/>
      <c r="Q211" s="22"/>
      <c r="R211" s="143"/>
      <c r="S211" s="62"/>
      <c r="T211" s="62"/>
      <c r="U211" s="63"/>
      <c r="V211" s="160"/>
      <c r="W211" s="22"/>
      <c r="X211" s="64" t="s">
        <v>268</v>
      </c>
      <c r="Y211" s="64">
        <v>112</v>
      </c>
      <c r="Z211" s="63">
        <v>2.0000000000000001E-4</v>
      </c>
      <c r="AA211" s="160">
        <f t="shared" si="47"/>
        <v>2.0000000000000002E-5</v>
      </c>
      <c r="AB211" s="22">
        <f t="shared" si="48"/>
        <v>2.2400000000000002E-3</v>
      </c>
      <c r="AC211" s="64"/>
      <c r="AD211" s="64"/>
      <c r="AE211" s="63"/>
      <c r="AF211" s="160">
        <f t="shared" si="49"/>
        <v>0</v>
      </c>
      <c r="AG211" s="22">
        <f t="shared" si="50"/>
        <v>0</v>
      </c>
      <c r="AH211" s="143"/>
      <c r="AI211" s="110"/>
      <c r="AJ211" s="62"/>
      <c r="AK211" s="63"/>
      <c r="AL211" s="160"/>
      <c r="AM211" s="22"/>
      <c r="AN211" s="64" t="s">
        <v>268</v>
      </c>
      <c r="AO211" s="64">
        <v>112</v>
      </c>
      <c r="AP211" s="63">
        <v>2.9999999999999997E-4</v>
      </c>
      <c r="AQ211" s="160">
        <f t="shared" si="53"/>
        <v>2.9999999999999997E-5</v>
      </c>
      <c r="AR211" s="22">
        <f t="shared" si="54"/>
        <v>3.3599999999999997E-3</v>
      </c>
      <c r="AS211" s="64" t="s">
        <v>268</v>
      </c>
      <c r="AT211" s="64">
        <v>112</v>
      </c>
      <c r="AU211" s="63">
        <v>4.0000000000000002E-4</v>
      </c>
      <c r="AV211" s="160">
        <f t="shared" si="55"/>
        <v>4.0000000000000003E-5</v>
      </c>
      <c r="AW211" s="22">
        <f t="shared" si="56"/>
        <v>4.4800000000000005E-3</v>
      </c>
    </row>
    <row r="212" spans="2:49" x14ac:dyDescent="0.3">
      <c r="B212" s="143"/>
      <c r="C212" s="62"/>
      <c r="D212" s="62"/>
      <c r="E212" s="63"/>
      <c r="F212" s="160">
        <f t="shared" si="39"/>
        <v>0</v>
      </c>
      <c r="G212" s="22">
        <f t="shared" si="40"/>
        <v>0</v>
      </c>
      <c r="H212" s="64"/>
      <c r="I212" s="64"/>
      <c r="J212" s="63"/>
      <c r="K212" s="160">
        <f t="shared" si="41"/>
        <v>0</v>
      </c>
      <c r="L212" s="22">
        <f t="shared" si="42"/>
        <v>0</v>
      </c>
      <c r="M212" s="64"/>
      <c r="N212" s="85"/>
      <c r="O212" s="63"/>
      <c r="P212" s="160">
        <f t="shared" si="43"/>
        <v>0</v>
      </c>
      <c r="Q212" s="22">
        <f t="shared" si="44"/>
        <v>0</v>
      </c>
      <c r="R212" s="143"/>
      <c r="S212" s="62"/>
      <c r="T212" s="62"/>
      <c r="U212" s="63"/>
      <c r="V212" s="160">
        <f t="shared" si="45"/>
        <v>0</v>
      </c>
      <c r="W212" s="22">
        <f t="shared" si="46"/>
        <v>0</v>
      </c>
      <c r="X212" s="64"/>
      <c r="Y212" s="64"/>
      <c r="Z212" s="63"/>
      <c r="AA212" s="160">
        <f t="shared" si="47"/>
        <v>0</v>
      </c>
      <c r="AB212" s="22">
        <f t="shared" si="48"/>
        <v>0</v>
      </c>
      <c r="AC212" s="64" t="s">
        <v>266</v>
      </c>
      <c r="AD212" s="85">
        <v>155</v>
      </c>
      <c r="AE212" s="63">
        <v>1.4999999999999999E-4</v>
      </c>
      <c r="AF212" s="160">
        <f t="shared" si="49"/>
        <v>1.4999999999999999E-5</v>
      </c>
      <c r="AG212" s="22">
        <f t="shared" si="50"/>
        <v>2.3249999999999998E-3</v>
      </c>
      <c r="AH212" s="143"/>
      <c r="AI212" s="110"/>
      <c r="AJ212" s="62"/>
      <c r="AK212" s="63"/>
      <c r="AL212" s="160">
        <f t="shared" si="51"/>
        <v>0</v>
      </c>
      <c r="AM212" s="22">
        <f t="shared" si="52"/>
        <v>0</v>
      </c>
      <c r="AN212" s="64" t="s">
        <v>266</v>
      </c>
      <c r="AO212" s="85">
        <v>155</v>
      </c>
      <c r="AP212" s="63">
        <v>1.0000000000000001E-5</v>
      </c>
      <c r="AQ212" s="160">
        <f t="shared" si="53"/>
        <v>1.0000000000000002E-6</v>
      </c>
      <c r="AR212" s="22">
        <f t="shared" si="54"/>
        <v>1.5500000000000003E-4</v>
      </c>
      <c r="AS212" s="64" t="s">
        <v>266</v>
      </c>
      <c r="AT212" s="85">
        <v>155</v>
      </c>
      <c r="AU212" s="63">
        <v>2.0000000000000001E-4</v>
      </c>
      <c r="AV212" s="160">
        <f t="shared" si="55"/>
        <v>2.0000000000000002E-5</v>
      </c>
      <c r="AW212" s="22">
        <f t="shared" si="56"/>
        <v>3.1000000000000003E-3</v>
      </c>
    </row>
    <row r="213" spans="2:49" x14ac:dyDescent="0.3">
      <c r="B213" s="143"/>
      <c r="C213" s="62"/>
      <c r="D213" s="62"/>
      <c r="E213" s="63"/>
      <c r="F213" s="160"/>
      <c r="G213" s="22"/>
      <c r="H213" s="64"/>
      <c r="I213" s="64"/>
      <c r="J213" s="63"/>
      <c r="K213" s="160"/>
      <c r="L213" s="22"/>
      <c r="M213" s="64"/>
      <c r="N213" s="85"/>
      <c r="O213" s="63"/>
      <c r="P213" s="160"/>
      <c r="Q213" s="22"/>
      <c r="R213" s="143"/>
      <c r="S213" s="62"/>
      <c r="T213" s="62"/>
      <c r="U213" s="63"/>
      <c r="V213" s="160"/>
      <c r="W213" s="22"/>
      <c r="X213" s="64"/>
      <c r="Y213" s="64"/>
      <c r="Z213" s="63"/>
      <c r="AA213" s="160"/>
      <c r="AB213" s="22"/>
      <c r="AC213" s="64"/>
      <c r="AD213" s="85"/>
      <c r="AE213" s="63"/>
      <c r="AF213" s="160"/>
      <c r="AG213" s="22"/>
      <c r="AH213" s="143"/>
      <c r="AI213" s="110"/>
      <c r="AJ213" s="62"/>
      <c r="AK213" s="63"/>
      <c r="AL213" s="160"/>
      <c r="AM213" s="22"/>
      <c r="AN213" s="64"/>
      <c r="AO213" s="85"/>
      <c r="AP213" s="63"/>
      <c r="AQ213" s="160"/>
      <c r="AR213" s="22"/>
      <c r="AS213" s="64" t="s">
        <v>280</v>
      </c>
      <c r="AT213" s="85">
        <v>28</v>
      </c>
      <c r="AU213" s="63">
        <v>2.0000000000000001E-4</v>
      </c>
      <c r="AV213" s="160">
        <f t="shared" si="55"/>
        <v>2.0000000000000002E-5</v>
      </c>
      <c r="AW213" s="22">
        <f t="shared" si="56"/>
        <v>5.6000000000000006E-4</v>
      </c>
    </row>
    <row r="214" spans="2:49" ht="12.75" thickBot="1" x14ac:dyDescent="0.35">
      <c r="B214" s="144"/>
      <c r="C214" s="56"/>
      <c r="D214" s="56"/>
      <c r="E214" s="57"/>
      <c r="F214" s="160">
        <f t="shared" si="39"/>
        <v>0</v>
      </c>
      <c r="G214" s="22">
        <f t="shared" si="40"/>
        <v>0</v>
      </c>
      <c r="H214" s="58"/>
      <c r="I214" s="58"/>
      <c r="J214" s="57"/>
      <c r="K214" s="160">
        <f t="shared" si="41"/>
        <v>0</v>
      </c>
      <c r="L214" s="22">
        <f t="shared" si="42"/>
        <v>0</v>
      </c>
      <c r="M214" s="58"/>
      <c r="N214" s="87"/>
      <c r="O214" s="57"/>
      <c r="P214" s="160">
        <f t="shared" si="43"/>
        <v>0</v>
      </c>
      <c r="Q214" s="22">
        <f t="shared" si="44"/>
        <v>0</v>
      </c>
      <c r="R214" s="144"/>
      <c r="S214" s="56"/>
      <c r="T214" s="56"/>
      <c r="U214" s="57"/>
      <c r="V214" s="160">
        <f t="shared" si="45"/>
        <v>0</v>
      </c>
      <c r="W214" s="22">
        <f t="shared" si="46"/>
        <v>0</v>
      </c>
      <c r="X214" s="58"/>
      <c r="Y214" s="58"/>
      <c r="Z214" s="57"/>
      <c r="AA214" s="160">
        <f t="shared" si="47"/>
        <v>0</v>
      </c>
      <c r="AB214" s="22">
        <f t="shared" si="48"/>
        <v>0</v>
      </c>
      <c r="AC214" s="58"/>
      <c r="AD214" s="87"/>
      <c r="AE214" s="57"/>
      <c r="AF214" s="160">
        <f t="shared" si="49"/>
        <v>0</v>
      </c>
      <c r="AG214" s="22">
        <f t="shared" si="50"/>
        <v>0</v>
      </c>
      <c r="AH214" s="144"/>
      <c r="AI214" s="111"/>
      <c r="AJ214" s="56"/>
      <c r="AK214" s="57"/>
      <c r="AL214" s="160">
        <f t="shared" si="51"/>
        <v>0</v>
      </c>
      <c r="AM214" s="22">
        <f t="shared" si="52"/>
        <v>0</v>
      </c>
      <c r="AN214" s="58"/>
      <c r="AO214" s="58"/>
      <c r="AP214" s="57"/>
      <c r="AQ214" s="160">
        <f t="shared" si="53"/>
        <v>0</v>
      </c>
      <c r="AR214" s="22">
        <f t="shared" si="54"/>
        <v>0</v>
      </c>
      <c r="AS214" s="59" t="s">
        <v>283</v>
      </c>
      <c r="AT214" s="86">
        <v>200</v>
      </c>
      <c r="AU214" s="102">
        <v>1.0000000000000001E-5</v>
      </c>
      <c r="AV214" s="160">
        <f t="shared" si="55"/>
        <v>1.0000000000000002E-6</v>
      </c>
      <c r="AW214" s="22">
        <f t="shared" si="56"/>
        <v>2.0000000000000004E-4</v>
      </c>
    </row>
    <row r="215" spans="2:49" ht="12.75" thickBot="1" x14ac:dyDescent="0.35">
      <c r="B215" s="145" t="s">
        <v>171</v>
      </c>
      <c r="C215" s="61">
        <f>COUNTA(C139:C214)</f>
        <v>21</v>
      </c>
      <c r="D215" s="121">
        <f>SUM(D139:D214)</f>
        <v>0</v>
      </c>
      <c r="E215" s="93">
        <f>SUM(E139:E214)</f>
        <v>1.0000000000000002</v>
      </c>
      <c r="F215" s="93"/>
      <c r="G215" s="121">
        <f>SUM(G13:G214) * 100</f>
        <v>0</v>
      </c>
      <c r="H215" s="61">
        <f>COUNTA(H139:H214)</f>
        <v>28</v>
      </c>
      <c r="I215" s="121"/>
      <c r="J215" s="93">
        <f>SUM(J139:J214)</f>
        <v>1.0004999999999999</v>
      </c>
      <c r="K215" s="93"/>
      <c r="L215" s="121">
        <f>SUM(L13:L214) * 100</f>
        <v>0.60360000000000014</v>
      </c>
      <c r="M215" s="61">
        <f>COUNTA(M139:M214)</f>
        <v>30</v>
      </c>
      <c r="N215" s="121"/>
      <c r="O215" s="120">
        <f>SUM(O139:O214)</f>
        <v>0.90809999999999969</v>
      </c>
      <c r="P215" s="93"/>
      <c r="Q215" s="121">
        <f>SUM(Q13:Q214) * 100</f>
        <v>3.0052000000000003</v>
      </c>
      <c r="R215" s="145" t="s">
        <v>171</v>
      </c>
      <c r="S215" s="61">
        <f>COUNTA(S139:S214)</f>
        <v>21</v>
      </c>
      <c r="T215" s="121">
        <f>SUM(T139:T214)</f>
        <v>0</v>
      </c>
      <c r="U215" s="93">
        <f>SUM(U139:U214)</f>
        <v>0.99999999999999989</v>
      </c>
      <c r="V215" s="93"/>
      <c r="W215" s="121">
        <f>SUM(W13:W214) * 100</f>
        <v>0</v>
      </c>
      <c r="X215" s="61">
        <f>COUNTA(X139:X214)</f>
        <v>30</v>
      </c>
      <c r="Y215" s="121">
        <f>SUM(Y139:Y214)</f>
        <v>1648</v>
      </c>
      <c r="Z215" s="93">
        <f>SUM(Z139:Z214)</f>
        <v>0.75002999999999975</v>
      </c>
      <c r="AA215" s="93"/>
      <c r="AB215" s="121">
        <f>SUM(AB13:AB214) * 100</f>
        <v>1.5293000000000003</v>
      </c>
      <c r="AC215" s="61">
        <f>COUNTA(AC139:AC214)</f>
        <v>31</v>
      </c>
      <c r="AD215" s="121">
        <f>SUM(AD139:AD214)</f>
        <v>3629</v>
      </c>
      <c r="AE215" s="93">
        <f>SUM(AE139:AE214)</f>
        <v>0.64440999999999993</v>
      </c>
      <c r="AF215" s="93"/>
      <c r="AG215" s="121">
        <f>SUM(AG13:AG214) * 100</f>
        <v>4.8036999999999992</v>
      </c>
      <c r="AH215" s="145" t="s">
        <v>171</v>
      </c>
      <c r="AI215" s="112">
        <f>COUNTA(AI139:AI214)</f>
        <v>24</v>
      </c>
      <c r="AJ215" s="121">
        <f>SUM(AJ139:AJ214)</f>
        <v>0</v>
      </c>
      <c r="AK215" s="93">
        <f>SUM(AK139:AK214)</f>
        <v>0.99999999999999989</v>
      </c>
      <c r="AL215" s="93"/>
      <c r="AM215" s="121">
        <f>SUM(AM13:AM214) * 100</f>
        <v>0</v>
      </c>
      <c r="AN215" s="61">
        <f>COUNTA(AN139:AN214)</f>
        <v>30</v>
      </c>
      <c r="AO215" s="121">
        <f>SUM(AO139:AO214)</f>
        <v>2983</v>
      </c>
      <c r="AP215" s="93">
        <f>SUM(AP139:AP214)</f>
        <v>0.51890999999999954</v>
      </c>
      <c r="AQ215" s="93"/>
      <c r="AR215" s="121">
        <f>SUM(AR13:AR214) * 100</f>
        <v>2.4158999999999997</v>
      </c>
      <c r="AS215" s="61">
        <f>COUNTA(AS139:AS214)</f>
        <v>30</v>
      </c>
      <c r="AT215" s="121">
        <f>SUM(AT139:AT214)</f>
        <v>6589</v>
      </c>
      <c r="AU215" s="93">
        <f>SUM(AU139:AU214)</f>
        <v>1.1482299999999994</v>
      </c>
      <c r="AV215" s="93"/>
      <c r="AW215" s="121">
        <f>SUM(AW13:AW214) * 100</f>
        <v>7.2034000000000011</v>
      </c>
    </row>
    <row r="216" spans="2:49" ht="12.75" thickBot="1" x14ac:dyDescent="0.35">
      <c r="B216" s="60" t="s">
        <v>223</v>
      </c>
      <c r="C216" s="61"/>
      <c r="D216" s="121"/>
      <c r="E216" s="93"/>
      <c r="F216" s="93"/>
      <c r="G216" s="121"/>
      <c r="H216" s="61"/>
      <c r="I216" s="121"/>
      <c r="J216" s="93"/>
      <c r="K216" s="93"/>
      <c r="L216" s="121">
        <f>L215/3</f>
        <v>0.20120000000000005</v>
      </c>
      <c r="M216" s="61"/>
      <c r="N216" s="121"/>
      <c r="O216" s="120"/>
      <c r="P216" s="93"/>
      <c r="Q216" s="121">
        <f>Q215/6</f>
        <v>0.50086666666666668</v>
      </c>
      <c r="R216" s="60"/>
      <c r="S216" s="61"/>
      <c r="T216" s="121"/>
      <c r="U216" s="93"/>
      <c r="V216" s="93"/>
      <c r="W216" s="121"/>
      <c r="X216" s="61"/>
      <c r="Y216" s="121"/>
      <c r="Z216" s="61"/>
      <c r="AA216" s="93"/>
      <c r="AB216" s="121">
        <f>AB215/3</f>
        <v>0.50976666666666681</v>
      </c>
      <c r="AC216" s="61"/>
      <c r="AD216" s="121"/>
      <c r="AE216" s="93"/>
      <c r="AF216" s="93"/>
      <c r="AG216" s="121">
        <f>AG215/6</f>
        <v>0.80061666666666653</v>
      </c>
      <c r="AH216" s="122"/>
      <c r="AI216" s="112"/>
      <c r="AJ216" s="121"/>
      <c r="AK216" s="93"/>
      <c r="AL216" s="93"/>
      <c r="AM216" s="121"/>
      <c r="AN216" s="61"/>
      <c r="AO216" s="121"/>
      <c r="AP216" s="93"/>
      <c r="AQ216" s="93"/>
      <c r="AR216" s="121">
        <f>AR215/3</f>
        <v>0.8052999999999999</v>
      </c>
      <c r="AS216" s="61"/>
      <c r="AT216" s="121"/>
      <c r="AU216" s="93"/>
      <c r="AV216" s="93"/>
      <c r="AW216" s="121">
        <f>AW215/6</f>
        <v>1.2005666666666668</v>
      </c>
    </row>
    <row r="218" spans="2:49" x14ac:dyDescent="0.3">
      <c r="C218" s="1" t="s">
        <v>167</v>
      </c>
      <c r="H218" s="1" t="s">
        <v>177</v>
      </c>
      <c r="J218" s="65">
        <v>10</v>
      </c>
      <c r="K218" s="65"/>
      <c r="L218" s="65">
        <f>ROUNDUP(M218/70, 0)</f>
        <v>8</v>
      </c>
      <c r="M218" s="66">
        <v>500</v>
      </c>
      <c r="N218" s="66"/>
      <c r="P218" s="65"/>
      <c r="V218" s="65"/>
      <c r="X218" s="1" t="s">
        <v>177</v>
      </c>
      <c r="AA218" s="65">
        <v>10</v>
      </c>
      <c r="AB218" s="65">
        <f>ROUNDUP(AC218/70, 0)</f>
        <v>8</v>
      </c>
      <c r="AC218" s="66">
        <v>500</v>
      </c>
      <c r="AD218" s="66"/>
      <c r="AF218" s="65"/>
      <c r="AL218" s="65"/>
      <c r="AN218" s="1" t="s">
        <v>177</v>
      </c>
      <c r="AP218" s="65">
        <v>10</v>
      </c>
      <c r="AQ218" s="65"/>
      <c r="AR218" s="65">
        <f>ROUNDUP(AS218/70, 0)</f>
        <v>8</v>
      </c>
      <c r="AS218" s="66">
        <v>500</v>
      </c>
      <c r="AT218" s="66"/>
      <c r="AV218" s="65"/>
    </row>
    <row r="219" spans="2:49" x14ac:dyDescent="0.3">
      <c r="C219" s="1" t="s">
        <v>166</v>
      </c>
      <c r="H219" s="1" t="s">
        <v>178</v>
      </c>
      <c r="J219" s="65">
        <v>4</v>
      </c>
      <c r="K219" s="65"/>
      <c r="L219" s="65">
        <f t="shared" ref="L219:L245" si="67">ROUNDUP(M219/70, 0)</f>
        <v>15</v>
      </c>
      <c r="M219" s="66">
        <v>1000</v>
      </c>
      <c r="N219" s="69" t="s">
        <v>232</v>
      </c>
      <c r="P219" s="65"/>
      <c r="V219" s="65"/>
      <c r="X219" s="1" t="s">
        <v>178</v>
      </c>
      <c r="AA219" s="65">
        <v>4</v>
      </c>
      <c r="AB219" s="65">
        <f t="shared" ref="AB219:AB230" si="68">ROUNDUP(AC219/70, 0)</f>
        <v>15</v>
      </c>
      <c r="AC219" s="66">
        <v>1000</v>
      </c>
      <c r="AD219" s="69" t="s">
        <v>232</v>
      </c>
      <c r="AF219" s="65"/>
      <c r="AL219" s="65"/>
      <c r="AN219" s="1" t="s">
        <v>178</v>
      </c>
      <c r="AP219" s="65">
        <v>4</v>
      </c>
      <c r="AQ219" s="65"/>
      <c r="AR219" s="65">
        <f t="shared" ref="AR219:AR230" si="69">ROUNDUP(AS219/70, 0)</f>
        <v>15</v>
      </c>
      <c r="AS219" s="66">
        <v>1000</v>
      </c>
      <c r="AT219" s="69" t="s">
        <v>232</v>
      </c>
      <c r="AV219" s="65"/>
    </row>
    <row r="220" spans="2:49" x14ac:dyDescent="0.3">
      <c r="C220" s="1" t="s">
        <v>168</v>
      </c>
      <c r="H220" s="1" t="s">
        <v>179</v>
      </c>
      <c r="J220" s="65"/>
      <c r="K220" s="65"/>
      <c r="L220" s="65">
        <f t="shared" si="67"/>
        <v>8</v>
      </c>
      <c r="M220" s="66">
        <v>500</v>
      </c>
      <c r="N220" s="66"/>
      <c r="P220" s="65"/>
      <c r="V220" s="65"/>
      <c r="X220" s="1" t="s">
        <v>179</v>
      </c>
      <c r="AA220" s="65"/>
      <c r="AB220" s="65">
        <f t="shared" si="68"/>
        <v>8</v>
      </c>
      <c r="AC220" s="66">
        <v>500</v>
      </c>
      <c r="AD220" s="66"/>
      <c r="AF220" s="65"/>
      <c r="AL220" s="65"/>
      <c r="AN220" s="1" t="s">
        <v>179</v>
      </c>
      <c r="AP220" s="65"/>
      <c r="AQ220" s="65"/>
      <c r="AR220" s="65">
        <f t="shared" si="69"/>
        <v>8</v>
      </c>
      <c r="AS220" s="66">
        <v>500</v>
      </c>
      <c r="AT220" s="66"/>
      <c r="AV220" s="65"/>
    </row>
    <row r="221" spans="2:49" x14ac:dyDescent="0.3">
      <c r="C221" s="1" t="s">
        <v>169</v>
      </c>
      <c r="H221" s="1" t="s">
        <v>180</v>
      </c>
      <c r="J221" s="65">
        <v>7</v>
      </c>
      <c r="K221" s="65"/>
      <c r="L221" s="65">
        <f t="shared" si="67"/>
        <v>15</v>
      </c>
      <c r="M221" s="66">
        <v>1000</v>
      </c>
      <c r="N221" s="66"/>
      <c r="P221" s="65"/>
      <c r="V221" s="65"/>
      <c r="X221" s="1" t="s">
        <v>180</v>
      </c>
      <c r="AA221" s="65">
        <v>7</v>
      </c>
      <c r="AB221" s="65">
        <f t="shared" si="68"/>
        <v>15</v>
      </c>
      <c r="AC221" s="66">
        <v>1000</v>
      </c>
      <c r="AD221" s="66"/>
      <c r="AF221" s="65"/>
      <c r="AL221" s="65"/>
      <c r="AN221" s="1" t="s">
        <v>180</v>
      </c>
      <c r="AP221" s="65">
        <v>7</v>
      </c>
      <c r="AQ221" s="65"/>
      <c r="AR221" s="65">
        <f t="shared" si="69"/>
        <v>15</v>
      </c>
      <c r="AS221" s="66">
        <v>1000</v>
      </c>
      <c r="AT221" s="66"/>
      <c r="AV221" s="65"/>
    </row>
    <row r="222" spans="2:49" x14ac:dyDescent="0.3">
      <c r="C222" s="1" t="s">
        <v>170</v>
      </c>
      <c r="H222" s="1" t="s">
        <v>181</v>
      </c>
      <c r="J222" s="65"/>
      <c r="K222" s="65"/>
      <c r="L222" s="65">
        <f t="shared" si="67"/>
        <v>112</v>
      </c>
      <c r="M222" s="65">
        <v>7800</v>
      </c>
      <c r="N222" s="65"/>
      <c r="P222" s="65"/>
      <c r="V222" s="65"/>
      <c r="X222" s="1" t="s">
        <v>181</v>
      </c>
      <c r="AA222" s="65"/>
      <c r="AB222" s="65">
        <f t="shared" si="68"/>
        <v>112</v>
      </c>
      <c r="AC222" s="65">
        <v>7800</v>
      </c>
      <c r="AD222" s="65"/>
      <c r="AF222" s="65"/>
      <c r="AL222" s="65"/>
      <c r="AN222" s="1" t="s">
        <v>181</v>
      </c>
      <c r="AP222" s="65"/>
      <c r="AQ222" s="65"/>
      <c r="AR222" s="65">
        <f t="shared" si="69"/>
        <v>112</v>
      </c>
      <c r="AS222" s="65">
        <v>7800</v>
      </c>
      <c r="AT222" s="65"/>
      <c r="AV222" s="65"/>
    </row>
    <row r="223" spans="2:49" x14ac:dyDescent="0.3">
      <c r="H223" s="1" t="s">
        <v>182</v>
      </c>
      <c r="J223" s="65"/>
      <c r="K223" s="65"/>
      <c r="L223" s="65">
        <f t="shared" si="67"/>
        <v>16</v>
      </c>
      <c r="M223" s="65">
        <v>1100</v>
      </c>
      <c r="N223" s="65"/>
      <c r="P223" s="65"/>
      <c r="V223" s="65"/>
      <c r="X223" s="1" t="s">
        <v>182</v>
      </c>
      <c r="AA223" s="65"/>
      <c r="AB223" s="65">
        <f t="shared" si="68"/>
        <v>16</v>
      </c>
      <c r="AC223" s="65">
        <v>1100</v>
      </c>
      <c r="AD223" s="65"/>
      <c r="AF223" s="65"/>
      <c r="AL223" s="65"/>
      <c r="AN223" s="1" t="s">
        <v>182</v>
      </c>
      <c r="AP223" s="65"/>
      <c r="AQ223" s="65"/>
      <c r="AR223" s="65">
        <f t="shared" si="69"/>
        <v>16</v>
      </c>
      <c r="AS223" s="65">
        <v>1100</v>
      </c>
      <c r="AT223" s="65"/>
      <c r="AV223" s="65"/>
    </row>
    <row r="224" spans="2:49" x14ac:dyDescent="0.3">
      <c r="H224" s="1" t="s">
        <v>183</v>
      </c>
      <c r="J224" s="65"/>
      <c r="K224" s="65"/>
      <c r="L224" s="65">
        <f t="shared" si="67"/>
        <v>15</v>
      </c>
      <c r="M224" s="65">
        <v>1000</v>
      </c>
      <c r="N224" s="65"/>
      <c r="P224" s="65"/>
      <c r="V224" s="65"/>
      <c r="X224" s="1" t="s">
        <v>183</v>
      </c>
      <c r="AA224" s="65"/>
      <c r="AB224" s="65">
        <f t="shared" si="68"/>
        <v>15</v>
      </c>
      <c r="AC224" s="65">
        <v>1000</v>
      </c>
      <c r="AD224" s="65"/>
      <c r="AF224" s="65"/>
      <c r="AL224" s="65"/>
      <c r="AN224" s="1" t="s">
        <v>183</v>
      </c>
      <c r="AP224" s="65"/>
      <c r="AQ224" s="65"/>
      <c r="AR224" s="65">
        <f t="shared" si="69"/>
        <v>15</v>
      </c>
      <c r="AS224" s="65">
        <v>1000</v>
      </c>
      <c r="AT224" s="65"/>
      <c r="AV224" s="65"/>
    </row>
    <row r="225" spans="2:50" x14ac:dyDescent="0.3">
      <c r="H225" s="1" t="s">
        <v>180</v>
      </c>
      <c r="J225" s="65"/>
      <c r="K225" s="65"/>
      <c r="L225" s="65">
        <f t="shared" si="67"/>
        <v>9</v>
      </c>
      <c r="M225" s="66">
        <v>600</v>
      </c>
      <c r="N225" s="66"/>
      <c r="P225" s="65"/>
      <c r="V225" s="65"/>
      <c r="X225" s="1" t="s">
        <v>180</v>
      </c>
      <c r="AA225" s="65"/>
      <c r="AB225" s="65">
        <f t="shared" si="68"/>
        <v>9</v>
      </c>
      <c r="AC225" s="66">
        <v>600</v>
      </c>
      <c r="AD225" s="66"/>
      <c r="AF225" s="65"/>
      <c r="AL225" s="65"/>
      <c r="AN225" s="1" t="s">
        <v>180</v>
      </c>
      <c r="AP225" s="65"/>
      <c r="AQ225" s="65"/>
      <c r="AR225" s="65">
        <f t="shared" si="69"/>
        <v>9</v>
      </c>
      <c r="AS225" s="66">
        <v>600</v>
      </c>
      <c r="AT225" s="66"/>
      <c r="AV225" s="65"/>
    </row>
    <row r="226" spans="2:50" x14ac:dyDescent="0.3">
      <c r="H226" s="1" t="s">
        <v>185</v>
      </c>
      <c r="J226" s="65"/>
      <c r="K226" s="65"/>
      <c r="L226" s="65">
        <f t="shared" si="67"/>
        <v>19</v>
      </c>
      <c r="M226" s="66">
        <v>1300</v>
      </c>
      <c r="N226" s="66"/>
      <c r="P226" s="65"/>
      <c r="V226" s="65"/>
      <c r="X226" s="1" t="s">
        <v>185</v>
      </c>
      <c r="AA226" s="65"/>
      <c r="AB226" s="65">
        <f t="shared" si="68"/>
        <v>19</v>
      </c>
      <c r="AC226" s="66">
        <v>1300</v>
      </c>
      <c r="AD226" s="66"/>
      <c r="AF226" s="65"/>
      <c r="AL226" s="65"/>
      <c r="AN226" s="1" t="s">
        <v>185</v>
      </c>
      <c r="AP226" s="65"/>
      <c r="AQ226" s="65"/>
      <c r="AR226" s="65">
        <f t="shared" si="69"/>
        <v>19</v>
      </c>
      <c r="AS226" s="66">
        <v>1300</v>
      </c>
      <c r="AT226" s="66"/>
      <c r="AV226" s="65"/>
    </row>
    <row r="227" spans="2:50" x14ac:dyDescent="0.3">
      <c r="C227" s="1" t="s">
        <v>172</v>
      </c>
      <c r="H227" s="1" t="s">
        <v>186</v>
      </c>
      <c r="J227" s="65"/>
      <c r="K227" s="65"/>
      <c r="L227" s="65">
        <f t="shared" si="67"/>
        <v>143</v>
      </c>
      <c r="M227" s="66">
        <v>10000</v>
      </c>
      <c r="N227" s="66"/>
      <c r="P227" s="65"/>
      <c r="V227" s="65"/>
      <c r="X227" s="1" t="s">
        <v>186</v>
      </c>
      <c r="AA227" s="65"/>
      <c r="AB227" s="65">
        <f t="shared" si="68"/>
        <v>143</v>
      </c>
      <c r="AC227" s="66">
        <v>10000</v>
      </c>
      <c r="AD227" s="66"/>
      <c r="AF227" s="65"/>
      <c r="AL227" s="65"/>
      <c r="AN227" s="1" t="s">
        <v>186</v>
      </c>
      <c r="AP227" s="65"/>
      <c r="AQ227" s="65"/>
      <c r="AR227" s="65">
        <f t="shared" si="69"/>
        <v>143</v>
      </c>
      <c r="AS227" s="66">
        <v>10000</v>
      </c>
      <c r="AT227" s="66"/>
      <c r="AV227" s="65"/>
    </row>
    <row r="228" spans="2:50" x14ac:dyDescent="0.3">
      <c r="C228" s="1" t="s">
        <v>173</v>
      </c>
      <c r="H228" s="1" t="s">
        <v>187</v>
      </c>
      <c r="J228" s="65"/>
      <c r="K228" s="65"/>
      <c r="L228" s="65">
        <f t="shared" si="67"/>
        <v>35</v>
      </c>
      <c r="M228" s="66">
        <v>2400</v>
      </c>
      <c r="N228" s="66"/>
      <c r="P228" s="65"/>
      <c r="V228" s="65"/>
      <c r="X228" s="1" t="s">
        <v>187</v>
      </c>
      <c r="AA228" s="65"/>
      <c r="AB228" s="65">
        <f t="shared" si="68"/>
        <v>35</v>
      </c>
      <c r="AC228" s="66">
        <v>2400</v>
      </c>
      <c r="AD228" s="66"/>
      <c r="AF228" s="65"/>
      <c r="AL228" s="65"/>
      <c r="AN228" s="1" t="s">
        <v>187</v>
      </c>
      <c r="AP228" s="65"/>
      <c r="AQ228" s="65"/>
      <c r="AR228" s="65">
        <f t="shared" si="69"/>
        <v>35</v>
      </c>
      <c r="AS228" s="66">
        <v>2400</v>
      </c>
      <c r="AT228" s="66"/>
      <c r="AV228" s="65"/>
    </row>
    <row r="229" spans="2:50" x14ac:dyDescent="0.3">
      <c r="C229" s="1" t="s">
        <v>174</v>
      </c>
      <c r="H229" s="1" t="s">
        <v>188</v>
      </c>
      <c r="J229" s="65"/>
      <c r="K229" s="65"/>
      <c r="L229" s="65">
        <f t="shared" si="67"/>
        <v>643</v>
      </c>
      <c r="M229" s="66">
        <v>45000</v>
      </c>
      <c r="N229" s="66"/>
      <c r="P229" s="65"/>
      <c r="V229" s="65"/>
      <c r="X229" s="1" t="s">
        <v>188</v>
      </c>
      <c r="AA229" s="65"/>
      <c r="AB229" s="65">
        <f t="shared" si="68"/>
        <v>643</v>
      </c>
      <c r="AC229" s="66">
        <v>45000</v>
      </c>
      <c r="AD229" s="66"/>
      <c r="AF229" s="65"/>
      <c r="AL229" s="65"/>
      <c r="AN229" s="1" t="s">
        <v>188</v>
      </c>
      <c r="AP229" s="65"/>
      <c r="AQ229" s="65"/>
      <c r="AR229" s="65">
        <f t="shared" si="69"/>
        <v>643</v>
      </c>
      <c r="AS229" s="66">
        <v>45000</v>
      </c>
      <c r="AT229" s="66"/>
      <c r="AV229" s="65"/>
    </row>
    <row r="230" spans="2:50" x14ac:dyDescent="0.3">
      <c r="C230" s="1" t="s">
        <v>175</v>
      </c>
      <c r="H230" s="1" t="s">
        <v>189</v>
      </c>
      <c r="J230" s="65"/>
      <c r="K230" s="65"/>
      <c r="L230" s="65">
        <f t="shared" si="67"/>
        <v>358</v>
      </c>
      <c r="M230" s="66">
        <v>25000</v>
      </c>
      <c r="N230" s="66"/>
      <c r="P230" s="65"/>
      <c r="V230" s="65"/>
      <c r="X230" s="1" t="s">
        <v>189</v>
      </c>
      <c r="AA230" s="65"/>
      <c r="AB230" s="65">
        <f t="shared" si="68"/>
        <v>358</v>
      </c>
      <c r="AC230" s="66">
        <v>25000</v>
      </c>
      <c r="AD230" s="66"/>
      <c r="AF230" s="65"/>
      <c r="AL230" s="65"/>
      <c r="AN230" s="1" t="s">
        <v>189</v>
      </c>
      <c r="AP230" s="65"/>
      <c r="AQ230" s="65"/>
      <c r="AR230" s="65">
        <f t="shared" si="69"/>
        <v>358</v>
      </c>
      <c r="AS230" s="66">
        <v>25000</v>
      </c>
      <c r="AT230" s="66"/>
      <c r="AV230" s="65"/>
    </row>
    <row r="231" spans="2:50" s="9" customFormat="1" x14ac:dyDescent="0.3">
      <c r="B231" s="1"/>
      <c r="C231" s="1" t="s">
        <v>176</v>
      </c>
      <c r="D231" s="1"/>
      <c r="H231" s="1" t="s">
        <v>190</v>
      </c>
      <c r="I231" s="1"/>
      <c r="J231" s="65"/>
      <c r="K231" s="65"/>
      <c r="L231" s="65"/>
      <c r="M231" s="66"/>
      <c r="N231" s="66"/>
      <c r="P231" s="65"/>
      <c r="R231" s="1">
        <v>9.9999999999999995E-7</v>
      </c>
      <c r="S231" s="1"/>
      <c r="T231" s="1"/>
      <c r="V231" s="65"/>
      <c r="X231" s="1" t="s">
        <v>190</v>
      </c>
      <c r="Y231" s="1"/>
      <c r="Z231" s="1"/>
      <c r="AA231" s="65"/>
      <c r="AB231" s="65"/>
      <c r="AC231" s="66"/>
      <c r="AD231" s="66"/>
      <c r="AF231" s="65"/>
      <c r="AH231" s="1">
        <v>9.9999999999999995E-7</v>
      </c>
      <c r="AI231" s="1"/>
      <c r="AJ231" s="1"/>
      <c r="AL231" s="65"/>
      <c r="AN231" s="1" t="s">
        <v>190</v>
      </c>
      <c r="AO231" s="1"/>
      <c r="AP231" s="65"/>
      <c r="AQ231" s="65"/>
      <c r="AR231" s="65"/>
      <c r="AS231" s="66"/>
      <c r="AT231" s="66"/>
      <c r="AV231" s="65"/>
      <c r="AX231" s="1"/>
    </row>
    <row r="232" spans="2:50" s="9" customFormat="1" x14ac:dyDescent="0.3">
      <c r="B232" s="1"/>
      <c r="C232" s="1"/>
      <c r="D232" s="1"/>
      <c r="H232" s="1" t="s">
        <v>191</v>
      </c>
      <c r="I232" s="1"/>
      <c r="J232" s="65"/>
      <c r="K232" s="65"/>
      <c r="L232" s="65">
        <f t="shared" si="67"/>
        <v>69</v>
      </c>
      <c r="M232" s="66">
        <v>4800</v>
      </c>
      <c r="N232" s="66"/>
      <c r="P232" s="65"/>
      <c r="R232" s="1">
        <f>R231*100</f>
        <v>9.9999999999999991E-5</v>
      </c>
      <c r="S232" s="1"/>
      <c r="T232" s="1"/>
      <c r="V232" s="65"/>
      <c r="X232" s="1" t="s">
        <v>191</v>
      </c>
      <c r="Y232" s="1"/>
      <c r="Z232" s="1"/>
      <c r="AA232" s="65"/>
      <c r="AB232" s="65">
        <f t="shared" ref="AB232:AB245" si="70">ROUNDUP(AC232/70, 0)</f>
        <v>69</v>
      </c>
      <c r="AC232" s="66">
        <v>4800</v>
      </c>
      <c r="AD232" s="66"/>
      <c r="AF232" s="65"/>
      <c r="AH232" s="1">
        <f>AH231*100</f>
        <v>9.9999999999999991E-5</v>
      </c>
      <c r="AI232" s="1"/>
      <c r="AJ232" s="1"/>
      <c r="AL232" s="65"/>
      <c r="AN232" s="1" t="s">
        <v>191</v>
      </c>
      <c r="AO232" s="1"/>
      <c r="AP232" s="65"/>
      <c r="AQ232" s="65"/>
      <c r="AR232" s="65">
        <f t="shared" ref="AR232:AR246" si="71">ROUNDUP(AS232/70, 0)</f>
        <v>69</v>
      </c>
      <c r="AS232" s="66">
        <v>4800</v>
      </c>
      <c r="AT232" s="66"/>
      <c r="AV232" s="65"/>
      <c r="AX232" s="1"/>
    </row>
    <row r="233" spans="2:50" s="9" customFormat="1" x14ac:dyDescent="0.3">
      <c r="B233" s="1"/>
      <c r="C233" s="1"/>
      <c r="D233" s="1"/>
      <c r="H233" s="1" t="s">
        <v>192</v>
      </c>
      <c r="I233" s="1"/>
      <c r="J233" s="65"/>
      <c r="K233" s="65"/>
      <c r="L233" s="65">
        <f t="shared" si="67"/>
        <v>20</v>
      </c>
      <c r="M233" s="66">
        <v>1400</v>
      </c>
      <c r="N233" s="66"/>
      <c r="P233" s="65"/>
      <c r="R233" s="1"/>
      <c r="S233" s="1"/>
      <c r="T233" s="1"/>
      <c r="V233" s="65"/>
      <c r="X233" s="1" t="s">
        <v>192</v>
      </c>
      <c r="Y233" s="1"/>
      <c r="Z233" s="1"/>
      <c r="AA233" s="65"/>
      <c r="AB233" s="65">
        <f t="shared" si="70"/>
        <v>20</v>
      </c>
      <c r="AC233" s="66">
        <v>1400</v>
      </c>
      <c r="AD233" s="66"/>
      <c r="AF233" s="65"/>
      <c r="AH233" s="1"/>
      <c r="AI233" s="1"/>
      <c r="AJ233" s="1"/>
      <c r="AL233" s="65"/>
      <c r="AN233" s="1" t="s">
        <v>192</v>
      </c>
      <c r="AO233" s="1"/>
      <c r="AP233" s="65"/>
      <c r="AQ233" s="65"/>
      <c r="AR233" s="65">
        <f t="shared" si="71"/>
        <v>20</v>
      </c>
      <c r="AS233" s="66">
        <v>1400</v>
      </c>
      <c r="AT233" s="66"/>
      <c r="AV233" s="65"/>
      <c r="AX233" s="1"/>
    </row>
    <row r="234" spans="2:50" s="9" customFormat="1" x14ac:dyDescent="0.3">
      <c r="B234" s="1"/>
      <c r="C234" s="1"/>
      <c r="D234" s="1"/>
      <c r="H234" s="1" t="s">
        <v>193</v>
      </c>
      <c r="I234" s="1"/>
      <c r="J234" s="65"/>
      <c r="K234" s="65"/>
      <c r="L234" s="65">
        <f t="shared" si="67"/>
        <v>72</v>
      </c>
      <c r="M234" s="66">
        <v>5000</v>
      </c>
      <c r="N234" s="66"/>
      <c r="P234" s="65"/>
      <c r="R234" s="1"/>
      <c r="S234" s="1"/>
      <c r="T234" s="1"/>
      <c r="V234" s="65"/>
      <c r="X234" s="1" t="s">
        <v>193</v>
      </c>
      <c r="Y234" s="1"/>
      <c r="Z234" s="1"/>
      <c r="AA234" s="65"/>
      <c r="AB234" s="65">
        <f t="shared" si="70"/>
        <v>72</v>
      </c>
      <c r="AC234" s="66">
        <v>5000</v>
      </c>
      <c r="AD234" s="66"/>
      <c r="AF234" s="65"/>
      <c r="AH234" s="1"/>
      <c r="AI234" s="1"/>
      <c r="AJ234" s="1"/>
      <c r="AL234" s="65"/>
      <c r="AN234" s="1" t="s">
        <v>193</v>
      </c>
      <c r="AO234" s="1"/>
      <c r="AP234" s="65"/>
      <c r="AQ234" s="65"/>
      <c r="AR234" s="65">
        <f t="shared" si="71"/>
        <v>72</v>
      </c>
      <c r="AS234" s="66">
        <v>5000</v>
      </c>
      <c r="AT234" s="66"/>
      <c r="AV234" s="65"/>
      <c r="AX234" s="1"/>
    </row>
    <row r="235" spans="2:50" s="9" customFormat="1" x14ac:dyDescent="0.3">
      <c r="B235" s="1"/>
      <c r="C235" s="1"/>
      <c r="D235" s="1"/>
      <c r="H235" s="1" t="s">
        <v>194</v>
      </c>
      <c r="I235" s="1"/>
      <c r="J235" s="65"/>
      <c r="K235" s="65"/>
      <c r="L235" s="65">
        <f t="shared" si="67"/>
        <v>43</v>
      </c>
      <c r="M235" s="66">
        <v>3000</v>
      </c>
      <c r="N235" s="66"/>
      <c r="P235" s="65"/>
      <c r="R235" s="1"/>
      <c r="S235" s="1"/>
      <c r="T235" s="1"/>
      <c r="V235" s="65"/>
      <c r="X235" s="1" t="s">
        <v>194</v>
      </c>
      <c r="Y235" s="1"/>
      <c r="Z235" s="1"/>
      <c r="AA235" s="65"/>
      <c r="AB235" s="65">
        <f t="shared" si="70"/>
        <v>43</v>
      </c>
      <c r="AC235" s="66">
        <v>3000</v>
      </c>
      <c r="AD235" s="66"/>
      <c r="AF235" s="65"/>
      <c r="AH235" s="1"/>
      <c r="AI235" s="1"/>
      <c r="AJ235" s="1"/>
      <c r="AL235" s="65"/>
      <c r="AN235" s="1" t="s">
        <v>194</v>
      </c>
      <c r="AO235" s="1"/>
      <c r="AP235" s="65"/>
      <c r="AQ235" s="65"/>
      <c r="AR235" s="65">
        <f t="shared" si="71"/>
        <v>43</v>
      </c>
      <c r="AS235" s="66">
        <v>3000</v>
      </c>
      <c r="AT235" s="66"/>
      <c r="AV235" s="65"/>
      <c r="AX235" s="1"/>
    </row>
    <row r="236" spans="2:50" s="9" customFormat="1" x14ac:dyDescent="0.3">
      <c r="B236" s="1"/>
      <c r="C236" s="1"/>
      <c r="D236" s="1"/>
      <c r="H236" s="1" t="s">
        <v>195</v>
      </c>
      <c r="I236" s="1"/>
      <c r="J236" s="65"/>
      <c r="K236" s="65"/>
      <c r="L236" s="65">
        <f t="shared" si="67"/>
        <v>29</v>
      </c>
      <c r="M236" s="66">
        <v>2000</v>
      </c>
      <c r="N236" s="66"/>
      <c r="P236" s="65"/>
      <c r="R236" s="1"/>
      <c r="S236" s="1"/>
      <c r="T236" s="1"/>
      <c r="V236" s="65"/>
      <c r="X236" s="1" t="s">
        <v>195</v>
      </c>
      <c r="Y236" s="1"/>
      <c r="Z236" s="1"/>
      <c r="AA236" s="65"/>
      <c r="AB236" s="65">
        <f t="shared" si="70"/>
        <v>29</v>
      </c>
      <c r="AC236" s="66">
        <v>2000</v>
      </c>
      <c r="AD236" s="66"/>
      <c r="AF236" s="65"/>
      <c r="AH236" s="1"/>
      <c r="AI236" s="1"/>
      <c r="AJ236" s="1"/>
      <c r="AL236" s="65"/>
      <c r="AN236" s="1" t="s">
        <v>195</v>
      </c>
      <c r="AO236" s="1"/>
      <c r="AP236" s="65"/>
      <c r="AQ236" s="65"/>
      <c r="AR236" s="65">
        <f t="shared" si="71"/>
        <v>29</v>
      </c>
      <c r="AS236" s="66">
        <v>2000</v>
      </c>
      <c r="AT236" s="66"/>
      <c r="AV236" s="65"/>
      <c r="AX236" s="1"/>
    </row>
    <row r="237" spans="2:50" s="9" customFormat="1" x14ac:dyDescent="0.3">
      <c r="B237" s="1"/>
      <c r="C237" s="1"/>
      <c r="D237" s="1"/>
      <c r="H237" s="1" t="s">
        <v>196</v>
      </c>
      <c r="I237" s="1"/>
      <c r="J237" s="65"/>
      <c r="K237" s="65"/>
      <c r="L237" s="65">
        <f t="shared" si="67"/>
        <v>29</v>
      </c>
      <c r="M237" s="66">
        <v>2000</v>
      </c>
      <c r="N237" s="66"/>
      <c r="P237" s="65"/>
      <c r="R237" s="1"/>
      <c r="S237" s="1"/>
      <c r="T237" s="1"/>
      <c r="V237" s="65"/>
      <c r="X237" s="1" t="s">
        <v>196</v>
      </c>
      <c r="Y237" s="1"/>
      <c r="Z237" s="1"/>
      <c r="AA237" s="65"/>
      <c r="AB237" s="65">
        <f t="shared" si="70"/>
        <v>29</v>
      </c>
      <c r="AC237" s="66">
        <v>2000</v>
      </c>
      <c r="AD237" s="66"/>
      <c r="AF237" s="65"/>
      <c r="AH237" s="1"/>
      <c r="AI237" s="1"/>
      <c r="AJ237" s="1"/>
      <c r="AL237" s="65"/>
      <c r="AN237" s="1" t="s">
        <v>196</v>
      </c>
      <c r="AO237" s="1"/>
      <c r="AP237" s="65"/>
      <c r="AQ237" s="65"/>
      <c r="AR237" s="65">
        <f t="shared" si="71"/>
        <v>29</v>
      </c>
      <c r="AS237" s="66">
        <v>2000</v>
      </c>
      <c r="AT237" s="66"/>
      <c r="AV237" s="65"/>
      <c r="AX237" s="1"/>
    </row>
    <row r="238" spans="2:50" s="9" customFormat="1" x14ac:dyDescent="0.3">
      <c r="B238" s="1"/>
      <c r="C238" s="1"/>
      <c r="D238" s="1"/>
      <c r="H238" s="1" t="s">
        <v>197</v>
      </c>
      <c r="I238" s="1"/>
      <c r="J238" s="65"/>
      <c r="K238" s="65"/>
      <c r="L238" s="65">
        <f t="shared" si="67"/>
        <v>29</v>
      </c>
      <c r="M238" s="66">
        <v>2000</v>
      </c>
      <c r="N238" s="66"/>
      <c r="P238" s="65"/>
      <c r="R238" s="1"/>
      <c r="S238" s="1"/>
      <c r="T238" s="1"/>
      <c r="V238" s="65"/>
      <c r="X238" s="1" t="s">
        <v>197</v>
      </c>
      <c r="Y238" s="1"/>
      <c r="Z238" s="1"/>
      <c r="AA238" s="65"/>
      <c r="AB238" s="65">
        <f t="shared" si="70"/>
        <v>29</v>
      </c>
      <c r="AC238" s="66">
        <v>2000</v>
      </c>
      <c r="AD238" s="66"/>
      <c r="AF238" s="65"/>
      <c r="AH238" s="1"/>
      <c r="AI238" s="1"/>
      <c r="AJ238" s="1"/>
      <c r="AL238" s="65"/>
      <c r="AN238" s="1" t="s">
        <v>197</v>
      </c>
      <c r="AO238" s="1"/>
      <c r="AP238" s="65"/>
      <c r="AQ238" s="65"/>
      <c r="AR238" s="65">
        <f t="shared" si="71"/>
        <v>29</v>
      </c>
      <c r="AS238" s="66">
        <v>2000</v>
      </c>
      <c r="AT238" s="66"/>
      <c r="AV238" s="65"/>
      <c r="AX238" s="1"/>
    </row>
    <row r="239" spans="2:50" s="9" customFormat="1" x14ac:dyDescent="0.3">
      <c r="B239" s="1"/>
      <c r="C239" s="1"/>
      <c r="D239" s="1"/>
      <c r="H239" s="1" t="s">
        <v>198</v>
      </c>
      <c r="I239" s="1"/>
      <c r="J239" s="65"/>
      <c r="K239" s="65"/>
      <c r="L239" s="65">
        <f t="shared" si="67"/>
        <v>15</v>
      </c>
      <c r="M239" s="66">
        <v>1000</v>
      </c>
      <c r="N239" s="66"/>
      <c r="P239" s="65"/>
      <c r="R239" s="1"/>
      <c r="S239" s="1"/>
      <c r="T239" s="1"/>
      <c r="V239" s="65"/>
      <c r="X239" s="1" t="s">
        <v>198</v>
      </c>
      <c r="Y239" s="1"/>
      <c r="Z239" s="1"/>
      <c r="AA239" s="65"/>
      <c r="AB239" s="65">
        <f t="shared" si="70"/>
        <v>15</v>
      </c>
      <c r="AC239" s="66">
        <v>1000</v>
      </c>
      <c r="AD239" s="66"/>
      <c r="AF239" s="65"/>
      <c r="AH239" s="1"/>
      <c r="AI239" s="1"/>
      <c r="AJ239" s="1"/>
      <c r="AL239" s="65"/>
      <c r="AN239" s="1" t="s">
        <v>198</v>
      </c>
      <c r="AO239" s="1"/>
      <c r="AP239" s="65"/>
      <c r="AQ239" s="65"/>
      <c r="AR239" s="65">
        <f t="shared" si="71"/>
        <v>15</v>
      </c>
      <c r="AS239" s="66">
        <v>1000</v>
      </c>
      <c r="AT239" s="66"/>
      <c r="AV239" s="65"/>
      <c r="AX239" s="1"/>
    </row>
    <row r="240" spans="2:50" s="9" customFormat="1" x14ac:dyDescent="0.3">
      <c r="B240" s="1"/>
      <c r="C240" s="1"/>
      <c r="D240" s="1"/>
      <c r="H240" s="1" t="s">
        <v>199</v>
      </c>
      <c r="I240" s="1"/>
      <c r="J240" s="65"/>
      <c r="K240" s="65"/>
      <c r="L240" s="65">
        <f t="shared" si="67"/>
        <v>15</v>
      </c>
      <c r="M240" s="66">
        <v>1000</v>
      </c>
      <c r="N240" s="66"/>
      <c r="P240" s="65"/>
      <c r="R240" s="1"/>
      <c r="S240" s="1"/>
      <c r="T240" s="1"/>
      <c r="V240" s="65"/>
      <c r="X240" s="1" t="s">
        <v>199</v>
      </c>
      <c r="Y240" s="1"/>
      <c r="Z240" s="1"/>
      <c r="AA240" s="65"/>
      <c r="AB240" s="65">
        <f t="shared" si="70"/>
        <v>15</v>
      </c>
      <c r="AC240" s="66">
        <v>1000</v>
      </c>
      <c r="AD240" s="66"/>
      <c r="AF240" s="65"/>
      <c r="AH240" s="1"/>
      <c r="AI240" s="1"/>
      <c r="AJ240" s="1"/>
      <c r="AL240" s="65"/>
      <c r="AN240" s="1" t="s">
        <v>199</v>
      </c>
      <c r="AO240" s="1"/>
      <c r="AP240" s="65"/>
      <c r="AQ240" s="65"/>
      <c r="AR240" s="65">
        <f t="shared" si="71"/>
        <v>15</v>
      </c>
      <c r="AS240" s="66">
        <v>1000</v>
      </c>
      <c r="AT240" s="66"/>
      <c r="AV240" s="65"/>
      <c r="AX240" s="1"/>
    </row>
    <row r="241" spans="2:50" s="9" customFormat="1" x14ac:dyDescent="0.3">
      <c r="B241" s="1"/>
      <c r="C241" s="1"/>
      <c r="D241" s="1"/>
      <c r="H241" s="1" t="s">
        <v>172</v>
      </c>
      <c r="I241" s="1"/>
      <c r="J241" s="65"/>
      <c r="K241" s="65"/>
      <c r="L241" s="65">
        <f t="shared" si="67"/>
        <v>15</v>
      </c>
      <c r="M241" s="66">
        <v>1000</v>
      </c>
      <c r="N241" s="66"/>
      <c r="P241" s="65"/>
      <c r="R241" s="1"/>
      <c r="S241" s="1"/>
      <c r="T241" s="1"/>
      <c r="V241" s="65"/>
      <c r="X241" s="1" t="s">
        <v>172</v>
      </c>
      <c r="Y241" s="1"/>
      <c r="Z241" s="1"/>
      <c r="AA241" s="65"/>
      <c r="AB241" s="65">
        <f t="shared" si="70"/>
        <v>15</v>
      </c>
      <c r="AC241" s="66">
        <v>1000</v>
      </c>
      <c r="AD241" s="66"/>
      <c r="AF241" s="65"/>
      <c r="AH241" s="1"/>
      <c r="AI241" s="1"/>
      <c r="AJ241" s="1"/>
      <c r="AL241" s="65"/>
      <c r="AN241" s="1" t="s">
        <v>172</v>
      </c>
      <c r="AO241" s="1"/>
      <c r="AP241" s="65"/>
      <c r="AQ241" s="65"/>
      <c r="AR241" s="65">
        <f t="shared" si="71"/>
        <v>15</v>
      </c>
      <c r="AS241" s="66">
        <v>1000</v>
      </c>
      <c r="AT241" s="66"/>
      <c r="AV241" s="65"/>
      <c r="AX241" s="1"/>
    </row>
    <row r="242" spans="2:50" s="9" customFormat="1" x14ac:dyDescent="0.3">
      <c r="B242" s="1"/>
      <c r="C242" s="1"/>
      <c r="D242" s="1"/>
      <c r="H242" s="1" t="s">
        <v>201</v>
      </c>
      <c r="I242" s="1"/>
      <c r="J242" s="65"/>
      <c r="K242" s="65"/>
      <c r="L242" s="65">
        <f t="shared" si="67"/>
        <v>15</v>
      </c>
      <c r="M242" s="66">
        <v>1000</v>
      </c>
      <c r="N242" s="66"/>
      <c r="P242" s="65"/>
      <c r="R242" s="1"/>
      <c r="S242" s="1"/>
      <c r="T242" s="1"/>
      <c r="V242" s="65"/>
      <c r="X242" s="1" t="s">
        <v>201</v>
      </c>
      <c r="Y242" s="1"/>
      <c r="Z242" s="1"/>
      <c r="AA242" s="65"/>
      <c r="AB242" s="65">
        <f t="shared" si="70"/>
        <v>15</v>
      </c>
      <c r="AC242" s="66">
        <v>1000</v>
      </c>
      <c r="AD242" s="66"/>
      <c r="AF242" s="65"/>
      <c r="AH242" s="1"/>
      <c r="AI242" s="1"/>
      <c r="AJ242" s="1"/>
      <c r="AL242" s="65"/>
      <c r="AN242" s="1" t="s">
        <v>201</v>
      </c>
      <c r="AO242" s="1"/>
      <c r="AP242" s="65"/>
      <c r="AQ242" s="65"/>
      <c r="AR242" s="65">
        <f t="shared" si="71"/>
        <v>15</v>
      </c>
      <c r="AS242" s="66">
        <v>1000</v>
      </c>
      <c r="AT242" s="66"/>
      <c r="AV242" s="65"/>
      <c r="AX242" s="1"/>
    </row>
    <row r="243" spans="2:50" s="9" customFormat="1" x14ac:dyDescent="0.3">
      <c r="B243" s="1"/>
      <c r="C243" s="1"/>
      <c r="D243" s="1"/>
      <c r="H243" s="1" t="s">
        <v>202</v>
      </c>
      <c r="I243" s="1"/>
      <c r="J243" s="65"/>
      <c r="K243" s="65"/>
      <c r="L243" s="65">
        <f t="shared" si="67"/>
        <v>15</v>
      </c>
      <c r="M243" s="66">
        <v>1000</v>
      </c>
      <c r="N243" s="66"/>
      <c r="P243" s="65"/>
      <c r="R243" s="1"/>
      <c r="S243" s="1"/>
      <c r="T243" s="1"/>
      <c r="V243" s="65"/>
      <c r="X243" s="1" t="s">
        <v>202</v>
      </c>
      <c r="Y243" s="1"/>
      <c r="Z243" s="1"/>
      <c r="AA243" s="65"/>
      <c r="AB243" s="65">
        <f t="shared" si="70"/>
        <v>15</v>
      </c>
      <c r="AC243" s="66">
        <v>1000</v>
      </c>
      <c r="AD243" s="66"/>
      <c r="AF243" s="65"/>
      <c r="AH243" s="1"/>
      <c r="AI243" s="1"/>
      <c r="AJ243" s="1"/>
      <c r="AL243" s="65"/>
      <c r="AN243" s="1" t="s">
        <v>202</v>
      </c>
      <c r="AO243" s="1"/>
      <c r="AP243" s="65"/>
      <c r="AQ243" s="65"/>
      <c r="AR243" s="65">
        <f t="shared" si="71"/>
        <v>15</v>
      </c>
      <c r="AS243" s="66">
        <v>1000</v>
      </c>
      <c r="AT243" s="66"/>
      <c r="AV243" s="65"/>
      <c r="AX243" s="1"/>
    </row>
    <row r="244" spans="2:50" s="9" customFormat="1" x14ac:dyDescent="0.3">
      <c r="B244" s="1"/>
      <c r="C244" s="1"/>
      <c r="D244" s="1"/>
      <c r="H244" s="1" t="s">
        <v>203</v>
      </c>
      <c r="I244" s="1"/>
      <c r="J244" s="65"/>
      <c r="K244" s="65"/>
      <c r="L244" s="65">
        <f t="shared" si="67"/>
        <v>15</v>
      </c>
      <c r="M244" s="66">
        <v>1000</v>
      </c>
      <c r="N244" s="66"/>
      <c r="P244" s="65"/>
      <c r="R244" s="1"/>
      <c r="S244" s="1"/>
      <c r="T244" s="1"/>
      <c r="V244" s="65"/>
      <c r="X244" s="1" t="s">
        <v>203</v>
      </c>
      <c r="Y244" s="1"/>
      <c r="Z244" s="1"/>
      <c r="AA244" s="65"/>
      <c r="AB244" s="65">
        <f t="shared" si="70"/>
        <v>15</v>
      </c>
      <c r="AC244" s="66">
        <v>1000</v>
      </c>
      <c r="AD244" s="66"/>
      <c r="AF244" s="65"/>
      <c r="AH244" s="1"/>
      <c r="AI244" s="1"/>
      <c r="AJ244" s="1"/>
      <c r="AL244" s="65"/>
      <c r="AN244" s="1" t="s">
        <v>203</v>
      </c>
      <c r="AO244" s="1"/>
      <c r="AP244" s="65"/>
      <c r="AQ244" s="65"/>
      <c r="AR244" s="65">
        <f t="shared" si="71"/>
        <v>15</v>
      </c>
      <c r="AS244" s="66">
        <v>1000</v>
      </c>
      <c r="AT244" s="66"/>
      <c r="AV244" s="65"/>
      <c r="AX244" s="1"/>
    </row>
    <row r="245" spans="2:50" s="9" customFormat="1" x14ac:dyDescent="0.3">
      <c r="B245" s="1"/>
      <c r="C245" s="1"/>
      <c r="D245" s="1"/>
      <c r="H245" s="1" t="s">
        <v>205</v>
      </c>
      <c r="I245" s="1"/>
      <c r="J245" s="65"/>
      <c r="K245" s="65"/>
      <c r="L245" s="65">
        <f t="shared" si="67"/>
        <v>29</v>
      </c>
      <c r="M245" s="66">
        <v>2000</v>
      </c>
      <c r="N245" s="66"/>
      <c r="P245" s="65"/>
      <c r="R245" s="1"/>
      <c r="S245" s="1"/>
      <c r="T245" s="1"/>
      <c r="V245" s="65"/>
      <c r="X245" s="1" t="s">
        <v>205</v>
      </c>
      <c r="Y245" s="1"/>
      <c r="Z245" s="1"/>
      <c r="AA245" s="65"/>
      <c r="AB245" s="65">
        <f t="shared" si="70"/>
        <v>29</v>
      </c>
      <c r="AC245" s="66">
        <v>2000</v>
      </c>
      <c r="AD245" s="66"/>
      <c r="AF245" s="65"/>
      <c r="AH245" s="1"/>
      <c r="AI245" s="1"/>
      <c r="AJ245" s="1"/>
      <c r="AL245" s="65"/>
      <c r="AN245" s="1" t="s">
        <v>205</v>
      </c>
      <c r="AO245" s="1"/>
      <c r="AP245" s="65"/>
      <c r="AQ245" s="65"/>
      <c r="AR245" s="65">
        <f t="shared" si="71"/>
        <v>29</v>
      </c>
      <c r="AS245" s="66">
        <v>2000</v>
      </c>
      <c r="AT245" s="66"/>
      <c r="AV245" s="65"/>
      <c r="AX245" s="1"/>
    </row>
    <row r="246" spans="2:50" s="9" customFormat="1" x14ac:dyDescent="0.3">
      <c r="B246" s="1"/>
      <c r="C246" s="1"/>
      <c r="D246" s="1"/>
      <c r="H246" s="1"/>
      <c r="I246" s="1"/>
      <c r="J246" s="65">
        <v>50</v>
      </c>
      <c r="K246" s="65"/>
      <c r="L246" s="65"/>
      <c r="M246" s="66"/>
      <c r="N246" s="66"/>
      <c r="P246" s="65"/>
      <c r="R246" s="1"/>
      <c r="S246" s="1"/>
      <c r="T246" s="1"/>
      <c r="V246" s="65"/>
      <c r="X246" s="1"/>
      <c r="Y246" s="1"/>
      <c r="Z246" s="1"/>
      <c r="AA246" s="65">
        <v>50</v>
      </c>
      <c r="AB246" s="65"/>
      <c r="AC246" s="66"/>
      <c r="AD246" s="66"/>
      <c r="AF246" s="65"/>
      <c r="AH246" s="1"/>
      <c r="AI246" s="1"/>
      <c r="AJ246" s="1"/>
      <c r="AL246" s="65"/>
      <c r="AN246" s="1" t="s">
        <v>243</v>
      </c>
      <c r="AO246" s="1"/>
      <c r="AQ246" s="65"/>
      <c r="AR246" s="65">
        <f t="shared" si="71"/>
        <v>22</v>
      </c>
      <c r="AS246" s="66">
        <v>1500</v>
      </c>
      <c r="AT246" s="1"/>
      <c r="AV246" s="65"/>
      <c r="AX246" s="1"/>
    </row>
    <row r="247" spans="2:50" x14ac:dyDescent="0.3">
      <c r="J247" s="65">
        <v>3</v>
      </c>
      <c r="K247" s="65"/>
      <c r="L247" s="65"/>
      <c r="M247" s="66"/>
      <c r="N247" s="66"/>
      <c r="P247" s="65"/>
      <c r="V247" s="65"/>
      <c r="AA247" s="65">
        <v>3</v>
      </c>
      <c r="AB247" s="65"/>
      <c r="AC247" s="66"/>
      <c r="AD247" s="66"/>
      <c r="AF247" s="65"/>
      <c r="AL247" s="65"/>
      <c r="AQ247" s="65"/>
      <c r="AV247" s="65"/>
    </row>
    <row r="248" spans="2:50" x14ac:dyDescent="0.3">
      <c r="J248" s="65"/>
      <c r="K248" s="65"/>
      <c r="L248" s="65"/>
      <c r="M248" s="66"/>
      <c r="N248" s="66"/>
      <c r="P248" s="65"/>
      <c r="V248" s="65"/>
      <c r="AA248" s="65"/>
      <c r="AF248" s="65"/>
      <c r="AL248" s="65"/>
      <c r="AQ248" s="65"/>
      <c r="AV248" s="65"/>
    </row>
    <row r="249" spans="2:50" s="9" customFormat="1" x14ac:dyDescent="0.3">
      <c r="H249" s="1"/>
      <c r="I249" s="1"/>
      <c r="J249" s="65"/>
      <c r="K249" s="65"/>
      <c r="L249" s="65"/>
      <c r="M249" s="66"/>
      <c r="N249" s="66"/>
      <c r="P249" s="65"/>
      <c r="R249" s="1"/>
      <c r="S249" s="1"/>
      <c r="T249" s="1"/>
      <c r="V249" s="65"/>
      <c r="X249" s="1"/>
      <c r="Y249" s="1"/>
      <c r="Z249" s="1"/>
      <c r="AA249" s="65"/>
      <c r="AC249" s="1"/>
      <c r="AD249" s="1"/>
      <c r="AF249" s="65"/>
      <c r="AH249" s="1"/>
      <c r="AI249" s="1"/>
      <c r="AJ249" s="1"/>
      <c r="AL249" s="65"/>
      <c r="AN249" s="1"/>
      <c r="AO249" s="1"/>
      <c r="AQ249" s="65"/>
      <c r="AS249" s="1"/>
      <c r="AT249" s="1"/>
      <c r="AV249" s="65"/>
    </row>
    <row r="250" spans="2:50" s="9" customFormat="1" x14ac:dyDescent="0.3">
      <c r="H250" s="1"/>
      <c r="I250" s="1"/>
      <c r="J250" s="65"/>
      <c r="K250" s="65"/>
      <c r="L250" s="65"/>
      <c r="M250" s="66"/>
      <c r="N250" s="66"/>
      <c r="P250" s="65"/>
      <c r="R250" s="1"/>
      <c r="S250" s="1"/>
      <c r="T250" s="1"/>
      <c r="V250" s="65"/>
      <c r="X250" s="1"/>
      <c r="Y250" s="1"/>
      <c r="Z250" s="1"/>
      <c r="AA250" s="65"/>
      <c r="AC250" s="1"/>
      <c r="AD250" s="1"/>
      <c r="AF250" s="65"/>
      <c r="AH250" s="1"/>
      <c r="AI250" s="1"/>
      <c r="AJ250" s="1"/>
      <c r="AL250" s="65"/>
      <c r="AN250" s="1"/>
      <c r="AO250" s="1"/>
      <c r="AQ250" s="65"/>
      <c r="AS250" s="1"/>
      <c r="AT250" s="1"/>
      <c r="AV250" s="65"/>
    </row>
    <row r="251" spans="2:50" s="9" customFormat="1" x14ac:dyDescent="0.3">
      <c r="H251" s="1"/>
      <c r="I251" s="1"/>
      <c r="J251" s="65"/>
      <c r="K251" s="65"/>
      <c r="L251" s="65"/>
      <c r="M251" s="66"/>
      <c r="N251" s="66"/>
      <c r="P251" s="65"/>
      <c r="R251" s="1"/>
      <c r="S251" s="1"/>
      <c r="T251" s="1"/>
      <c r="V251" s="65"/>
      <c r="X251" s="1"/>
      <c r="Y251" s="1"/>
      <c r="Z251" s="1"/>
      <c r="AA251" s="65"/>
      <c r="AC251" s="1"/>
      <c r="AD251" s="1"/>
      <c r="AF251" s="65"/>
      <c r="AH251" s="1"/>
      <c r="AI251" s="1"/>
      <c r="AJ251" s="1"/>
      <c r="AL251" s="65"/>
      <c r="AN251" s="1"/>
      <c r="AO251" s="1"/>
      <c r="AQ251" s="65"/>
      <c r="AS251" s="1"/>
      <c r="AT251" s="1"/>
      <c r="AV251" s="65"/>
    </row>
    <row r="252" spans="2:50" s="9" customFormat="1" x14ac:dyDescent="0.3">
      <c r="H252" s="1"/>
      <c r="I252" s="1"/>
      <c r="J252" s="65"/>
      <c r="K252" s="65"/>
      <c r="L252" s="65"/>
      <c r="M252" s="66"/>
      <c r="N252" s="66"/>
      <c r="P252" s="65"/>
      <c r="R252" s="1"/>
      <c r="S252" s="1"/>
      <c r="T252" s="1"/>
      <c r="V252" s="65"/>
      <c r="X252" s="1"/>
      <c r="Y252" s="1"/>
      <c r="Z252" s="1"/>
      <c r="AA252" s="65"/>
      <c r="AC252" s="1"/>
      <c r="AD252" s="1"/>
      <c r="AF252" s="65"/>
      <c r="AH252" s="1"/>
      <c r="AI252" s="1"/>
      <c r="AJ252" s="1"/>
      <c r="AL252" s="65"/>
      <c r="AN252" s="1"/>
      <c r="AO252" s="1"/>
      <c r="AQ252" s="65"/>
      <c r="AS252" s="1"/>
      <c r="AT252" s="1"/>
      <c r="AV252" s="65"/>
    </row>
    <row r="253" spans="2:50" s="9" customFormat="1" x14ac:dyDescent="0.3">
      <c r="H253" s="1"/>
      <c r="I253" s="1"/>
      <c r="J253" s="65"/>
      <c r="K253" s="65"/>
      <c r="L253" s="65"/>
      <c r="M253" s="66"/>
      <c r="N253" s="66"/>
      <c r="P253" s="65"/>
      <c r="R253" s="1"/>
      <c r="S253" s="1"/>
      <c r="T253" s="1"/>
      <c r="V253" s="65"/>
      <c r="X253" s="1"/>
      <c r="Y253" s="1"/>
      <c r="Z253" s="1"/>
      <c r="AA253" s="65"/>
      <c r="AC253" s="1"/>
      <c r="AD253" s="1"/>
      <c r="AF253" s="65"/>
      <c r="AH253" s="1"/>
      <c r="AI253" s="1"/>
      <c r="AJ253" s="1"/>
      <c r="AL253" s="65"/>
      <c r="AN253" s="1"/>
      <c r="AO253" s="1"/>
      <c r="AQ253" s="65"/>
      <c r="AS253" s="1"/>
      <c r="AT253" s="1"/>
      <c r="AV253" s="65"/>
    </row>
    <row r="254" spans="2:50" s="9" customFormat="1" x14ac:dyDescent="0.3">
      <c r="E254" s="1" t="s">
        <v>69</v>
      </c>
      <c r="F254" s="1"/>
      <c r="G254" s="1"/>
      <c r="H254" s="1"/>
      <c r="I254" s="1"/>
      <c r="J254" s="9">
        <v>0.02</v>
      </c>
      <c r="M254" s="66">
        <f>3*(1/J254)</f>
        <v>150</v>
      </c>
      <c r="N254" s="66"/>
      <c r="R254" s="1"/>
      <c r="S254" s="1"/>
      <c r="T254" s="1"/>
      <c r="X254" s="1"/>
      <c r="Y254" s="1"/>
      <c r="Z254" s="1"/>
      <c r="AC254" s="1"/>
      <c r="AD254" s="1"/>
      <c r="AH254" s="1"/>
      <c r="AI254" s="1"/>
      <c r="AJ254" s="1"/>
      <c r="AN254" s="1"/>
      <c r="AO254" s="1"/>
      <c r="AS254" s="1"/>
      <c r="AT254" s="1"/>
    </row>
    <row r="255" spans="2:50" s="9" customFormat="1" x14ac:dyDescent="0.3">
      <c r="E255" s="1" t="s">
        <v>206</v>
      </c>
      <c r="F255" s="1"/>
      <c r="G255" s="1"/>
      <c r="H255" s="1"/>
      <c r="I255" s="1"/>
      <c r="J255" s="9">
        <v>0.03</v>
      </c>
      <c r="M255" s="66"/>
      <c r="N255" s="66"/>
      <c r="R255" s="1"/>
      <c r="S255" s="1"/>
      <c r="T255" s="1"/>
      <c r="X255" s="1"/>
      <c r="Y255" s="1"/>
      <c r="Z255" s="1"/>
      <c r="AC255" s="1"/>
      <c r="AD255" s="1"/>
      <c r="AH255" s="1"/>
      <c r="AI255" s="1"/>
      <c r="AJ255" s="1"/>
      <c r="AN255" s="1"/>
      <c r="AO255" s="1"/>
      <c r="AS255" s="1"/>
      <c r="AT255" s="1"/>
    </row>
    <row r="256" spans="2:50" s="9" customFormat="1" x14ac:dyDescent="0.3">
      <c r="E256" s="1" t="s">
        <v>207</v>
      </c>
      <c r="F256" s="1"/>
      <c r="G256" s="1"/>
      <c r="H256" s="1"/>
      <c r="I256" s="1"/>
      <c r="J256" s="9">
        <v>0.04</v>
      </c>
      <c r="M256" s="66"/>
      <c r="N256" s="66"/>
      <c r="R256" s="1"/>
      <c r="S256" s="1"/>
      <c r="T256" s="1"/>
      <c r="X256" s="1"/>
      <c r="Y256" s="1"/>
      <c r="Z256" s="1"/>
      <c r="AC256" s="1"/>
      <c r="AD256" s="1"/>
      <c r="AH256" s="1"/>
      <c r="AI256" s="1"/>
      <c r="AJ256" s="1"/>
      <c r="AN256" s="1"/>
      <c r="AO256" s="1"/>
      <c r="AS256" s="1"/>
      <c r="AT256" s="1"/>
    </row>
    <row r="257" spans="5:48" s="9" customFormat="1" x14ac:dyDescent="0.3">
      <c r="E257" s="1" t="s">
        <v>208</v>
      </c>
      <c r="F257" s="1"/>
      <c r="G257" s="1"/>
      <c r="H257" s="1"/>
      <c r="I257" s="1"/>
      <c r="J257" s="9">
        <v>0.05</v>
      </c>
      <c r="M257" s="66"/>
      <c r="N257" s="66"/>
      <c r="R257" s="1"/>
      <c r="S257" s="1"/>
      <c r="T257" s="1"/>
      <c r="X257" s="1"/>
      <c r="Y257" s="1"/>
      <c r="Z257" s="1"/>
      <c r="AC257" s="1"/>
      <c r="AD257" s="1"/>
      <c r="AH257" s="1"/>
      <c r="AI257" s="1"/>
      <c r="AJ257" s="1"/>
      <c r="AN257" s="1"/>
      <c r="AO257" s="1"/>
      <c r="AS257" s="1"/>
      <c r="AT257" s="1"/>
    </row>
    <row r="258" spans="5:48" s="9" customFormat="1" x14ac:dyDescent="0.3">
      <c r="E258" s="1" t="s">
        <v>209</v>
      </c>
      <c r="F258" s="1"/>
      <c r="G258" s="1"/>
      <c r="H258" s="1"/>
      <c r="I258" s="1"/>
      <c r="J258" s="9">
        <v>0.06</v>
      </c>
      <c r="M258" s="66"/>
      <c r="N258" s="66"/>
      <c r="R258" s="1"/>
      <c r="S258" s="1"/>
      <c r="T258" s="1"/>
      <c r="U258" s="65"/>
      <c r="W258" s="65"/>
      <c r="X258" s="1"/>
      <c r="Y258" s="1"/>
      <c r="Z258" s="1"/>
      <c r="AC258" s="1"/>
      <c r="AD258" s="1"/>
      <c r="AH258" s="1"/>
      <c r="AI258" s="1"/>
      <c r="AJ258" s="1"/>
      <c r="AN258" s="1"/>
      <c r="AO258" s="1"/>
      <c r="AS258" s="1"/>
      <c r="AT258" s="1"/>
    </row>
    <row r="259" spans="5:48" s="9" customFormat="1" x14ac:dyDescent="0.3">
      <c r="E259" s="1" t="s">
        <v>204</v>
      </c>
      <c r="F259" s="1"/>
      <c r="G259" s="1"/>
      <c r="H259" s="1"/>
      <c r="I259" s="1"/>
      <c r="J259" s="9">
        <v>7.0000000000000007E-2</v>
      </c>
      <c r="M259" s="1"/>
      <c r="N259" s="1"/>
      <c r="R259" s="69" t="s">
        <v>216</v>
      </c>
      <c r="S259" s="69"/>
      <c r="T259" s="69"/>
      <c r="U259" s="68" t="s">
        <v>219</v>
      </c>
      <c r="W259" s="68"/>
      <c r="X259" s="1"/>
      <c r="Y259" s="1"/>
      <c r="Z259" s="1"/>
      <c r="AC259" s="1"/>
      <c r="AD259" s="1"/>
      <c r="AH259" s="1"/>
      <c r="AI259" s="1"/>
      <c r="AJ259" s="1"/>
      <c r="AN259" s="1"/>
      <c r="AO259" s="1"/>
      <c r="AS259" s="1"/>
      <c r="AT259" s="1"/>
    </row>
    <row r="260" spans="5:48" s="9" customFormat="1" x14ac:dyDescent="0.3">
      <c r="E260" s="1" t="s">
        <v>210</v>
      </c>
      <c r="F260" s="1"/>
      <c r="G260" s="1"/>
      <c r="H260" s="1"/>
      <c r="I260" s="1"/>
      <c r="J260" s="9">
        <v>0.08</v>
      </c>
      <c r="M260" s="1"/>
      <c r="N260" s="1"/>
      <c r="R260" s="69" t="s">
        <v>215</v>
      </c>
      <c r="S260" s="69"/>
      <c r="T260" s="69"/>
      <c r="U260" s="68" t="s">
        <v>218</v>
      </c>
      <c r="W260" s="68"/>
      <c r="X260" s="1"/>
      <c r="Y260" s="1"/>
      <c r="Z260" s="1"/>
      <c r="AC260" s="1"/>
      <c r="AD260" s="1"/>
      <c r="AH260" s="1"/>
      <c r="AI260" s="1"/>
      <c r="AJ260" s="1"/>
      <c r="AN260" s="1"/>
      <c r="AO260" s="1"/>
      <c r="AS260" s="1"/>
      <c r="AT260" s="1"/>
    </row>
    <row r="261" spans="5:48" s="9" customFormat="1" x14ac:dyDescent="0.3">
      <c r="E261" s="1" t="s">
        <v>211</v>
      </c>
      <c r="F261" s="1"/>
      <c r="G261" s="1"/>
      <c r="H261" s="1"/>
      <c r="I261" s="1"/>
      <c r="J261" s="9">
        <v>0.09</v>
      </c>
      <c r="M261" s="1"/>
      <c r="N261" s="1"/>
      <c r="R261" s="69" t="s">
        <v>214</v>
      </c>
      <c r="S261" s="69"/>
      <c r="T261" s="69"/>
      <c r="U261" s="68" t="s">
        <v>217</v>
      </c>
      <c r="W261" s="68"/>
      <c r="X261" s="1"/>
      <c r="Y261" s="1"/>
      <c r="Z261" s="1"/>
      <c r="AC261" s="1"/>
      <c r="AD261" s="1"/>
      <c r="AH261" s="1"/>
      <c r="AI261" s="1"/>
      <c r="AJ261" s="1"/>
      <c r="AN261" s="1"/>
      <c r="AO261" s="1"/>
      <c r="AS261" s="1"/>
      <c r="AT261" s="1"/>
    </row>
    <row r="262" spans="5:48" s="9" customFormat="1" x14ac:dyDescent="0.3">
      <c r="H262" s="1"/>
      <c r="I262" s="1"/>
      <c r="J262" s="9">
        <f>SUM(J254:J261)</f>
        <v>0.44000000000000006</v>
      </c>
      <c r="M262" s="66">
        <f>(1/ J262)/100 * 3</f>
        <v>6.8181818181818177E-2</v>
      </c>
      <c r="N262" s="66"/>
      <c r="R262" s="69" t="s">
        <v>212</v>
      </c>
      <c r="S262" s="69"/>
      <c r="T262" s="69"/>
      <c r="U262" s="68"/>
      <c r="W262" s="68"/>
      <c r="X262" s="1"/>
      <c r="Y262" s="1"/>
      <c r="Z262" s="1"/>
      <c r="AC262" s="1"/>
      <c r="AD262" s="1"/>
      <c r="AH262" s="1"/>
      <c r="AI262" s="1"/>
      <c r="AJ262" s="1"/>
      <c r="AN262" s="1"/>
      <c r="AO262" s="1"/>
      <c r="AS262" s="1"/>
      <c r="AT262" s="1"/>
    </row>
    <row r="263" spans="5:48" s="9" customFormat="1" x14ac:dyDescent="0.3">
      <c r="H263" s="66">
        <v>1</v>
      </c>
      <c r="I263" s="66"/>
      <c r="J263" s="65">
        <f>H263*J254</f>
        <v>0.02</v>
      </c>
      <c r="K263" s="65"/>
      <c r="M263" s="1"/>
      <c r="N263" s="1"/>
      <c r="P263" s="65"/>
      <c r="R263" s="1"/>
      <c r="S263" s="1"/>
      <c r="T263" s="1"/>
      <c r="U263" s="65"/>
      <c r="V263" s="65"/>
      <c r="W263" s="65"/>
      <c r="X263" s="1"/>
      <c r="Y263" s="1"/>
      <c r="Z263" s="1"/>
      <c r="AA263" s="65"/>
      <c r="AC263" s="1"/>
      <c r="AD263" s="1"/>
      <c r="AF263" s="65"/>
      <c r="AH263" s="1"/>
      <c r="AI263" s="1"/>
      <c r="AJ263" s="1"/>
      <c r="AL263" s="65"/>
      <c r="AN263" s="1"/>
      <c r="AO263" s="1"/>
      <c r="AQ263" s="65"/>
      <c r="AS263" s="1"/>
      <c r="AT263" s="1"/>
      <c r="AV263" s="65"/>
    </row>
    <row r="264" spans="5:48" s="9" customFormat="1" x14ac:dyDescent="0.3">
      <c r="H264" s="65">
        <v>10</v>
      </c>
      <c r="I264" s="65"/>
      <c r="J264" s="65">
        <f t="shared" ref="J264:J270" si="72">H264*J255</f>
        <v>0.3</v>
      </c>
      <c r="K264" s="65"/>
      <c r="M264" s="1"/>
      <c r="N264" s="1"/>
      <c r="P264" s="65"/>
      <c r="R264" s="1"/>
      <c r="S264" s="1"/>
      <c r="T264" s="1"/>
      <c r="V264" s="65"/>
      <c r="X264" s="1"/>
      <c r="Y264" s="1"/>
      <c r="Z264" s="1"/>
      <c r="AA264" s="65"/>
      <c r="AC264" s="1"/>
      <c r="AD264" s="1"/>
      <c r="AF264" s="65"/>
      <c r="AH264" s="1"/>
      <c r="AI264" s="1"/>
      <c r="AJ264" s="1"/>
      <c r="AL264" s="65"/>
      <c r="AN264" s="1"/>
      <c r="AO264" s="1"/>
      <c r="AQ264" s="65"/>
      <c r="AS264" s="1"/>
      <c r="AT264" s="1"/>
      <c r="AV264" s="65"/>
    </row>
    <row r="265" spans="5:48" s="9" customFormat="1" x14ac:dyDescent="0.3">
      <c r="H265" s="65">
        <v>4</v>
      </c>
      <c r="I265" s="65"/>
      <c r="J265" s="65">
        <f t="shared" si="72"/>
        <v>0.16</v>
      </c>
      <c r="K265" s="65"/>
      <c r="M265" s="1"/>
      <c r="N265" s="1"/>
      <c r="P265" s="65"/>
      <c r="R265" s="1"/>
      <c r="S265" s="1"/>
      <c r="T265" s="1"/>
      <c r="V265" s="65"/>
      <c r="X265" s="1"/>
      <c r="Y265" s="1"/>
      <c r="Z265" s="1"/>
      <c r="AA265" s="65"/>
      <c r="AC265" s="1"/>
      <c r="AD265" s="1"/>
      <c r="AF265" s="65"/>
      <c r="AH265" s="1"/>
      <c r="AI265" s="1"/>
      <c r="AJ265" s="1"/>
      <c r="AL265" s="65"/>
      <c r="AN265" s="1"/>
      <c r="AO265" s="1"/>
      <c r="AQ265" s="65"/>
      <c r="AS265" s="1"/>
      <c r="AT265" s="1"/>
      <c r="AV265" s="65"/>
    </row>
    <row r="266" spans="5:48" s="9" customFormat="1" x14ac:dyDescent="0.3">
      <c r="H266" s="65">
        <v>4</v>
      </c>
      <c r="I266" s="65"/>
      <c r="J266" s="65">
        <f t="shared" si="72"/>
        <v>0.2</v>
      </c>
      <c r="K266" s="65"/>
      <c r="M266" s="1">
        <f>145/3</f>
        <v>48.333333333333336</v>
      </c>
      <c r="N266" s="1"/>
      <c r="P266" s="65"/>
      <c r="R266" s="1"/>
      <c r="S266" s="1"/>
      <c r="T266" s="1"/>
      <c r="V266" s="65"/>
      <c r="X266" s="1"/>
      <c r="Y266" s="1"/>
      <c r="Z266" s="1"/>
      <c r="AA266" s="65"/>
      <c r="AC266" s="1"/>
      <c r="AD266" s="1"/>
      <c r="AF266" s="65"/>
      <c r="AH266" s="1"/>
      <c r="AI266" s="1"/>
      <c r="AJ266" s="1"/>
      <c r="AL266" s="65"/>
      <c r="AN266" s="1"/>
      <c r="AO266" s="1"/>
      <c r="AQ266" s="65"/>
      <c r="AS266" s="1"/>
      <c r="AT266" s="1"/>
      <c r="AV266" s="65"/>
    </row>
    <row r="267" spans="5:48" s="9" customFormat="1" x14ac:dyDescent="0.3">
      <c r="H267" s="65">
        <v>7</v>
      </c>
      <c r="I267" s="65"/>
      <c r="J267" s="65">
        <f t="shared" si="72"/>
        <v>0.42</v>
      </c>
      <c r="K267" s="65"/>
      <c r="M267" s="1">
        <f>100 * 49</f>
        <v>4900</v>
      </c>
      <c r="N267" s="1"/>
      <c r="P267" s="65"/>
      <c r="R267" s="1"/>
      <c r="S267" s="1"/>
      <c r="T267" s="1"/>
      <c r="V267" s="65"/>
      <c r="X267" s="1"/>
      <c r="Y267" s="1"/>
      <c r="Z267" s="1"/>
      <c r="AA267" s="65"/>
      <c r="AC267" s="1"/>
      <c r="AD267" s="1"/>
      <c r="AF267" s="65"/>
      <c r="AH267" s="1"/>
      <c r="AI267" s="1"/>
      <c r="AJ267" s="1"/>
      <c r="AL267" s="65"/>
      <c r="AN267" s="1"/>
      <c r="AO267" s="1"/>
      <c r="AQ267" s="65"/>
      <c r="AS267" s="1"/>
      <c r="AT267" s="1"/>
      <c r="AV267" s="65"/>
    </row>
    <row r="268" spans="5:48" s="9" customFormat="1" x14ac:dyDescent="0.3">
      <c r="H268" s="66">
        <v>20</v>
      </c>
      <c r="I268" s="66"/>
      <c r="J268" s="65">
        <f t="shared" si="72"/>
        <v>1.4000000000000001</v>
      </c>
      <c r="K268" s="65"/>
      <c r="M268" s="1"/>
      <c r="N268" s="1"/>
      <c r="P268" s="65"/>
      <c r="R268" s="1"/>
      <c r="S268" s="1"/>
      <c r="T268" s="1"/>
      <c r="V268" s="65"/>
      <c r="X268" s="1"/>
      <c r="Y268" s="1"/>
      <c r="Z268" s="1"/>
      <c r="AA268" s="65"/>
      <c r="AC268" s="1"/>
      <c r="AD268" s="1"/>
      <c r="AF268" s="65"/>
      <c r="AH268" s="1"/>
      <c r="AI268" s="1"/>
      <c r="AJ268" s="1"/>
      <c r="AL268" s="65"/>
      <c r="AN268" s="1"/>
      <c r="AO268" s="1"/>
      <c r="AQ268" s="65"/>
      <c r="AS268" s="1"/>
      <c r="AT268" s="1"/>
      <c r="AV268" s="65"/>
    </row>
    <row r="269" spans="5:48" s="9" customFormat="1" x14ac:dyDescent="0.3">
      <c r="H269" s="66">
        <v>65</v>
      </c>
      <c r="I269" s="66"/>
      <c r="J269" s="65">
        <f t="shared" si="72"/>
        <v>5.2</v>
      </c>
      <c r="K269" s="65"/>
      <c r="M269" s="1"/>
      <c r="N269" s="1"/>
      <c r="P269" s="65"/>
      <c r="R269" s="1"/>
      <c r="S269" s="1"/>
      <c r="T269" s="1"/>
      <c r="V269" s="65"/>
      <c r="X269" s="1"/>
      <c r="Y269" s="1"/>
      <c r="Z269" s="1"/>
      <c r="AA269" s="65"/>
      <c r="AC269" s="1"/>
      <c r="AD269" s="1"/>
      <c r="AF269" s="65"/>
      <c r="AH269" s="1"/>
      <c r="AI269" s="1"/>
      <c r="AJ269" s="1"/>
      <c r="AL269" s="65"/>
      <c r="AN269" s="1"/>
      <c r="AO269" s="1"/>
      <c r="AQ269" s="65"/>
      <c r="AS269" s="1"/>
      <c r="AT269" s="1"/>
      <c r="AV269" s="65"/>
    </row>
    <row r="270" spans="5:48" s="9" customFormat="1" x14ac:dyDescent="0.3">
      <c r="H270" s="66">
        <v>60</v>
      </c>
      <c r="I270" s="66"/>
      <c r="J270" s="65">
        <f t="shared" si="72"/>
        <v>5.3999999999999995</v>
      </c>
      <c r="K270" s="65"/>
      <c r="M270" s="1"/>
      <c r="N270" s="1"/>
      <c r="P270" s="65"/>
      <c r="R270" s="1"/>
      <c r="S270" s="1"/>
      <c r="T270" s="1"/>
      <c r="V270" s="65"/>
      <c r="X270" s="1"/>
      <c r="Y270" s="1"/>
      <c r="Z270" s="1"/>
      <c r="AA270" s="65"/>
      <c r="AC270" s="1"/>
      <c r="AD270" s="1"/>
      <c r="AF270" s="65"/>
      <c r="AH270" s="1"/>
      <c r="AI270" s="1"/>
      <c r="AJ270" s="1"/>
      <c r="AL270" s="65"/>
      <c r="AN270" s="1"/>
      <c r="AO270" s="1"/>
      <c r="AQ270" s="65"/>
      <c r="AS270" s="1"/>
      <c r="AT270" s="1"/>
      <c r="AV270" s="65"/>
    </row>
    <row r="271" spans="5:48" s="9" customFormat="1" x14ac:dyDescent="0.3">
      <c r="H271" s="1">
        <f>AVERAGE(H263:H270)</f>
        <v>21.375</v>
      </c>
      <c r="I271" s="1"/>
      <c r="J271" s="65" t="s">
        <v>225</v>
      </c>
      <c r="K271" s="65"/>
      <c r="L271" s="123" t="s">
        <v>226</v>
      </c>
      <c r="M271" s="1"/>
      <c r="N271" s="1"/>
      <c r="P271" s="65"/>
      <c r="R271" s="1"/>
      <c r="S271" s="1"/>
      <c r="T271" s="1"/>
      <c r="V271" s="65"/>
      <c r="X271" s="1"/>
      <c r="Y271" s="1"/>
      <c r="Z271" s="1"/>
      <c r="AA271" s="65"/>
      <c r="AC271" s="1"/>
      <c r="AD271" s="1"/>
      <c r="AF271" s="65"/>
      <c r="AH271" s="1"/>
      <c r="AI271" s="1"/>
      <c r="AJ271" s="1"/>
      <c r="AL271" s="65"/>
      <c r="AN271" s="1"/>
      <c r="AO271" s="1"/>
      <c r="AQ271" s="65"/>
      <c r="AS271" s="1"/>
      <c r="AT271" s="1"/>
      <c r="AV271" s="65"/>
    </row>
    <row r="272" spans="5:48" s="9" customFormat="1" x14ac:dyDescent="0.3">
      <c r="H272" s="1"/>
      <c r="I272" s="1"/>
      <c r="J272" s="9" t="s">
        <v>227</v>
      </c>
      <c r="L272" s="123" t="s">
        <v>228</v>
      </c>
      <c r="M272" s="1"/>
      <c r="N272" s="1"/>
      <c r="R272" s="1"/>
      <c r="S272" s="1"/>
      <c r="T272" s="1"/>
      <c r="X272" s="1"/>
      <c r="Y272" s="1"/>
      <c r="Z272" s="1"/>
      <c r="AC272" s="1"/>
      <c r="AD272" s="1"/>
      <c r="AH272" s="1"/>
      <c r="AI272" s="1"/>
      <c r="AJ272" s="1"/>
      <c r="AN272" s="1"/>
      <c r="AO272" s="1"/>
      <c r="AS272" s="1"/>
      <c r="AT272" s="1"/>
    </row>
    <row r="334" spans="5:49" s="6" customFormat="1" x14ac:dyDescent="0.3">
      <c r="E334" s="10"/>
      <c r="F334" s="10"/>
      <c r="G334" s="10"/>
      <c r="J334" s="10"/>
      <c r="K334" s="10"/>
      <c r="L334" s="10"/>
      <c r="O334" s="10"/>
      <c r="P334" s="10"/>
      <c r="Q334" s="10"/>
      <c r="U334" s="10"/>
      <c r="V334" s="10"/>
      <c r="W334" s="10"/>
      <c r="AA334" s="10"/>
      <c r="AB334" s="10"/>
      <c r="AE334" s="10"/>
      <c r="AF334" s="10"/>
      <c r="AG334" s="10"/>
      <c r="AK334" s="10"/>
      <c r="AL334" s="10"/>
      <c r="AM334" s="10"/>
      <c r="AP334" s="10"/>
      <c r="AQ334" s="10"/>
      <c r="AR334" s="10"/>
      <c r="AU334" s="10"/>
      <c r="AV334" s="10"/>
      <c r="AW334" s="10"/>
    </row>
    <row r="335" spans="5:49" s="6" customFormat="1" x14ac:dyDescent="0.3">
      <c r="E335" s="10"/>
      <c r="F335" s="10"/>
      <c r="G335" s="10"/>
      <c r="J335" s="10"/>
      <c r="K335" s="10"/>
      <c r="L335" s="10"/>
      <c r="O335" s="10"/>
      <c r="P335" s="10"/>
      <c r="Q335" s="10"/>
      <c r="U335" s="10"/>
      <c r="V335" s="10"/>
      <c r="W335" s="10"/>
      <c r="AA335" s="10"/>
      <c r="AB335" s="10"/>
      <c r="AE335" s="10"/>
      <c r="AF335" s="10"/>
      <c r="AG335" s="10"/>
      <c r="AK335" s="10"/>
      <c r="AL335" s="10"/>
      <c r="AM335" s="10"/>
      <c r="AP335" s="10"/>
      <c r="AQ335" s="10"/>
      <c r="AR335" s="10"/>
      <c r="AU335" s="10"/>
      <c r="AV335" s="10"/>
      <c r="AW335" s="10"/>
    </row>
    <row r="336" spans="5:49" s="6" customFormat="1" x14ac:dyDescent="0.3">
      <c r="E336" s="10"/>
      <c r="F336" s="10"/>
      <c r="G336" s="10"/>
      <c r="J336" s="10"/>
      <c r="K336" s="10"/>
      <c r="L336" s="10"/>
      <c r="O336" s="10"/>
      <c r="P336" s="10"/>
      <c r="Q336" s="10"/>
      <c r="U336" s="10"/>
      <c r="V336" s="10"/>
      <c r="W336" s="10"/>
      <c r="AA336" s="10"/>
      <c r="AB336" s="10"/>
      <c r="AE336" s="10"/>
      <c r="AF336" s="10"/>
      <c r="AG336" s="10"/>
      <c r="AK336" s="10"/>
      <c r="AL336" s="10"/>
      <c r="AM336" s="10"/>
      <c r="AP336" s="10"/>
      <c r="AQ336" s="10"/>
      <c r="AR336" s="10"/>
      <c r="AU336" s="10"/>
      <c r="AV336" s="10"/>
      <c r="AW336" s="10"/>
    </row>
    <row r="337" spans="5:49" s="6" customFormat="1" x14ac:dyDescent="0.3">
      <c r="E337" s="10"/>
      <c r="F337" s="10"/>
      <c r="G337" s="10"/>
      <c r="J337" s="10"/>
      <c r="K337" s="10"/>
      <c r="L337" s="10"/>
      <c r="O337" s="10"/>
      <c r="P337" s="10"/>
      <c r="Q337" s="10"/>
      <c r="U337" s="10"/>
      <c r="V337" s="10"/>
      <c r="W337" s="10"/>
      <c r="AA337" s="10"/>
      <c r="AB337" s="10"/>
      <c r="AE337" s="10"/>
      <c r="AF337" s="10"/>
      <c r="AG337" s="10"/>
      <c r="AK337" s="10"/>
      <c r="AL337" s="10"/>
      <c r="AM337" s="10"/>
      <c r="AP337" s="10"/>
      <c r="AQ337" s="10"/>
      <c r="AR337" s="10"/>
      <c r="AU337" s="10"/>
      <c r="AV337" s="10"/>
      <c r="AW337" s="10"/>
    </row>
    <row r="338" spans="5:49" s="6" customFormat="1" x14ac:dyDescent="0.3">
      <c r="E338" s="10"/>
      <c r="F338" s="10"/>
      <c r="G338" s="10"/>
      <c r="J338" s="10"/>
      <c r="K338" s="10"/>
      <c r="L338" s="10"/>
      <c r="O338" s="10"/>
      <c r="P338" s="10"/>
      <c r="Q338" s="10"/>
      <c r="U338" s="10"/>
      <c r="V338" s="10"/>
      <c r="W338" s="10"/>
      <c r="AA338" s="10"/>
      <c r="AB338" s="10"/>
      <c r="AE338" s="10"/>
      <c r="AF338" s="10"/>
      <c r="AG338" s="10"/>
      <c r="AK338" s="10"/>
      <c r="AL338" s="10"/>
      <c r="AM338" s="10"/>
      <c r="AP338" s="10"/>
      <c r="AQ338" s="10"/>
      <c r="AR338" s="10"/>
      <c r="AU338" s="10"/>
      <c r="AV338" s="10"/>
      <c r="AW338" s="10"/>
    </row>
    <row r="339" spans="5:49" s="6" customFormat="1" x14ac:dyDescent="0.3">
      <c r="E339" s="10"/>
      <c r="F339" s="10"/>
      <c r="G339" s="10"/>
      <c r="J339" s="10"/>
      <c r="K339" s="10"/>
      <c r="L339" s="10"/>
      <c r="O339" s="10"/>
      <c r="P339" s="10"/>
      <c r="Q339" s="10"/>
      <c r="U339" s="10"/>
      <c r="V339" s="10"/>
      <c r="W339" s="10"/>
      <c r="AA339" s="10"/>
      <c r="AB339" s="10"/>
      <c r="AE339" s="10"/>
      <c r="AF339" s="10"/>
      <c r="AG339" s="10"/>
      <c r="AK339" s="10"/>
      <c r="AL339" s="10"/>
      <c r="AM339" s="10"/>
      <c r="AP339" s="10"/>
      <c r="AQ339" s="10"/>
      <c r="AR339" s="10"/>
      <c r="AU339" s="10"/>
      <c r="AV339" s="10"/>
      <c r="AW339" s="10"/>
    </row>
    <row r="340" spans="5:49" s="6" customFormat="1" x14ac:dyDescent="0.3">
      <c r="E340" s="10"/>
      <c r="F340" s="10"/>
      <c r="G340" s="10"/>
      <c r="J340" s="10"/>
      <c r="K340" s="10"/>
      <c r="L340" s="10"/>
      <c r="O340" s="10"/>
      <c r="P340" s="10"/>
      <c r="Q340" s="10"/>
      <c r="U340" s="10"/>
      <c r="V340" s="10"/>
      <c r="W340" s="10"/>
      <c r="AA340" s="10"/>
      <c r="AB340" s="10"/>
      <c r="AE340" s="10"/>
      <c r="AF340" s="10"/>
      <c r="AG340" s="10"/>
      <c r="AK340" s="10"/>
      <c r="AL340" s="10"/>
      <c r="AM340" s="10"/>
      <c r="AP340" s="10"/>
      <c r="AQ340" s="10"/>
      <c r="AR340" s="10"/>
      <c r="AU340" s="10"/>
      <c r="AV340" s="10"/>
      <c r="AW340" s="10"/>
    </row>
    <row r="341" spans="5:49" s="6" customFormat="1" x14ac:dyDescent="0.3">
      <c r="E341" s="10"/>
      <c r="F341" s="10"/>
      <c r="G341" s="10"/>
      <c r="J341" s="10"/>
      <c r="K341" s="10"/>
      <c r="L341" s="10"/>
      <c r="O341" s="10"/>
      <c r="P341" s="10"/>
      <c r="Q341" s="10"/>
      <c r="U341" s="10"/>
      <c r="V341" s="10"/>
      <c r="W341" s="10"/>
      <c r="AA341" s="10"/>
      <c r="AB341" s="10"/>
      <c r="AE341" s="10"/>
      <c r="AF341" s="10"/>
      <c r="AG341" s="10"/>
      <c r="AK341" s="10"/>
      <c r="AL341" s="10"/>
      <c r="AM341" s="10"/>
      <c r="AP341" s="10"/>
      <c r="AQ341" s="10"/>
      <c r="AR341" s="10"/>
      <c r="AU341" s="10"/>
      <c r="AV341" s="10"/>
      <c r="AW341" s="10"/>
    </row>
    <row r="342" spans="5:49" s="6" customFormat="1" x14ac:dyDescent="0.3">
      <c r="E342" s="10"/>
      <c r="F342" s="10"/>
      <c r="G342" s="10"/>
      <c r="J342" s="10"/>
      <c r="K342" s="10"/>
      <c r="L342" s="10"/>
      <c r="O342" s="10"/>
      <c r="P342" s="10"/>
      <c r="Q342" s="10"/>
      <c r="U342" s="10"/>
      <c r="V342" s="10"/>
      <c r="W342" s="10"/>
      <c r="AA342" s="10"/>
      <c r="AB342" s="10"/>
      <c r="AE342" s="10"/>
      <c r="AF342" s="10"/>
      <c r="AG342" s="10"/>
      <c r="AK342" s="10"/>
      <c r="AL342" s="10"/>
      <c r="AM342" s="10"/>
      <c r="AP342" s="10"/>
      <c r="AQ342" s="10"/>
      <c r="AR342" s="10"/>
      <c r="AU342" s="10"/>
      <c r="AV342" s="10"/>
      <c r="AW342" s="10"/>
    </row>
    <row r="343" spans="5:49" s="6" customFormat="1" x14ac:dyDescent="0.3">
      <c r="E343" s="10"/>
      <c r="F343" s="10"/>
      <c r="G343" s="10"/>
      <c r="J343" s="10"/>
      <c r="K343" s="10"/>
      <c r="L343" s="10"/>
      <c r="O343" s="10"/>
      <c r="P343" s="10"/>
      <c r="Q343" s="10"/>
      <c r="U343" s="10"/>
      <c r="V343" s="10"/>
      <c r="W343" s="10"/>
      <c r="AA343" s="10"/>
      <c r="AB343" s="10"/>
      <c r="AE343" s="10"/>
      <c r="AF343" s="10"/>
      <c r="AG343" s="10"/>
      <c r="AK343" s="10"/>
      <c r="AL343" s="10"/>
      <c r="AM343" s="10"/>
      <c r="AP343" s="10"/>
      <c r="AQ343" s="10"/>
      <c r="AR343" s="10"/>
      <c r="AU343" s="10"/>
      <c r="AV343" s="10"/>
      <c r="AW343" s="10"/>
    </row>
    <row r="344" spans="5:49" s="6" customFormat="1" x14ac:dyDescent="0.3">
      <c r="E344" s="10"/>
      <c r="F344" s="10"/>
      <c r="G344" s="10"/>
      <c r="J344" s="10"/>
      <c r="K344" s="10"/>
      <c r="L344" s="10"/>
      <c r="O344" s="10"/>
      <c r="P344" s="10"/>
      <c r="Q344" s="10"/>
      <c r="U344" s="10"/>
      <c r="V344" s="10"/>
      <c r="W344" s="10"/>
      <c r="AA344" s="10"/>
      <c r="AB344" s="10"/>
      <c r="AE344" s="10"/>
      <c r="AF344" s="10"/>
      <c r="AG344" s="10"/>
      <c r="AK344" s="10"/>
      <c r="AL344" s="10"/>
      <c r="AM344" s="10"/>
      <c r="AP344" s="10"/>
      <c r="AQ344" s="10"/>
      <c r="AR344" s="10"/>
      <c r="AU344" s="10"/>
      <c r="AV344" s="10"/>
      <c r="AW344" s="10"/>
    </row>
    <row r="345" spans="5:49" s="6" customFormat="1" x14ac:dyDescent="0.3">
      <c r="E345" s="10"/>
      <c r="F345" s="10"/>
      <c r="G345" s="10"/>
      <c r="J345" s="10"/>
      <c r="K345" s="10"/>
      <c r="L345" s="10"/>
      <c r="O345" s="10"/>
      <c r="P345" s="10"/>
      <c r="Q345" s="10"/>
      <c r="U345" s="10"/>
      <c r="V345" s="10"/>
      <c r="W345" s="10"/>
      <c r="AA345" s="10"/>
      <c r="AB345" s="10"/>
      <c r="AE345" s="10"/>
      <c r="AF345" s="10"/>
      <c r="AG345" s="10"/>
      <c r="AK345" s="10"/>
      <c r="AL345" s="10"/>
      <c r="AM345" s="10"/>
      <c r="AP345" s="10"/>
      <c r="AQ345" s="10"/>
      <c r="AR345" s="10"/>
      <c r="AU345" s="10"/>
      <c r="AV345" s="10"/>
      <c r="AW345" s="10"/>
    </row>
    <row r="346" spans="5:49" s="6" customFormat="1" x14ac:dyDescent="0.3">
      <c r="E346" s="10"/>
      <c r="F346" s="10"/>
      <c r="G346" s="10"/>
      <c r="J346" s="10"/>
      <c r="K346" s="10"/>
      <c r="L346" s="10"/>
      <c r="O346" s="10"/>
      <c r="P346" s="10"/>
      <c r="Q346" s="10"/>
      <c r="U346" s="10"/>
      <c r="V346" s="10"/>
      <c r="W346" s="10"/>
      <c r="AA346" s="10"/>
      <c r="AB346" s="10"/>
      <c r="AE346" s="10"/>
      <c r="AF346" s="10"/>
      <c r="AG346" s="10"/>
      <c r="AK346" s="10"/>
      <c r="AL346" s="10"/>
      <c r="AM346" s="10"/>
      <c r="AP346" s="10"/>
      <c r="AQ346" s="10"/>
      <c r="AR346" s="10"/>
      <c r="AU346" s="10"/>
      <c r="AV346" s="10"/>
      <c r="AW346" s="10"/>
    </row>
    <row r="347" spans="5:49" s="6" customFormat="1" x14ac:dyDescent="0.3">
      <c r="E347" s="10"/>
      <c r="F347" s="10"/>
      <c r="G347" s="10"/>
      <c r="J347" s="10"/>
      <c r="K347" s="10"/>
      <c r="L347" s="10"/>
      <c r="O347" s="10"/>
      <c r="P347" s="10"/>
      <c r="Q347" s="10"/>
      <c r="U347" s="10"/>
      <c r="V347" s="10"/>
      <c r="W347" s="10"/>
      <c r="AA347" s="10"/>
      <c r="AB347" s="10"/>
      <c r="AE347" s="10"/>
      <c r="AF347" s="10"/>
      <c r="AG347" s="10"/>
      <c r="AK347" s="10"/>
      <c r="AL347" s="10"/>
      <c r="AM347" s="10"/>
      <c r="AP347" s="10"/>
      <c r="AQ347" s="10"/>
      <c r="AR347" s="10"/>
      <c r="AU347" s="10"/>
      <c r="AV347" s="10"/>
      <c r="AW347" s="10"/>
    </row>
    <row r="348" spans="5:49" s="6" customFormat="1" x14ac:dyDescent="0.3">
      <c r="E348" s="10"/>
      <c r="F348" s="10"/>
      <c r="G348" s="10"/>
      <c r="J348" s="10"/>
      <c r="K348" s="10"/>
      <c r="L348" s="10"/>
      <c r="O348" s="10"/>
      <c r="P348" s="10"/>
      <c r="Q348" s="10"/>
      <c r="U348" s="10"/>
      <c r="V348" s="10"/>
      <c r="W348" s="10"/>
      <c r="AA348" s="10"/>
      <c r="AB348" s="10"/>
      <c r="AE348" s="10"/>
      <c r="AF348" s="10"/>
      <c r="AG348" s="10"/>
      <c r="AK348" s="10"/>
      <c r="AL348" s="10"/>
      <c r="AM348" s="10"/>
      <c r="AP348" s="10"/>
      <c r="AQ348" s="10"/>
      <c r="AR348" s="10"/>
      <c r="AU348" s="10"/>
      <c r="AV348" s="10"/>
      <c r="AW348" s="10"/>
    </row>
    <row r="349" spans="5:49" s="6" customFormat="1" x14ac:dyDescent="0.3">
      <c r="E349" s="10"/>
      <c r="F349" s="10"/>
      <c r="G349" s="10"/>
      <c r="J349" s="10"/>
      <c r="K349" s="10"/>
      <c r="L349" s="10"/>
      <c r="O349" s="10"/>
      <c r="P349" s="10"/>
      <c r="Q349" s="10"/>
      <c r="U349" s="10"/>
      <c r="V349" s="10"/>
      <c r="W349" s="10"/>
      <c r="AA349" s="10"/>
      <c r="AB349" s="10"/>
      <c r="AE349" s="10"/>
      <c r="AF349" s="10"/>
      <c r="AG349" s="10"/>
      <c r="AK349" s="10"/>
      <c r="AL349" s="10"/>
      <c r="AM349" s="10"/>
      <c r="AP349" s="10"/>
      <c r="AQ349" s="10"/>
      <c r="AR349" s="10"/>
      <c r="AU349" s="10"/>
      <c r="AV349" s="10"/>
      <c r="AW349" s="10"/>
    </row>
    <row r="350" spans="5:49" s="6" customFormat="1" x14ac:dyDescent="0.3">
      <c r="E350" s="10"/>
      <c r="F350" s="10"/>
      <c r="G350" s="10"/>
      <c r="J350" s="10"/>
      <c r="K350" s="10"/>
      <c r="L350" s="10"/>
      <c r="O350" s="10"/>
      <c r="P350" s="10"/>
      <c r="Q350" s="10"/>
      <c r="U350" s="10"/>
      <c r="V350" s="10"/>
      <c r="W350" s="10"/>
      <c r="AA350" s="10"/>
      <c r="AB350" s="10"/>
      <c r="AE350" s="10"/>
      <c r="AF350" s="10"/>
      <c r="AG350" s="10"/>
      <c r="AK350" s="10"/>
      <c r="AL350" s="10"/>
      <c r="AM350" s="10"/>
      <c r="AP350" s="10"/>
      <c r="AQ350" s="10"/>
      <c r="AR350" s="10"/>
      <c r="AU350" s="10"/>
      <c r="AV350" s="10"/>
      <c r="AW350" s="10"/>
    </row>
    <row r="351" spans="5:49" s="6" customFormat="1" x14ac:dyDescent="0.3">
      <c r="E351" s="10"/>
      <c r="F351" s="10"/>
      <c r="G351" s="10"/>
      <c r="J351" s="10"/>
      <c r="K351" s="10"/>
      <c r="L351" s="10"/>
      <c r="O351" s="10"/>
      <c r="P351" s="10"/>
      <c r="Q351" s="10"/>
      <c r="U351" s="10"/>
      <c r="V351" s="10"/>
      <c r="W351" s="10"/>
      <c r="AA351" s="10"/>
      <c r="AB351" s="10"/>
      <c r="AE351" s="10"/>
      <c r="AF351" s="10"/>
      <c r="AG351" s="10"/>
      <c r="AK351" s="10"/>
      <c r="AL351" s="10"/>
      <c r="AM351" s="10"/>
      <c r="AP351" s="10"/>
      <c r="AQ351" s="10"/>
      <c r="AR351" s="10"/>
      <c r="AU351" s="10"/>
      <c r="AV351" s="10"/>
      <c r="AW351" s="10"/>
    </row>
    <row r="352" spans="5:49" s="6" customFormat="1" x14ac:dyDescent="0.3">
      <c r="E352" s="10"/>
      <c r="F352" s="10"/>
      <c r="G352" s="10"/>
      <c r="J352" s="10"/>
      <c r="K352" s="10"/>
      <c r="L352" s="10"/>
      <c r="O352" s="10"/>
      <c r="P352" s="10"/>
      <c r="Q352" s="10"/>
      <c r="U352" s="10"/>
      <c r="V352" s="10"/>
      <c r="W352" s="10"/>
      <c r="AA352" s="10"/>
      <c r="AB352" s="10"/>
      <c r="AE352" s="10"/>
      <c r="AF352" s="10"/>
      <c r="AG352" s="10"/>
      <c r="AK352" s="10"/>
      <c r="AL352" s="10"/>
      <c r="AM352" s="10"/>
      <c r="AP352" s="10"/>
      <c r="AQ352" s="10"/>
      <c r="AR352" s="10"/>
      <c r="AU352" s="10"/>
      <c r="AV352" s="10"/>
      <c r="AW352" s="10"/>
    </row>
    <row r="353" spans="5:49" s="6" customFormat="1" x14ac:dyDescent="0.3">
      <c r="E353" s="10"/>
      <c r="F353" s="10"/>
      <c r="G353" s="10"/>
      <c r="J353" s="10"/>
      <c r="K353" s="10"/>
      <c r="L353" s="10"/>
      <c r="O353" s="10"/>
      <c r="P353" s="10"/>
      <c r="Q353" s="10"/>
      <c r="U353" s="10"/>
      <c r="V353" s="10"/>
      <c r="W353" s="10"/>
      <c r="AA353" s="10"/>
      <c r="AB353" s="10"/>
      <c r="AE353" s="10"/>
      <c r="AF353" s="10"/>
      <c r="AG353" s="10"/>
      <c r="AK353" s="10"/>
      <c r="AL353" s="10"/>
      <c r="AM353" s="10"/>
      <c r="AP353" s="10"/>
      <c r="AQ353" s="10"/>
      <c r="AR353" s="10"/>
      <c r="AU353" s="10"/>
      <c r="AV353" s="10"/>
      <c r="AW353" s="10"/>
    </row>
    <row r="354" spans="5:49" s="6" customFormat="1" x14ac:dyDescent="0.3">
      <c r="E354" s="10"/>
      <c r="F354" s="10"/>
      <c r="G354" s="10"/>
      <c r="J354" s="10"/>
      <c r="K354" s="10"/>
      <c r="L354" s="10"/>
      <c r="O354" s="10"/>
      <c r="P354" s="10"/>
      <c r="Q354" s="10"/>
      <c r="U354" s="10"/>
      <c r="V354" s="10"/>
      <c r="W354" s="10"/>
      <c r="AA354" s="10"/>
      <c r="AB354" s="10"/>
      <c r="AE354" s="10"/>
      <c r="AF354" s="10"/>
      <c r="AG354" s="10"/>
      <c r="AK354" s="10"/>
      <c r="AL354" s="10"/>
      <c r="AM354" s="10"/>
      <c r="AP354" s="10"/>
      <c r="AQ354" s="10"/>
      <c r="AR354" s="10"/>
      <c r="AU354" s="10"/>
      <c r="AV354" s="10"/>
      <c r="AW354" s="10"/>
    </row>
    <row r="355" spans="5:49" s="6" customFormat="1" x14ac:dyDescent="0.3">
      <c r="E355" s="10"/>
      <c r="F355" s="10"/>
      <c r="G355" s="10"/>
      <c r="J355" s="10"/>
      <c r="K355" s="10"/>
      <c r="L355" s="10"/>
      <c r="O355" s="10"/>
      <c r="P355" s="10"/>
      <c r="Q355" s="10"/>
      <c r="U355" s="10"/>
      <c r="V355" s="10"/>
      <c r="W355" s="10"/>
      <c r="AA355" s="10"/>
      <c r="AB355" s="10"/>
      <c r="AE355" s="10"/>
      <c r="AF355" s="10"/>
      <c r="AG355" s="10"/>
      <c r="AK355" s="10"/>
      <c r="AL355" s="10"/>
      <c r="AM355" s="10"/>
      <c r="AP355" s="10"/>
      <c r="AQ355" s="10"/>
      <c r="AR355" s="10"/>
      <c r="AU355" s="10"/>
      <c r="AV355" s="10"/>
      <c r="AW355" s="10"/>
    </row>
    <row r="356" spans="5:49" s="6" customFormat="1" x14ac:dyDescent="0.3">
      <c r="E356" s="10"/>
      <c r="F356" s="10"/>
      <c r="G356" s="10"/>
      <c r="J356" s="10"/>
      <c r="K356" s="10"/>
      <c r="L356" s="10"/>
      <c r="O356" s="10"/>
      <c r="P356" s="10"/>
      <c r="Q356" s="10"/>
      <c r="U356" s="10"/>
      <c r="V356" s="10"/>
      <c r="W356" s="10"/>
      <c r="AA356" s="10"/>
      <c r="AB356" s="10"/>
      <c r="AE356" s="10"/>
      <c r="AF356" s="10"/>
      <c r="AG356" s="10"/>
      <c r="AK356" s="10"/>
      <c r="AL356" s="10"/>
      <c r="AM356" s="10"/>
      <c r="AP356" s="10"/>
      <c r="AQ356" s="10"/>
      <c r="AR356" s="10"/>
      <c r="AU356" s="10"/>
      <c r="AV356" s="10"/>
      <c r="AW356" s="10"/>
    </row>
    <row r="357" spans="5:49" s="6" customFormat="1" x14ac:dyDescent="0.3">
      <c r="E357" s="10"/>
      <c r="F357" s="10"/>
      <c r="G357" s="10"/>
      <c r="J357" s="10"/>
      <c r="K357" s="10"/>
      <c r="L357" s="10"/>
      <c r="O357" s="10"/>
      <c r="P357" s="10"/>
      <c r="Q357" s="10"/>
      <c r="U357" s="10"/>
      <c r="V357" s="10"/>
      <c r="W357" s="10"/>
      <c r="AA357" s="10"/>
      <c r="AB357" s="10"/>
      <c r="AE357" s="10"/>
      <c r="AF357" s="10"/>
      <c r="AG357" s="10"/>
      <c r="AK357" s="10"/>
      <c r="AL357" s="10"/>
      <c r="AM357" s="10"/>
      <c r="AP357" s="10"/>
      <c r="AQ357" s="10"/>
      <c r="AR357" s="10"/>
      <c r="AU357" s="10"/>
      <c r="AV357" s="10"/>
      <c r="AW357" s="10"/>
    </row>
    <row r="358" spans="5:49" s="6" customFormat="1" x14ac:dyDescent="0.3">
      <c r="E358" s="10"/>
      <c r="F358" s="10"/>
      <c r="G358" s="10"/>
      <c r="J358" s="10"/>
      <c r="K358" s="10"/>
      <c r="L358" s="10"/>
      <c r="O358" s="10"/>
      <c r="P358" s="10"/>
      <c r="Q358" s="10"/>
      <c r="U358" s="10"/>
      <c r="V358" s="10"/>
      <c r="W358" s="10"/>
      <c r="AA358" s="10"/>
      <c r="AB358" s="10"/>
      <c r="AE358" s="10"/>
      <c r="AF358" s="10"/>
      <c r="AG358" s="10"/>
      <c r="AK358" s="10"/>
      <c r="AL358" s="10"/>
      <c r="AM358" s="10"/>
      <c r="AP358" s="10"/>
      <c r="AQ358" s="10"/>
      <c r="AR358" s="10"/>
      <c r="AU358" s="10"/>
      <c r="AV358" s="10"/>
      <c r="AW358" s="10"/>
    </row>
    <row r="359" spans="5:49" s="6" customFormat="1" x14ac:dyDescent="0.3">
      <c r="E359" s="10"/>
      <c r="F359" s="10"/>
      <c r="G359" s="10"/>
      <c r="J359" s="10"/>
      <c r="K359" s="10"/>
      <c r="L359" s="10"/>
      <c r="O359" s="10"/>
      <c r="P359" s="10"/>
      <c r="Q359" s="10"/>
      <c r="U359" s="10"/>
      <c r="V359" s="10"/>
      <c r="W359" s="10"/>
      <c r="AA359" s="10"/>
      <c r="AB359" s="10"/>
      <c r="AE359" s="10"/>
      <c r="AF359" s="10"/>
      <c r="AG359" s="10"/>
      <c r="AK359" s="10"/>
      <c r="AL359" s="10"/>
      <c r="AM359" s="10"/>
      <c r="AP359" s="10"/>
      <c r="AQ359" s="10"/>
      <c r="AR359" s="10"/>
      <c r="AU359" s="10"/>
      <c r="AV359" s="10"/>
      <c r="AW359" s="10"/>
    </row>
    <row r="360" spans="5:49" s="6" customFormat="1" x14ac:dyDescent="0.3">
      <c r="E360" s="10"/>
      <c r="F360" s="10"/>
      <c r="G360" s="10"/>
      <c r="J360" s="10"/>
      <c r="K360" s="10"/>
      <c r="L360" s="10"/>
      <c r="O360" s="10"/>
      <c r="P360" s="10"/>
      <c r="Q360" s="10"/>
      <c r="U360" s="10"/>
      <c r="V360" s="10"/>
      <c r="W360" s="10"/>
      <c r="AA360" s="10"/>
      <c r="AB360" s="10"/>
      <c r="AE360" s="10"/>
      <c r="AF360" s="10"/>
      <c r="AG360" s="10"/>
      <c r="AK360" s="10"/>
      <c r="AL360" s="10"/>
      <c r="AM360" s="10"/>
      <c r="AP360" s="10"/>
      <c r="AQ360" s="10"/>
      <c r="AR360" s="10"/>
      <c r="AU360" s="10"/>
      <c r="AV360" s="10"/>
      <c r="AW360" s="10"/>
    </row>
    <row r="361" spans="5:49" s="6" customFormat="1" x14ac:dyDescent="0.3">
      <c r="E361" s="10"/>
      <c r="F361" s="10"/>
      <c r="G361" s="10"/>
      <c r="J361" s="10"/>
      <c r="K361" s="10"/>
      <c r="L361" s="10"/>
      <c r="O361" s="10"/>
      <c r="P361" s="10"/>
      <c r="Q361" s="10"/>
      <c r="U361" s="10"/>
      <c r="V361" s="10"/>
      <c r="W361" s="10"/>
      <c r="AA361" s="10"/>
      <c r="AB361" s="10"/>
      <c r="AE361" s="10"/>
      <c r="AF361" s="10"/>
      <c r="AG361" s="10"/>
      <c r="AK361" s="10"/>
      <c r="AL361" s="10"/>
      <c r="AM361" s="10"/>
      <c r="AP361" s="10"/>
      <c r="AQ361" s="10"/>
      <c r="AR361" s="10"/>
      <c r="AU361" s="10"/>
      <c r="AV361" s="10"/>
      <c r="AW361" s="10"/>
    </row>
    <row r="362" spans="5:49" s="6" customFormat="1" x14ac:dyDescent="0.3">
      <c r="E362" s="10"/>
      <c r="F362" s="10"/>
      <c r="G362" s="10"/>
      <c r="J362" s="10"/>
      <c r="K362" s="10"/>
      <c r="L362" s="10"/>
      <c r="O362" s="10"/>
      <c r="P362" s="10"/>
      <c r="Q362" s="10"/>
      <c r="U362" s="10"/>
      <c r="V362" s="10"/>
      <c r="W362" s="10"/>
      <c r="AA362" s="10"/>
      <c r="AB362" s="10"/>
      <c r="AE362" s="10"/>
      <c r="AF362" s="10"/>
      <c r="AG362" s="10"/>
      <c r="AK362" s="10"/>
      <c r="AL362" s="10"/>
      <c r="AM362" s="10"/>
      <c r="AP362" s="10"/>
      <c r="AQ362" s="10"/>
      <c r="AR362" s="10"/>
      <c r="AU362" s="10"/>
      <c r="AV362" s="10"/>
      <c r="AW362" s="10"/>
    </row>
    <row r="363" spans="5:49" s="6" customFormat="1" x14ac:dyDescent="0.3">
      <c r="E363" s="10"/>
      <c r="F363" s="10"/>
      <c r="G363" s="10"/>
      <c r="J363" s="10"/>
      <c r="K363" s="10"/>
      <c r="L363" s="10"/>
      <c r="O363" s="10"/>
      <c r="P363" s="10"/>
      <c r="Q363" s="10"/>
      <c r="U363" s="10"/>
      <c r="V363" s="10"/>
      <c r="W363" s="10"/>
      <c r="AA363" s="10"/>
      <c r="AB363" s="10"/>
      <c r="AE363" s="10"/>
      <c r="AF363" s="10"/>
      <c r="AG363" s="10"/>
      <c r="AK363" s="10"/>
      <c r="AL363" s="10"/>
      <c r="AM363" s="10"/>
      <c r="AP363" s="10"/>
      <c r="AQ363" s="10"/>
      <c r="AR363" s="10"/>
      <c r="AU363" s="10"/>
      <c r="AV363" s="10"/>
      <c r="AW363" s="10"/>
    </row>
    <row r="364" spans="5:49" s="6" customFormat="1" x14ac:dyDescent="0.3">
      <c r="E364" s="10"/>
      <c r="F364" s="10"/>
      <c r="G364" s="10"/>
      <c r="J364" s="10"/>
      <c r="K364" s="10"/>
      <c r="L364" s="10"/>
      <c r="O364" s="10"/>
      <c r="P364" s="10"/>
      <c r="Q364" s="10"/>
      <c r="U364" s="10"/>
      <c r="V364" s="10"/>
      <c r="W364" s="10"/>
      <c r="AA364" s="10"/>
      <c r="AB364" s="10"/>
      <c r="AE364" s="10"/>
      <c r="AF364" s="10"/>
      <c r="AG364" s="10"/>
      <c r="AK364" s="10"/>
      <c r="AL364" s="10"/>
      <c r="AM364" s="10"/>
      <c r="AP364" s="10"/>
      <c r="AQ364" s="10"/>
      <c r="AR364" s="10"/>
      <c r="AU364" s="10"/>
      <c r="AV364" s="10"/>
      <c r="AW364" s="10"/>
    </row>
    <row r="365" spans="5:49" s="6" customFormat="1" x14ac:dyDescent="0.3">
      <c r="E365" s="10"/>
      <c r="F365" s="10"/>
      <c r="G365" s="10"/>
      <c r="J365" s="10"/>
      <c r="K365" s="10"/>
      <c r="L365" s="10"/>
      <c r="O365" s="10"/>
      <c r="P365" s="10"/>
      <c r="Q365" s="10"/>
      <c r="U365" s="10"/>
      <c r="V365" s="10"/>
      <c r="W365" s="10"/>
      <c r="AA365" s="10"/>
      <c r="AB365" s="10"/>
      <c r="AE365" s="10"/>
      <c r="AF365" s="10"/>
      <c r="AG365" s="10"/>
      <c r="AK365" s="10"/>
      <c r="AL365" s="10"/>
      <c r="AM365" s="10"/>
      <c r="AP365" s="10"/>
      <c r="AQ365" s="10"/>
      <c r="AR365" s="10"/>
      <c r="AU365" s="10"/>
      <c r="AV365" s="10"/>
      <c r="AW365" s="10"/>
    </row>
    <row r="366" spans="5:49" s="6" customFormat="1" x14ac:dyDescent="0.3">
      <c r="E366" s="10"/>
      <c r="F366" s="10"/>
      <c r="G366" s="10"/>
      <c r="J366" s="10"/>
      <c r="K366" s="10"/>
      <c r="L366" s="10"/>
      <c r="O366" s="10"/>
      <c r="P366" s="10"/>
      <c r="Q366" s="10"/>
      <c r="U366" s="10"/>
      <c r="V366" s="10"/>
      <c r="W366" s="10"/>
      <c r="AA366" s="10"/>
      <c r="AB366" s="10"/>
      <c r="AE366" s="10"/>
      <c r="AF366" s="10"/>
      <c r="AG366" s="10"/>
      <c r="AK366" s="10"/>
      <c r="AL366" s="10"/>
      <c r="AM366" s="10"/>
      <c r="AP366" s="10"/>
      <c r="AQ366" s="10"/>
      <c r="AR366" s="10"/>
      <c r="AU366" s="10"/>
      <c r="AV366" s="10"/>
      <c r="AW366" s="10"/>
    </row>
    <row r="367" spans="5:49" s="6" customFormat="1" x14ac:dyDescent="0.3">
      <c r="E367" s="10"/>
      <c r="F367" s="10"/>
      <c r="G367" s="10"/>
      <c r="J367" s="10"/>
      <c r="K367" s="10"/>
      <c r="L367" s="10"/>
      <c r="O367" s="10"/>
      <c r="P367" s="10"/>
      <c r="Q367" s="10"/>
      <c r="U367" s="10"/>
      <c r="V367" s="10"/>
      <c r="W367" s="10"/>
      <c r="AA367" s="10"/>
      <c r="AB367" s="10"/>
      <c r="AE367" s="10"/>
      <c r="AF367" s="10"/>
      <c r="AG367" s="10"/>
      <c r="AK367" s="10"/>
      <c r="AL367" s="10"/>
      <c r="AM367" s="10"/>
      <c r="AP367" s="10"/>
      <c r="AQ367" s="10"/>
      <c r="AR367" s="10"/>
      <c r="AU367" s="10"/>
      <c r="AV367" s="10"/>
      <c r="AW367" s="10"/>
    </row>
    <row r="368" spans="5:49" s="6" customFormat="1" x14ac:dyDescent="0.3">
      <c r="E368" s="10"/>
      <c r="F368" s="10"/>
      <c r="G368" s="10"/>
      <c r="J368" s="10"/>
      <c r="K368" s="10"/>
      <c r="L368" s="10"/>
      <c r="O368" s="10"/>
      <c r="P368" s="10"/>
      <c r="Q368" s="10"/>
      <c r="U368" s="10"/>
      <c r="V368" s="10"/>
      <c r="W368" s="10"/>
      <c r="AA368" s="10"/>
      <c r="AB368" s="10"/>
      <c r="AE368" s="10"/>
      <c r="AF368" s="10"/>
      <c r="AG368" s="10"/>
      <c r="AK368" s="10"/>
      <c r="AL368" s="10"/>
      <c r="AM368" s="10"/>
      <c r="AP368" s="10"/>
      <c r="AQ368" s="10"/>
      <c r="AR368" s="10"/>
      <c r="AU368" s="10"/>
      <c r="AV368" s="10"/>
      <c r="AW368" s="10"/>
    </row>
    <row r="369" spans="5:49" s="6" customFormat="1" x14ac:dyDescent="0.3">
      <c r="E369" s="10"/>
      <c r="F369" s="10"/>
      <c r="G369" s="10"/>
      <c r="J369" s="10"/>
      <c r="K369" s="10"/>
      <c r="L369" s="10"/>
      <c r="O369" s="10"/>
      <c r="P369" s="10"/>
      <c r="Q369" s="10"/>
      <c r="U369" s="10"/>
      <c r="V369" s="10"/>
      <c r="W369" s="10"/>
      <c r="AA369" s="10"/>
      <c r="AB369" s="10"/>
      <c r="AE369" s="10"/>
      <c r="AF369" s="10"/>
      <c r="AG369" s="10"/>
      <c r="AK369" s="10"/>
      <c r="AL369" s="10"/>
      <c r="AM369" s="10"/>
      <c r="AP369" s="10"/>
      <c r="AQ369" s="10"/>
      <c r="AR369" s="10"/>
      <c r="AU369" s="10"/>
      <c r="AV369" s="10"/>
      <c r="AW369" s="10"/>
    </row>
    <row r="370" spans="5:49" s="6" customFormat="1" x14ac:dyDescent="0.3">
      <c r="E370" s="10"/>
      <c r="F370" s="10"/>
      <c r="G370" s="10"/>
      <c r="J370" s="10"/>
      <c r="K370" s="10"/>
      <c r="L370" s="10"/>
      <c r="O370" s="10"/>
      <c r="P370" s="10"/>
      <c r="Q370" s="10"/>
      <c r="U370" s="10"/>
      <c r="V370" s="10"/>
      <c r="W370" s="10"/>
      <c r="AA370" s="10"/>
      <c r="AB370" s="10"/>
      <c r="AE370" s="10"/>
      <c r="AF370" s="10"/>
      <c r="AG370" s="10"/>
      <c r="AK370" s="10"/>
      <c r="AL370" s="10"/>
      <c r="AM370" s="10"/>
      <c r="AP370" s="10"/>
      <c r="AQ370" s="10"/>
      <c r="AR370" s="10"/>
      <c r="AU370" s="10"/>
      <c r="AV370" s="10"/>
      <c r="AW370" s="10"/>
    </row>
    <row r="371" spans="5:49" s="6" customFormat="1" x14ac:dyDescent="0.3">
      <c r="E371" s="10"/>
      <c r="F371" s="10"/>
      <c r="G371" s="10"/>
      <c r="J371" s="10"/>
      <c r="K371" s="10"/>
      <c r="L371" s="10"/>
      <c r="O371" s="10"/>
      <c r="P371" s="10"/>
      <c r="Q371" s="10"/>
      <c r="U371" s="10"/>
      <c r="V371" s="10"/>
      <c r="W371" s="10"/>
      <c r="AA371" s="10"/>
      <c r="AB371" s="10"/>
      <c r="AE371" s="10"/>
      <c r="AF371" s="10"/>
      <c r="AG371" s="10"/>
      <c r="AK371" s="10"/>
      <c r="AL371" s="10"/>
      <c r="AM371" s="10"/>
      <c r="AP371" s="10"/>
      <c r="AQ371" s="10"/>
      <c r="AR371" s="10"/>
      <c r="AU371" s="10"/>
      <c r="AV371" s="10"/>
      <c r="AW371" s="10"/>
    </row>
    <row r="372" spans="5:49" s="6" customFormat="1" x14ac:dyDescent="0.3">
      <c r="E372" s="10"/>
      <c r="F372" s="10"/>
      <c r="G372" s="10"/>
      <c r="J372" s="10"/>
      <c r="K372" s="10"/>
      <c r="L372" s="10"/>
      <c r="O372" s="10"/>
      <c r="P372" s="10"/>
      <c r="Q372" s="10"/>
      <c r="U372" s="10"/>
      <c r="V372" s="10"/>
      <c r="W372" s="10"/>
      <c r="AA372" s="10"/>
      <c r="AB372" s="10"/>
      <c r="AE372" s="10"/>
      <c r="AF372" s="10"/>
      <c r="AG372" s="10"/>
      <c r="AK372" s="10"/>
      <c r="AL372" s="10"/>
      <c r="AM372" s="10"/>
      <c r="AP372" s="10"/>
      <c r="AQ372" s="10"/>
      <c r="AR372" s="10"/>
      <c r="AU372" s="10"/>
      <c r="AV372" s="10"/>
      <c r="AW372" s="10"/>
    </row>
    <row r="373" spans="5:49" s="6" customFormat="1" x14ac:dyDescent="0.3">
      <c r="E373" s="10"/>
      <c r="F373" s="10"/>
      <c r="G373" s="10"/>
      <c r="J373" s="10"/>
      <c r="K373" s="10"/>
      <c r="L373" s="10"/>
      <c r="O373" s="10"/>
      <c r="P373" s="10"/>
      <c r="Q373" s="10"/>
      <c r="U373" s="10"/>
      <c r="V373" s="10"/>
      <c r="W373" s="10"/>
      <c r="AA373" s="10"/>
      <c r="AB373" s="10"/>
      <c r="AE373" s="10"/>
      <c r="AF373" s="10"/>
      <c r="AG373" s="10"/>
      <c r="AK373" s="10"/>
      <c r="AL373" s="10"/>
      <c r="AM373" s="10"/>
      <c r="AP373" s="10"/>
      <c r="AQ373" s="10"/>
      <c r="AR373" s="10"/>
      <c r="AU373" s="10"/>
      <c r="AV373" s="10"/>
      <c r="AW373" s="10"/>
    </row>
    <row r="374" spans="5:49" s="6" customFormat="1" x14ac:dyDescent="0.3">
      <c r="E374" s="10"/>
      <c r="F374" s="10"/>
      <c r="G374" s="10"/>
      <c r="J374" s="10"/>
      <c r="K374" s="10"/>
      <c r="L374" s="10"/>
      <c r="O374" s="10"/>
      <c r="P374" s="10"/>
      <c r="Q374" s="10"/>
      <c r="U374" s="10"/>
      <c r="V374" s="10"/>
      <c r="W374" s="10"/>
      <c r="AA374" s="10"/>
      <c r="AB374" s="10"/>
      <c r="AE374" s="10"/>
      <c r="AF374" s="10"/>
      <c r="AG374" s="10"/>
      <c r="AK374" s="10"/>
      <c r="AL374" s="10"/>
      <c r="AM374" s="10"/>
      <c r="AP374" s="10"/>
      <c r="AQ374" s="10"/>
      <c r="AR374" s="10"/>
      <c r="AU374" s="10"/>
      <c r="AV374" s="10"/>
      <c r="AW374" s="10"/>
    </row>
    <row r="375" spans="5:49" s="6" customFormat="1" x14ac:dyDescent="0.3">
      <c r="E375" s="10"/>
      <c r="F375" s="10"/>
      <c r="G375" s="10"/>
      <c r="J375" s="10"/>
      <c r="K375" s="10"/>
      <c r="L375" s="10"/>
      <c r="O375" s="10"/>
      <c r="P375" s="10"/>
      <c r="Q375" s="10"/>
      <c r="U375" s="10"/>
      <c r="V375" s="10"/>
      <c r="W375" s="10"/>
      <c r="AA375" s="10"/>
      <c r="AB375" s="10"/>
      <c r="AE375" s="10"/>
      <c r="AF375" s="10"/>
      <c r="AG375" s="10"/>
      <c r="AK375" s="10"/>
      <c r="AL375" s="10"/>
      <c r="AM375" s="10"/>
      <c r="AP375" s="10"/>
      <c r="AQ375" s="10"/>
      <c r="AR375" s="10"/>
      <c r="AU375" s="10"/>
      <c r="AV375" s="10"/>
      <c r="AW375" s="10"/>
    </row>
    <row r="376" spans="5:49" s="6" customFormat="1" x14ac:dyDescent="0.3">
      <c r="E376" s="10"/>
      <c r="F376" s="10"/>
      <c r="G376" s="10"/>
      <c r="J376" s="10"/>
      <c r="K376" s="10"/>
      <c r="L376" s="10"/>
      <c r="O376" s="10"/>
      <c r="P376" s="10"/>
      <c r="Q376" s="10"/>
      <c r="U376" s="10"/>
      <c r="V376" s="10"/>
      <c r="W376" s="10"/>
      <c r="AA376" s="10"/>
      <c r="AB376" s="10"/>
      <c r="AE376" s="10"/>
      <c r="AF376" s="10"/>
      <c r="AG376" s="10"/>
      <c r="AK376" s="10"/>
      <c r="AL376" s="10"/>
      <c r="AM376" s="10"/>
      <c r="AP376" s="10"/>
      <c r="AQ376" s="10"/>
      <c r="AR376" s="10"/>
      <c r="AU376" s="10"/>
      <c r="AV376" s="10"/>
      <c r="AW376" s="10"/>
    </row>
    <row r="377" spans="5:49" s="6" customFormat="1" x14ac:dyDescent="0.3">
      <c r="E377" s="10"/>
      <c r="F377" s="10"/>
      <c r="G377" s="10"/>
      <c r="J377" s="10"/>
      <c r="K377" s="10"/>
      <c r="L377" s="10"/>
      <c r="O377" s="10"/>
      <c r="P377" s="10"/>
      <c r="Q377" s="10"/>
      <c r="U377" s="10"/>
      <c r="V377" s="10"/>
      <c r="W377" s="10"/>
      <c r="AA377" s="10"/>
      <c r="AB377" s="10"/>
      <c r="AE377" s="10"/>
      <c r="AF377" s="10"/>
      <c r="AG377" s="10"/>
      <c r="AK377" s="10"/>
      <c r="AL377" s="10"/>
      <c r="AM377" s="10"/>
      <c r="AP377" s="10"/>
      <c r="AQ377" s="10"/>
      <c r="AR377" s="10"/>
      <c r="AU377" s="10"/>
      <c r="AV377" s="10"/>
      <c r="AW377" s="10"/>
    </row>
    <row r="378" spans="5:49" s="6" customFormat="1" x14ac:dyDescent="0.3">
      <c r="E378" s="10"/>
      <c r="F378" s="10"/>
      <c r="G378" s="10"/>
      <c r="J378" s="10"/>
      <c r="K378" s="10"/>
      <c r="L378" s="10"/>
      <c r="O378" s="10"/>
      <c r="P378" s="10"/>
      <c r="Q378" s="10"/>
      <c r="U378" s="10"/>
      <c r="V378" s="10"/>
      <c r="W378" s="10"/>
      <c r="AA378" s="10"/>
      <c r="AB378" s="10"/>
      <c r="AE378" s="10"/>
      <c r="AF378" s="10"/>
      <c r="AG378" s="10"/>
      <c r="AK378" s="10"/>
      <c r="AL378" s="10"/>
      <c r="AM378" s="10"/>
      <c r="AP378" s="10"/>
      <c r="AQ378" s="10"/>
      <c r="AR378" s="10"/>
      <c r="AU378" s="10"/>
      <c r="AV378" s="10"/>
      <c r="AW378" s="10"/>
    </row>
    <row r="379" spans="5:49" s="6" customFormat="1" x14ac:dyDescent="0.3">
      <c r="E379" s="10"/>
      <c r="F379" s="10"/>
      <c r="G379" s="10"/>
      <c r="J379" s="10"/>
      <c r="K379" s="10"/>
      <c r="L379" s="10"/>
      <c r="O379" s="10"/>
      <c r="P379" s="10"/>
      <c r="Q379" s="10"/>
      <c r="U379" s="10"/>
      <c r="V379" s="10"/>
      <c r="W379" s="10"/>
      <c r="AA379" s="10"/>
      <c r="AB379" s="10"/>
      <c r="AE379" s="10"/>
      <c r="AF379" s="10"/>
      <c r="AG379" s="10"/>
      <c r="AK379" s="10"/>
      <c r="AL379" s="10"/>
      <c r="AM379" s="10"/>
      <c r="AP379" s="10"/>
      <c r="AQ379" s="10"/>
      <c r="AR379" s="10"/>
      <c r="AU379" s="10"/>
      <c r="AV379" s="10"/>
      <c r="AW379" s="10"/>
    </row>
    <row r="380" spans="5:49" s="6" customFormat="1" x14ac:dyDescent="0.3">
      <c r="E380" s="10"/>
      <c r="F380" s="10"/>
      <c r="G380" s="10"/>
      <c r="J380" s="10"/>
      <c r="K380" s="10"/>
      <c r="L380" s="10"/>
      <c r="O380" s="10"/>
      <c r="P380" s="10"/>
      <c r="Q380" s="10"/>
      <c r="U380" s="10"/>
      <c r="V380" s="10"/>
      <c r="W380" s="10"/>
      <c r="AA380" s="10"/>
      <c r="AB380" s="10"/>
      <c r="AE380" s="10"/>
      <c r="AF380" s="10"/>
      <c r="AG380" s="10"/>
      <c r="AK380" s="10"/>
      <c r="AL380" s="10"/>
      <c r="AM380" s="10"/>
      <c r="AP380" s="10"/>
      <c r="AQ380" s="10"/>
      <c r="AR380" s="10"/>
      <c r="AU380" s="10"/>
      <c r="AV380" s="10"/>
      <c r="AW380" s="10"/>
    </row>
    <row r="381" spans="5:49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5:49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5:49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  <row r="384" spans="5:49" s="6" customFormat="1" x14ac:dyDescent="0.3">
      <c r="E384" s="10"/>
      <c r="F384" s="10"/>
      <c r="G384" s="10"/>
      <c r="J384" s="10"/>
      <c r="K384" s="10"/>
      <c r="L384" s="10"/>
      <c r="O384" s="10"/>
      <c r="P384" s="10"/>
      <c r="Q384" s="10"/>
      <c r="U384" s="10"/>
      <c r="V384" s="10"/>
      <c r="W384" s="10"/>
      <c r="AA384" s="10"/>
      <c r="AB384" s="10"/>
      <c r="AE384" s="10"/>
      <c r="AF384" s="10"/>
      <c r="AG384" s="10"/>
      <c r="AK384" s="10"/>
      <c r="AL384" s="10"/>
      <c r="AM384" s="10"/>
      <c r="AP384" s="10"/>
      <c r="AQ384" s="10"/>
      <c r="AR384" s="10"/>
      <c r="AU384" s="10"/>
      <c r="AV384" s="10"/>
      <c r="AW384" s="10"/>
    </row>
    <row r="385" spans="5:49" s="6" customFormat="1" x14ac:dyDescent="0.3">
      <c r="E385" s="10"/>
      <c r="F385" s="10"/>
      <c r="G385" s="10"/>
      <c r="J385" s="10"/>
      <c r="K385" s="10"/>
      <c r="L385" s="10"/>
      <c r="O385" s="10"/>
      <c r="P385" s="10"/>
      <c r="Q385" s="10"/>
      <c r="U385" s="10"/>
      <c r="V385" s="10"/>
      <c r="W385" s="10"/>
      <c r="AA385" s="10"/>
      <c r="AB385" s="10"/>
      <c r="AE385" s="10"/>
      <c r="AF385" s="10"/>
      <c r="AG385" s="10"/>
      <c r="AK385" s="10"/>
      <c r="AL385" s="10"/>
      <c r="AM385" s="10"/>
      <c r="AP385" s="10"/>
      <c r="AQ385" s="10"/>
      <c r="AR385" s="10"/>
      <c r="AU385" s="10"/>
      <c r="AV385" s="10"/>
      <c r="AW385" s="10"/>
    </row>
    <row r="386" spans="5:49" s="6" customFormat="1" x14ac:dyDescent="0.3">
      <c r="E386" s="10"/>
      <c r="F386" s="10"/>
      <c r="G386" s="10"/>
      <c r="J386" s="10"/>
      <c r="K386" s="10"/>
      <c r="L386" s="10"/>
      <c r="O386" s="10"/>
      <c r="P386" s="10"/>
      <c r="Q386" s="10"/>
      <c r="U386" s="10"/>
      <c r="V386" s="10"/>
      <c r="W386" s="10"/>
      <c r="AA386" s="10"/>
      <c r="AB386" s="10"/>
      <c r="AE386" s="10"/>
      <c r="AF386" s="10"/>
      <c r="AG386" s="10"/>
      <c r="AK386" s="10"/>
      <c r="AL386" s="10"/>
      <c r="AM386" s="10"/>
      <c r="AP386" s="10"/>
      <c r="AQ386" s="10"/>
      <c r="AR386" s="10"/>
      <c r="AU386" s="10"/>
      <c r="AV386" s="10"/>
      <c r="AW386" s="10"/>
    </row>
    <row r="387" spans="5:49" s="6" customFormat="1" x14ac:dyDescent="0.3">
      <c r="E387" s="10"/>
      <c r="F387" s="10"/>
      <c r="G387" s="10"/>
      <c r="J387" s="10"/>
      <c r="K387" s="10"/>
      <c r="L387" s="10"/>
      <c r="O387" s="10"/>
      <c r="P387" s="10"/>
      <c r="Q387" s="10"/>
      <c r="U387" s="10"/>
      <c r="V387" s="10"/>
      <c r="W387" s="10"/>
      <c r="AA387" s="10"/>
      <c r="AB387" s="10"/>
      <c r="AE387" s="10"/>
      <c r="AF387" s="10"/>
      <c r="AG387" s="10"/>
      <c r="AK387" s="10"/>
      <c r="AL387" s="10"/>
      <c r="AM387" s="10"/>
      <c r="AP387" s="10"/>
      <c r="AQ387" s="10"/>
      <c r="AR387" s="10"/>
      <c r="AU387" s="10"/>
      <c r="AV387" s="10"/>
      <c r="AW387" s="10"/>
    </row>
    <row r="388" spans="5:49" s="6" customFormat="1" x14ac:dyDescent="0.3">
      <c r="E388" s="10"/>
      <c r="F388" s="10"/>
      <c r="G388" s="10"/>
      <c r="J388" s="10"/>
      <c r="K388" s="10"/>
      <c r="L388" s="10"/>
      <c r="O388" s="10"/>
      <c r="P388" s="10"/>
      <c r="Q388" s="10"/>
      <c r="U388" s="10"/>
      <c r="V388" s="10"/>
      <c r="W388" s="10"/>
      <c r="AA388" s="10"/>
      <c r="AB388" s="10"/>
      <c r="AE388" s="10"/>
      <c r="AF388" s="10"/>
      <c r="AG388" s="10"/>
      <c r="AK388" s="10"/>
      <c r="AL388" s="10"/>
      <c r="AM388" s="10"/>
      <c r="AP388" s="10"/>
      <c r="AQ388" s="10"/>
      <c r="AR388" s="10"/>
      <c r="AU388" s="10"/>
      <c r="AV388" s="10"/>
      <c r="AW388" s="10"/>
    </row>
    <row r="389" spans="5:49" s="6" customFormat="1" x14ac:dyDescent="0.3">
      <c r="E389" s="10"/>
      <c r="F389" s="10"/>
      <c r="G389" s="10"/>
      <c r="J389" s="10"/>
      <c r="K389" s="10"/>
      <c r="L389" s="10"/>
      <c r="O389" s="10"/>
      <c r="P389" s="10"/>
      <c r="Q389" s="10"/>
      <c r="U389" s="10"/>
      <c r="V389" s="10"/>
      <c r="W389" s="10"/>
      <c r="AA389" s="10"/>
      <c r="AB389" s="10"/>
      <c r="AE389" s="10"/>
      <c r="AF389" s="10"/>
      <c r="AG389" s="10"/>
      <c r="AK389" s="10"/>
      <c r="AL389" s="10"/>
      <c r="AM389" s="10"/>
      <c r="AP389" s="10"/>
      <c r="AQ389" s="10"/>
      <c r="AR389" s="10"/>
      <c r="AU389" s="10"/>
      <c r="AV389" s="10"/>
      <c r="AW389" s="10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3:50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3:50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3:50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3:50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3:50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3:50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3:50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3:50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3:50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3:50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3:50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3:50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  <row r="429" spans="3:50" s="7" customFormat="1" x14ac:dyDescent="0.3">
      <c r="C429" s="6"/>
      <c r="D429" s="6"/>
      <c r="E429" s="10"/>
      <c r="F429" s="10"/>
      <c r="G429" s="10"/>
      <c r="H429" s="6"/>
      <c r="I429" s="6"/>
      <c r="J429" s="10"/>
      <c r="K429" s="10"/>
      <c r="L429" s="10"/>
      <c r="M429" s="6"/>
      <c r="N429" s="6"/>
      <c r="O429" s="10"/>
      <c r="P429" s="10"/>
      <c r="Q429" s="10"/>
      <c r="S429" s="6"/>
      <c r="T429" s="6"/>
      <c r="U429" s="10"/>
      <c r="V429" s="10"/>
      <c r="W429" s="10"/>
      <c r="X429" s="6"/>
      <c r="Y429" s="6"/>
      <c r="Z429" s="6"/>
      <c r="AA429" s="10"/>
      <c r="AB429" s="10"/>
      <c r="AC429" s="6"/>
      <c r="AD429" s="6"/>
      <c r="AE429" s="10"/>
      <c r="AF429" s="10"/>
      <c r="AG429" s="10"/>
      <c r="AI429" s="6"/>
      <c r="AJ429" s="6"/>
      <c r="AK429" s="10"/>
      <c r="AL429" s="10"/>
      <c r="AM429" s="10"/>
      <c r="AN429" s="6"/>
      <c r="AO429" s="6"/>
      <c r="AP429" s="10"/>
      <c r="AQ429" s="10"/>
      <c r="AR429" s="10"/>
      <c r="AS429" s="6"/>
      <c r="AT429" s="6"/>
      <c r="AU429" s="10"/>
      <c r="AV429" s="10"/>
      <c r="AW429" s="10"/>
      <c r="AX429" s="6"/>
    </row>
    <row r="430" spans="3:50" s="7" customFormat="1" x14ac:dyDescent="0.3">
      <c r="C430" s="6"/>
      <c r="D430" s="6"/>
      <c r="E430" s="10"/>
      <c r="F430" s="10"/>
      <c r="G430" s="10"/>
      <c r="H430" s="6"/>
      <c r="I430" s="6"/>
      <c r="J430" s="10"/>
      <c r="K430" s="10"/>
      <c r="L430" s="10"/>
      <c r="M430" s="6"/>
      <c r="N430" s="6"/>
      <c r="O430" s="10"/>
      <c r="P430" s="10"/>
      <c r="Q430" s="10"/>
      <c r="S430" s="6"/>
      <c r="T430" s="6"/>
      <c r="U430" s="10"/>
      <c r="V430" s="10"/>
      <c r="W430" s="10"/>
      <c r="X430" s="6"/>
      <c r="Y430" s="6"/>
      <c r="Z430" s="6"/>
      <c r="AA430" s="10"/>
      <c r="AB430" s="10"/>
      <c r="AC430" s="6"/>
      <c r="AD430" s="6"/>
      <c r="AE430" s="10"/>
      <c r="AF430" s="10"/>
      <c r="AG430" s="10"/>
      <c r="AI430" s="6"/>
      <c r="AJ430" s="6"/>
      <c r="AK430" s="10"/>
      <c r="AL430" s="10"/>
      <c r="AM430" s="10"/>
      <c r="AN430" s="6"/>
      <c r="AO430" s="6"/>
      <c r="AP430" s="10"/>
      <c r="AQ430" s="10"/>
      <c r="AR430" s="10"/>
      <c r="AS430" s="6"/>
      <c r="AT430" s="6"/>
      <c r="AU430" s="10"/>
      <c r="AV430" s="10"/>
      <c r="AW430" s="10"/>
      <c r="AX430" s="6"/>
    </row>
    <row r="431" spans="3:50" s="7" customFormat="1" x14ac:dyDescent="0.3">
      <c r="C431" s="6"/>
      <c r="D431" s="6"/>
      <c r="E431" s="10"/>
      <c r="F431" s="10"/>
      <c r="G431" s="10"/>
      <c r="H431" s="6"/>
      <c r="I431" s="6"/>
      <c r="J431" s="10"/>
      <c r="K431" s="10"/>
      <c r="L431" s="10"/>
      <c r="M431" s="6"/>
      <c r="N431" s="6"/>
      <c r="O431" s="10"/>
      <c r="P431" s="10"/>
      <c r="Q431" s="10"/>
      <c r="S431" s="6"/>
      <c r="T431" s="6"/>
      <c r="U431" s="10"/>
      <c r="V431" s="10"/>
      <c r="W431" s="10"/>
      <c r="X431" s="6"/>
      <c r="Y431" s="6"/>
      <c r="Z431" s="6"/>
      <c r="AA431" s="10"/>
      <c r="AB431" s="10"/>
      <c r="AC431" s="6"/>
      <c r="AD431" s="6"/>
      <c r="AE431" s="10"/>
      <c r="AF431" s="10"/>
      <c r="AG431" s="10"/>
      <c r="AI431" s="6"/>
      <c r="AJ431" s="6"/>
      <c r="AK431" s="10"/>
      <c r="AL431" s="10"/>
      <c r="AM431" s="10"/>
      <c r="AN431" s="6"/>
      <c r="AO431" s="6"/>
      <c r="AP431" s="10"/>
      <c r="AQ431" s="10"/>
      <c r="AR431" s="10"/>
      <c r="AS431" s="6"/>
      <c r="AT431" s="6"/>
      <c r="AU431" s="10"/>
      <c r="AV431" s="10"/>
      <c r="AW431" s="10"/>
      <c r="AX431" s="6"/>
    </row>
    <row r="432" spans="3:50" s="7" customFormat="1" x14ac:dyDescent="0.3">
      <c r="C432" s="6"/>
      <c r="D432" s="6"/>
      <c r="E432" s="10"/>
      <c r="F432" s="10"/>
      <c r="G432" s="10"/>
      <c r="H432" s="6"/>
      <c r="I432" s="6"/>
      <c r="J432" s="10"/>
      <c r="K432" s="10"/>
      <c r="L432" s="10"/>
      <c r="M432" s="6"/>
      <c r="N432" s="6"/>
      <c r="O432" s="10"/>
      <c r="P432" s="10"/>
      <c r="Q432" s="10"/>
      <c r="S432" s="6"/>
      <c r="T432" s="6"/>
      <c r="U432" s="10"/>
      <c r="V432" s="10"/>
      <c r="W432" s="10"/>
      <c r="X432" s="6"/>
      <c r="Y432" s="6"/>
      <c r="Z432" s="6"/>
      <c r="AA432" s="10"/>
      <c r="AB432" s="10"/>
      <c r="AC432" s="6"/>
      <c r="AD432" s="6"/>
      <c r="AE432" s="10"/>
      <c r="AF432" s="10"/>
      <c r="AG432" s="10"/>
      <c r="AI432" s="6"/>
      <c r="AJ432" s="6"/>
      <c r="AK432" s="10"/>
      <c r="AL432" s="10"/>
      <c r="AM432" s="10"/>
      <c r="AN432" s="6"/>
      <c r="AO432" s="6"/>
      <c r="AP432" s="10"/>
      <c r="AQ432" s="10"/>
      <c r="AR432" s="10"/>
      <c r="AS432" s="6"/>
      <c r="AT432" s="6"/>
      <c r="AU432" s="10"/>
      <c r="AV432" s="10"/>
      <c r="AW432" s="10"/>
      <c r="AX432" s="6"/>
    </row>
    <row r="433" spans="3:50" s="7" customFormat="1" x14ac:dyDescent="0.3">
      <c r="C433" s="6"/>
      <c r="D433" s="6"/>
      <c r="E433" s="10"/>
      <c r="F433" s="10"/>
      <c r="G433" s="10"/>
      <c r="H433" s="6"/>
      <c r="I433" s="6"/>
      <c r="J433" s="10"/>
      <c r="K433" s="10"/>
      <c r="L433" s="10"/>
      <c r="M433" s="6"/>
      <c r="N433" s="6"/>
      <c r="O433" s="10"/>
      <c r="P433" s="10"/>
      <c r="Q433" s="10"/>
      <c r="S433" s="6"/>
      <c r="T433" s="6"/>
      <c r="U433" s="10"/>
      <c r="V433" s="10"/>
      <c r="W433" s="10"/>
      <c r="X433" s="6"/>
      <c r="Y433" s="6"/>
      <c r="Z433" s="6"/>
      <c r="AA433" s="10"/>
      <c r="AB433" s="10"/>
      <c r="AC433" s="6"/>
      <c r="AD433" s="6"/>
      <c r="AE433" s="10"/>
      <c r="AF433" s="10"/>
      <c r="AG433" s="10"/>
      <c r="AI433" s="6"/>
      <c r="AJ433" s="6"/>
      <c r="AK433" s="10"/>
      <c r="AL433" s="10"/>
      <c r="AM433" s="10"/>
      <c r="AN433" s="6"/>
      <c r="AO433" s="6"/>
      <c r="AP433" s="10"/>
      <c r="AQ433" s="10"/>
      <c r="AR433" s="10"/>
      <c r="AS433" s="6"/>
      <c r="AT433" s="6"/>
      <c r="AU433" s="10"/>
      <c r="AV433" s="10"/>
      <c r="AW433" s="10"/>
      <c r="AX433" s="6"/>
    </row>
    <row r="434" spans="3:50" s="7" customFormat="1" x14ac:dyDescent="0.3">
      <c r="C434" s="6"/>
      <c r="D434" s="6"/>
      <c r="E434" s="10"/>
      <c r="F434" s="10"/>
      <c r="G434" s="10"/>
      <c r="H434" s="6"/>
      <c r="I434" s="6"/>
      <c r="J434" s="10"/>
      <c r="K434" s="10"/>
      <c r="L434" s="10"/>
      <c r="M434" s="6"/>
      <c r="N434" s="6"/>
      <c r="O434" s="10"/>
      <c r="P434" s="10"/>
      <c r="Q434" s="10"/>
      <c r="S434" s="6"/>
      <c r="T434" s="6"/>
      <c r="U434" s="10"/>
      <c r="V434" s="10"/>
      <c r="W434" s="10"/>
      <c r="X434" s="6"/>
      <c r="Y434" s="6"/>
      <c r="Z434" s="6"/>
      <c r="AA434" s="10"/>
      <c r="AB434" s="10"/>
      <c r="AC434" s="6"/>
      <c r="AD434" s="6"/>
      <c r="AE434" s="10"/>
      <c r="AF434" s="10"/>
      <c r="AG434" s="10"/>
      <c r="AI434" s="6"/>
      <c r="AJ434" s="6"/>
      <c r="AK434" s="10"/>
      <c r="AL434" s="10"/>
      <c r="AM434" s="10"/>
      <c r="AN434" s="6"/>
      <c r="AO434" s="6"/>
      <c r="AP434" s="10"/>
      <c r="AQ434" s="10"/>
      <c r="AR434" s="10"/>
      <c r="AS434" s="6"/>
      <c r="AT434" s="6"/>
      <c r="AU434" s="10"/>
      <c r="AV434" s="10"/>
      <c r="AW434" s="10"/>
      <c r="AX434" s="6"/>
    </row>
    <row r="435" spans="3:50" s="7" customFormat="1" x14ac:dyDescent="0.3">
      <c r="C435" s="6"/>
      <c r="D435" s="6"/>
      <c r="E435" s="10"/>
      <c r="F435" s="10"/>
      <c r="G435" s="10"/>
      <c r="H435" s="6"/>
      <c r="I435" s="6"/>
      <c r="J435" s="10"/>
      <c r="K435" s="10"/>
      <c r="L435" s="10"/>
      <c r="M435" s="6"/>
      <c r="N435" s="6"/>
      <c r="O435" s="10"/>
      <c r="P435" s="10"/>
      <c r="Q435" s="10"/>
      <c r="S435" s="6"/>
      <c r="T435" s="6"/>
      <c r="U435" s="10"/>
      <c r="V435" s="10"/>
      <c r="W435" s="10"/>
      <c r="X435" s="6"/>
      <c r="Y435" s="6"/>
      <c r="Z435" s="6"/>
      <c r="AA435" s="10"/>
      <c r="AB435" s="10"/>
      <c r="AC435" s="6"/>
      <c r="AD435" s="6"/>
      <c r="AE435" s="10"/>
      <c r="AF435" s="10"/>
      <c r="AG435" s="10"/>
      <c r="AI435" s="6"/>
      <c r="AJ435" s="6"/>
      <c r="AK435" s="10"/>
      <c r="AL435" s="10"/>
      <c r="AM435" s="10"/>
      <c r="AN435" s="6"/>
      <c r="AO435" s="6"/>
      <c r="AP435" s="10"/>
      <c r="AQ435" s="10"/>
      <c r="AR435" s="10"/>
      <c r="AS435" s="6"/>
      <c r="AT435" s="6"/>
      <c r="AU435" s="10"/>
      <c r="AV435" s="10"/>
      <c r="AW435" s="10"/>
      <c r="AX435" s="6"/>
    </row>
    <row r="436" spans="3:50" s="7" customFormat="1" x14ac:dyDescent="0.3">
      <c r="C436" s="6"/>
      <c r="D436" s="6"/>
      <c r="E436" s="10"/>
      <c r="F436" s="10"/>
      <c r="G436" s="10"/>
      <c r="H436" s="6"/>
      <c r="I436" s="6"/>
      <c r="J436" s="10"/>
      <c r="K436" s="10"/>
      <c r="L436" s="10"/>
      <c r="M436" s="6"/>
      <c r="N436" s="6"/>
      <c r="O436" s="10"/>
      <c r="P436" s="10"/>
      <c r="Q436" s="10"/>
      <c r="S436" s="6"/>
      <c r="T436" s="6"/>
      <c r="U436" s="10"/>
      <c r="V436" s="10"/>
      <c r="W436" s="10"/>
      <c r="X436" s="6"/>
      <c r="Y436" s="6"/>
      <c r="Z436" s="6"/>
      <c r="AA436" s="10"/>
      <c r="AB436" s="10"/>
      <c r="AC436" s="6"/>
      <c r="AD436" s="6"/>
      <c r="AE436" s="10"/>
      <c r="AF436" s="10"/>
      <c r="AG436" s="10"/>
      <c r="AI436" s="6"/>
      <c r="AJ436" s="6"/>
      <c r="AK436" s="10"/>
      <c r="AL436" s="10"/>
      <c r="AM436" s="10"/>
      <c r="AN436" s="6"/>
      <c r="AO436" s="6"/>
      <c r="AP436" s="10"/>
      <c r="AQ436" s="10"/>
      <c r="AR436" s="10"/>
      <c r="AS436" s="6"/>
      <c r="AT436" s="6"/>
      <c r="AU436" s="10"/>
      <c r="AV436" s="10"/>
      <c r="AW436" s="10"/>
      <c r="AX436" s="6"/>
    </row>
    <row r="437" spans="3:50" s="7" customFormat="1" x14ac:dyDescent="0.3">
      <c r="C437" s="6"/>
      <c r="D437" s="6"/>
      <c r="E437" s="10"/>
      <c r="F437" s="10"/>
      <c r="G437" s="10"/>
      <c r="H437" s="6"/>
      <c r="I437" s="6"/>
      <c r="J437" s="10"/>
      <c r="K437" s="10"/>
      <c r="L437" s="10"/>
      <c r="M437" s="6"/>
      <c r="N437" s="6"/>
      <c r="O437" s="10"/>
      <c r="P437" s="10"/>
      <c r="Q437" s="10"/>
      <c r="S437" s="6"/>
      <c r="T437" s="6"/>
      <c r="U437" s="10"/>
      <c r="V437" s="10"/>
      <c r="W437" s="10"/>
      <c r="X437" s="6"/>
      <c r="Y437" s="6"/>
      <c r="Z437" s="6"/>
      <c r="AA437" s="10"/>
      <c r="AB437" s="10"/>
      <c r="AC437" s="6"/>
      <c r="AD437" s="6"/>
      <c r="AE437" s="10"/>
      <c r="AF437" s="10"/>
      <c r="AG437" s="10"/>
      <c r="AI437" s="6"/>
      <c r="AJ437" s="6"/>
      <c r="AK437" s="10"/>
      <c r="AL437" s="10"/>
      <c r="AM437" s="10"/>
      <c r="AN437" s="6"/>
      <c r="AO437" s="6"/>
      <c r="AP437" s="10"/>
      <c r="AQ437" s="10"/>
      <c r="AR437" s="10"/>
      <c r="AS437" s="6"/>
      <c r="AT437" s="6"/>
      <c r="AU437" s="10"/>
      <c r="AV437" s="10"/>
      <c r="AW437" s="10"/>
      <c r="AX437" s="6"/>
    </row>
    <row r="438" spans="3:50" s="7" customFormat="1" x14ac:dyDescent="0.3">
      <c r="C438" s="6"/>
      <c r="D438" s="6"/>
      <c r="E438" s="10"/>
      <c r="F438" s="10"/>
      <c r="G438" s="10"/>
      <c r="H438" s="6"/>
      <c r="I438" s="6"/>
      <c r="J438" s="10"/>
      <c r="K438" s="10"/>
      <c r="L438" s="10"/>
      <c r="M438" s="6"/>
      <c r="N438" s="6"/>
      <c r="O438" s="10"/>
      <c r="P438" s="10"/>
      <c r="Q438" s="10"/>
      <c r="S438" s="6"/>
      <c r="T438" s="6"/>
      <c r="U438" s="10"/>
      <c r="V438" s="10"/>
      <c r="W438" s="10"/>
      <c r="X438" s="6"/>
      <c r="Y438" s="6"/>
      <c r="Z438" s="6"/>
      <c r="AA438" s="10"/>
      <c r="AB438" s="10"/>
      <c r="AC438" s="6"/>
      <c r="AD438" s="6"/>
      <c r="AE438" s="10"/>
      <c r="AF438" s="10"/>
      <c r="AG438" s="10"/>
      <c r="AI438" s="6"/>
      <c r="AJ438" s="6"/>
      <c r="AK438" s="10"/>
      <c r="AL438" s="10"/>
      <c r="AM438" s="10"/>
      <c r="AN438" s="6"/>
      <c r="AO438" s="6"/>
      <c r="AP438" s="10"/>
      <c r="AQ438" s="10"/>
      <c r="AR438" s="10"/>
      <c r="AS438" s="6"/>
      <c r="AT438" s="6"/>
      <c r="AU438" s="10"/>
      <c r="AV438" s="10"/>
      <c r="AW438" s="10"/>
      <c r="AX438" s="6"/>
    </row>
    <row r="439" spans="3:50" s="7" customFormat="1" x14ac:dyDescent="0.3">
      <c r="C439" s="6"/>
      <c r="D439" s="6"/>
      <c r="E439" s="10"/>
      <c r="F439" s="10"/>
      <c r="G439" s="10"/>
      <c r="H439" s="6"/>
      <c r="I439" s="6"/>
      <c r="J439" s="10"/>
      <c r="K439" s="10"/>
      <c r="L439" s="10"/>
      <c r="M439" s="6"/>
      <c r="N439" s="6"/>
      <c r="O439" s="10"/>
      <c r="P439" s="10"/>
      <c r="Q439" s="10"/>
      <c r="S439" s="6"/>
      <c r="T439" s="6"/>
      <c r="U439" s="10"/>
      <c r="V439" s="10"/>
      <c r="W439" s="10"/>
      <c r="X439" s="6"/>
      <c r="Y439" s="6"/>
      <c r="Z439" s="6"/>
      <c r="AA439" s="10"/>
      <c r="AB439" s="10"/>
      <c r="AC439" s="6"/>
      <c r="AD439" s="6"/>
      <c r="AE439" s="10"/>
      <c r="AF439" s="10"/>
      <c r="AG439" s="10"/>
      <c r="AI439" s="6"/>
      <c r="AJ439" s="6"/>
      <c r="AK439" s="10"/>
      <c r="AL439" s="10"/>
      <c r="AM439" s="10"/>
      <c r="AN439" s="6"/>
      <c r="AO439" s="6"/>
      <c r="AP439" s="10"/>
      <c r="AQ439" s="10"/>
      <c r="AR439" s="10"/>
      <c r="AS439" s="6"/>
      <c r="AT439" s="6"/>
      <c r="AU439" s="10"/>
      <c r="AV439" s="10"/>
      <c r="AW439" s="10"/>
      <c r="AX439" s="6"/>
    </row>
    <row r="440" spans="3:50" s="7" customFormat="1" x14ac:dyDescent="0.3">
      <c r="C440" s="6"/>
      <c r="D440" s="6"/>
      <c r="E440" s="10"/>
      <c r="F440" s="10"/>
      <c r="G440" s="10"/>
      <c r="H440" s="6"/>
      <c r="I440" s="6"/>
      <c r="J440" s="10"/>
      <c r="K440" s="10"/>
      <c r="L440" s="10"/>
      <c r="M440" s="6"/>
      <c r="N440" s="6"/>
      <c r="O440" s="10"/>
      <c r="P440" s="10"/>
      <c r="Q440" s="10"/>
      <c r="S440" s="6"/>
      <c r="T440" s="6"/>
      <c r="U440" s="10"/>
      <c r="V440" s="10"/>
      <c r="W440" s="10"/>
      <c r="X440" s="6"/>
      <c r="Y440" s="6"/>
      <c r="Z440" s="6"/>
      <c r="AA440" s="10"/>
      <c r="AB440" s="10"/>
      <c r="AC440" s="6"/>
      <c r="AD440" s="6"/>
      <c r="AE440" s="10"/>
      <c r="AF440" s="10"/>
      <c r="AG440" s="10"/>
      <c r="AI440" s="6"/>
      <c r="AJ440" s="6"/>
      <c r="AK440" s="10"/>
      <c r="AL440" s="10"/>
      <c r="AM440" s="10"/>
      <c r="AN440" s="6"/>
      <c r="AO440" s="6"/>
      <c r="AP440" s="10"/>
      <c r="AQ440" s="10"/>
      <c r="AR440" s="10"/>
      <c r="AS440" s="6"/>
      <c r="AT440" s="6"/>
      <c r="AU440" s="10"/>
      <c r="AV440" s="10"/>
      <c r="AW440" s="10"/>
      <c r="AX440" s="6"/>
    </row>
    <row r="441" spans="3:50" s="7" customFormat="1" x14ac:dyDescent="0.3">
      <c r="C441" s="6"/>
      <c r="D441" s="6"/>
      <c r="E441" s="10"/>
      <c r="F441" s="10"/>
      <c r="G441" s="10"/>
      <c r="H441" s="6"/>
      <c r="I441" s="6"/>
      <c r="J441" s="10"/>
      <c r="K441" s="10"/>
      <c r="L441" s="10"/>
      <c r="M441" s="6"/>
      <c r="N441" s="6"/>
      <c r="O441" s="10"/>
      <c r="P441" s="10"/>
      <c r="Q441" s="10"/>
      <c r="S441" s="6"/>
      <c r="T441" s="6"/>
      <c r="U441" s="10"/>
      <c r="V441" s="10"/>
      <c r="W441" s="10"/>
      <c r="X441" s="6"/>
      <c r="Y441" s="6"/>
      <c r="Z441" s="6"/>
      <c r="AA441" s="10"/>
      <c r="AB441" s="10"/>
      <c r="AC441" s="6"/>
      <c r="AD441" s="6"/>
      <c r="AE441" s="10"/>
      <c r="AF441" s="10"/>
      <c r="AG441" s="10"/>
      <c r="AI441" s="6"/>
      <c r="AJ441" s="6"/>
      <c r="AK441" s="10"/>
      <c r="AL441" s="10"/>
      <c r="AM441" s="10"/>
      <c r="AN441" s="6"/>
      <c r="AO441" s="6"/>
      <c r="AP441" s="10"/>
      <c r="AQ441" s="10"/>
      <c r="AR441" s="10"/>
      <c r="AS441" s="6"/>
      <c r="AT441" s="6"/>
      <c r="AU441" s="10"/>
      <c r="AV441" s="10"/>
      <c r="AW441" s="10"/>
      <c r="AX441" s="6"/>
    </row>
    <row r="442" spans="3:50" s="7" customFormat="1" x14ac:dyDescent="0.3">
      <c r="C442" s="6"/>
      <c r="D442" s="6"/>
      <c r="E442" s="10"/>
      <c r="F442" s="10"/>
      <c r="G442" s="10"/>
      <c r="H442" s="6"/>
      <c r="I442" s="6"/>
      <c r="J442" s="10"/>
      <c r="K442" s="10"/>
      <c r="L442" s="10"/>
      <c r="M442" s="6"/>
      <c r="N442" s="6"/>
      <c r="O442" s="10"/>
      <c r="P442" s="10"/>
      <c r="Q442" s="10"/>
      <c r="S442" s="6"/>
      <c r="T442" s="6"/>
      <c r="U442" s="10"/>
      <c r="V442" s="10"/>
      <c r="W442" s="10"/>
      <c r="X442" s="6"/>
      <c r="Y442" s="6"/>
      <c r="Z442" s="6"/>
      <c r="AA442" s="10"/>
      <c r="AB442" s="10"/>
      <c r="AC442" s="6"/>
      <c r="AD442" s="6"/>
      <c r="AE442" s="10"/>
      <c r="AF442" s="10"/>
      <c r="AG442" s="10"/>
      <c r="AI442" s="6"/>
      <c r="AJ442" s="6"/>
      <c r="AK442" s="10"/>
      <c r="AL442" s="10"/>
      <c r="AM442" s="10"/>
      <c r="AN442" s="6"/>
      <c r="AO442" s="6"/>
      <c r="AP442" s="10"/>
      <c r="AQ442" s="10"/>
      <c r="AR442" s="10"/>
      <c r="AS442" s="6"/>
      <c r="AT442" s="6"/>
      <c r="AU442" s="10"/>
      <c r="AV442" s="10"/>
      <c r="AW442" s="10"/>
      <c r="AX442" s="6"/>
    </row>
    <row r="443" spans="3:50" s="7" customFormat="1" x14ac:dyDescent="0.3">
      <c r="C443" s="6"/>
      <c r="D443" s="6"/>
      <c r="E443" s="10"/>
      <c r="F443" s="10"/>
      <c r="G443" s="10"/>
      <c r="H443" s="6"/>
      <c r="I443" s="6"/>
      <c r="J443" s="10"/>
      <c r="K443" s="10"/>
      <c r="L443" s="10"/>
      <c r="M443" s="6"/>
      <c r="N443" s="6"/>
      <c r="O443" s="10"/>
      <c r="P443" s="10"/>
      <c r="Q443" s="10"/>
      <c r="S443" s="6"/>
      <c r="T443" s="6"/>
      <c r="U443" s="10"/>
      <c r="V443" s="10"/>
      <c r="W443" s="10"/>
      <c r="X443" s="6"/>
      <c r="Y443" s="6"/>
      <c r="Z443" s="6"/>
      <c r="AA443" s="10"/>
      <c r="AB443" s="10"/>
      <c r="AC443" s="6"/>
      <c r="AD443" s="6"/>
      <c r="AE443" s="10"/>
      <c r="AF443" s="10"/>
      <c r="AG443" s="10"/>
      <c r="AI443" s="6"/>
      <c r="AJ443" s="6"/>
      <c r="AK443" s="10"/>
      <c r="AL443" s="10"/>
      <c r="AM443" s="10"/>
      <c r="AN443" s="6"/>
      <c r="AO443" s="6"/>
      <c r="AP443" s="10"/>
      <c r="AQ443" s="10"/>
      <c r="AR443" s="10"/>
      <c r="AS443" s="6"/>
      <c r="AT443" s="6"/>
      <c r="AU443" s="10"/>
      <c r="AV443" s="10"/>
      <c r="AW443" s="10"/>
      <c r="AX443" s="6"/>
    </row>
    <row r="444" spans="3:50" s="7" customFormat="1" x14ac:dyDescent="0.3">
      <c r="C444" s="6"/>
      <c r="D444" s="6"/>
      <c r="E444" s="10"/>
      <c r="F444" s="10"/>
      <c r="G444" s="10"/>
      <c r="H444" s="6"/>
      <c r="I444" s="6"/>
      <c r="J444" s="10"/>
      <c r="K444" s="10"/>
      <c r="L444" s="10"/>
      <c r="M444" s="6"/>
      <c r="N444" s="6"/>
      <c r="O444" s="10"/>
      <c r="P444" s="10"/>
      <c r="Q444" s="10"/>
      <c r="S444" s="6"/>
      <c r="T444" s="6"/>
      <c r="U444" s="10"/>
      <c r="V444" s="10"/>
      <c r="W444" s="10"/>
      <c r="X444" s="6"/>
      <c r="Y444" s="6"/>
      <c r="Z444" s="6"/>
      <c r="AA444" s="10"/>
      <c r="AB444" s="10"/>
      <c r="AC444" s="6"/>
      <c r="AD444" s="6"/>
      <c r="AE444" s="10"/>
      <c r="AF444" s="10"/>
      <c r="AG444" s="10"/>
      <c r="AI444" s="6"/>
      <c r="AJ444" s="6"/>
      <c r="AK444" s="10"/>
      <c r="AL444" s="10"/>
      <c r="AM444" s="10"/>
      <c r="AN444" s="6"/>
      <c r="AO444" s="6"/>
      <c r="AP444" s="10"/>
      <c r="AQ444" s="10"/>
      <c r="AR444" s="10"/>
      <c r="AS444" s="6"/>
      <c r="AT444" s="6"/>
      <c r="AU444" s="10"/>
      <c r="AV444" s="10"/>
      <c r="AW444" s="10"/>
      <c r="AX444" s="6"/>
    </row>
    <row r="445" spans="3:50" s="7" customFormat="1" x14ac:dyDescent="0.3">
      <c r="C445" s="6"/>
      <c r="D445" s="6"/>
      <c r="E445" s="10"/>
      <c r="F445" s="10"/>
      <c r="G445" s="10"/>
      <c r="H445" s="6"/>
      <c r="I445" s="6"/>
      <c r="J445" s="10"/>
      <c r="K445" s="10"/>
      <c r="L445" s="10"/>
      <c r="M445" s="6"/>
      <c r="N445" s="6"/>
      <c r="O445" s="10"/>
      <c r="P445" s="10"/>
      <c r="Q445" s="10"/>
      <c r="S445" s="6"/>
      <c r="T445" s="6"/>
      <c r="U445" s="10"/>
      <c r="V445" s="10"/>
      <c r="W445" s="10"/>
      <c r="X445" s="6"/>
      <c r="Y445" s="6"/>
      <c r="Z445" s="6"/>
      <c r="AA445" s="10"/>
      <c r="AB445" s="10"/>
      <c r="AC445" s="6"/>
      <c r="AD445" s="6"/>
      <c r="AE445" s="10"/>
      <c r="AF445" s="10"/>
      <c r="AG445" s="10"/>
      <c r="AI445" s="6"/>
      <c r="AJ445" s="6"/>
      <c r="AK445" s="10"/>
      <c r="AL445" s="10"/>
      <c r="AM445" s="10"/>
      <c r="AN445" s="6"/>
      <c r="AO445" s="6"/>
      <c r="AP445" s="10"/>
      <c r="AQ445" s="10"/>
      <c r="AR445" s="10"/>
      <c r="AS445" s="6"/>
      <c r="AT445" s="6"/>
      <c r="AU445" s="10"/>
      <c r="AV445" s="10"/>
      <c r="AW445" s="10"/>
      <c r="AX445" s="6"/>
    </row>
    <row r="446" spans="3:50" s="7" customFormat="1" x14ac:dyDescent="0.3">
      <c r="C446" s="6"/>
      <c r="D446" s="6"/>
      <c r="E446" s="10"/>
      <c r="F446" s="10"/>
      <c r="G446" s="10"/>
      <c r="H446" s="6"/>
      <c r="I446" s="6"/>
      <c r="J446" s="10"/>
      <c r="K446" s="10"/>
      <c r="L446" s="10"/>
      <c r="M446" s="6"/>
      <c r="N446" s="6"/>
      <c r="O446" s="10"/>
      <c r="P446" s="10"/>
      <c r="Q446" s="10"/>
      <c r="S446" s="6"/>
      <c r="T446" s="6"/>
      <c r="U446" s="10"/>
      <c r="V446" s="10"/>
      <c r="W446" s="10"/>
      <c r="X446" s="6"/>
      <c r="Y446" s="6"/>
      <c r="Z446" s="6"/>
      <c r="AA446" s="10"/>
      <c r="AB446" s="10"/>
      <c r="AC446" s="6"/>
      <c r="AD446" s="6"/>
      <c r="AE446" s="10"/>
      <c r="AF446" s="10"/>
      <c r="AG446" s="10"/>
      <c r="AI446" s="6"/>
      <c r="AJ446" s="6"/>
      <c r="AK446" s="10"/>
      <c r="AL446" s="10"/>
      <c r="AM446" s="10"/>
      <c r="AN446" s="6"/>
      <c r="AO446" s="6"/>
      <c r="AP446" s="10"/>
      <c r="AQ446" s="10"/>
      <c r="AR446" s="10"/>
      <c r="AS446" s="6"/>
      <c r="AT446" s="6"/>
      <c r="AU446" s="10"/>
      <c r="AV446" s="10"/>
      <c r="AW446" s="10"/>
      <c r="AX446" s="6"/>
    </row>
    <row r="447" spans="3:50" s="7" customFormat="1" x14ac:dyDescent="0.3">
      <c r="C447" s="6"/>
      <c r="D447" s="6"/>
      <c r="E447" s="10"/>
      <c r="F447" s="10"/>
      <c r="G447" s="10"/>
      <c r="H447" s="6"/>
      <c r="I447" s="6"/>
      <c r="J447" s="10"/>
      <c r="K447" s="10"/>
      <c r="L447" s="10"/>
      <c r="M447" s="6"/>
      <c r="N447" s="6"/>
      <c r="O447" s="10"/>
      <c r="P447" s="10"/>
      <c r="Q447" s="10"/>
      <c r="S447" s="6"/>
      <c r="T447" s="6"/>
      <c r="U447" s="10"/>
      <c r="V447" s="10"/>
      <c r="W447" s="10"/>
      <c r="X447" s="6"/>
      <c r="Y447" s="6"/>
      <c r="Z447" s="6"/>
      <c r="AA447" s="10"/>
      <c r="AB447" s="10"/>
      <c r="AC447" s="6"/>
      <c r="AD447" s="6"/>
      <c r="AE447" s="10"/>
      <c r="AF447" s="10"/>
      <c r="AG447" s="10"/>
      <c r="AI447" s="6"/>
      <c r="AJ447" s="6"/>
      <c r="AK447" s="10"/>
      <c r="AL447" s="10"/>
      <c r="AM447" s="10"/>
      <c r="AN447" s="6"/>
      <c r="AO447" s="6"/>
      <c r="AP447" s="10"/>
      <c r="AQ447" s="10"/>
      <c r="AR447" s="10"/>
      <c r="AS447" s="6"/>
      <c r="AT447" s="6"/>
      <c r="AU447" s="10"/>
      <c r="AV447" s="10"/>
      <c r="AW447" s="10"/>
      <c r="AX447" s="6"/>
    </row>
    <row r="448" spans="3:50" s="7" customFormat="1" x14ac:dyDescent="0.3">
      <c r="C448" s="6"/>
      <c r="D448" s="6"/>
      <c r="E448" s="10"/>
      <c r="F448" s="10"/>
      <c r="G448" s="10"/>
      <c r="H448" s="6"/>
      <c r="I448" s="6"/>
      <c r="J448" s="10"/>
      <c r="K448" s="10"/>
      <c r="L448" s="10"/>
      <c r="M448" s="6"/>
      <c r="N448" s="6"/>
      <c r="O448" s="10"/>
      <c r="P448" s="10"/>
      <c r="Q448" s="10"/>
      <c r="S448" s="6"/>
      <c r="T448" s="6"/>
      <c r="U448" s="10"/>
      <c r="V448" s="10"/>
      <c r="W448" s="10"/>
      <c r="X448" s="6"/>
      <c r="Y448" s="6"/>
      <c r="Z448" s="6"/>
      <c r="AA448" s="10"/>
      <c r="AB448" s="10"/>
      <c r="AC448" s="6"/>
      <c r="AD448" s="6"/>
      <c r="AE448" s="10"/>
      <c r="AF448" s="10"/>
      <c r="AG448" s="10"/>
      <c r="AI448" s="6"/>
      <c r="AJ448" s="6"/>
      <c r="AK448" s="10"/>
      <c r="AL448" s="10"/>
      <c r="AM448" s="10"/>
      <c r="AN448" s="6"/>
      <c r="AO448" s="6"/>
      <c r="AP448" s="10"/>
      <c r="AQ448" s="10"/>
      <c r="AR448" s="10"/>
      <c r="AS448" s="6"/>
      <c r="AT448" s="6"/>
      <c r="AU448" s="10"/>
      <c r="AV448" s="10"/>
      <c r="AW448" s="10"/>
      <c r="AX448" s="6"/>
    </row>
    <row r="449" spans="3:50" s="7" customFormat="1" x14ac:dyDescent="0.3">
      <c r="C449" s="6"/>
      <c r="D449" s="6"/>
      <c r="E449" s="10"/>
      <c r="F449" s="10"/>
      <c r="G449" s="10"/>
      <c r="H449" s="6"/>
      <c r="I449" s="6"/>
      <c r="J449" s="10"/>
      <c r="K449" s="10"/>
      <c r="L449" s="10"/>
      <c r="M449" s="6"/>
      <c r="N449" s="6"/>
      <c r="O449" s="10"/>
      <c r="P449" s="10"/>
      <c r="Q449" s="10"/>
      <c r="S449" s="6"/>
      <c r="T449" s="6"/>
      <c r="U449" s="10"/>
      <c r="V449" s="10"/>
      <c r="W449" s="10"/>
      <c r="X449" s="6"/>
      <c r="Y449" s="6"/>
      <c r="Z449" s="6"/>
      <c r="AA449" s="10"/>
      <c r="AB449" s="10"/>
      <c r="AC449" s="6"/>
      <c r="AD449" s="6"/>
      <c r="AE449" s="10"/>
      <c r="AF449" s="10"/>
      <c r="AG449" s="10"/>
      <c r="AI449" s="6"/>
      <c r="AJ449" s="6"/>
      <c r="AK449" s="10"/>
      <c r="AL449" s="10"/>
      <c r="AM449" s="10"/>
      <c r="AN449" s="6"/>
      <c r="AO449" s="6"/>
      <c r="AP449" s="10"/>
      <c r="AQ449" s="10"/>
      <c r="AR449" s="10"/>
      <c r="AS449" s="6"/>
      <c r="AT449" s="6"/>
      <c r="AU449" s="10"/>
      <c r="AV449" s="10"/>
      <c r="AW449" s="10"/>
      <c r="AX449" s="6"/>
    </row>
    <row r="450" spans="3:50" s="7" customFormat="1" x14ac:dyDescent="0.3">
      <c r="C450" s="6"/>
      <c r="D450" s="6"/>
      <c r="E450" s="10"/>
      <c r="F450" s="10"/>
      <c r="G450" s="10"/>
      <c r="H450" s="6"/>
      <c r="I450" s="6"/>
      <c r="J450" s="10"/>
      <c r="K450" s="10"/>
      <c r="L450" s="10"/>
      <c r="M450" s="6"/>
      <c r="N450" s="6"/>
      <c r="O450" s="10"/>
      <c r="P450" s="10"/>
      <c r="Q450" s="10"/>
      <c r="S450" s="6"/>
      <c r="T450" s="6"/>
      <c r="U450" s="10"/>
      <c r="V450" s="10"/>
      <c r="W450" s="10"/>
      <c r="X450" s="6"/>
      <c r="Y450" s="6"/>
      <c r="Z450" s="6"/>
      <c r="AA450" s="10"/>
      <c r="AB450" s="10"/>
      <c r="AC450" s="6"/>
      <c r="AD450" s="6"/>
      <c r="AE450" s="10"/>
      <c r="AF450" s="10"/>
      <c r="AG450" s="10"/>
      <c r="AI450" s="6"/>
      <c r="AJ450" s="6"/>
      <c r="AK450" s="10"/>
      <c r="AL450" s="10"/>
      <c r="AM450" s="10"/>
      <c r="AN450" s="6"/>
      <c r="AO450" s="6"/>
      <c r="AP450" s="10"/>
      <c r="AQ450" s="10"/>
      <c r="AR450" s="10"/>
      <c r="AS450" s="6"/>
      <c r="AT450" s="6"/>
      <c r="AU450" s="10"/>
      <c r="AV450" s="10"/>
      <c r="AW450" s="10"/>
      <c r="AX450" s="6"/>
    </row>
    <row r="451" spans="3:50" s="7" customFormat="1" x14ac:dyDescent="0.3">
      <c r="C451" s="6"/>
      <c r="D451" s="6"/>
      <c r="E451" s="10"/>
      <c r="F451" s="10"/>
      <c r="G451" s="10"/>
      <c r="H451" s="6"/>
      <c r="I451" s="6"/>
      <c r="J451" s="10"/>
      <c r="K451" s="10"/>
      <c r="L451" s="10"/>
      <c r="M451" s="6"/>
      <c r="N451" s="6"/>
      <c r="O451" s="10"/>
      <c r="P451" s="10"/>
      <c r="Q451" s="10"/>
      <c r="S451" s="6"/>
      <c r="T451" s="6"/>
      <c r="U451" s="10"/>
      <c r="V451" s="10"/>
      <c r="W451" s="10"/>
      <c r="X451" s="6"/>
      <c r="Y451" s="6"/>
      <c r="Z451" s="6"/>
      <c r="AA451" s="10"/>
      <c r="AB451" s="10"/>
      <c r="AC451" s="6"/>
      <c r="AD451" s="6"/>
      <c r="AE451" s="10"/>
      <c r="AF451" s="10"/>
      <c r="AG451" s="10"/>
      <c r="AI451" s="6"/>
      <c r="AJ451" s="6"/>
      <c r="AK451" s="10"/>
      <c r="AL451" s="10"/>
      <c r="AM451" s="10"/>
      <c r="AN451" s="6"/>
      <c r="AO451" s="6"/>
      <c r="AP451" s="10"/>
      <c r="AQ451" s="10"/>
      <c r="AR451" s="10"/>
      <c r="AS451" s="6"/>
      <c r="AT451" s="6"/>
      <c r="AU451" s="10"/>
      <c r="AV451" s="10"/>
      <c r="AW451" s="10"/>
      <c r="AX451" s="6"/>
    </row>
    <row r="452" spans="3:50" s="7" customFormat="1" x14ac:dyDescent="0.3">
      <c r="C452" s="6"/>
      <c r="D452" s="6"/>
      <c r="E452" s="10"/>
      <c r="F452" s="10"/>
      <c r="G452" s="10"/>
      <c r="H452" s="6"/>
      <c r="I452" s="6"/>
      <c r="J452" s="10"/>
      <c r="K452" s="10"/>
      <c r="L452" s="10"/>
      <c r="M452" s="6"/>
      <c r="N452" s="6"/>
      <c r="O452" s="10"/>
      <c r="P452" s="10"/>
      <c r="Q452" s="10"/>
      <c r="S452" s="6"/>
      <c r="T452" s="6"/>
      <c r="U452" s="10"/>
      <c r="V452" s="10"/>
      <c r="W452" s="10"/>
      <c r="X452" s="6"/>
      <c r="Y452" s="6"/>
      <c r="Z452" s="6"/>
      <c r="AA452" s="10"/>
      <c r="AB452" s="10"/>
      <c r="AC452" s="6"/>
      <c r="AD452" s="6"/>
      <c r="AE452" s="10"/>
      <c r="AF452" s="10"/>
      <c r="AG452" s="10"/>
      <c r="AI452" s="6"/>
      <c r="AJ452" s="6"/>
      <c r="AK452" s="10"/>
      <c r="AL452" s="10"/>
      <c r="AM452" s="10"/>
      <c r="AN452" s="6"/>
      <c r="AO452" s="6"/>
      <c r="AP452" s="10"/>
      <c r="AQ452" s="10"/>
      <c r="AR452" s="10"/>
      <c r="AS452" s="6"/>
      <c r="AT452" s="6"/>
      <c r="AU452" s="10"/>
      <c r="AV452" s="10"/>
      <c r="AW452" s="10"/>
      <c r="AX452" s="6"/>
    </row>
    <row r="453" spans="3:50" s="7" customFormat="1" x14ac:dyDescent="0.3">
      <c r="C453" s="6"/>
      <c r="D453" s="6"/>
      <c r="E453" s="10"/>
      <c r="F453" s="10"/>
      <c r="G453" s="10"/>
      <c r="H453" s="6"/>
      <c r="I453" s="6"/>
      <c r="J453" s="10"/>
      <c r="K453" s="10"/>
      <c r="L453" s="10"/>
      <c r="M453" s="6"/>
      <c r="N453" s="6"/>
      <c r="O453" s="10"/>
      <c r="P453" s="10"/>
      <c r="Q453" s="10"/>
      <c r="S453" s="6"/>
      <c r="T453" s="6"/>
      <c r="U453" s="10"/>
      <c r="V453" s="10"/>
      <c r="W453" s="10"/>
      <c r="X453" s="6"/>
      <c r="Y453" s="6"/>
      <c r="Z453" s="6"/>
      <c r="AA453" s="10"/>
      <c r="AB453" s="10"/>
      <c r="AC453" s="6"/>
      <c r="AD453" s="6"/>
      <c r="AE453" s="10"/>
      <c r="AF453" s="10"/>
      <c r="AG453" s="10"/>
      <c r="AI453" s="6"/>
      <c r="AJ453" s="6"/>
      <c r="AK453" s="10"/>
      <c r="AL453" s="10"/>
      <c r="AM453" s="10"/>
      <c r="AN453" s="6"/>
      <c r="AO453" s="6"/>
      <c r="AP453" s="10"/>
      <c r="AQ453" s="10"/>
      <c r="AR453" s="10"/>
      <c r="AS453" s="6"/>
      <c r="AT453" s="6"/>
      <c r="AU453" s="10"/>
      <c r="AV453" s="10"/>
      <c r="AW453" s="10"/>
      <c r="AX453" s="6"/>
    </row>
    <row r="454" spans="3:50" s="7" customFormat="1" x14ac:dyDescent="0.3">
      <c r="C454" s="6"/>
      <c r="D454" s="6"/>
      <c r="E454" s="10"/>
      <c r="F454" s="10"/>
      <c r="G454" s="10"/>
      <c r="H454" s="6"/>
      <c r="I454" s="6"/>
      <c r="J454" s="10"/>
      <c r="K454" s="10"/>
      <c r="L454" s="10"/>
      <c r="M454" s="6"/>
      <c r="N454" s="6"/>
      <c r="O454" s="10"/>
      <c r="P454" s="10"/>
      <c r="Q454" s="10"/>
      <c r="S454" s="6"/>
      <c r="T454" s="6"/>
      <c r="U454" s="10"/>
      <c r="V454" s="10"/>
      <c r="W454" s="10"/>
      <c r="X454" s="6"/>
      <c r="Y454" s="6"/>
      <c r="Z454" s="6"/>
      <c r="AA454" s="10"/>
      <c r="AB454" s="10"/>
      <c r="AC454" s="6"/>
      <c r="AD454" s="6"/>
      <c r="AE454" s="10"/>
      <c r="AF454" s="10"/>
      <c r="AG454" s="10"/>
      <c r="AI454" s="6"/>
      <c r="AJ454" s="6"/>
      <c r="AK454" s="10"/>
      <c r="AL454" s="10"/>
      <c r="AM454" s="10"/>
      <c r="AN454" s="6"/>
      <c r="AO454" s="6"/>
      <c r="AP454" s="10"/>
      <c r="AQ454" s="10"/>
      <c r="AR454" s="10"/>
      <c r="AS454" s="6"/>
      <c r="AT454" s="6"/>
      <c r="AU454" s="10"/>
      <c r="AV454" s="10"/>
      <c r="AW454" s="10"/>
      <c r="AX454" s="6"/>
    </row>
    <row r="455" spans="3:50" s="7" customFormat="1" x14ac:dyDescent="0.3">
      <c r="C455" s="6"/>
      <c r="D455" s="6"/>
      <c r="E455" s="10"/>
      <c r="F455" s="10"/>
      <c r="G455" s="10"/>
      <c r="H455" s="6"/>
      <c r="I455" s="6"/>
      <c r="J455" s="10"/>
      <c r="K455" s="10"/>
      <c r="L455" s="10"/>
      <c r="M455" s="6"/>
      <c r="N455" s="6"/>
      <c r="O455" s="10"/>
      <c r="P455" s="10"/>
      <c r="Q455" s="10"/>
      <c r="S455" s="6"/>
      <c r="T455" s="6"/>
      <c r="U455" s="10"/>
      <c r="V455" s="10"/>
      <c r="W455" s="10"/>
      <c r="X455" s="6"/>
      <c r="Y455" s="6"/>
      <c r="Z455" s="6"/>
      <c r="AA455" s="10"/>
      <c r="AB455" s="10"/>
      <c r="AC455" s="6"/>
      <c r="AD455" s="6"/>
      <c r="AE455" s="10"/>
      <c r="AF455" s="10"/>
      <c r="AG455" s="10"/>
      <c r="AI455" s="6"/>
      <c r="AJ455" s="6"/>
      <c r="AK455" s="10"/>
      <c r="AL455" s="10"/>
      <c r="AM455" s="10"/>
      <c r="AN455" s="6"/>
      <c r="AO455" s="6"/>
      <c r="AP455" s="10"/>
      <c r="AQ455" s="10"/>
      <c r="AR455" s="10"/>
      <c r="AS455" s="6"/>
      <c r="AT455" s="6"/>
      <c r="AU455" s="10"/>
      <c r="AV455" s="10"/>
      <c r="AW455" s="10"/>
      <c r="AX455" s="6"/>
    </row>
    <row r="456" spans="3:50" s="7" customFormat="1" x14ac:dyDescent="0.3">
      <c r="C456" s="6"/>
      <c r="D456" s="6"/>
      <c r="E456" s="10"/>
      <c r="F456" s="10"/>
      <c r="G456" s="10"/>
      <c r="H456" s="6"/>
      <c r="I456" s="6"/>
      <c r="J456" s="10"/>
      <c r="K456" s="10"/>
      <c r="L456" s="10"/>
      <c r="M456" s="6"/>
      <c r="N456" s="6"/>
      <c r="O456" s="10"/>
      <c r="P456" s="10"/>
      <c r="Q456" s="10"/>
      <c r="S456" s="6"/>
      <c r="T456" s="6"/>
      <c r="U456" s="10"/>
      <c r="V456" s="10"/>
      <c r="W456" s="10"/>
      <c r="X456" s="6"/>
      <c r="Y456" s="6"/>
      <c r="Z456" s="6"/>
      <c r="AA456" s="10"/>
      <c r="AB456" s="10"/>
      <c r="AC456" s="6"/>
      <c r="AD456" s="6"/>
      <c r="AE456" s="10"/>
      <c r="AF456" s="10"/>
      <c r="AG456" s="10"/>
      <c r="AI456" s="6"/>
      <c r="AJ456" s="6"/>
      <c r="AK456" s="10"/>
      <c r="AL456" s="10"/>
      <c r="AM456" s="10"/>
      <c r="AN456" s="6"/>
      <c r="AO456" s="6"/>
      <c r="AP456" s="10"/>
      <c r="AQ456" s="10"/>
      <c r="AR456" s="10"/>
      <c r="AS456" s="6"/>
      <c r="AT456" s="6"/>
      <c r="AU456" s="10"/>
      <c r="AV456" s="10"/>
      <c r="AW456" s="10"/>
      <c r="AX456" s="6"/>
    </row>
    <row r="457" spans="3:50" s="7" customFormat="1" x14ac:dyDescent="0.3">
      <c r="C457" s="6"/>
      <c r="D457" s="6"/>
      <c r="E457" s="10"/>
      <c r="F457" s="10"/>
      <c r="G457" s="10"/>
      <c r="H457" s="6"/>
      <c r="I457" s="6"/>
      <c r="J457" s="10"/>
      <c r="K457" s="10"/>
      <c r="L457" s="10"/>
      <c r="M457" s="6"/>
      <c r="N457" s="6"/>
      <c r="O457" s="10"/>
      <c r="P457" s="10"/>
      <c r="Q457" s="10"/>
      <c r="S457" s="6"/>
      <c r="T457" s="6"/>
      <c r="U457" s="10"/>
      <c r="V457" s="10"/>
      <c r="W457" s="10"/>
      <c r="X457" s="6"/>
      <c r="Y457" s="6"/>
      <c r="Z457" s="6"/>
      <c r="AA457" s="10"/>
      <c r="AB457" s="10"/>
      <c r="AC457" s="6"/>
      <c r="AD457" s="6"/>
      <c r="AE457" s="10"/>
      <c r="AF457" s="10"/>
      <c r="AG457" s="10"/>
      <c r="AI457" s="6"/>
      <c r="AJ457" s="6"/>
      <c r="AK457" s="10"/>
      <c r="AL457" s="10"/>
      <c r="AM457" s="10"/>
      <c r="AN457" s="6"/>
      <c r="AO457" s="6"/>
      <c r="AP457" s="10"/>
      <c r="AQ457" s="10"/>
      <c r="AR457" s="10"/>
      <c r="AS457" s="6"/>
      <c r="AT457" s="6"/>
      <c r="AU457" s="10"/>
      <c r="AV457" s="10"/>
      <c r="AW457" s="10"/>
      <c r="AX457" s="6"/>
    </row>
    <row r="458" spans="3:50" s="7" customFormat="1" x14ac:dyDescent="0.3">
      <c r="C458" s="6"/>
      <c r="D458" s="6"/>
      <c r="E458" s="10"/>
      <c r="F458" s="10"/>
      <c r="G458" s="10"/>
      <c r="H458" s="6"/>
      <c r="I458" s="6"/>
      <c r="J458" s="10"/>
      <c r="K458" s="10"/>
      <c r="L458" s="10"/>
      <c r="M458" s="6"/>
      <c r="N458" s="6"/>
      <c r="O458" s="10"/>
      <c r="P458" s="10"/>
      <c r="Q458" s="10"/>
      <c r="S458" s="6"/>
      <c r="T458" s="6"/>
      <c r="U458" s="10"/>
      <c r="V458" s="10"/>
      <c r="W458" s="10"/>
      <c r="X458" s="6"/>
      <c r="Y458" s="6"/>
      <c r="Z458" s="6"/>
      <c r="AA458" s="10"/>
      <c r="AB458" s="10"/>
      <c r="AC458" s="6"/>
      <c r="AD458" s="6"/>
      <c r="AE458" s="10"/>
      <c r="AF458" s="10"/>
      <c r="AG458" s="10"/>
      <c r="AI458" s="6"/>
      <c r="AJ458" s="6"/>
      <c r="AK458" s="10"/>
      <c r="AL458" s="10"/>
      <c r="AM458" s="10"/>
      <c r="AN458" s="6"/>
      <c r="AO458" s="6"/>
      <c r="AP458" s="10"/>
      <c r="AQ458" s="10"/>
      <c r="AR458" s="10"/>
      <c r="AS458" s="6"/>
      <c r="AT458" s="6"/>
      <c r="AU458" s="10"/>
      <c r="AV458" s="10"/>
      <c r="AW458" s="10"/>
      <c r="AX458" s="6"/>
    </row>
    <row r="459" spans="3:50" s="7" customFormat="1" x14ac:dyDescent="0.3">
      <c r="C459" s="6"/>
      <c r="D459" s="6"/>
      <c r="E459" s="10"/>
      <c r="F459" s="10"/>
      <c r="G459" s="10"/>
      <c r="H459" s="6"/>
      <c r="I459" s="6"/>
      <c r="J459" s="10"/>
      <c r="K459" s="10"/>
      <c r="L459" s="10"/>
      <c r="M459" s="6"/>
      <c r="N459" s="6"/>
      <c r="O459" s="10"/>
      <c r="P459" s="10"/>
      <c r="Q459" s="10"/>
      <c r="S459" s="6"/>
      <c r="T459" s="6"/>
      <c r="U459" s="10"/>
      <c r="V459" s="10"/>
      <c r="W459" s="10"/>
      <c r="X459" s="6"/>
      <c r="Y459" s="6"/>
      <c r="Z459" s="6"/>
      <c r="AA459" s="10"/>
      <c r="AB459" s="10"/>
      <c r="AC459" s="6"/>
      <c r="AD459" s="6"/>
      <c r="AE459" s="10"/>
      <c r="AF459" s="10"/>
      <c r="AG459" s="10"/>
      <c r="AI459" s="6"/>
      <c r="AJ459" s="6"/>
      <c r="AK459" s="10"/>
      <c r="AL459" s="10"/>
      <c r="AM459" s="10"/>
      <c r="AN459" s="6"/>
      <c r="AO459" s="6"/>
      <c r="AP459" s="10"/>
      <c r="AQ459" s="10"/>
      <c r="AR459" s="10"/>
      <c r="AS459" s="6"/>
      <c r="AT459" s="6"/>
      <c r="AU459" s="10"/>
      <c r="AV459" s="10"/>
      <c r="AW459" s="10"/>
      <c r="AX459" s="6"/>
    </row>
    <row r="460" spans="3:50" s="7" customFormat="1" x14ac:dyDescent="0.3">
      <c r="C460" s="6"/>
      <c r="D460" s="6"/>
      <c r="E460" s="10"/>
      <c r="F460" s="10"/>
      <c r="G460" s="10"/>
      <c r="H460" s="6"/>
      <c r="I460" s="6"/>
      <c r="J460" s="10"/>
      <c r="K460" s="10"/>
      <c r="L460" s="10"/>
      <c r="M460" s="6"/>
      <c r="N460" s="6"/>
      <c r="O460" s="10"/>
      <c r="P460" s="10"/>
      <c r="Q460" s="10"/>
      <c r="S460" s="6"/>
      <c r="T460" s="6"/>
      <c r="U460" s="10"/>
      <c r="V460" s="10"/>
      <c r="W460" s="10"/>
      <c r="X460" s="6"/>
      <c r="Y460" s="6"/>
      <c r="Z460" s="6"/>
      <c r="AA460" s="10"/>
      <c r="AB460" s="10"/>
      <c r="AC460" s="6"/>
      <c r="AD460" s="6"/>
      <c r="AE460" s="10"/>
      <c r="AF460" s="10"/>
      <c r="AG460" s="10"/>
      <c r="AI460" s="6"/>
      <c r="AJ460" s="6"/>
      <c r="AK460" s="10"/>
      <c r="AL460" s="10"/>
      <c r="AM460" s="10"/>
      <c r="AN460" s="6"/>
      <c r="AO460" s="6"/>
      <c r="AP460" s="10"/>
      <c r="AQ460" s="10"/>
      <c r="AR460" s="10"/>
      <c r="AS460" s="6"/>
      <c r="AT460" s="6"/>
      <c r="AU460" s="10"/>
      <c r="AV460" s="10"/>
      <c r="AW460" s="10"/>
      <c r="AX460" s="6"/>
    </row>
    <row r="461" spans="3:50" s="7" customFormat="1" x14ac:dyDescent="0.3">
      <c r="C461" s="6"/>
      <c r="D461" s="6"/>
      <c r="E461" s="10"/>
      <c r="F461" s="10"/>
      <c r="G461" s="10"/>
      <c r="H461" s="6"/>
      <c r="I461" s="6"/>
      <c r="J461" s="10"/>
      <c r="K461" s="10"/>
      <c r="L461" s="10"/>
      <c r="M461" s="6"/>
      <c r="N461" s="6"/>
      <c r="O461" s="10"/>
      <c r="P461" s="10"/>
      <c r="Q461" s="10"/>
      <c r="S461" s="6"/>
      <c r="T461" s="6"/>
      <c r="U461" s="10"/>
      <c r="V461" s="10"/>
      <c r="W461" s="10"/>
      <c r="X461" s="6"/>
      <c r="Y461" s="6"/>
      <c r="Z461" s="6"/>
      <c r="AA461" s="10"/>
      <c r="AB461" s="10"/>
      <c r="AC461" s="6"/>
      <c r="AD461" s="6"/>
      <c r="AE461" s="10"/>
      <c r="AF461" s="10"/>
      <c r="AG461" s="10"/>
      <c r="AI461" s="6"/>
      <c r="AJ461" s="6"/>
      <c r="AK461" s="10"/>
      <c r="AL461" s="10"/>
      <c r="AM461" s="10"/>
      <c r="AN461" s="6"/>
      <c r="AO461" s="6"/>
      <c r="AP461" s="10"/>
      <c r="AQ461" s="10"/>
      <c r="AR461" s="10"/>
      <c r="AS461" s="6"/>
      <c r="AT461" s="6"/>
      <c r="AU461" s="10"/>
      <c r="AV461" s="10"/>
      <c r="AW461" s="10"/>
      <c r="AX461" s="6"/>
    </row>
    <row r="462" spans="3:50" s="7" customFormat="1" x14ac:dyDescent="0.3">
      <c r="C462" s="6"/>
      <c r="D462" s="6"/>
      <c r="E462" s="10"/>
      <c r="F462" s="10"/>
      <c r="G462" s="10"/>
      <c r="H462" s="6"/>
      <c r="I462" s="6"/>
      <c r="J462" s="10"/>
      <c r="K462" s="10"/>
      <c r="L462" s="10"/>
      <c r="M462" s="6"/>
      <c r="N462" s="6"/>
      <c r="O462" s="10"/>
      <c r="P462" s="10"/>
      <c r="Q462" s="10"/>
      <c r="S462" s="6"/>
      <c r="T462" s="6"/>
      <c r="U462" s="10"/>
      <c r="V462" s="10"/>
      <c r="W462" s="10"/>
      <c r="X462" s="6"/>
      <c r="Y462" s="6"/>
      <c r="Z462" s="6"/>
      <c r="AA462" s="10"/>
      <c r="AB462" s="10"/>
      <c r="AC462" s="6"/>
      <c r="AD462" s="6"/>
      <c r="AE462" s="10"/>
      <c r="AF462" s="10"/>
      <c r="AG462" s="10"/>
      <c r="AI462" s="6"/>
      <c r="AJ462" s="6"/>
      <c r="AK462" s="10"/>
      <c r="AL462" s="10"/>
      <c r="AM462" s="10"/>
      <c r="AN462" s="6"/>
      <c r="AO462" s="6"/>
      <c r="AP462" s="10"/>
      <c r="AQ462" s="10"/>
      <c r="AR462" s="10"/>
      <c r="AS462" s="6"/>
      <c r="AT462" s="6"/>
      <c r="AU462" s="10"/>
      <c r="AV462" s="10"/>
      <c r="AW462" s="10"/>
      <c r="AX462" s="6"/>
    </row>
    <row r="463" spans="3:50" s="7" customFormat="1" x14ac:dyDescent="0.3">
      <c r="C463" s="6"/>
      <c r="D463" s="6"/>
      <c r="E463" s="10"/>
      <c r="F463" s="10"/>
      <c r="G463" s="10"/>
      <c r="H463" s="6"/>
      <c r="I463" s="6"/>
      <c r="J463" s="10"/>
      <c r="K463" s="10"/>
      <c r="L463" s="10"/>
      <c r="M463" s="6"/>
      <c r="N463" s="6"/>
      <c r="O463" s="10"/>
      <c r="P463" s="10"/>
      <c r="Q463" s="10"/>
      <c r="S463" s="6"/>
      <c r="T463" s="6"/>
      <c r="U463" s="10"/>
      <c r="V463" s="10"/>
      <c r="W463" s="10"/>
      <c r="X463" s="6"/>
      <c r="Y463" s="6"/>
      <c r="Z463" s="6"/>
      <c r="AA463" s="10"/>
      <c r="AB463" s="10"/>
      <c r="AC463" s="6"/>
      <c r="AD463" s="6"/>
      <c r="AE463" s="10"/>
      <c r="AF463" s="10"/>
      <c r="AG463" s="10"/>
      <c r="AI463" s="6"/>
      <c r="AJ463" s="6"/>
      <c r="AK463" s="10"/>
      <c r="AL463" s="10"/>
      <c r="AM463" s="10"/>
      <c r="AN463" s="6"/>
      <c r="AO463" s="6"/>
      <c r="AP463" s="10"/>
      <c r="AQ463" s="10"/>
      <c r="AR463" s="10"/>
      <c r="AS463" s="6"/>
      <c r="AT463" s="6"/>
      <c r="AU463" s="10"/>
      <c r="AV463" s="10"/>
      <c r="AW463" s="10"/>
      <c r="AX463" s="6"/>
    </row>
    <row r="464" spans="3:50" s="7" customFormat="1" x14ac:dyDescent="0.3">
      <c r="C464" s="6"/>
      <c r="D464" s="6"/>
      <c r="E464" s="10"/>
      <c r="F464" s="10"/>
      <c r="G464" s="10"/>
      <c r="H464" s="6"/>
      <c r="I464" s="6"/>
      <c r="J464" s="10"/>
      <c r="K464" s="10"/>
      <c r="L464" s="10"/>
      <c r="M464" s="6"/>
      <c r="N464" s="6"/>
      <c r="O464" s="10"/>
      <c r="P464" s="10"/>
      <c r="Q464" s="10"/>
      <c r="S464" s="6"/>
      <c r="T464" s="6"/>
      <c r="U464" s="10"/>
      <c r="V464" s="10"/>
      <c r="W464" s="10"/>
      <c r="X464" s="6"/>
      <c r="Y464" s="6"/>
      <c r="Z464" s="6"/>
      <c r="AA464" s="10"/>
      <c r="AB464" s="10"/>
      <c r="AC464" s="6"/>
      <c r="AD464" s="6"/>
      <c r="AE464" s="10"/>
      <c r="AF464" s="10"/>
      <c r="AG464" s="10"/>
      <c r="AI464" s="6"/>
      <c r="AJ464" s="6"/>
      <c r="AK464" s="10"/>
      <c r="AL464" s="10"/>
      <c r="AM464" s="10"/>
      <c r="AN464" s="6"/>
      <c r="AO464" s="6"/>
      <c r="AP464" s="10"/>
      <c r="AQ464" s="10"/>
      <c r="AR464" s="10"/>
      <c r="AS464" s="6"/>
      <c r="AT464" s="6"/>
      <c r="AU464" s="10"/>
      <c r="AV464" s="10"/>
      <c r="AW464" s="10"/>
      <c r="AX464" s="6"/>
    </row>
    <row r="465" spans="3:50" s="7" customFormat="1" x14ac:dyDescent="0.3">
      <c r="C465" s="6"/>
      <c r="D465" s="6"/>
      <c r="E465" s="10"/>
      <c r="F465" s="10"/>
      <c r="G465" s="10"/>
      <c r="H465" s="6"/>
      <c r="I465" s="6"/>
      <c r="J465" s="10"/>
      <c r="K465" s="10"/>
      <c r="L465" s="10"/>
      <c r="M465" s="6"/>
      <c r="N465" s="6"/>
      <c r="O465" s="10"/>
      <c r="P465" s="10"/>
      <c r="Q465" s="10"/>
      <c r="S465" s="6"/>
      <c r="T465" s="6"/>
      <c r="U465" s="10"/>
      <c r="V465" s="10"/>
      <c r="W465" s="10"/>
      <c r="X465" s="6"/>
      <c r="Y465" s="6"/>
      <c r="Z465" s="6"/>
      <c r="AA465" s="10"/>
      <c r="AB465" s="10"/>
      <c r="AC465" s="6"/>
      <c r="AD465" s="6"/>
      <c r="AE465" s="10"/>
      <c r="AF465" s="10"/>
      <c r="AG465" s="10"/>
      <c r="AI465" s="6"/>
      <c r="AJ465" s="6"/>
      <c r="AK465" s="10"/>
      <c r="AL465" s="10"/>
      <c r="AM465" s="10"/>
      <c r="AN465" s="6"/>
      <c r="AO465" s="6"/>
      <c r="AP465" s="10"/>
      <c r="AQ465" s="10"/>
      <c r="AR465" s="10"/>
      <c r="AS465" s="6"/>
      <c r="AT465" s="6"/>
      <c r="AU465" s="10"/>
      <c r="AV465" s="10"/>
      <c r="AW465" s="10"/>
      <c r="AX465" s="6"/>
    </row>
    <row r="466" spans="3:50" s="7" customFormat="1" x14ac:dyDescent="0.3">
      <c r="C466" s="6"/>
      <c r="D466" s="6"/>
      <c r="E466" s="10"/>
      <c r="F466" s="10"/>
      <c r="G466" s="10"/>
      <c r="H466" s="6"/>
      <c r="I466" s="6"/>
      <c r="J466" s="10"/>
      <c r="K466" s="10"/>
      <c r="L466" s="10"/>
      <c r="M466" s="6"/>
      <c r="N466" s="6"/>
      <c r="O466" s="10"/>
      <c r="P466" s="10"/>
      <c r="Q466" s="10"/>
      <c r="S466" s="6"/>
      <c r="T466" s="6"/>
      <c r="U466" s="10"/>
      <c r="V466" s="10"/>
      <c r="W466" s="10"/>
      <c r="X466" s="6"/>
      <c r="Y466" s="6"/>
      <c r="Z466" s="6"/>
      <c r="AA466" s="10"/>
      <c r="AB466" s="10"/>
      <c r="AC466" s="6"/>
      <c r="AD466" s="6"/>
      <c r="AE466" s="10"/>
      <c r="AF466" s="10"/>
      <c r="AG466" s="10"/>
      <c r="AI466" s="6"/>
      <c r="AJ466" s="6"/>
      <c r="AK466" s="10"/>
      <c r="AL466" s="10"/>
      <c r="AM466" s="10"/>
      <c r="AN466" s="6"/>
      <c r="AO466" s="6"/>
      <c r="AP466" s="10"/>
      <c r="AQ466" s="10"/>
      <c r="AR466" s="10"/>
      <c r="AS466" s="6"/>
      <c r="AT466" s="6"/>
      <c r="AU466" s="10"/>
      <c r="AV466" s="10"/>
      <c r="AW466" s="10"/>
      <c r="AX466" s="6"/>
    </row>
    <row r="467" spans="3:50" s="7" customFormat="1" x14ac:dyDescent="0.3">
      <c r="C467" s="6"/>
      <c r="D467" s="6"/>
      <c r="E467" s="10"/>
      <c r="F467" s="10"/>
      <c r="G467" s="10"/>
      <c r="H467" s="6"/>
      <c r="I467" s="6"/>
      <c r="J467" s="10"/>
      <c r="K467" s="10"/>
      <c r="L467" s="10"/>
      <c r="M467" s="6"/>
      <c r="N467" s="6"/>
      <c r="O467" s="10"/>
      <c r="P467" s="10"/>
      <c r="Q467" s="10"/>
      <c r="S467" s="6"/>
      <c r="T467" s="6"/>
      <c r="U467" s="10"/>
      <c r="V467" s="10"/>
      <c r="W467" s="10"/>
      <c r="X467" s="6"/>
      <c r="Y467" s="6"/>
      <c r="Z467" s="6"/>
      <c r="AA467" s="10"/>
      <c r="AB467" s="10"/>
      <c r="AC467" s="6"/>
      <c r="AD467" s="6"/>
      <c r="AE467" s="10"/>
      <c r="AF467" s="10"/>
      <c r="AG467" s="10"/>
      <c r="AI467" s="6"/>
      <c r="AJ467" s="6"/>
      <c r="AK467" s="10"/>
      <c r="AL467" s="10"/>
      <c r="AM467" s="10"/>
      <c r="AN467" s="6"/>
      <c r="AO467" s="6"/>
      <c r="AP467" s="10"/>
      <c r="AQ467" s="10"/>
      <c r="AR467" s="10"/>
      <c r="AS467" s="6"/>
      <c r="AT467" s="6"/>
      <c r="AU467" s="10"/>
      <c r="AV467" s="10"/>
      <c r="AW467" s="10"/>
      <c r="AX467" s="6"/>
    </row>
    <row r="468" spans="3:50" s="7" customFormat="1" x14ac:dyDescent="0.3">
      <c r="C468" s="6"/>
      <c r="D468" s="6"/>
      <c r="E468" s="10"/>
      <c r="F468" s="10"/>
      <c r="G468" s="10"/>
      <c r="H468" s="6"/>
      <c r="I468" s="6"/>
      <c r="J468" s="10"/>
      <c r="K468" s="10"/>
      <c r="L468" s="10"/>
      <c r="M468" s="6"/>
      <c r="N468" s="6"/>
      <c r="O468" s="10"/>
      <c r="P468" s="10"/>
      <c r="Q468" s="10"/>
      <c r="S468" s="6"/>
      <c r="T468" s="6"/>
      <c r="U468" s="10"/>
      <c r="V468" s="10"/>
      <c r="W468" s="10"/>
      <c r="X468" s="6"/>
      <c r="Y468" s="6"/>
      <c r="Z468" s="6"/>
      <c r="AA468" s="10"/>
      <c r="AB468" s="10"/>
      <c r="AC468" s="6"/>
      <c r="AD468" s="6"/>
      <c r="AE468" s="10"/>
      <c r="AF468" s="10"/>
      <c r="AG468" s="10"/>
      <c r="AI468" s="6"/>
      <c r="AJ468" s="6"/>
      <c r="AK468" s="10"/>
      <c r="AL468" s="10"/>
      <c r="AM468" s="10"/>
      <c r="AN468" s="6"/>
      <c r="AO468" s="6"/>
      <c r="AP468" s="10"/>
      <c r="AQ468" s="10"/>
      <c r="AR468" s="10"/>
      <c r="AS468" s="6"/>
      <c r="AT468" s="6"/>
      <c r="AU468" s="10"/>
      <c r="AV468" s="10"/>
      <c r="AW468" s="10"/>
      <c r="AX468" s="6"/>
    </row>
    <row r="469" spans="3:50" s="7" customFormat="1" x14ac:dyDescent="0.3">
      <c r="C469" s="6"/>
      <c r="D469" s="6"/>
      <c r="E469" s="10"/>
      <c r="F469" s="10"/>
      <c r="G469" s="10"/>
      <c r="H469" s="6"/>
      <c r="I469" s="6"/>
      <c r="J469" s="10"/>
      <c r="K469" s="10"/>
      <c r="L469" s="10"/>
      <c r="M469" s="6"/>
      <c r="N469" s="6"/>
      <c r="O469" s="10"/>
      <c r="P469" s="10"/>
      <c r="Q469" s="10"/>
      <c r="S469" s="6"/>
      <c r="T469" s="6"/>
      <c r="U469" s="10"/>
      <c r="V469" s="10"/>
      <c r="W469" s="10"/>
      <c r="X469" s="6"/>
      <c r="Y469" s="6"/>
      <c r="Z469" s="6"/>
      <c r="AA469" s="10"/>
      <c r="AB469" s="10"/>
      <c r="AC469" s="6"/>
      <c r="AD469" s="6"/>
      <c r="AE469" s="10"/>
      <c r="AF469" s="10"/>
      <c r="AG469" s="10"/>
      <c r="AI469" s="6"/>
      <c r="AJ469" s="6"/>
      <c r="AK469" s="10"/>
      <c r="AL469" s="10"/>
      <c r="AM469" s="10"/>
      <c r="AN469" s="6"/>
      <c r="AO469" s="6"/>
      <c r="AP469" s="10"/>
      <c r="AQ469" s="10"/>
      <c r="AR469" s="10"/>
      <c r="AS469" s="6"/>
      <c r="AT469" s="6"/>
      <c r="AU469" s="10"/>
      <c r="AV469" s="10"/>
      <c r="AW469" s="10"/>
      <c r="AX469" s="6"/>
    </row>
    <row r="470" spans="3:50" s="7" customFormat="1" x14ac:dyDescent="0.3">
      <c r="C470" s="6"/>
      <c r="D470" s="6"/>
      <c r="E470" s="10"/>
      <c r="F470" s="10"/>
      <c r="G470" s="10"/>
      <c r="H470" s="6"/>
      <c r="I470" s="6"/>
      <c r="J470" s="10"/>
      <c r="K470" s="10"/>
      <c r="L470" s="10"/>
      <c r="M470" s="6"/>
      <c r="N470" s="6"/>
      <c r="O470" s="10"/>
      <c r="P470" s="10"/>
      <c r="Q470" s="10"/>
      <c r="S470" s="6"/>
      <c r="T470" s="6"/>
      <c r="U470" s="10"/>
      <c r="V470" s="10"/>
      <c r="W470" s="10"/>
      <c r="X470" s="6"/>
      <c r="Y470" s="6"/>
      <c r="Z470" s="6"/>
      <c r="AA470" s="10"/>
      <c r="AB470" s="10"/>
      <c r="AC470" s="6"/>
      <c r="AD470" s="6"/>
      <c r="AE470" s="10"/>
      <c r="AF470" s="10"/>
      <c r="AG470" s="10"/>
      <c r="AI470" s="6"/>
      <c r="AJ470" s="6"/>
      <c r="AK470" s="10"/>
      <c r="AL470" s="10"/>
      <c r="AM470" s="10"/>
      <c r="AN470" s="6"/>
      <c r="AO470" s="6"/>
      <c r="AP470" s="10"/>
      <c r="AQ470" s="10"/>
      <c r="AR470" s="10"/>
      <c r="AS470" s="6"/>
      <c r="AT470" s="6"/>
      <c r="AU470" s="10"/>
      <c r="AV470" s="10"/>
      <c r="AW470" s="10"/>
      <c r="AX470" s="6"/>
    </row>
    <row r="471" spans="3:50" s="7" customFormat="1" x14ac:dyDescent="0.3">
      <c r="C471" s="6"/>
      <c r="D471" s="6"/>
      <c r="E471" s="10"/>
      <c r="F471" s="10"/>
      <c r="G471" s="10"/>
      <c r="H471" s="6"/>
      <c r="I471" s="6"/>
      <c r="J471" s="10"/>
      <c r="K471" s="10"/>
      <c r="L471" s="10"/>
      <c r="M471" s="6"/>
      <c r="N471" s="6"/>
      <c r="O471" s="10"/>
      <c r="P471" s="10"/>
      <c r="Q471" s="10"/>
      <c r="S471" s="6"/>
      <c r="T471" s="6"/>
      <c r="U471" s="10"/>
      <c r="V471" s="10"/>
      <c r="W471" s="10"/>
      <c r="X471" s="6"/>
      <c r="Y471" s="6"/>
      <c r="Z471" s="6"/>
      <c r="AA471" s="10"/>
      <c r="AB471" s="10"/>
      <c r="AC471" s="6"/>
      <c r="AD471" s="6"/>
      <c r="AE471" s="10"/>
      <c r="AF471" s="10"/>
      <c r="AG471" s="10"/>
      <c r="AI471" s="6"/>
      <c r="AJ471" s="6"/>
      <c r="AK471" s="10"/>
      <c r="AL471" s="10"/>
      <c r="AM471" s="10"/>
      <c r="AN471" s="6"/>
      <c r="AO471" s="6"/>
      <c r="AP471" s="10"/>
      <c r="AQ471" s="10"/>
      <c r="AR471" s="10"/>
      <c r="AS471" s="6"/>
      <c r="AT471" s="6"/>
      <c r="AU471" s="10"/>
      <c r="AV471" s="10"/>
      <c r="AW471" s="10"/>
      <c r="AX471" s="6"/>
    </row>
    <row r="472" spans="3:50" s="7" customFormat="1" x14ac:dyDescent="0.3">
      <c r="C472" s="6"/>
      <c r="D472" s="6"/>
      <c r="E472" s="10"/>
      <c r="F472" s="10"/>
      <c r="G472" s="10"/>
      <c r="H472" s="6"/>
      <c r="I472" s="6"/>
      <c r="J472" s="10"/>
      <c r="K472" s="10"/>
      <c r="L472" s="10"/>
      <c r="M472" s="6"/>
      <c r="N472" s="6"/>
      <c r="O472" s="10"/>
      <c r="P472" s="10"/>
      <c r="Q472" s="10"/>
      <c r="S472" s="6"/>
      <c r="T472" s="6"/>
      <c r="U472" s="10"/>
      <c r="V472" s="10"/>
      <c r="W472" s="10"/>
      <c r="X472" s="6"/>
      <c r="Y472" s="6"/>
      <c r="Z472" s="6"/>
      <c r="AA472" s="10"/>
      <c r="AB472" s="10"/>
      <c r="AC472" s="6"/>
      <c r="AD472" s="6"/>
      <c r="AE472" s="10"/>
      <c r="AF472" s="10"/>
      <c r="AG472" s="10"/>
      <c r="AI472" s="6"/>
      <c r="AJ472" s="6"/>
      <c r="AK472" s="10"/>
      <c r="AL472" s="10"/>
      <c r="AM472" s="10"/>
      <c r="AN472" s="6"/>
      <c r="AO472" s="6"/>
      <c r="AP472" s="10"/>
      <c r="AQ472" s="10"/>
      <c r="AR472" s="10"/>
      <c r="AS472" s="6"/>
      <c r="AT472" s="6"/>
      <c r="AU472" s="10"/>
      <c r="AV472" s="10"/>
      <c r="AW472" s="10"/>
      <c r="AX472" s="6"/>
    </row>
    <row r="473" spans="3:50" s="7" customFormat="1" x14ac:dyDescent="0.3">
      <c r="C473" s="6"/>
      <c r="D473" s="6"/>
      <c r="E473" s="10"/>
      <c r="F473" s="10"/>
      <c r="G473" s="10"/>
      <c r="H473" s="6"/>
      <c r="I473" s="6"/>
      <c r="J473" s="10"/>
      <c r="K473" s="10"/>
      <c r="L473" s="10"/>
      <c r="M473" s="6"/>
      <c r="N473" s="6"/>
      <c r="O473" s="10"/>
      <c r="P473" s="10"/>
      <c r="Q473" s="10"/>
      <c r="S473" s="6"/>
      <c r="T473" s="6"/>
      <c r="U473" s="10"/>
      <c r="V473" s="10"/>
      <c r="W473" s="10"/>
      <c r="X473" s="6"/>
      <c r="Y473" s="6"/>
      <c r="Z473" s="6"/>
      <c r="AA473" s="10"/>
      <c r="AB473" s="10"/>
      <c r="AC473" s="6"/>
      <c r="AD473" s="6"/>
      <c r="AE473" s="10"/>
      <c r="AF473" s="10"/>
      <c r="AG473" s="10"/>
      <c r="AI473" s="6"/>
      <c r="AJ473" s="6"/>
      <c r="AK473" s="10"/>
      <c r="AL473" s="10"/>
      <c r="AM473" s="10"/>
      <c r="AN473" s="6"/>
      <c r="AO473" s="6"/>
      <c r="AP473" s="10"/>
      <c r="AQ473" s="10"/>
      <c r="AR473" s="10"/>
      <c r="AS473" s="6"/>
      <c r="AT473" s="6"/>
      <c r="AU473" s="10"/>
      <c r="AV473" s="10"/>
      <c r="AW473" s="10"/>
      <c r="AX473" s="6"/>
    </row>
    <row r="474" spans="3:50" s="6" customFormat="1" x14ac:dyDescent="0.3">
      <c r="E474" s="10"/>
      <c r="F474" s="10"/>
      <c r="G474" s="10"/>
      <c r="J474" s="10"/>
      <c r="K474" s="10"/>
      <c r="L474" s="10"/>
      <c r="O474" s="10"/>
      <c r="P474" s="10"/>
      <c r="Q474" s="10"/>
      <c r="U474" s="10"/>
      <c r="V474" s="10"/>
      <c r="W474" s="10"/>
      <c r="AA474" s="10"/>
      <c r="AB474" s="10"/>
      <c r="AE474" s="10"/>
      <c r="AF474" s="10"/>
      <c r="AG474" s="10"/>
      <c r="AK474" s="10"/>
      <c r="AL474" s="10"/>
      <c r="AM474" s="10"/>
      <c r="AP474" s="10"/>
      <c r="AQ474" s="10"/>
      <c r="AR474" s="10"/>
      <c r="AU474" s="10"/>
      <c r="AV474" s="10"/>
      <c r="AW474" s="10"/>
    </row>
    <row r="475" spans="3:50" s="6" customFormat="1" x14ac:dyDescent="0.3">
      <c r="E475" s="10"/>
      <c r="F475" s="10"/>
      <c r="G475" s="10"/>
      <c r="J475" s="10"/>
      <c r="K475" s="10"/>
      <c r="L475" s="10"/>
      <c r="O475" s="10"/>
      <c r="P475" s="10"/>
      <c r="Q475" s="10"/>
      <c r="U475" s="10"/>
      <c r="V475" s="10"/>
      <c r="W475" s="10"/>
      <c r="AA475" s="10"/>
      <c r="AB475" s="10"/>
      <c r="AE475" s="10"/>
      <c r="AF475" s="10"/>
      <c r="AG475" s="10"/>
      <c r="AK475" s="10"/>
      <c r="AL475" s="10"/>
      <c r="AM475" s="10"/>
      <c r="AP475" s="10"/>
      <c r="AQ475" s="10"/>
      <c r="AR475" s="10"/>
      <c r="AU475" s="10"/>
      <c r="AV475" s="10"/>
      <c r="AW475" s="10"/>
    </row>
    <row r="476" spans="3:50" s="6" customFormat="1" x14ac:dyDescent="0.3">
      <c r="E476" s="10"/>
      <c r="F476" s="10"/>
      <c r="G476" s="10"/>
      <c r="J476" s="10"/>
      <c r="K476" s="10"/>
      <c r="L476" s="10"/>
      <c r="O476" s="10"/>
      <c r="P476" s="10"/>
      <c r="Q476" s="10"/>
      <c r="U476" s="10"/>
      <c r="V476" s="10"/>
      <c r="W476" s="10"/>
      <c r="AA476" s="10"/>
      <c r="AB476" s="10"/>
      <c r="AE476" s="10"/>
      <c r="AF476" s="10"/>
      <c r="AG476" s="10"/>
      <c r="AK476" s="10"/>
      <c r="AL476" s="10"/>
      <c r="AM476" s="10"/>
      <c r="AP476" s="10"/>
      <c r="AQ476" s="10"/>
      <c r="AR476" s="10"/>
      <c r="AU476" s="10"/>
      <c r="AV476" s="10"/>
      <c r="AW476" s="10"/>
    </row>
    <row r="477" spans="3:50" s="6" customFormat="1" x14ac:dyDescent="0.3">
      <c r="E477" s="10"/>
      <c r="F477" s="10"/>
      <c r="G477" s="10"/>
      <c r="J477" s="10"/>
      <c r="K477" s="10"/>
      <c r="L477" s="10"/>
      <c r="O477" s="10"/>
      <c r="P477" s="10"/>
      <c r="Q477" s="10"/>
      <c r="U477" s="10"/>
      <c r="V477" s="10"/>
      <c r="W477" s="10"/>
      <c r="AA477" s="10"/>
      <c r="AB477" s="10"/>
      <c r="AE477" s="10"/>
      <c r="AF477" s="10"/>
      <c r="AG477" s="10"/>
      <c r="AK477" s="10"/>
      <c r="AL477" s="10"/>
      <c r="AM477" s="10"/>
      <c r="AP477" s="10"/>
      <c r="AQ477" s="10"/>
      <c r="AR477" s="10"/>
      <c r="AU477" s="10"/>
      <c r="AV477" s="10"/>
      <c r="AW477" s="10"/>
    </row>
    <row r="478" spans="3:50" s="6" customFormat="1" x14ac:dyDescent="0.3">
      <c r="E478" s="10"/>
      <c r="F478" s="10"/>
      <c r="G478" s="10"/>
      <c r="J478" s="10"/>
      <c r="K478" s="10"/>
      <c r="L478" s="10"/>
      <c r="O478" s="10"/>
      <c r="P478" s="10"/>
      <c r="Q478" s="10"/>
      <c r="U478" s="10"/>
      <c r="V478" s="10"/>
      <c r="W478" s="10"/>
      <c r="AA478" s="10"/>
      <c r="AB478" s="10"/>
      <c r="AE478" s="10"/>
      <c r="AF478" s="10"/>
      <c r="AG478" s="10"/>
      <c r="AK478" s="10"/>
      <c r="AL478" s="10"/>
      <c r="AM478" s="10"/>
      <c r="AP478" s="10"/>
      <c r="AQ478" s="10"/>
      <c r="AR478" s="10"/>
      <c r="AU478" s="10"/>
      <c r="AV478" s="10"/>
      <c r="AW478" s="10"/>
    </row>
    <row r="479" spans="3:50" s="6" customFormat="1" x14ac:dyDescent="0.3">
      <c r="E479" s="10"/>
      <c r="F479" s="10"/>
      <c r="G479" s="10"/>
      <c r="J479" s="10"/>
      <c r="K479" s="10"/>
      <c r="L479" s="10"/>
      <c r="O479" s="10"/>
      <c r="P479" s="10"/>
      <c r="Q479" s="10"/>
      <c r="U479" s="10"/>
      <c r="V479" s="10"/>
      <c r="W479" s="10"/>
      <c r="AA479" s="10"/>
      <c r="AB479" s="10"/>
      <c r="AE479" s="10"/>
      <c r="AF479" s="10"/>
      <c r="AG479" s="10"/>
      <c r="AK479" s="10"/>
      <c r="AL479" s="10"/>
      <c r="AM479" s="10"/>
      <c r="AP479" s="10"/>
      <c r="AQ479" s="10"/>
      <c r="AR479" s="10"/>
      <c r="AU479" s="10"/>
      <c r="AV479" s="10"/>
      <c r="AW479" s="10"/>
    </row>
    <row r="480" spans="3:50" s="6" customFormat="1" x14ac:dyDescent="0.3">
      <c r="E480" s="10"/>
      <c r="F480" s="10"/>
      <c r="G480" s="10"/>
      <c r="J480" s="10"/>
      <c r="K480" s="10"/>
      <c r="L480" s="10"/>
      <c r="O480" s="10"/>
      <c r="P480" s="10"/>
      <c r="Q480" s="10"/>
      <c r="U480" s="10"/>
      <c r="V480" s="10"/>
      <c r="W480" s="10"/>
      <c r="AA480" s="10"/>
      <c r="AB480" s="10"/>
      <c r="AE480" s="10"/>
      <c r="AF480" s="10"/>
      <c r="AG480" s="10"/>
      <c r="AK480" s="10"/>
      <c r="AL480" s="10"/>
      <c r="AM480" s="10"/>
      <c r="AP480" s="10"/>
      <c r="AQ480" s="10"/>
      <c r="AR480" s="10"/>
      <c r="AU480" s="10"/>
      <c r="AV480" s="10"/>
      <c r="AW480" s="10"/>
    </row>
    <row r="481" spans="5:49" s="6" customFormat="1" x14ac:dyDescent="0.3">
      <c r="E481" s="10"/>
      <c r="F481" s="10"/>
      <c r="G481" s="10"/>
      <c r="J481" s="10"/>
      <c r="K481" s="10"/>
      <c r="L481" s="10"/>
      <c r="O481" s="10"/>
      <c r="P481" s="10"/>
      <c r="Q481" s="10"/>
      <c r="U481" s="10"/>
      <c r="V481" s="10"/>
      <c r="W481" s="10"/>
      <c r="AA481" s="10"/>
      <c r="AB481" s="10"/>
      <c r="AE481" s="10"/>
      <c r="AF481" s="10"/>
      <c r="AG481" s="10"/>
      <c r="AK481" s="10"/>
      <c r="AL481" s="10"/>
      <c r="AM481" s="10"/>
      <c r="AP481" s="10"/>
      <c r="AQ481" s="10"/>
      <c r="AR481" s="10"/>
      <c r="AU481" s="10"/>
      <c r="AV481" s="10"/>
      <c r="AW481" s="10"/>
    </row>
    <row r="482" spans="5:49" s="6" customFormat="1" x14ac:dyDescent="0.3">
      <c r="E482" s="10"/>
      <c r="F482" s="10"/>
      <c r="G482" s="10"/>
      <c r="J482" s="10"/>
      <c r="K482" s="10"/>
      <c r="L482" s="10"/>
      <c r="O482" s="10"/>
      <c r="P482" s="10"/>
      <c r="Q482" s="10"/>
      <c r="U482" s="10"/>
      <c r="V482" s="10"/>
      <c r="W482" s="10"/>
      <c r="AA482" s="10"/>
      <c r="AB482" s="10"/>
      <c r="AE482" s="10"/>
      <c r="AF482" s="10"/>
      <c r="AG482" s="10"/>
      <c r="AK482" s="10"/>
      <c r="AL482" s="10"/>
      <c r="AM482" s="10"/>
      <c r="AP482" s="10"/>
      <c r="AQ482" s="10"/>
      <c r="AR482" s="10"/>
      <c r="AU482" s="10"/>
      <c r="AV482" s="10"/>
      <c r="AW482" s="10"/>
    </row>
    <row r="483" spans="5:49" s="6" customFormat="1" x14ac:dyDescent="0.3">
      <c r="E483" s="10"/>
      <c r="F483" s="10"/>
      <c r="G483" s="10"/>
      <c r="J483" s="10"/>
      <c r="K483" s="10"/>
      <c r="L483" s="10"/>
      <c r="O483" s="10"/>
      <c r="P483" s="10"/>
      <c r="Q483" s="10"/>
      <c r="U483" s="10"/>
      <c r="V483" s="10"/>
      <c r="W483" s="10"/>
      <c r="AA483" s="10"/>
      <c r="AB483" s="10"/>
      <c r="AE483" s="10"/>
      <c r="AF483" s="10"/>
      <c r="AG483" s="10"/>
      <c r="AK483" s="10"/>
      <c r="AL483" s="10"/>
      <c r="AM483" s="10"/>
      <c r="AP483" s="10"/>
      <c r="AQ483" s="10"/>
      <c r="AR483" s="10"/>
      <c r="AU483" s="10"/>
      <c r="AV483" s="10"/>
      <c r="AW483" s="10"/>
    </row>
    <row r="484" spans="5:49" s="6" customFormat="1" x14ac:dyDescent="0.3">
      <c r="E484" s="10"/>
      <c r="F484" s="10"/>
      <c r="G484" s="10"/>
      <c r="J484" s="10"/>
      <c r="K484" s="10"/>
      <c r="L484" s="10"/>
      <c r="O484" s="10"/>
      <c r="P484" s="10"/>
      <c r="Q484" s="10"/>
      <c r="U484" s="10"/>
      <c r="V484" s="10"/>
      <c r="W484" s="10"/>
      <c r="AA484" s="10"/>
      <c r="AB484" s="10"/>
      <c r="AE484" s="10"/>
      <c r="AF484" s="10"/>
      <c r="AG484" s="10"/>
      <c r="AK484" s="10"/>
      <c r="AL484" s="10"/>
      <c r="AM484" s="10"/>
      <c r="AP484" s="10"/>
      <c r="AQ484" s="10"/>
      <c r="AR484" s="10"/>
      <c r="AU484" s="10"/>
      <c r="AV484" s="10"/>
      <c r="AW484" s="10"/>
    </row>
    <row r="485" spans="5:49" s="6" customFormat="1" x14ac:dyDescent="0.3">
      <c r="E485" s="10"/>
      <c r="F485" s="10"/>
      <c r="G485" s="10"/>
      <c r="J485" s="10"/>
      <c r="K485" s="10"/>
      <c r="L485" s="10"/>
      <c r="O485" s="10"/>
      <c r="P485" s="10"/>
      <c r="Q485" s="10"/>
      <c r="U485" s="10"/>
      <c r="V485" s="10"/>
      <c r="W485" s="10"/>
      <c r="AA485" s="10"/>
      <c r="AB485" s="10"/>
      <c r="AE485" s="10"/>
      <c r="AF485" s="10"/>
      <c r="AG485" s="10"/>
      <c r="AK485" s="10"/>
      <c r="AL485" s="10"/>
      <c r="AM485" s="10"/>
      <c r="AP485" s="10"/>
      <c r="AQ485" s="10"/>
      <c r="AR485" s="10"/>
      <c r="AU485" s="10"/>
      <c r="AV485" s="10"/>
      <c r="AW485" s="10"/>
    </row>
    <row r="486" spans="5:49" s="6" customFormat="1" x14ac:dyDescent="0.3">
      <c r="E486" s="10"/>
      <c r="F486" s="10"/>
      <c r="G486" s="10"/>
      <c r="J486" s="10"/>
      <c r="K486" s="10"/>
      <c r="L486" s="10"/>
      <c r="O486" s="10"/>
      <c r="P486" s="10"/>
      <c r="Q486" s="10"/>
      <c r="U486" s="10"/>
      <c r="V486" s="10"/>
      <c r="W486" s="10"/>
      <c r="AA486" s="10"/>
      <c r="AB486" s="10"/>
      <c r="AE486" s="10"/>
      <c r="AF486" s="10"/>
      <c r="AG486" s="10"/>
      <c r="AK486" s="10"/>
      <c r="AL486" s="10"/>
      <c r="AM486" s="10"/>
      <c r="AP486" s="10"/>
      <c r="AQ486" s="10"/>
      <c r="AR486" s="10"/>
      <c r="AU486" s="10"/>
      <c r="AV486" s="10"/>
      <c r="AW486" s="10"/>
    </row>
    <row r="487" spans="5:49" s="6" customFormat="1" x14ac:dyDescent="0.3">
      <c r="E487" s="10"/>
      <c r="F487" s="10"/>
      <c r="G487" s="10"/>
      <c r="J487" s="10"/>
      <c r="K487" s="10"/>
      <c r="L487" s="10"/>
      <c r="O487" s="10"/>
      <c r="P487" s="10"/>
      <c r="Q487" s="10"/>
      <c r="U487" s="10"/>
      <c r="V487" s="10"/>
      <c r="W487" s="10"/>
      <c r="AA487" s="10"/>
      <c r="AB487" s="10"/>
      <c r="AE487" s="10"/>
      <c r="AF487" s="10"/>
      <c r="AG487" s="10"/>
      <c r="AK487" s="10"/>
      <c r="AL487" s="10"/>
      <c r="AM487" s="10"/>
      <c r="AP487" s="10"/>
      <c r="AQ487" s="10"/>
      <c r="AR487" s="10"/>
      <c r="AU487" s="10"/>
      <c r="AV487" s="10"/>
      <c r="AW487" s="10"/>
    </row>
    <row r="488" spans="5:49" s="6" customFormat="1" x14ac:dyDescent="0.3">
      <c r="E488" s="10"/>
      <c r="F488" s="10"/>
      <c r="G488" s="10"/>
      <c r="J488" s="10"/>
      <c r="K488" s="10"/>
      <c r="L488" s="10"/>
      <c r="O488" s="10"/>
      <c r="P488" s="10"/>
      <c r="Q488" s="10"/>
      <c r="U488" s="10"/>
      <c r="V488" s="10"/>
      <c r="W488" s="10"/>
      <c r="AA488" s="10"/>
      <c r="AB488" s="10"/>
      <c r="AE488" s="10"/>
      <c r="AF488" s="10"/>
      <c r="AG488" s="10"/>
      <c r="AK488" s="10"/>
      <c r="AL488" s="10"/>
      <c r="AM488" s="10"/>
      <c r="AP488" s="10"/>
      <c r="AQ488" s="10"/>
      <c r="AR488" s="10"/>
      <c r="AU488" s="10"/>
      <c r="AV488" s="10"/>
      <c r="AW488" s="10"/>
    </row>
    <row r="489" spans="5:49" s="6" customFormat="1" x14ac:dyDescent="0.3">
      <c r="E489" s="10"/>
      <c r="F489" s="10"/>
      <c r="G489" s="10"/>
      <c r="J489" s="10"/>
      <c r="K489" s="10"/>
      <c r="L489" s="10"/>
      <c r="O489" s="10"/>
      <c r="P489" s="10"/>
      <c r="Q489" s="10"/>
      <c r="U489" s="10"/>
      <c r="V489" s="10"/>
      <c r="W489" s="10"/>
      <c r="AA489" s="10"/>
      <c r="AB489" s="10"/>
      <c r="AE489" s="10"/>
      <c r="AF489" s="10"/>
      <c r="AG489" s="10"/>
      <c r="AK489" s="10"/>
      <c r="AL489" s="10"/>
      <c r="AM489" s="10"/>
      <c r="AP489" s="10"/>
      <c r="AQ489" s="10"/>
      <c r="AR489" s="10"/>
      <c r="AU489" s="10"/>
      <c r="AV489" s="10"/>
      <c r="AW489" s="10"/>
    </row>
    <row r="490" spans="5:49" s="6" customFormat="1" x14ac:dyDescent="0.3">
      <c r="E490" s="10"/>
      <c r="F490" s="10"/>
      <c r="G490" s="10"/>
      <c r="J490" s="10"/>
      <c r="K490" s="10"/>
      <c r="L490" s="10"/>
      <c r="O490" s="10"/>
      <c r="P490" s="10"/>
      <c r="Q490" s="10"/>
      <c r="U490" s="10"/>
      <c r="V490" s="10"/>
      <c r="W490" s="10"/>
      <c r="AA490" s="10"/>
      <c r="AB490" s="10"/>
      <c r="AE490" s="10"/>
      <c r="AF490" s="10"/>
      <c r="AG490" s="10"/>
      <c r="AK490" s="10"/>
      <c r="AL490" s="10"/>
      <c r="AM490" s="10"/>
      <c r="AP490" s="10"/>
      <c r="AQ490" s="10"/>
      <c r="AR490" s="10"/>
      <c r="AU490" s="10"/>
      <c r="AV490" s="10"/>
      <c r="AW490" s="10"/>
    </row>
    <row r="491" spans="5:49" s="6" customFormat="1" x14ac:dyDescent="0.3">
      <c r="E491" s="10"/>
      <c r="F491" s="10"/>
      <c r="G491" s="10"/>
      <c r="J491" s="10"/>
      <c r="K491" s="10"/>
      <c r="L491" s="10"/>
      <c r="O491" s="10"/>
      <c r="P491" s="10"/>
      <c r="Q491" s="10"/>
      <c r="U491" s="10"/>
      <c r="V491" s="10"/>
      <c r="W491" s="10"/>
      <c r="AA491" s="10"/>
      <c r="AB491" s="10"/>
      <c r="AE491" s="10"/>
      <c r="AF491" s="10"/>
      <c r="AG491" s="10"/>
      <c r="AK491" s="10"/>
      <c r="AL491" s="10"/>
      <c r="AM491" s="10"/>
      <c r="AP491" s="10"/>
      <c r="AQ491" s="10"/>
      <c r="AR491" s="10"/>
      <c r="AU491" s="10"/>
      <c r="AV491" s="10"/>
      <c r="AW491" s="10"/>
    </row>
    <row r="492" spans="5:49" s="6" customFormat="1" x14ac:dyDescent="0.3">
      <c r="E492" s="10"/>
      <c r="F492" s="10"/>
      <c r="G492" s="10"/>
      <c r="J492" s="10"/>
      <c r="K492" s="10"/>
      <c r="L492" s="10"/>
      <c r="O492" s="10"/>
      <c r="P492" s="10"/>
      <c r="Q492" s="10"/>
      <c r="U492" s="10"/>
      <c r="V492" s="10"/>
      <c r="W492" s="10"/>
      <c r="AA492" s="10"/>
      <c r="AB492" s="10"/>
      <c r="AE492" s="10"/>
      <c r="AF492" s="10"/>
      <c r="AG492" s="10"/>
      <c r="AK492" s="10"/>
      <c r="AL492" s="10"/>
      <c r="AM492" s="10"/>
      <c r="AP492" s="10"/>
      <c r="AQ492" s="10"/>
      <c r="AR492" s="10"/>
      <c r="AU492" s="10"/>
      <c r="AV492" s="10"/>
      <c r="AW492" s="10"/>
    </row>
    <row r="493" spans="5:49" s="6" customFormat="1" x14ac:dyDescent="0.3">
      <c r="E493" s="10"/>
      <c r="F493" s="10"/>
      <c r="G493" s="10"/>
      <c r="J493" s="10"/>
      <c r="K493" s="10"/>
      <c r="L493" s="10"/>
      <c r="O493" s="10"/>
      <c r="P493" s="10"/>
      <c r="Q493" s="10"/>
      <c r="U493" s="10"/>
      <c r="V493" s="10"/>
      <c r="W493" s="10"/>
      <c r="AA493" s="10"/>
      <c r="AB493" s="10"/>
      <c r="AE493" s="10"/>
      <c r="AF493" s="10"/>
      <c r="AG493" s="10"/>
      <c r="AK493" s="10"/>
      <c r="AL493" s="10"/>
      <c r="AM493" s="10"/>
      <c r="AP493" s="10"/>
      <c r="AQ493" s="10"/>
      <c r="AR493" s="10"/>
      <c r="AU493" s="10"/>
      <c r="AV493" s="10"/>
      <c r="AW493" s="10"/>
    </row>
    <row r="494" spans="5:49" s="6" customFormat="1" x14ac:dyDescent="0.3">
      <c r="E494" s="10"/>
      <c r="F494" s="10"/>
      <c r="G494" s="10"/>
      <c r="J494" s="10"/>
      <c r="K494" s="10"/>
      <c r="L494" s="10"/>
      <c r="O494" s="10"/>
      <c r="P494" s="10"/>
      <c r="Q494" s="10"/>
      <c r="U494" s="10"/>
      <c r="V494" s="10"/>
      <c r="W494" s="10"/>
      <c r="AA494" s="10"/>
      <c r="AB494" s="10"/>
      <c r="AE494" s="10"/>
      <c r="AF494" s="10"/>
      <c r="AG494" s="10"/>
      <c r="AK494" s="10"/>
      <c r="AL494" s="10"/>
      <c r="AM494" s="10"/>
      <c r="AP494" s="10"/>
      <c r="AQ494" s="10"/>
      <c r="AR494" s="10"/>
      <c r="AU494" s="10"/>
      <c r="AV494" s="10"/>
      <c r="AW494" s="10"/>
    </row>
    <row r="495" spans="5:49" s="6" customFormat="1" x14ac:dyDescent="0.3">
      <c r="E495" s="10"/>
      <c r="F495" s="10"/>
      <c r="G495" s="10"/>
      <c r="J495" s="10"/>
      <c r="K495" s="10"/>
      <c r="L495" s="10"/>
      <c r="O495" s="10"/>
      <c r="P495" s="10"/>
      <c r="Q495" s="10"/>
      <c r="U495" s="10"/>
      <c r="V495" s="10"/>
      <c r="W495" s="10"/>
      <c r="AA495" s="10"/>
      <c r="AB495" s="10"/>
      <c r="AE495" s="10"/>
      <c r="AF495" s="10"/>
      <c r="AG495" s="10"/>
      <c r="AK495" s="10"/>
      <c r="AL495" s="10"/>
      <c r="AM495" s="10"/>
      <c r="AP495" s="10"/>
      <c r="AQ495" s="10"/>
      <c r="AR495" s="10"/>
      <c r="AU495" s="10"/>
      <c r="AV495" s="10"/>
      <c r="AW495" s="10"/>
    </row>
    <row r="496" spans="5:49" s="6" customFormat="1" x14ac:dyDescent="0.3">
      <c r="E496" s="10"/>
      <c r="F496" s="10"/>
      <c r="G496" s="10"/>
      <c r="J496" s="10"/>
      <c r="K496" s="10"/>
      <c r="L496" s="10"/>
      <c r="O496" s="10"/>
      <c r="P496" s="10"/>
      <c r="Q496" s="10"/>
      <c r="U496" s="10"/>
      <c r="V496" s="10"/>
      <c r="W496" s="10"/>
      <c r="AA496" s="10"/>
      <c r="AB496" s="10"/>
      <c r="AE496" s="10"/>
      <c r="AF496" s="10"/>
      <c r="AG496" s="10"/>
      <c r="AK496" s="10"/>
      <c r="AL496" s="10"/>
      <c r="AM496" s="10"/>
      <c r="AP496" s="10"/>
      <c r="AQ496" s="10"/>
      <c r="AR496" s="10"/>
      <c r="AU496" s="10"/>
      <c r="AV496" s="10"/>
      <c r="AW496" s="10"/>
    </row>
    <row r="497" spans="5:49" s="6" customFormat="1" x14ac:dyDescent="0.3">
      <c r="E497" s="10"/>
      <c r="F497" s="10"/>
      <c r="G497" s="10"/>
      <c r="J497" s="10"/>
      <c r="K497" s="10"/>
      <c r="L497" s="10"/>
      <c r="O497" s="10"/>
      <c r="P497" s="10"/>
      <c r="Q497" s="10"/>
      <c r="U497" s="10"/>
      <c r="V497" s="10"/>
      <c r="W497" s="10"/>
      <c r="AA497" s="10"/>
      <c r="AB497" s="10"/>
      <c r="AE497" s="10"/>
      <c r="AF497" s="10"/>
      <c r="AG497" s="10"/>
      <c r="AK497" s="10"/>
      <c r="AL497" s="10"/>
      <c r="AM497" s="10"/>
      <c r="AP497" s="10"/>
      <c r="AQ497" s="10"/>
      <c r="AR497" s="10"/>
      <c r="AU497" s="10"/>
      <c r="AV497" s="10"/>
      <c r="AW497" s="10"/>
    </row>
    <row r="498" spans="5:49" s="6" customFormat="1" x14ac:dyDescent="0.3">
      <c r="E498" s="10"/>
      <c r="F498" s="10"/>
      <c r="G498" s="10"/>
      <c r="J498" s="10"/>
      <c r="K498" s="10"/>
      <c r="L498" s="10"/>
      <c r="O498" s="10"/>
      <c r="P498" s="10"/>
      <c r="Q498" s="10"/>
      <c r="U498" s="10"/>
      <c r="V498" s="10"/>
      <c r="W498" s="10"/>
      <c r="AA498" s="10"/>
      <c r="AB498" s="10"/>
      <c r="AE498" s="10"/>
      <c r="AF498" s="10"/>
      <c r="AG498" s="10"/>
      <c r="AK498" s="10"/>
      <c r="AL498" s="10"/>
      <c r="AM498" s="10"/>
      <c r="AP498" s="10"/>
      <c r="AQ498" s="10"/>
      <c r="AR498" s="10"/>
      <c r="AU498" s="10"/>
      <c r="AV498" s="10"/>
      <c r="AW498" s="10"/>
    </row>
    <row r="499" spans="5:49" s="6" customFormat="1" x14ac:dyDescent="0.3">
      <c r="E499" s="10"/>
      <c r="F499" s="10"/>
      <c r="G499" s="10"/>
      <c r="J499" s="10"/>
      <c r="K499" s="10"/>
      <c r="L499" s="10"/>
      <c r="O499" s="10"/>
      <c r="P499" s="10"/>
      <c r="Q499" s="10"/>
      <c r="U499" s="10"/>
      <c r="V499" s="10"/>
      <c r="W499" s="10"/>
      <c r="AA499" s="10"/>
      <c r="AB499" s="10"/>
      <c r="AE499" s="10"/>
      <c r="AF499" s="10"/>
      <c r="AG499" s="10"/>
      <c r="AK499" s="10"/>
      <c r="AL499" s="10"/>
      <c r="AM499" s="10"/>
      <c r="AP499" s="10"/>
      <c r="AQ499" s="10"/>
      <c r="AR499" s="10"/>
      <c r="AU499" s="10"/>
      <c r="AV499" s="10"/>
      <c r="AW499" s="10"/>
    </row>
    <row r="500" spans="5:49" s="6" customFormat="1" x14ac:dyDescent="0.3">
      <c r="E500" s="10"/>
      <c r="F500" s="10"/>
      <c r="G500" s="10"/>
      <c r="J500" s="10"/>
      <c r="K500" s="10"/>
      <c r="L500" s="10"/>
      <c r="O500" s="10"/>
      <c r="P500" s="10"/>
      <c r="Q500" s="10"/>
      <c r="U500" s="10"/>
      <c r="V500" s="10"/>
      <c r="W500" s="10"/>
      <c r="AA500" s="10"/>
      <c r="AB500" s="10"/>
      <c r="AE500" s="10"/>
      <c r="AF500" s="10"/>
      <c r="AG500" s="10"/>
      <c r="AK500" s="10"/>
      <c r="AL500" s="10"/>
      <c r="AM500" s="10"/>
      <c r="AP500" s="10"/>
      <c r="AQ500" s="10"/>
      <c r="AR500" s="10"/>
      <c r="AU500" s="10"/>
      <c r="AV500" s="10"/>
      <c r="AW500" s="10"/>
    </row>
    <row r="501" spans="5:49" s="6" customFormat="1" x14ac:dyDescent="0.3">
      <c r="E501" s="10"/>
      <c r="F501" s="10"/>
      <c r="G501" s="10"/>
      <c r="J501" s="10"/>
      <c r="K501" s="10"/>
      <c r="L501" s="10"/>
      <c r="O501" s="10"/>
      <c r="P501" s="10"/>
      <c r="Q501" s="10"/>
      <c r="U501" s="10"/>
      <c r="V501" s="10"/>
      <c r="W501" s="10"/>
      <c r="AA501" s="10"/>
      <c r="AB501" s="10"/>
      <c r="AE501" s="10"/>
      <c r="AF501" s="10"/>
      <c r="AG501" s="10"/>
      <c r="AK501" s="10"/>
      <c r="AL501" s="10"/>
      <c r="AM501" s="10"/>
      <c r="AP501" s="10"/>
      <c r="AQ501" s="10"/>
      <c r="AR501" s="10"/>
      <c r="AU501" s="10"/>
      <c r="AV501" s="10"/>
      <c r="AW501" s="10"/>
    </row>
    <row r="502" spans="5:49" s="6" customFormat="1" x14ac:dyDescent="0.3">
      <c r="E502" s="10"/>
      <c r="F502" s="10"/>
      <c r="G502" s="10"/>
      <c r="J502" s="10"/>
      <c r="K502" s="10"/>
      <c r="L502" s="10"/>
      <c r="O502" s="10"/>
      <c r="P502" s="10"/>
      <c r="Q502" s="10"/>
      <c r="U502" s="10"/>
      <c r="V502" s="10"/>
      <c r="W502" s="10"/>
      <c r="AA502" s="10"/>
      <c r="AB502" s="10"/>
      <c r="AE502" s="10"/>
      <c r="AF502" s="10"/>
      <c r="AG502" s="10"/>
      <c r="AK502" s="10"/>
      <c r="AL502" s="10"/>
      <c r="AM502" s="10"/>
      <c r="AP502" s="10"/>
      <c r="AQ502" s="10"/>
      <c r="AR502" s="10"/>
      <c r="AU502" s="10"/>
      <c r="AV502" s="10"/>
      <c r="AW502" s="10"/>
    </row>
    <row r="503" spans="5:49" s="6" customFormat="1" x14ac:dyDescent="0.3">
      <c r="E503" s="10"/>
      <c r="F503" s="10"/>
      <c r="G503" s="10"/>
      <c r="J503" s="10"/>
      <c r="K503" s="10"/>
      <c r="L503" s="10"/>
      <c r="O503" s="10"/>
      <c r="P503" s="10"/>
      <c r="Q503" s="10"/>
      <c r="U503" s="10"/>
      <c r="V503" s="10"/>
      <c r="W503" s="10"/>
      <c r="AA503" s="10"/>
      <c r="AB503" s="10"/>
      <c r="AE503" s="10"/>
      <c r="AF503" s="10"/>
      <c r="AG503" s="10"/>
      <c r="AK503" s="10"/>
      <c r="AL503" s="10"/>
      <c r="AM503" s="10"/>
      <c r="AP503" s="10"/>
      <c r="AQ503" s="10"/>
      <c r="AR503" s="10"/>
      <c r="AU503" s="10"/>
      <c r="AV503" s="10"/>
      <c r="AW503" s="10"/>
    </row>
    <row r="504" spans="5:49" s="6" customFormat="1" x14ac:dyDescent="0.3">
      <c r="E504" s="10"/>
      <c r="F504" s="10"/>
      <c r="G504" s="10"/>
      <c r="J504" s="10"/>
      <c r="K504" s="10"/>
      <c r="L504" s="10"/>
      <c r="O504" s="10"/>
      <c r="P504" s="10"/>
      <c r="Q504" s="10"/>
      <c r="U504" s="10"/>
      <c r="V504" s="10"/>
      <c r="W504" s="10"/>
      <c r="AA504" s="10"/>
      <c r="AB504" s="10"/>
      <c r="AE504" s="10"/>
      <c r="AF504" s="10"/>
      <c r="AG504" s="10"/>
      <c r="AK504" s="10"/>
      <c r="AL504" s="10"/>
      <c r="AM504" s="10"/>
      <c r="AP504" s="10"/>
      <c r="AQ504" s="10"/>
      <c r="AR504" s="10"/>
      <c r="AU504" s="10"/>
      <c r="AV504" s="10"/>
      <c r="AW504" s="10"/>
    </row>
    <row r="505" spans="5:49" s="6" customFormat="1" x14ac:dyDescent="0.3">
      <c r="E505" s="10"/>
      <c r="F505" s="10"/>
      <c r="G505" s="10"/>
      <c r="J505" s="10"/>
      <c r="K505" s="10"/>
      <c r="L505" s="10"/>
      <c r="O505" s="10"/>
      <c r="P505" s="10"/>
      <c r="Q505" s="10"/>
      <c r="U505" s="10"/>
      <c r="V505" s="10"/>
      <c r="W505" s="10"/>
      <c r="AA505" s="10"/>
      <c r="AB505" s="10"/>
      <c r="AE505" s="10"/>
      <c r="AF505" s="10"/>
      <c r="AG505" s="10"/>
      <c r="AK505" s="10"/>
      <c r="AL505" s="10"/>
      <c r="AM505" s="10"/>
      <c r="AP505" s="10"/>
      <c r="AQ505" s="10"/>
      <c r="AR505" s="10"/>
      <c r="AU505" s="10"/>
      <c r="AV505" s="10"/>
      <c r="AW505" s="10"/>
    </row>
    <row r="506" spans="5:49" s="6" customFormat="1" x14ac:dyDescent="0.3">
      <c r="E506" s="10"/>
      <c r="F506" s="10"/>
      <c r="G506" s="10"/>
      <c r="J506" s="10"/>
      <c r="K506" s="10"/>
      <c r="L506" s="10"/>
      <c r="O506" s="10"/>
      <c r="P506" s="10"/>
      <c r="Q506" s="10"/>
      <c r="U506" s="10"/>
      <c r="V506" s="10"/>
      <c r="W506" s="10"/>
      <c r="AA506" s="10"/>
      <c r="AB506" s="10"/>
      <c r="AE506" s="10"/>
      <c r="AF506" s="10"/>
      <c r="AG506" s="10"/>
      <c r="AK506" s="10"/>
      <c r="AL506" s="10"/>
      <c r="AM506" s="10"/>
      <c r="AP506" s="10"/>
      <c r="AQ506" s="10"/>
      <c r="AR506" s="10"/>
      <c r="AU506" s="10"/>
      <c r="AV506" s="10"/>
      <c r="AW506" s="10"/>
    </row>
    <row r="507" spans="5:49" s="6" customFormat="1" x14ac:dyDescent="0.3">
      <c r="E507" s="10"/>
      <c r="F507" s="10"/>
      <c r="G507" s="10"/>
      <c r="J507" s="10"/>
      <c r="K507" s="10"/>
      <c r="L507" s="10"/>
      <c r="O507" s="10"/>
      <c r="P507" s="10"/>
      <c r="Q507" s="10"/>
      <c r="U507" s="10"/>
      <c r="V507" s="10"/>
      <c r="W507" s="10"/>
      <c r="AA507" s="10"/>
      <c r="AB507" s="10"/>
      <c r="AE507" s="10"/>
      <c r="AF507" s="10"/>
      <c r="AG507" s="10"/>
      <c r="AK507" s="10"/>
      <c r="AL507" s="10"/>
      <c r="AM507" s="10"/>
      <c r="AP507" s="10"/>
      <c r="AQ507" s="10"/>
      <c r="AR507" s="10"/>
      <c r="AU507" s="10"/>
      <c r="AV507" s="10"/>
      <c r="AW507" s="10"/>
    </row>
    <row r="508" spans="5:49" s="6" customFormat="1" x14ac:dyDescent="0.3">
      <c r="E508" s="10"/>
      <c r="F508" s="10"/>
      <c r="G508" s="10"/>
      <c r="J508" s="10"/>
      <c r="K508" s="10"/>
      <c r="L508" s="10"/>
      <c r="O508" s="10"/>
      <c r="P508" s="10"/>
      <c r="Q508" s="10"/>
      <c r="U508" s="10"/>
      <c r="V508" s="10"/>
      <c r="W508" s="10"/>
      <c r="AA508" s="10"/>
      <c r="AB508" s="10"/>
      <c r="AE508" s="10"/>
      <c r="AF508" s="10"/>
      <c r="AG508" s="10"/>
      <c r="AK508" s="10"/>
      <c r="AL508" s="10"/>
      <c r="AM508" s="10"/>
      <c r="AP508" s="10"/>
      <c r="AQ508" s="10"/>
      <c r="AR508" s="10"/>
      <c r="AU508" s="10"/>
      <c r="AV508" s="10"/>
      <c r="AW508" s="10"/>
    </row>
    <row r="509" spans="5:49" s="6" customFormat="1" x14ac:dyDescent="0.3">
      <c r="E509" s="10"/>
      <c r="F509" s="10"/>
      <c r="G509" s="10"/>
      <c r="J509" s="10"/>
      <c r="K509" s="10"/>
      <c r="L509" s="10"/>
      <c r="O509" s="10"/>
      <c r="P509" s="10"/>
      <c r="Q509" s="10"/>
      <c r="U509" s="10"/>
      <c r="V509" s="10"/>
      <c r="W509" s="10"/>
      <c r="AA509" s="10"/>
      <c r="AB509" s="10"/>
      <c r="AE509" s="10"/>
      <c r="AF509" s="10"/>
      <c r="AG509" s="10"/>
      <c r="AK509" s="10"/>
      <c r="AL509" s="10"/>
      <c r="AM509" s="10"/>
      <c r="AP509" s="10"/>
      <c r="AQ509" s="10"/>
      <c r="AR509" s="10"/>
      <c r="AU509" s="10"/>
      <c r="AV509" s="10"/>
      <c r="AW509" s="10"/>
    </row>
    <row r="510" spans="5:49" s="6" customFormat="1" x14ac:dyDescent="0.3">
      <c r="E510" s="10"/>
      <c r="F510" s="10"/>
      <c r="G510" s="10"/>
      <c r="J510" s="10"/>
      <c r="K510" s="10"/>
      <c r="L510" s="10"/>
      <c r="O510" s="10"/>
      <c r="P510" s="10"/>
      <c r="Q510" s="10"/>
      <c r="U510" s="10"/>
      <c r="V510" s="10"/>
      <c r="W510" s="10"/>
      <c r="AA510" s="10"/>
      <c r="AB510" s="10"/>
      <c r="AE510" s="10"/>
      <c r="AF510" s="10"/>
      <c r="AG510" s="10"/>
      <c r="AK510" s="10"/>
      <c r="AL510" s="10"/>
      <c r="AM510" s="10"/>
      <c r="AP510" s="10"/>
      <c r="AQ510" s="10"/>
      <c r="AR510" s="10"/>
      <c r="AU510" s="10"/>
      <c r="AV510" s="10"/>
      <c r="AW510" s="10"/>
    </row>
    <row r="511" spans="5:49" s="6" customFormat="1" x14ac:dyDescent="0.3">
      <c r="E511" s="10"/>
      <c r="F511" s="10"/>
      <c r="G511" s="10"/>
      <c r="J511" s="10"/>
      <c r="K511" s="10"/>
      <c r="L511" s="10"/>
      <c r="O511" s="10"/>
      <c r="P511" s="10"/>
      <c r="Q511" s="10"/>
      <c r="U511" s="10"/>
      <c r="V511" s="10"/>
      <c r="W511" s="10"/>
      <c r="AA511" s="10"/>
      <c r="AB511" s="10"/>
      <c r="AE511" s="10"/>
      <c r="AF511" s="10"/>
      <c r="AG511" s="10"/>
      <c r="AK511" s="10"/>
      <c r="AL511" s="10"/>
      <c r="AM511" s="10"/>
      <c r="AP511" s="10"/>
      <c r="AQ511" s="10"/>
      <c r="AR511" s="10"/>
      <c r="AU511" s="10"/>
      <c r="AV511" s="10"/>
      <c r="AW511" s="10"/>
    </row>
    <row r="512" spans="5:49" s="6" customFormat="1" x14ac:dyDescent="0.3">
      <c r="E512" s="10"/>
      <c r="F512" s="10"/>
      <c r="G512" s="10"/>
      <c r="J512" s="10"/>
      <c r="K512" s="10"/>
      <c r="L512" s="10"/>
      <c r="O512" s="10"/>
      <c r="P512" s="10"/>
      <c r="Q512" s="10"/>
      <c r="U512" s="10"/>
      <c r="V512" s="10"/>
      <c r="W512" s="10"/>
      <c r="AA512" s="10"/>
      <c r="AB512" s="10"/>
      <c r="AE512" s="10"/>
      <c r="AF512" s="10"/>
      <c r="AG512" s="10"/>
      <c r="AK512" s="10"/>
      <c r="AL512" s="10"/>
      <c r="AM512" s="10"/>
      <c r="AP512" s="10"/>
      <c r="AQ512" s="10"/>
      <c r="AR512" s="10"/>
      <c r="AU512" s="10"/>
      <c r="AV512" s="10"/>
      <c r="AW512" s="10"/>
    </row>
    <row r="513" spans="5:49" s="6" customFormat="1" x14ac:dyDescent="0.3">
      <c r="E513" s="10"/>
      <c r="F513" s="10"/>
      <c r="G513" s="10"/>
      <c r="J513" s="10"/>
      <c r="K513" s="10"/>
      <c r="L513" s="10"/>
      <c r="O513" s="10"/>
      <c r="P513" s="10"/>
      <c r="Q513" s="10"/>
      <c r="U513" s="10"/>
      <c r="V513" s="10"/>
      <c r="W513" s="10"/>
      <c r="AA513" s="10"/>
      <c r="AB513" s="10"/>
      <c r="AE513" s="10"/>
      <c r="AF513" s="10"/>
      <c r="AG513" s="10"/>
      <c r="AK513" s="10"/>
      <c r="AL513" s="10"/>
      <c r="AM513" s="10"/>
      <c r="AP513" s="10"/>
      <c r="AQ513" s="10"/>
      <c r="AR513" s="10"/>
      <c r="AU513" s="10"/>
      <c r="AV513" s="10"/>
      <c r="AW513" s="10"/>
    </row>
    <row r="514" spans="5:49" s="6" customFormat="1" x14ac:dyDescent="0.3">
      <c r="E514" s="10"/>
      <c r="F514" s="10"/>
      <c r="G514" s="10"/>
      <c r="J514" s="10"/>
      <c r="K514" s="10"/>
      <c r="L514" s="10"/>
      <c r="O514" s="10"/>
      <c r="P514" s="10"/>
      <c r="Q514" s="10"/>
      <c r="U514" s="10"/>
      <c r="V514" s="10"/>
      <c r="W514" s="10"/>
      <c r="AA514" s="10"/>
      <c r="AB514" s="10"/>
      <c r="AE514" s="10"/>
      <c r="AF514" s="10"/>
      <c r="AG514" s="10"/>
      <c r="AK514" s="10"/>
      <c r="AL514" s="10"/>
      <c r="AM514" s="10"/>
      <c r="AP514" s="10"/>
      <c r="AQ514" s="10"/>
      <c r="AR514" s="10"/>
      <c r="AU514" s="10"/>
      <c r="AV514" s="10"/>
      <c r="AW514" s="10"/>
    </row>
    <row r="515" spans="5:49" s="6" customFormat="1" x14ac:dyDescent="0.3">
      <c r="E515" s="10"/>
      <c r="F515" s="10"/>
      <c r="G515" s="10"/>
      <c r="J515" s="10"/>
      <c r="K515" s="10"/>
      <c r="L515" s="10"/>
      <c r="O515" s="10"/>
      <c r="P515" s="10"/>
      <c r="Q515" s="10"/>
      <c r="U515" s="10"/>
      <c r="V515" s="10"/>
      <c r="W515" s="10"/>
      <c r="AA515" s="10"/>
      <c r="AB515" s="10"/>
      <c r="AE515" s="10"/>
      <c r="AF515" s="10"/>
      <c r="AG515" s="10"/>
      <c r="AK515" s="10"/>
      <c r="AL515" s="10"/>
      <c r="AM515" s="10"/>
      <c r="AP515" s="10"/>
      <c r="AQ515" s="10"/>
      <c r="AR515" s="10"/>
      <c r="AU515" s="10"/>
      <c r="AV515" s="10"/>
      <c r="AW515" s="10"/>
    </row>
    <row r="516" spans="5:49" s="6" customFormat="1" x14ac:dyDescent="0.3">
      <c r="E516" s="10"/>
      <c r="F516" s="10"/>
      <c r="G516" s="10"/>
      <c r="J516" s="10"/>
      <c r="K516" s="10"/>
      <c r="L516" s="10"/>
      <c r="O516" s="10"/>
      <c r="P516" s="10"/>
      <c r="Q516" s="10"/>
      <c r="U516" s="10"/>
      <c r="V516" s="10"/>
      <c r="W516" s="10"/>
      <c r="AA516" s="10"/>
      <c r="AB516" s="10"/>
      <c r="AE516" s="10"/>
      <c r="AF516" s="10"/>
      <c r="AG516" s="10"/>
      <c r="AK516" s="10"/>
      <c r="AL516" s="10"/>
      <c r="AM516" s="10"/>
      <c r="AP516" s="10"/>
      <c r="AQ516" s="10"/>
      <c r="AR516" s="10"/>
      <c r="AU516" s="10"/>
      <c r="AV516" s="10"/>
      <c r="AW516" s="10"/>
    </row>
    <row r="517" spans="5:49" s="6" customFormat="1" x14ac:dyDescent="0.3">
      <c r="E517" s="10"/>
      <c r="F517" s="10"/>
      <c r="G517" s="10"/>
      <c r="J517" s="10"/>
      <c r="K517" s="10"/>
      <c r="L517" s="10"/>
      <c r="O517" s="10"/>
      <c r="P517" s="10"/>
      <c r="Q517" s="10"/>
      <c r="U517" s="10"/>
      <c r="V517" s="10"/>
      <c r="W517" s="10"/>
      <c r="AA517" s="10"/>
      <c r="AB517" s="10"/>
      <c r="AE517" s="10"/>
      <c r="AF517" s="10"/>
      <c r="AG517" s="10"/>
      <c r="AK517" s="10"/>
      <c r="AL517" s="10"/>
      <c r="AM517" s="10"/>
      <c r="AP517" s="10"/>
      <c r="AQ517" s="10"/>
      <c r="AR517" s="10"/>
      <c r="AU517" s="10"/>
      <c r="AV517" s="10"/>
      <c r="AW517" s="10"/>
    </row>
    <row r="518" spans="5:49" s="6" customFormat="1" x14ac:dyDescent="0.3">
      <c r="E518" s="10"/>
      <c r="F518" s="10"/>
      <c r="G518" s="10"/>
      <c r="J518" s="10"/>
      <c r="K518" s="10"/>
      <c r="L518" s="10"/>
      <c r="O518" s="10"/>
      <c r="P518" s="10"/>
      <c r="Q518" s="10"/>
      <c r="U518" s="10"/>
      <c r="V518" s="10"/>
      <c r="W518" s="10"/>
      <c r="AA518" s="10"/>
      <c r="AB518" s="10"/>
      <c r="AE518" s="10"/>
      <c r="AF518" s="10"/>
      <c r="AG518" s="10"/>
      <c r="AK518" s="10"/>
      <c r="AL518" s="10"/>
      <c r="AM518" s="10"/>
      <c r="AP518" s="10"/>
      <c r="AQ518" s="10"/>
      <c r="AR518" s="10"/>
      <c r="AU518" s="10"/>
      <c r="AV518" s="10"/>
      <c r="AW518" s="10"/>
    </row>
    <row r="519" spans="5:49" s="6" customFormat="1" x14ac:dyDescent="0.3">
      <c r="E519" s="10"/>
      <c r="F519" s="10"/>
      <c r="G519" s="10"/>
      <c r="J519" s="10"/>
      <c r="K519" s="10"/>
      <c r="L519" s="10"/>
      <c r="O519" s="10"/>
      <c r="P519" s="10"/>
      <c r="Q519" s="10"/>
      <c r="U519" s="10"/>
      <c r="V519" s="10"/>
      <c r="W519" s="10"/>
      <c r="AA519" s="10"/>
      <c r="AB519" s="10"/>
      <c r="AE519" s="10"/>
      <c r="AF519" s="10"/>
      <c r="AG519" s="10"/>
      <c r="AK519" s="10"/>
      <c r="AL519" s="10"/>
      <c r="AM519" s="10"/>
      <c r="AP519" s="10"/>
      <c r="AQ519" s="10"/>
      <c r="AR519" s="10"/>
      <c r="AU519" s="10"/>
      <c r="AV519" s="10"/>
      <c r="AW519" s="10"/>
    </row>
    <row r="520" spans="5:49" s="6" customFormat="1" x14ac:dyDescent="0.3">
      <c r="E520" s="10"/>
      <c r="F520" s="10"/>
      <c r="G520" s="10"/>
      <c r="J520" s="10"/>
      <c r="K520" s="10"/>
      <c r="L520" s="10"/>
      <c r="O520" s="10"/>
      <c r="P520" s="10"/>
      <c r="Q520" s="10"/>
      <c r="U520" s="10"/>
      <c r="V520" s="10"/>
      <c r="W520" s="10"/>
      <c r="AA520" s="10"/>
      <c r="AB520" s="10"/>
      <c r="AE520" s="10"/>
      <c r="AF520" s="10"/>
      <c r="AG520" s="10"/>
      <c r="AK520" s="10"/>
      <c r="AL520" s="10"/>
      <c r="AM520" s="10"/>
      <c r="AP520" s="10"/>
      <c r="AQ520" s="10"/>
      <c r="AR520" s="10"/>
      <c r="AU520" s="10"/>
      <c r="AV520" s="10"/>
      <c r="AW520" s="10"/>
    </row>
    <row r="521" spans="5:49" s="6" customFormat="1" x14ac:dyDescent="0.3">
      <c r="E521" s="10"/>
      <c r="F521" s="10"/>
      <c r="G521" s="10"/>
      <c r="J521" s="10"/>
      <c r="K521" s="10"/>
      <c r="L521" s="10"/>
      <c r="O521" s="10"/>
      <c r="P521" s="10"/>
      <c r="Q521" s="10"/>
      <c r="U521" s="10"/>
      <c r="V521" s="10"/>
      <c r="W521" s="10"/>
      <c r="AA521" s="10"/>
      <c r="AB521" s="10"/>
      <c r="AE521" s="10"/>
      <c r="AF521" s="10"/>
      <c r="AG521" s="10"/>
      <c r="AK521" s="10"/>
      <c r="AL521" s="10"/>
      <c r="AM521" s="10"/>
      <c r="AP521" s="10"/>
      <c r="AQ521" s="10"/>
      <c r="AR521" s="10"/>
      <c r="AU521" s="10"/>
      <c r="AV521" s="10"/>
      <c r="AW521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60"/>
  <sheetViews>
    <sheetView workbookViewId="0">
      <selection activeCell="D17" sqref="D17"/>
    </sheetView>
  </sheetViews>
  <sheetFormatPr defaultRowHeight="12" x14ac:dyDescent="0.3"/>
  <cols>
    <col min="1" max="1" width="2.625" style="166" customWidth="1"/>
    <col min="2" max="2" width="22.625" style="166" bestFit="1" customWidth="1"/>
    <col min="3" max="3" width="11.125" style="166" bestFit="1" customWidth="1"/>
    <col min="4" max="4" width="22.625" style="166" bestFit="1" customWidth="1"/>
    <col min="5" max="5" width="11.125" style="166" bestFit="1" customWidth="1"/>
    <col min="6" max="6" width="22.625" style="166" bestFit="1" customWidth="1"/>
    <col min="7" max="7" width="11.125" style="166" bestFit="1" customWidth="1"/>
    <col min="8" max="9" width="22.625" style="166" bestFit="1" customWidth="1"/>
    <col min="10" max="10" width="8.375" style="166" bestFit="1" customWidth="1"/>
    <col min="11" max="11" width="11.125" style="166" bestFit="1" customWidth="1"/>
    <col min="12" max="12" width="25.375" style="166" bestFit="1" customWidth="1"/>
    <col min="13" max="13" width="8.375" style="166" bestFit="1" customWidth="1"/>
    <col min="14" max="14" width="11.125" style="166" bestFit="1" customWidth="1"/>
    <col min="15" max="15" width="25.375" style="166" bestFit="1" customWidth="1"/>
    <col min="16" max="16" width="8.375" style="166" bestFit="1" customWidth="1"/>
    <col min="17" max="17" width="11.125" style="166" bestFit="1" customWidth="1"/>
    <col min="18" max="18" width="10.625" style="166" bestFit="1" customWidth="1"/>
    <col min="19" max="19" width="23.625" style="166" bestFit="1" customWidth="1"/>
    <col min="20" max="20" width="8.375" style="166" bestFit="1" customWidth="1"/>
    <col min="21" max="21" width="11.125" style="166" bestFit="1" customWidth="1"/>
    <col min="22" max="22" width="25.375" style="166" bestFit="1" customWidth="1"/>
    <col min="23" max="23" width="8.375" style="166" bestFit="1" customWidth="1"/>
    <col min="24" max="24" width="11.125" style="166" bestFit="1" customWidth="1"/>
    <col min="25" max="25" width="27" style="166" bestFit="1" customWidth="1"/>
    <col min="26" max="26" width="8.375" style="166" bestFit="1" customWidth="1"/>
    <col min="27" max="27" width="12.125" style="166" bestFit="1" customWidth="1"/>
    <col min="28" max="16384" width="9" style="166"/>
  </cols>
  <sheetData>
    <row r="2" spans="2:40" s="170" customFormat="1" ht="17.25" x14ac:dyDescent="0.3">
      <c r="B2" s="170" t="s">
        <v>311</v>
      </c>
      <c r="D2" s="171"/>
      <c r="F2" s="171"/>
      <c r="J2" s="171"/>
      <c r="K2" s="171"/>
      <c r="N2" s="171"/>
      <c r="P2" s="171"/>
      <c r="Q2" s="171"/>
      <c r="T2" s="171"/>
      <c r="U2" s="171"/>
      <c r="W2" s="171"/>
      <c r="X2" s="171"/>
      <c r="Z2" s="171"/>
      <c r="AA2" s="171"/>
    </row>
    <row r="3" spans="2:40" s="164" customFormat="1" x14ac:dyDescent="0.3">
      <c r="B3" s="174" t="s">
        <v>312</v>
      </c>
      <c r="C3" s="174"/>
      <c r="D3" s="175" t="s">
        <v>313</v>
      </c>
      <c r="E3" s="175"/>
      <c r="F3" s="175" t="s">
        <v>314</v>
      </c>
      <c r="G3" s="175"/>
      <c r="H3" s="174" t="s">
        <v>317</v>
      </c>
      <c r="I3" s="174"/>
      <c r="J3" s="165"/>
      <c r="K3" s="165"/>
      <c r="N3" s="165"/>
      <c r="P3" s="165"/>
      <c r="Q3" s="165"/>
      <c r="T3" s="165"/>
      <c r="U3" s="165"/>
      <c r="W3" s="165"/>
      <c r="X3" s="165"/>
      <c r="Z3" s="165"/>
      <c r="AA3" s="165"/>
    </row>
    <row r="4" spans="2:40" s="164" customFormat="1" x14ac:dyDescent="0.3">
      <c r="B4" s="172" t="s">
        <v>294</v>
      </c>
      <c r="C4" s="172" t="s">
        <v>295</v>
      </c>
      <c r="D4" s="172" t="s">
        <v>294</v>
      </c>
      <c r="E4" s="172" t="s">
        <v>295</v>
      </c>
      <c r="F4" s="172" t="s">
        <v>294</v>
      </c>
      <c r="G4" s="172" t="s">
        <v>295</v>
      </c>
      <c r="H4" s="172" t="s">
        <v>315</v>
      </c>
      <c r="I4" s="172" t="s">
        <v>316</v>
      </c>
      <c r="P4" s="165"/>
      <c r="Q4" s="165"/>
      <c r="S4" s="165"/>
      <c r="T4" s="165"/>
      <c r="W4" s="165"/>
      <c r="X4" s="165"/>
      <c r="Z4" s="165"/>
      <c r="AA4" s="165"/>
      <c r="AC4" s="165"/>
      <c r="AD4" s="165"/>
      <c r="AG4" s="165"/>
      <c r="AH4" s="165"/>
      <c r="AJ4" s="165"/>
      <c r="AK4" s="165"/>
      <c r="AM4" s="165"/>
      <c r="AN4" s="165"/>
    </row>
    <row r="5" spans="2:40" s="164" customFormat="1" x14ac:dyDescent="0.3">
      <c r="B5" s="172" t="s">
        <v>296</v>
      </c>
      <c r="C5" s="173">
        <v>3.5999999999999997E-2</v>
      </c>
      <c r="D5" s="172" t="s">
        <v>296</v>
      </c>
      <c r="E5" s="173">
        <v>1.7999999999999999E-2</v>
      </c>
      <c r="F5" s="172" t="s">
        <v>296</v>
      </c>
      <c r="G5" s="173">
        <v>6.0000000000000001E-3</v>
      </c>
      <c r="H5" s="172" t="s">
        <v>296</v>
      </c>
      <c r="I5" s="173">
        <f>SUM(C5,E5,G5)</f>
        <v>5.9999999999999991E-2</v>
      </c>
      <c r="P5" s="165"/>
      <c r="Q5" s="168"/>
      <c r="S5" s="165"/>
      <c r="T5" s="168"/>
      <c r="U5" s="167"/>
      <c r="W5" s="165"/>
      <c r="X5" s="168"/>
      <c r="Z5" s="165"/>
      <c r="AA5" s="168"/>
      <c r="AC5" s="165"/>
      <c r="AD5" s="168"/>
      <c r="AE5" s="167"/>
      <c r="AG5" s="165"/>
      <c r="AH5" s="168"/>
      <c r="AJ5" s="165"/>
      <c r="AK5" s="168"/>
      <c r="AM5" s="165"/>
      <c r="AN5" s="168"/>
    </row>
    <row r="6" spans="2:40" s="164" customFormat="1" x14ac:dyDescent="0.3">
      <c r="B6" s="172" t="s">
        <v>297</v>
      </c>
      <c r="C6" s="173">
        <v>3.5999999999999997E-2</v>
      </c>
      <c r="D6" s="172" t="s">
        <v>297</v>
      </c>
      <c r="E6" s="173">
        <v>1.7999999999999999E-2</v>
      </c>
      <c r="F6" s="172" t="s">
        <v>297</v>
      </c>
      <c r="G6" s="173">
        <v>6.0000000000000001E-3</v>
      </c>
      <c r="H6" s="172" t="s">
        <v>297</v>
      </c>
      <c r="I6" s="173">
        <f>SUM(C6,E6,G6)</f>
        <v>5.9999999999999991E-2</v>
      </c>
      <c r="P6" s="165"/>
      <c r="Q6" s="168"/>
      <c r="S6" s="165"/>
      <c r="T6" s="168"/>
      <c r="U6" s="167"/>
      <c r="W6" s="165"/>
      <c r="X6" s="168"/>
      <c r="Z6" s="165"/>
      <c r="AA6" s="168"/>
      <c r="AC6" s="165"/>
      <c r="AD6" s="168"/>
      <c r="AE6" s="167"/>
      <c r="AG6" s="165"/>
      <c r="AH6" s="168"/>
      <c r="AJ6" s="165"/>
      <c r="AK6" s="168"/>
      <c r="AM6" s="165"/>
      <c r="AN6" s="168"/>
    </row>
    <row r="7" spans="2:40" s="164" customFormat="1" x14ac:dyDescent="0.3">
      <c r="B7" s="172" t="s">
        <v>298</v>
      </c>
      <c r="C7" s="173">
        <v>0.09</v>
      </c>
      <c r="D7" s="172" t="s">
        <v>298</v>
      </c>
      <c r="E7" s="173">
        <v>3.3000000000000002E-2</v>
      </c>
      <c r="F7" s="172" t="s">
        <v>298</v>
      </c>
      <c r="G7" s="173">
        <v>1.0000000000000002E-2</v>
      </c>
      <c r="H7" s="172" t="s">
        <v>298</v>
      </c>
      <c r="I7" s="173">
        <f>SUM(C7,E7,G7)</f>
        <v>0.13300000000000001</v>
      </c>
      <c r="P7" s="165"/>
      <c r="Q7" s="168"/>
      <c r="S7" s="165"/>
      <c r="T7" s="168"/>
      <c r="U7" s="167"/>
      <c r="W7" s="165"/>
      <c r="X7" s="168"/>
      <c r="Z7" s="165"/>
      <c r="AA7" s="168"/>
      <c r="AC7" s="165"/>
      <c r="AD7" s="168"/>
      <c r="AE7" s="167"/>
      <c r="AG7" s="165"/>
      <c r="AH7" s="168"/>
      <c r="AJ7" s="165"/>
      <c r="AK7" s="168"/>
      <c r="AM7" s="165"/>
      <c r="AN7" s="168"/>
    </row>
    <row r="8" spans="2:40" s="164" customFormat="1" x14ac:dyDescent="0.3">
      <c r="B8" s="172" t="s">
        <v>299</v>
      </c>
      <c r="C8" s="173">
        <v>0.09</v>
      </c>
      <c r="D8" s="172" t="s">
        <v>299</v>
      </c>
      <c r="E8" s="173">
        <v>3.5999999999999997E-2</v>
      </c>
      <c r="F8" s="172" t="s">
        <v>299</v>
      </c>
      <c r="G8" s="173">
        <v>1.0000000000000002E-2</v>
      </c>
      <c r="H8" s="172" t="s">
        <v>299</v>
      </c>
      <c r="I8" s="173">
        <f>SUM(C8,E8,G8)</f>
        <v>0.13600000000000001</v>
      </c>
      <c r="P8" s="165"/>
      <c r="Q8" s="168"/>
      <c r="S8" s="165"/>
      <c r="T8" s="168"/>
      <c r="U8" s="167"/>
      <c r="W8" s="165"/>
      <c r="X8" s="168"/>
      <c r="Z8" s="165"/>
      <c r="AA8" s="168"/>
      <c r="AC8" s="165"/>
      <c r="AD8" s="168"/>
      <c r="AE8" s="167"/>
      <c r="AG8" s="165"/>
      <c r="AH8" s="168"/>
      <c r="AJ8" s="165"/>
      <c r="AK8" s="168"/>
      <c r="AM8" s="165"/>
      <c r="AN8" s="168"/>
    </row>
    <row r="9" spans="2:40" s="164" customFormat="1" x14ac:dyDescent="0.3">
      <c r="B9" s="172" t="s">
        <v>6</v>
      </c>
      <c r="C9" s="173">
        <v>0.06</v>
      </c>
      <c r="D9" s="172" t="s">
        <v>6</v>
      </c>
      <c r="E9" s="173">
        <v>0.03</v>
      </c>
      <c r="F9" s="172" t="s">
        <v>6</v>
      </c>
      <c r="G9" s="173">
        <v>7.000000000000001E-3</v>
      </c>
      <c r="H9" s="172" t="s">
        <v>6</v>
      </c>
      <c r="I9" s="173">
        <f>SUM(C9,E9,G9)</f>
        <v>9.7000000000000003E-2</v>
      </c>
      <c r="P9" s="165"/>
      <c r="Q9" s="168"/>
      <c r="S9" s="165"/>
      <c r="T9" s="168"/>
      <c r="U9" s="167"/>
      <c r="W9" s="165"/>
      <c r="X9" s="168"/>
      <c r="Z9" s="165"/>
      <c r="AA9" s="168"/>
      <c r="AC9" s="165"/>
      <c r="AD9" s="168"/>
      <c r="AE9" s="167"/>
      <c r="AG9" s="165"/>
      <c r="AH9" s="168"/>
      <c r="AJ9" s="165"/>
      <c r="AK9" s="168"/>
      <c r="AM9" s="165"/>
      <c r="AN9" s="168"/>
    </row>
    <row r="10" spans="2:40" s="164" customFormat="1" x14ac:dyDescent="0.3">
      <c r="B10" s="172" t="s">
        <v>300</v>
      </c>
      <c r="C10" s="173">
        <v>0.06</v>
      </c>
      <c r="D10" s="172" t="s">
        <v>300</v>
      </c>
      <c r="E10" s="173">
        <v>2.4E-2</v>
      </c>
      <c r="F10" s="172" t="s">
        <v>300</v>
      </c>
      <c r="G10" s="173">
        <v>7.000000000000001E-3</v>
      </c>
      <c r="H10" s="172" t="s">
        <v>300</v>
      </c>
      <c r="I10" s="173">
        <f>SUM(C10,E10,G10)</f>
        <v>9.0999999999999998E-2</v>
      </c>
      <c r="P10" s="165"/>
      <c r="Q10" s="168"/>
      <c r="S10" s="165"/>
      <c r="T10" s="168"/>
      <c r="U10" s="167"/>
      <c r="W10" s="165"/>
      <c r="X10" s="168"/>
      <c r="Z10" s="165"/>
      <c r="AA10" s="168"/>
      <c r="AC10" s="165"/>
      <c r="AD10" s="168"/>
      <c r="AE10" s="167"/>
      <c r="AG10" s="165"/>
      <c r="AH10" s="168"/>
      <c r="AJ10" s="165"/>
      <c r="AK10" s="168"/>
      <c r="AM10" s="165"/>
      <c r="AN10" s="168"/>
    </row>
    <row r="11" spans="2:40" s="164" customFormat="1" x14ac:dyDescent="0.3">
      <c r="B11" s="172" t="s">
        <v>301</v>
      </c>
      <c r="C11" s="173">
        <v>4.8000000000000001E-2</v>
      </c>
      <c r="D11" s="172" t="s">
        <v>301</v>
      </c>
      <c r="E11" s="173">
        <v>1.7999999999999999E-2</v>
      </c>
      <c r="F11" s="172" t="s">
        <v>301</v>
      </c>
      <c r="G11" s="173">
        <v>7.000000000000001E-3</v>
      </c>
      <c r="H11" s="172" t="s">
        <v>301</v>
      </c>
      <c r="I11" s="173">
        <f>SUM(C11,E11,G11)</f>
        <v>7.3000000000000009E-2</v>
      </c>
      <c r="P11" s="165"/>
      <c r="Q11" s="168"/>
      <c r="S11" s="165"/>
      <c r="T11" s="168"/>
      <c r="U11" s="167"/>
      <c r="W11" s="165"/>
      <c r="X11" s="168"/>
      <c r="Z11" s="165"/>
      <c r="AA11" s="168"/>
      <c r="AC11" s="165"/>
      <c r="AD11" s="168"/>
      <c r="AE11" s="167"/>
      <c r="AG11" s="165"/>
      <c r="AH11" s="168"/>
      <c r="AJ11" s="165"/>
      <c r="AK11" s="168"/>
      <c r="AM11" s="165"/>
      <c r="AN11" s="168"/>
    </row>
    <row r="12" spans="2:40" s="164" customFormat="1" x14ac:dyDescent="0.3">
      <c r="B12" s="172" t="s">
        <v>302</v>
      </c>
      <c r="C12" s="173">
        <v>1.2E-2</v>
      </c>
      <c r="D12" s="172" t="s">
        <v>302</v>
      </c>
      <c r="E12" s="173">
        <v>1.2E-2</v>
      </c>
      <c r="F12" s="172" t="s">
        <v>302</v>
      </c>
      <c r="G12" s="173">
        <v>3.0000000000000001E-3</v>
      </c>
      <c r="H12" s="172" t="s">
        <v>302</v>
      </c>
      <c r="I12" s="173">
        <f>SUM(C12,E12,G12)</f>
        <v>2.7E-2</v>
      </c>
      <c r="P12" s="165"/>
      <c r="Q12" s="168"/>
      <c r="S12" s="165"/>
      <c r="T12" s="168"/>
      <c r="U12" s="167"/>
      <c r="W12" s="165"/>
      <c r="X12" s="168"/>
      <c r="Z12" s="165"/>
      <c r="AA12" s="168"/>
      <c r="AC12" s="165"/>
      <c r="AD12" s="168"/>
      <c r="AE12" s="167"/>
      <c r="AG12" s="165"/>
      <c r="AH12" s="168"/>
      <c r="AJ12" s="165"/>
      <c r="AK12" s="168"/>
      <c r="AM12" s="165"/>
      <c r="AN12" s="168"/>
    </row>
    <row r="13" spans="2:40" s="164" customFormat="1" x14ac:dyDescent="0.3">
      <c r="B13" s="172"/>
      <c r="C13" s="173"/>
      <c r="D13" s="172" t="s">
        <v>307</v>
      </c>
      <c r="E13" s="173">
        <v>6.0000000000000001E-3</v>
      </c>
      <c r="F13" s="172" t="s">
        <v>307</v>
      </c>
      <c r="G13" s="173">
        <v>3.0000000000000001E-3</v>
      </c>
      <c r="H13" s="172" t="s">
        <v>307</v>
      </c>
      <c r="I13" s="173">
        <f>SUM(C13,E13,G13)</f>
        <v>9.0000000000000011E-3</v>
      </c>
      <c r="P13" s="165"/>
      <c r="Q13" s="168"/>
      <c r="S13" s="165"/>
      <c r="T13" s="168"/>
      <c r="U13" s="167"/>
      <c r="W13" s="165"/>
      <c r="X13" s="168"/>
      <c r="Z13" s="165"/>
      <c r="AA13" s="168"/>
      <c r="AC13" s="165"/>
      <c r="AD13" s="168"/>
      <c r="AE13" s="167"/>
      <c r="AG13" s="165"/>
      <c r="AH13" s="168"/>
      <c r="AJ13" s="165"/>
      <c r="AK13" s="168"/>
      <c r="AM13" s="165"/>
      <c r="AN13" s="168"/>
    </row>
    <row r="14" spans="2:40" s="164" customFormat="1" x14ac:dyDescent="0.3">
      <c r="B14" s="172"/>
      <c r="C14" s="173"/>
      <c r="D14" s="172" t="s">
        <v>308</v>
      </c>
      <c r="E14" s="173">
        <v>6.0000000000000001E-3</v>
      </c>
      <c r="F14" s="172" t="s">
        <v>308</v>
      </c>
      <c r="G14" s="173">
        <v>2E-3</v>
      </c>
      <c r="H14" s="172" t="s">
        <v>308</v>
      </c>
      <c r="I14" s="173">
        <f>SUM(C14,E14,G14)</f>
        <v>8.0000000000000002E-3</v>
      </c>
      <c r="P14" s="165"/>
      <c r="Q14" s="168"/>
      <c r="S14" s="165"/>
      <c r="T14" s="168"/>
      <c r="U14" s="167"/>
      <c r="W14" s="165"/>
      <c r="X14" s="168"/>
      <c r="Z14" s="165"/>
      <c r="AA14" s="168"/>
      <c r="AC14" s="165"/>
      <c r="AD14" s="168"/>
      <c r="AE14" s="167"/>
      <c r="AG14" s="165"/>
      <c r="AH14" s="168"/>
      <c r="AJ14" s="165"/>
      <c r="AK14" s="168"/>
      <c r="AM14" s="165"/>
      <c r="AN14" s="168"/>
    </row>
    <row r="15" spans="2:40" s="164" customFormat="1" x14ac:dyDescent="0.3">
      <c r="B15" s="172"/>
      <c r="C15" s="173"/>
      <c r="D15" s="172" t="s">
        <v>309</v>
      </c>
      <c r="E15" s="173">
        <v>3.0000000000000001E-3</v>
      </c>
      <c r="F15" s="172" t="s">
        <v>309</v>
      </c>
      <c r="G15" s="173">
        <v>1E-3</v>
      </c>
      <c r="H15" s="172" t="s">
        <v>309</v>
      </c>
      <c r="I15" s="173">
        <f>SUM(C15,E15,G15)</f>
        <v>4.0000000000000001E-3</v>
      </c>
      <c r="P15" s="165"/>
      <c r="Q15" s="168"/>
      <c r="S15" s="165"/>
      <c r="T15" s="168"/>
      <c r="U15" s="167"/>
      <c r="W15" s="165"/>
      <c r="X15" s="168"/>
      <c r="Z15" s="165"/>
      <c r="AA15" s="168"/>
      <c r="AC15" s="165"/>
      <c r="AD15" s="168"/>
      <c r="AE15" s="167"/>
      <c r="AG15" s="165"/>
      <c r="AH15" s="168"/>
      <c r="AJ15" s="165"/>
      <c r="AK15" s="168"/>
      <c r="AM15" s="165"/>
      <c r="AN15" s="168"/>
    </row>
    <row r="16" spans="2:40" s="164" customFormat="1" x14ac:dyDescent="0.3">
      <c r="B16" s="172"/>
      <c r="C16" s="173"/>
      <c r="D16" s="172"/>
      <c r="E16" s="173"/>
      <c r="F16" s="172" t="s">
        <v>11</v>
      </c>
      <c r="G16" s="173">
        <v>1E-3</v>
      </c>
      <c r="H16" s="172" t="s">
        <v>11</v>
      </c>
      <c r="I16" s="173">
        <f>SUM(C16,E16,G16)</f>
        <v>1E-3</v>
      </c>
      <c r="P16" s="165"/>
      <c r="Q16" s="168"/>
      <c r="S16" s="165"/>
      <c r="T16" s="168"/>
      <c r="U16" s="167"/>
      <c r="W16" s="165"/>
      <c r="X16" s="168"/>
      <c r="Z16" s="165"/>
      <c r="AA16" s="168"/>
      <c r="AC16" s="165"/>
      <c r="AD16" s="168"/>
      <c r="AE16" s="167"/>
      <c r="AG16" s="165"/>
      <c r="AH16" s="168"/>
      <c r="AJ16" s="165"/>
      <c r="AK16" s="168"/>
      <c r="AM16" s="165"/>
      <c r="AN16" s="168"/>
    </row>
    <row r="17" spans="2:40" s="164" customFormat="1" x14ac:dyDescent="0.3">
      <c r="B17" s="172" t="s">
        <v>303</v>
      </c>
      <c r="C17" s="173">
        <v>6.0000000000000001E-3</v>
      </c>
      <c r="D17" s="172" t="s">
        <v>303</v>
      </c>
      <c r="E17" s="173">
        <v>3.0000000000000001E-3</v>
      </c>
      <c r="F17" s="172" t="s">
        <v>303</v>
      </c>
      <c r="G17" s="173">
        <v>1E-3</v>
      </c>
      <c r="H17" s="172" t="s">
        <v>303</v>
      </c>
      <c r="I17" s="173">
        <f>SUM(C17,E17,G17)</f>
        <v>1.0000000000000002E-2</v>
      </c>
      <c r="P17" s="165"/>
      <c r="Q17" s="168"/>
      <c r="S17" s="165"/>
      <c r="T17" s="168"/>
      <c r="U17" s="167"/>
      <c r="W17" s="165"/>
      <c r="X17" s="168"/>
      <c r="Z17" s="165"/>
      <c r="AA17" s="168"/>
      <c r="AC17" s="165"/>
      <c r="AD17" s="168"/>
      <c r="AE17" s="167"/>
      <c r="AG17" s="165"/>
      <c r="AH17" s="168"/>
      <c r="AJ17" s="165"/>
      <c r="AK17" s="168"/>
      <c r="AM17" s="165"/>
      <c r="AN17" s="168"/>
    </row>
    <row r="18" spans="2:40" s="164" customFormat="1" x14ac:dyDescent="0.3">
      <c r="B18" s="172" t="s">
        <v>304</v>
      </c>
      <c r="C18" s="173">
        <v>0</v>
      </c>
      <c r="D18" s="172" t="s">
        <v>304</v>
      </c>
      <c r="E18" s="173">
        <v>3.0000000000000001E-3</v>
      </c>
      <c r="F18" s="172" t="s">
        <v>304</v>
      </c>
      <c r="G18" s="173">
        <v>1E-3</v>
      </c>
      <c r="H18" s="172" t="s">
        <v>304</v>
      </c>
      <c r="I18" s="173">
        <f>SUM(C18,E18,G18)</f>
        <v>4.0000000000000001E-3</v>
      </c>
      <c r="P18" s="165"/>
      <c r="Q18" s="168"/>
      <c r="S18" s="165"/>
      <c r="T18" s="168"/>
      <c r="U18" s="167"/>
      <c r="W18" s="165"/>
      <c r="X18" s="168"/>
      <c r="Z18" s="165"/>
      <c r="AA18" s="168"/>
      <c r="AC18" s="165"/>
      <c r="AD18" s="168"/>
      <c r="AE18" s="167"/>
      <c r="AG18" s="165"/>
      <c r="AH18" s="168"/>
      <c r="AJ18" s="165"/>
      <c r="AK18" s="168"/>
      <c r="AM18" s="165"/>
      <c r="AN18" s="168"/>
    </row>
    <row r="19" spans="2:40" s="164" customFormat="1" x14ac:dyDescent="0.3">
      <c r="B19" s="172" t="s">
        <v>21</v>
      </c>
      <c r="C19" s="173">
        <v>6.0000000000000001E-3</v>
      </c>
      <c r="D19" s="172" t="s">
        <v>21</v>
      </c>
      <c r="E19" s="173">
        <v>6.0000000000000001E-3</v>
      </c>
      <c r="F19" s="172" t="s">
        <v>21</v>
      </c>
      <c r="G19" s="173">
        <v>5.000000000000001E-3</v>
      </c>
      <c r="H19" s="172" t="s">
        <v>21</v>
      </c>
      <c r="I19" s="173">
        <f>SUM(C19,E19,G19)</f>
        <v>1.7000000000000001E-2</v>
      </c>
      <c r="P19" s="165"/>
      <c r="Q19" s="168"/>
      <c r="S19" s="165"/>
      <c r="T19" s="168"/>
      <c r="U19" s="167"/>
      <c r="W19" s="165"/>
      <c r="X19" s="168"/>
      <c r="Z19" s="165"/>
      <c r="AA19" s="168"/>
      <c r="AC19" s="165"/>
      <c r="AD19" s="168"/>
      <c r="AE19" s="167"/>
      <c r="AG19" s="165"/>
      <c r="AH19" s="168"/>
      <c r="AI19" s="166"/>
      <c r="AJ19" s="165"/>
      <c r="AK19" s="168"/>
      <c r="AM19" s="165"/>
      <c r="AN19" s="168"/>
    </row>
    <row r="20" spans="2:40" s="164" customFormat="1" x14ac:dyDescent="0.3">
      <c r="B20" s="172" t="s">
        <v>22</v>
      </c>
      <c r="C20" s="173">
        <v>6.0000000000000001E-3</v>
      </c>
      <c r="D20" s="172" t="s">
        <v>22</v>
      </c>
      <c r="E20" s="173">
        <v>3.0000000000000001E-3</v>
      </c>
      <c r="F20" s="172" t="s">
        <v>22</v>
      </c>
      <c r="G20" s="173">
        <v>1E-3</v>
      </c>
      <c r="H20" s="172" t="s">
        <v>22</v>
      </c>
      <c r="I20" s="173">
        <f>SUM(C20,E20,G20)</f>
        <v>1.0000000000000002E-2</v>
      </c>
      <c r="P20" s="165"/>
      <c r="Q20" s="168"/>
      <c r="S20" s="165"/>
      <c r="T20" s="168"/>
      <c r="U20" s="167"/>
      <c r="W20" s="165"/>
      <c r="X20" s="168"/>
      <c r="Z20" s="165"/>
      <c r="AA20" s="168"/>
      <c r="AC20" s="165"/>
      <c r="AD20" s="168"/>
      <c r="AE20" s="167"/>
      <c r="AG20" s="165"/>
      <c r="AH20" s="168"/>
      <c r="AJ20" s="165"/>
      <c r="AK20" s="168"/>
      <c r="AM20" s="165"/>
      <c r="AN20" s="168"/>
    </row>
    <row r="21" spans="2:40" s="164" customFormat="1" x14ac:dyDescent="0.3">
      <c r="B21" s="172" t="s">
        <v>305</v>
      </c>
      <c r="C21" s="173">
        <v>0.06</v>
      </c>
      <c r="D21" s="172" t="s">
        <v>305</v>
      </c>
      <c r="E21" s="173">
        <v>0.03</v>
      </c>
      <c r="F21" s="172" t="s">
        <v>305</v>
      </c>
      <c r="G21" s="173">
        <v>1.0000000000000002E-2</v>
      </c>
      <c r="H21" s="172" t="s">
        <v>305</v>
      </c>
      <c r="I21" s="173">
        <f>SUM(C21,E21,G21)</f>
        <v>0.1</v>
      </c>
      <c r="P21" s="165"/>
      <c r="Q21" s="168"/>
      <c r="S21" s="165"/>
      <c r="T21" s="168"/>
      <c r="U21" s="167"/>
      <c r="W21" s="165"/>
      <c r="X21" s="168"/>
      <c r="Z21" s="165"/>
      <c r="AA21" s="168"/>
      <c r="AC21" s="165"/>
      <c r="AD21" s="168"/>
      <c r="AE21" s="167"/>
      <c r="AG21" s="165"/>
      <c r="AH21" s="168"/>
      <c r="AJ21" s="165"/>
      <c r="AK21" s="168"/>
      <c r="AM21" s="165"/>
      <c r="AN21" s="168"/>
    </row>
    <row r="22" spans="2:40" s="164" customFormat="1" x14ac:dyDescent="0.3">
      <c r="B22" s="172" t="s">
        <v>81</v>
      </c>
      <c r="C22" s="173">
        <v>0</v>
      </c>
      <c r="D22" s="172" t="s">
        <v>81</v>
      </c>
      <c r="E22" s="173">
        <v>3.0000000000000001E-3</v>
      </c>
      <c r="F22" s="172" t="s">
        <v>81</v>
      </c>
      <c r="G22" s="173">
        <v>1E-3</v>
      </c>
      <c r="H22" s="172" t="s">
        <v>81</v>
      </c>
      <c r="I22" s="173">
        <f>SUM(C22,E22,G22)</f>
        <v>4.0000000000000001E-3</v>
      </c>
      <c r="P22" s="165"/>
      <c r="Q22" s="168"/>
      <c r="S22" s="165"/>
      <c r="T22" s="168"/>
      <c r="U22" s="167"/>
      <c r="W22" s="165"/>
      <c r="X22" s="168"/>
      <c r="Z22" s="165"/>
      <c r="AA22" s="168"/>
      <c r="AC22" s="165"/>
      <c r="AD22" s="168"/>
      <c r="AE22" s="167"/>
      <c r="AG22" s="165"/>
      <c r="AH22" s="168"/>
      <c r="AJ22" s="165"/>
      <c r="AK22" s="168"/>
      <c r="AM22" s="165"/>
      <c r="AN22" s="168"/>
    </row>
    <row r="23" spans="2:40" s="164" customFormat="1" x14ac:dyDescent="0.3">
      <c r="B23" s="172" t="s">
        <v>306</v>
      </c>
      <c r="C23" s="173">
        <v>6.0000000000000001E-3</v>
      </c>
      <c r="D23" s="172" t="s">
        <v>306</v>
      </c>
      <c r="E23" s="173">
        <v>6.0000000000000001E-3</v>
      </c>
      <c r="F23" s="172" t="s">
        <v>306</v>
      </c>
      <c r="G23" s="173">
        <v>4.0000000000000001E-3</v>
      </c>
      <c r="H23" s="172" t="s">
        <v>306</v>
      </c>
      <c r="I23" s="173">
        <f>SUM(C23,E23,G23)</f>
        <v>1.6E-2</v>
      </c>
      <c r="P23" s="165"/>
      <c r="Q23" s="168"/>
      <c r="S23" s="165"/>
      <c r="T23" s="168"/>
      <c r="U23" s="167"/>
      <c r="W23" s="165"/>
      <c r="X23" s="168"/>
      <c r="Z23" s="165"/>
      <c r="AA23" s="168"/>
      <c r="AC23" s="165"/>
      <c r="AD23" s="168"/>
      <c r="AE23" s="167"/>
      <c r="AG23" s="165"/>
      <c r="AH23" s="168"/>
      <c r="AJ23" s="165"/>
      <c r="AK23" s="168"/>
      <c r="AM23" s="165"/>
      <c r="AN23" s="168"/>
    </row>
    <row r="24" spans="2:40" s="164" customFormat="1" x14ac:dyDescent="0.3">
      <c r="B24" s="172" t="s">
        <v>17</v>
      </c>
      <c r="C24" s="173">
        <v>8.4000000000000005E-2</v>
      </c>
      <c r="D24" s="172" t="s">
        <v>17</v>
      </c>
      <c r="E24" s="173">
        <v>4.1997E-2</v>
      </c>
      <c r="F24" s="172" t="s">
        <v>17</v>
      </c>
      <c r="G24" s="173">
        <v>1.3900000000000003E-2</v>
      </c>
      <c r="H24" s="172" t="s">
        <v>17</v>
      </c>
      <c r="I24" s="173">
        <f>SUM(C24,E24,G24)</f>
        <v>0.13989699999999999</v>
      </c>
      <c r="P24" s="165"/>
      <c r="Q24" s="168"/>
      <c r="S24" s="165"/>
      <c r="T24" s="168"/>
      <c r="U24" s="167"/>
      <c r="W24" s="165"/>
      <c r="X24" s="168"/>
      <c r="Z24" s="165"/>
      <c r="AA24" s="168"/>
      <c r="AC24" s="165"/>
      <c r="AD24" s="168"/>
      <c r="AE24" s="167"/>
      <c r="AG24" s="165"/>
      <c r="AH24" s="168"/>
      <c r="AJ24" s="165"/>
      <c r="AK24" s="168"/>
      <c r="AM24" s="165"/>
      <c r="AN24" s="168"/>
    </row>
    <row r="25" spans="2:40" s="164" customFormat="1" x14ac:dyDescent="0.3">
      <c r="B25" s="172"/>
      <c r="C25" s="173"/>
      <c r="D25" s="172" t="s">
        <v>310</v>
      </c>
      <c r="E25" s="173">
        <v>3.0000000000000001E-6</v>
      </c>
      <c r="F25" s="172" t="s">
        <v>310</v>
      </c>
      <c r="G25" s="173">
        <v>1E-4</v>
      </c>
      <c r="H25" s="172" t="s">
        <v>310</v>
      </c>
      <c r="I25" s="173">
        <f>SUM(C25,E25,G25)</f>
        <v>1.0300000000000001E-4</v>
      </c>
      <c r="P25" s="165"/>
      <c r="Q25" s="168"/>
      <c r="S25" s="165"/>
      <c r="T25" s="168"/>
      <c r="U25" s="167"/>
      <c r="W25" s="165"/>
      <c r="X25" s="168"/>
      <c r="Z25" s="165"/>
      <c r="AA25" s="168"/>
      <c r="AC25" s="165"/>
      <c r="AD25" s="168"/>
      <c r="AE25" s="167"/>
      <c r="AG25" s="165"/>
      <c r="AH25" s="168"/>
      <c r="AJ25" s="165"/>
      <c r="AK25" s="168"/>
      <c r="AM25" s="165"/>
      <c r="AN25" s="168"/>
    </row>
    <row r="26" spans="2:40" s="164" customFormat="1" x14ac:dyDescent="0.3">
      <c r="D26" s="168"/>
      <c r="F26" s="168"/>
      <c r="G26" s="167"/>
      <c r="H26" s="167"/>
      <c r="J26" s="165"/>
      <c r="K26" s="168"/>
      <c r="M26" s="165"/>
      <c r="N26" s="168"/>
      <c r="P26" s="165"/>
      <c r="Q26" s="168"/>
      <c r="R26" s="167"/>
      <c r="T26" s="165"/>
      <c r="U26" s="168"/>
      <c r="W26" s="165"/>
      <c r="X26" s="168"/>
      <c r="Z26" s="165"/>
      <c r="AA26" s="168"/>
    </row>
    <row r="27" spans="2:40" s="164" customFormat="1" x14ac:dyDescent="0.3">
      <c r="D27" s="168"/>
      <c r="F27" s="168"/>
      <c r="G27" s="167"/>
      <c r="H27" s="167"/>
      <c r="J27" s="165"/>
      <c r="K27" s="168"/>
      <c r="M27" s="165"/>
      <c r="N27" s="168"/>
      <c r="P27" s="165"/>
      <c r="Q27" s="168"/>
      <c r="R27" s="167"/>
      <c r="T27" s="165"/>
      <c r="U27" s="168"/>
      <c r="W27" s="165"/>
      <c r="X27" s="168"/>
      <c r="Z27" s="165"/>
      <c r="AA27" s="168"/>
    </row>
    <row r="28" spans="2:40" s="164" customFormat="1" x14ac:dyDescent="0.3">
      <c r="D28" s="168"/>
      <c r="F28" s="168"/>
      <c r="G28" s="167"/>
      <c r="H28" s="167"/>
      <c r="J28" s="165"/>
      <c r="K28" s="168"/>
      <c r="M28" s="165"/>
      <c r="N28" s="168"/>
      <c r="P28" s="165"/>
      <c r="Q28" s="168"/>
      <c r="R28" s="167"/>
      <c r="T28" s="165"/>
      <c r="U28" s="168"/>
      <c r="W28" s="165"/>
      <c r="X28" s="168"/>
      <c r="Z28" s="165"/>
      <c r="AA28" s="168"/>
    </row>
    <row r="29" spans="2:40" s="164" customFormat="1" x14ac:dyDescent="0.3">
      <c r="D29" s="168"/>
      <c r="F29" s="168"/>
      <c r="G29" s="167"/>
      <c r="H29" s="167"/>
      <c r="J29" s="165"/>
      <c r="K29" s="168"/>
      <c r="M29" s="165"/>
      <c r="N29" s="168"/>
      <c r="P29" s="165"/>
      <c r="Q29" s="168"/>
      <c r="R29" s="167"/>
      <c r="T29" s="165"/>
      <c r="U29" s="168"/>
      <c r="W29" s="165"/>
      <c r="X29" s="168"/>
      <c r="Z29" s="165"/>
      <c r="AA29" s="168"/>
    </row>
    <row r="30" spans="2:40" s="164" customFormat="1" x14ac:dyDescent="0.3">
      <c r="D30" s="168"/>
      <c r="F30" s="168"/>
      <c r="G30" s="167"/>
      <c r="H30" s="167"/>
      <c r="J30" s="165"/>
      <c r="K30" s="168"/>
      <c r="M30" s="165"/>
      <c r="N30" s="168"/>
      <c r="P30" s="165"/>
      <c r="Q30" s="168"/>
      <c r="R30" s="167"/>
      <c r="T30" s="165"/>
      <c r="U30" s="168"/>
      <c r="W30" s="165"/>
      <c r="X30" s="168"/>
      <c r="Z30" s="165"/>
      <c r="AA30" s="168"/>
    </row>
    <row r="31" spans="2:40" s="164" customFormat="1" x14ac:dyDescent="0.3">
      <c r="D31" s="168"/>
      <c r="F31" s="168"/>
      <c r="G31" s="167"/>
      <c r="H31" s="167"/>
      <c r="J31" s="165"/>
      <c r="K31" s="168"/>
      <c r="M31" s="165"/>
      <c r="N31" s="168"/>
      <c r="P31" s="165"/>
      <c r="Q31" s="168"/>
      <c r="R31" s="167"/>
      <c r="T31" s="165"/>
      <c r="U31" s="168"/>
      <c r="W31" s="165"/>
      <c r="X31" s="168"/>
      <c r="Z31" s="165"/>
      <c r="AA31" s="168"/>
    </row>
    <row r="32" spans="2:40" s="164" customFormat="1" x14ac:dyDescent="0.3">
      <c r="D32" s="168"/>
      <c r="F32" s="168"/>
      <c r="G32" s="167"/>
      <c r="H32" s="167"/>
      <c r="J32" s="165"/>
      <c r="K32" s="168"/>
      <c r="M32" s="165"/>
      <c r="N32" s="168"/>
      <c r="P32" s="165"/>
      <c r="Q32" s="168"/>
      <c r="R32" s="167"/>
      <c r="T32" s="165"/>
      <c r="U32" s="168"/>
      <c r="W32" s="165"/>
      <c r="X32" s="168"/>
      <c r="Z32" s="165"/>
      <c r="AA32" s="168"/>
    </row>
    <row r="33" spans="4:27" s="164" customFormat="1" x14ac:dyDescent="0.3">
      <c r="D33" s="168"/>
      <c r="F33" s="168"/>
      <c r="G33" s="167"/>
      <c r="H33" s="167"/>
      <c r="J33" s="165"/>
      <c r="K33" s="168"/>
      <c r="M33" s="165"/>
      <c r="N33" s="168"/>
      <c r="P33" s="165"/>
      <c r="Q33" s="168"/>
      <c r="R33" s="167"/>
      <c r="T33" s="165"/>
      <c r="U33" s="168"/>
      <c r="W33" s="165"/>
      <c r="X33" s="168"/>
      <c r="Z33" s="165"/>
      <c r="AA33" s="168"/>
    </row>
    <row r="34" spans="4:27" s="164" customFormat="1" x14ac:dyDescent="0.3">
      <c r="D34" s="168"/>
      <c r="F34" s="168"/>
      <c r="G34" s="167"/>
      <c r="H34" s="167"/>
      <c r="J34" s="165"/>
      <c r="K34" s="168"/>
      <c r="M34" s="165"/>
      <c r="N34" s="168"/>
      <c r="P34" s="165"/>
      <c r="Q34" s="168"/>
      <c r="R34" s="167"/>
      <c r="T34" s="165"/>
      <c r="U34" s="168"/>
      <c r="W34" s="165"/>
      <c r="X34" s="168"/>
      <c r="Z34" s="165"/>
      <c r="AA34" s="168"/>
    </row>
    <row r="35" spans="4:27" s="164" customFormat="1" x14ac:dyDescent="0.3">
      <c r="D35" s="168"/>
      <c r="F35" s="168"/>
      <c r="G35" s="167"/>
      <c r="H35" s="167"/>
      <c r="J35" s="165"/>
      <c r="K35" s="168"/>
      <c r="M35" s="165"/>
      <c r="N35" s="168"/>
      <c r="P35" s="165"/>
      <c r="Q35" s="168"/>
      <c r="R35" s="167"/>
      <c r="T35" s="165"/>
      <c r="U35" s="168"/>
      <c r="W35" s="165"/>
      <c r="X35" s="168"/>
      <c r="Z35" s="165"/>
      <c r="AA35" s="168"/>
    </row>
    <row r="36" spans="4:27" s="164" customFormat="1" x14ac:dyDescent="0.3">
      <c r="D36" s="168"/>
      <c r="F36" s="168"/>
      <c r="G36" s="167"/>
      <c r="H36" s="167"/>
      <c r="J36" s="165"/>
      <c r="K36" s="168"/>
      <c r="M36" s="165"/>
      <c r="N36" s="168"/>
      <c r="P36" s="165"/>
      <c r="Q36" s="168"/>
      <c r="R36" s="167"/>
      <c r="T36" s="165"/>
      <c r="U36" s="168"/>
      <c r="W36" s="165"/>
      <c r="X36" s="168"/>
      <c r="Z36" s="165"/>
      <c r="AA36" s="168"/>
    </row>
    <row r="37" spans="4:27" s="164" customFormat="1" x14ac:dyDescent="0.3">
      <c r="D37" s="168"/>
      <c r="F37" s="168"/>
      <c r="G37" s="167"/>
      <c r="H37" s="167"/>
      <c r="J37" s="165"/>
      <c r="K37" s="168"/>
      <c r="M37" s="165"/>
      <c r="N37" s="168"/>
      <c r="P37" s="165"/>
      <c r="Q37" s="168"/>
      <c r="R37" s="167"/>
      <c r="T37" s="165"/>
      <c r="U37" s="168"/>
      <c r="W37" s="165"/>
      <c r="X37" s="168"/>
      <c r="Z37" s="165"/>
      <c r="AA37" s="168"/>
    </row>
    <row r="38" spans="4:27" s="164" customFormat="1" x14ac:dyDescent="0.3">
      <c r="D38" s="168"/>
      <c r="E38" s="166"/>
      <c r="F38" s="168"/>
      <c r="G38" s="167"/>
      <c r="H38" s="167"/>
      <c r="J38" s="165"/>
      <c r="K38" s="168"/>
      <c r="L38" s="166"/>
      <c r="M38" s="165"/>
      <c r="N38" s="168"/>
      <c r="O38" s="166"/>
      <c r="P38" s="165"/>
      <c r="Q38" s="168"/>
      <c r="R38" s="167"/>
      <c r="T38" s="165"/>
      <c r="U38" s="168"/>
      <c r="V38" s="166"/>
      <c r="W38" s="165"/>
      <c r="X38" s="168"/>
      <c r="Y38" s="166"/>
      <c r="Z38" s="165"/>
      <c r="AA38" s="168"/>
    </row>
    <row r="39" spans="4:27" s="164" customFormat="1" x14ac:dyDescent="0.3">
      <c r="D39" s="168"/>
      <c r="E39" s="166"/>
      <c r="F39" s="168"/>
      <c r="G39" s="167"/>
      <c r="H39" s="167"/>
      <c r="J39" s="165"/>
      <c r="K39" s="168"/>
      <c r="M39" s="165"/>
      <c r="N39" s="168"/>
      <c r="O39" s="166"/>
      <c r="P39" s="165"/>
      <c r="Q39" s="168"/>
      <c r="R39" s="167"/>
      <c r="T39" s="165"/>
      <c r="U39" s="168"/>
      <c r="W39" s="165"/>
      <c r="X39" s="168"/>
      <c r="Y39" s="166"/>
      <c r="Z39" s="165"/>
      <c r="AA39" s="168"/>
    </row>
    <row r="40" spans="4:27" s="164" customFormat="1" x14ac:dyDescent="0.3">
      <c r="D40" s="168"/>
      <c r="F40" s="168"/>
      <c r="G40" s="167"/>
      <c r="H40" s="167"/>
      <c r="J40" s="165"/>
      <c r="K40" s="168"/>
      <c r="M40" s="165"/>
      <c r="N40" s="168"/>
      <c r="P40" s="165"/>
      <c r="Q40" s="168"/>
      <c r="R40" s="167"/>
      <c r="T40" s="165"/>
      <c r="U40" s="168"/>
      <c r="W40" s="165"/>
      <c r="X40" s="168"/>
      <c r="Z40" s="165"/>
      <c r="AA40" s="168"/>
    </row>
    <row r="41" spans="4:27" s="164" customFormat="1" x14ac:dyDescent="0.3">
      <c r="D41" s="168"/>
      <c r="F41" s="168"/>
      <c r="G41" s="167"/>
      <c r="H41" s="167"/>
      <c r="J41" s="165"/>
      <c r="K41" s="168"/>
      <c r="M41" s="165"/>
      <c r="N41" s="168"/>
      <c r="P41" s="165"/>
      <c r="Q41" s="168"/>
      <c r="R41" s="167"/>
      <c r="T41" s="165"/>
      <c r="U41" s="168"/>
      <c r="W41" s="165"/>
      <c r="X41" s="168"/>
      <c r="Z41" s="165"/>
      <c r="AA41" s="168"/>
    </row>
    <row r="42" spans="4:27" s="164" customFormat="1" x14ac:dyDescent="0.3">
      <c r="D42" s="168"/>
      <c r="E42" s="166"/>
      <c r="F42" s="168"/>
      <c r="G42" s="167"/>
      <c r="H42" s="167"/>
      <c r="J42" s="165"/>
      <c r="K42" s="168"/>
      <c r="L42" s="166"/>
      <c r="M42" s="165"/>
      <c r="N42" s="168"/>
      <c r="O42" s="166"/>
      <c r="P42" s="165"/>
      <c r="Q42" s="168"/>
      <c r="R42" s="167"/>
      <c r="T42" s="165"/>
      <c r="U42" s="168"/>
      <c r="V42" s="166"/>
      <c r="W42" s="165"/>
      <c r="X42" s="168"/>
      <c r="Y42" s="166"/>
      <c r="Z42" s="165"/>
      <c r="AA42" s="168"/>
    </row>
    <row r="43" spans="4:27" s="164" customFormat="1" x14ac:dyDescent="0.3">
      <c r="D43" s="168"/>
      <c r="E43" s="166"/>
      <c r="F43" s="168"/>
      <c r="G43" s="167"/>
      <c r="H43" s="167"/>
      <c r="J43" s="165"/>
      <c r="K43" s="168"/>
      <c r="M43" s="165"/>
      <c r="N43" s="168"/>
      <c r="P43" s="165"/>
      <c r="Q43" s="168"/>
      <c r="R43" s="167"/>
      <c r="T43" s="165"/>
      <c r="U43" s="168"/>
      <c r="V43" s="166"/>
      <c r="W43" s="165"/>
      <c r="X43" s="168"/>
      <c r="Y43" s="166"/>
      <c r="Z43" s="165"/>
      <c r="AA43" s="168"/>
    </row>
    <row r="44" spans="4:27" s="164" customFormat="1" x14ac:dyDescent="0.3">
      <c r="D44" s="168"/>
      <c r="F44" s="168"/>
      <c r="G44" s="167"/>
      <c r="H44" s="167"/>
      <c r="J44" s="165"/>
      <c r="K44" s="168"/>
      <c r="L44" s="166"/>
      <c r="M44" s="165"/>
      <c r="N44" s="168"/>
      <c r="O44" s="166"/>
      <c r="P44" s="165"/>
      <c r="Q44" s="168"/>
      <c r="R44" s="167"/>
      <c r="T44" s="165"/>
      <c r="U44" s="168"/>
      <c r="V44" s="166"/>
      <c r="W44" s="165"/>
      <c r="X44" s="168"/>
      <c r="Y44" s="166"/>
      <c r="Z44" s="165"/>
      <c r="AA44" s="168"/>
    </row>
    <row r="45" spans="4:27" s="164" customFormat="1" x14ac:dyDescent="0.3">
      <c r="D45" s="168"/>
      <c r="E45" s="166"/>
      <c r="F45" s="168"/>
      <c r="G45" s="167"/>
      <c r="H45" s="167"/>
      <c r="J45" s="165"/>
      <c r="K45" s="168"/>
      <c r="L45" s="166"/>
      <c r="M45" s="165"/>
      <c r="N45" s="168"/>
      <c r="O45" s="166"/>
      <c r="P45" s="165"/>
      <c r="Q45" s="168"/>
      <c r="R45" s="167"/>
      <c r="T45" s="165"/>
      <c r="U45" s="168"/>
      <c r="V45" s="166"/>
      <c r="W45" s="165"/>
      <c r="X45" s="168"/>
      <c r="Y45" s="166"/>
      <c r="Z45" s="165"/>
      <c r="AA45" s="168"/>
    </row>
    <row r="46" spans="4:27" s="164" customFormat="1" x14ac:dyDescent="0.3">
      <c r="D46" s="168"/>
      <c r="F46" s="168"/>
      <c r="G46" s="167"/>
      <c r="H46" s="167"/>
      <c r="J46" s="165"/>
      <c r="K46" s="168"/>
      <c r="M46" s="165"/>
      <c r="N46" s="168"/>
      <c r="P46" s="165"/>
      <c r="Q46" s="168"/>
      <c r="R46" s="167"/>
      <c r="T46" s="165"/>
      <c r="U46" s="168"/>
      <c r="W46" s="165"/>
      <c r="X46" s="168"/>
      <c r="Y46" s="166"/>
      <c r="Z46" s="165"/>
      <c r="AA46" s="168"/>
    </row>
    <row r="47" spans="4:27" s="164" customFormat="1" x14ac:dyDescent="0.3">
      <c r="D47" s="168"/>
      <c r="F47" s="168"/>
      <c r="G47" s="167"/>
      <c r="H47" s="167"/>
      <c r="J47" s="165"/>
      <c r="K47" s="168"/>
      <c r="M47" s="165"/>
      <c r="N47" s="168"/>
      <c r="P47" s="165"/>
      <c r="Q47" s="168"/>
      <c r="R47" s="167"/>
      <c r="T47" s="165"/>
      <c r="U47" s="168"/>
      <c r="W47" s="165"/>
      <c r="X47" s="168"/>
      <c r="Z47" s="165"/>
      <c r="AA47" s="168"/>
    </row>
    <row r="48" spans="4:27" s="164" customFormat="1" x14ac:dyDescent="0.3">
      <c r="D48" s="168"/>
      <c r="E48" s="166"/>
      <c r="F48" s="168"/>
      <c r="G48" s="167"/>
      <c r="H48" s="167"/>
      <c r="J48" s="165"/>
      <c r="K48" s="168"/>
      <c r="L48" s="166"/>
      <c r="M48" s="165"/>
      <c r="N48" s="168"/>
      <c r="O48" s="166"/>
      <c r="P48" s="165"/>
      <c r="Q48" s="168"/>
      <c r="R48" s="167"/>
      <c r="T48" s="165"/>
      <c r="U48" s="168"/>
      <c r="V48" s="166"/>
      <c r="W48" s="165"/>
      <c r="X48" s="168"/>
      <c r="Y48" s="166"/>
      <c r="Z48" s="165"/>
      <c r="AA48" s="168"/>
    </row>
    <row r="49" spans="4:27" s="164" customFormat="1" x14ac:dyDescent="0.3">
      <c r="D49" s="168"/>
      <c r="E49" s="166"/>
      <c r="F49" s="168"/>
      <c r="G49" s="167"/>
      <c r="H49" s="167"/>
      <c r="J49" s="165"/>
      <c r="K49" s="168"/>
      <c r="M49" s="165"/>
      <c r="N49" s="168"/>
      <c r="O49" s="166"/>
      <c r="P49" s="165"/>
      <c r="Q49" s="168"/>
      <c r="R49" s="167"/>
      <c r="T49" s="165"/>
      <c r="U49" s="168"/>
      <c r="W49" s="165"/>
      <c r="X49" s="168"/>
      <c r="Y49" s="166"/>
      <c r="Z49" s="165"/>
      <c r="AA49" s="168"/>
    </row>
    <row r="50" spans="4:27" s="164" customFormat="1" x14ac:dyDescent="0.3">
      <c r="D50" s="168"/>
      <c r="F50" s="168"/>
      <c r="G50" s="167"/>
      <c r="H50" s="167"/>
      <c r="J50" s="165"/>
      <c r="K50" s="168"/>
      <c r="M50" s="165"/>
      <c r="N50" s="168"/>
      <c r="P50" s="165"/>
      <c r="Q50" s="168"/>
      <c r="R50" s="167"/>
      <c r="T50" s="165"/>
      <c r="U50" s="168"/>
      <c r="W50" s="165"/>
      <c r="X50" s="168"/>
      <c r="Z50" s="165"/>
      <c r="AA50" s="168"/>
    </row>
    <row r="51" spans="4:27" s="164" customFormat="1" x14ac:dyDescent="0.3">
      <c r="D51" s="168"/>
      <c r="E51" s="166"/>
      <c r="F51" s="168"/>
      <c r="G51" s="167"/>
      <c r="H51" s="167"/>
      <c r="J51" s="165"/>
      <c r="K51" s="168"/>
      <c r="L51" s="166"/>
      <c r="M51" s="165"/>
      <c r="N51" s="168"/>
      <c r="O51" s="166"/>
      <c r="P51" s="165"/>
      <c r="Q51" s="168"/>
      <c r="R51" s="167"/>
      <c r="T51" s="165"/>
      <c r="U51" s="168"/>
      <c r="V51" s="166"/>
      <c r="W51" s="165"/>
      <c r="X51" s="168"/>
      <c r="Y51" s="166"/>
      <c r="Z51" s="165"/>
      <c r="AA51" s="168"/>
    </row>
    <row r="52" spans="4:27" s="164" customFormat="1" x14ac:dyDescent="0.3">
      <c r="D52" s="168"/>
      <c r="E52" s="166"/>
      <c r="F52" s="168"/>
      <c r="G52" s="167"/>
      <c r="H52" s="167"/>
      <c r="J52" s="165"/>
      <c r="K52" s="168"/>
      <c r="M52" s="165"/>
      <c r="N52" s="168"/>
      <c r="O52" s="166"/>
      <c r="P52" s="165"/>
      <c r="Q52" s="168"/>
      <c r="R52" s="167"/>
      <c r="T52" s="165"/>
      <c r="U52" s="168"/>
      <c r="W52" s="165"/>
      <c r="X52" s="168"/>
      <c r="Y52" s="166"/>
      <c r="Z52" s="165"/>
      <c r="AA52" s="168"/>
    </row>
    <row r="53" spans="4:27" s="164" customFormat="1" x14ac:dyDescent="0.3">
      <c r="D53" s="168"/>
      <c r="E53" s="166"/>
      <c r="F53" s="168"/>
      <c r="G53" s="167"/>
      <c r="H53" s="167"/>
      <c r="J53" s="165"/>
      <c r="K53" s="168"/>
      <c r="L53" s="166"/>
      <c r="M53" s="165"/>
      <c r="N53" s="168"/>
      <c r="O53" s="166"/>
      <c r="P53" s="165"/>
      <c r="Q53" s="168"/>
      <c r="R53" s="167"/>
      <c r="T53" s="165"/>
      <c r="U53" s="168"/>
      <c r="V53" s="166"/>
      <c r="W53" s="165"/>
      <c r="X53" s="168"/>
      <c r="Y53" s="166"/>
      <c r="Z53" s="165"/>
      <c r="AA53" s="168"/>
    </row>
    <row r="54" spans="4:27" s="164" customFormat="1" x14ac:dyDescent="0.3">
      <c r="D54" s="168"/>
      <c r="E54" s="166"/>
      <c r="F54" s="168"/>
      <c r="G54" s="167"/>
      <c r="H54" s="167"/>
      <c r="J54" s="165"/>
      <c r="K54" s="168"/>
      <c r="L54" s="166"/>
      <c r="M54" s="165"/>
      <c r="N54" s="168"/>
      <c r="O54" s="166"/>
      <c r="P54" s="165"/>
      <c r="Q54" s="168"/>
      <c r="R54" s="167"/>
      <c r="T54" s="165"/>
      <c r="U54" s="168"/>
      <c r="V54" s="166"/>
      <c r="W54" s="165"/>
      <c r="X54" s="168"/>
      <c r="Y54" s="166"/>
      <c r="Z54" s="165"/>
      <c r="AA54" s="168"/>
    </row>
    <row r="55" spans="4:27" s="164" customFormat="1" x14ac:dyDescent="0.3">
      <c r="D55" s="168"/>
      <c r="F55" s="168"/>
      <c r="G55" s="167"/>
      <c r="H55" s="167"/>
      <c r="J55" s="165"/>
      <c r="K55" s="168"/>
      <c r="M55" s="165"/>
      <c r="N55" s="168"/>
      <c r="O55" s="166"/>
      <c r="P55" s="165"/>
      <c r="Q55" s="168"/>
      <c r="R55" s="167"/>
      <c r="T55" s="165"/>
      <c r="U55" s="168"/>
      <c r="W55" s="165"/>
      <c r="X55" s="168"/>
      <c r="Y55" s="166"/>
      <c r="Z55" s="165"/>
      <c r="AA55" s="168"/>
    </row>
    <row r="56" spans="4:27" s="164" customFormat="1" x14ac:dyDescent="0.3">
      <c r="D56" s="168"/>
      <c r="E56" s="166"/>
      <c r="F56" s="168"/>
      <c r="G56" s="167"/>
      <c r="H56" s="167"/>
      <c r="J56" s="165"/>
      <c r="K56" s="168"/>
      <c r="M56" s="165"/>
      <c r="N56" s="168"/>
      <c r="P56" s="165"/>
      <c r="Q56" s="168"/>
      <c r="R56" s="167"/>
      <c r="T56" s="165"/>
      <c r="U56" s="168"/>
      <c r="W56" s="165"/>
      <c r="X56" s="168"/>
      <c r="Z56" s="165"/>
      <c r="AA56" s="168"/>
    </row>
    <row r="57" spans="4:27" s="164" customFormat="1" x14ac:dyDescent="0.3">
      <c r="D57" s="168"/>
      <c r="F57" s="168"/>
      <c r="G57" s="167"/>
      <c r="H57" s="167"/>
      <c r="J57" s="165"/>
      <c r="K57" s="168"/>
      <c r="M57" s="165"/>
      <c r="N57" s="168"/>
      <c r="P57" s="165"/>
      <c r="Q57" s="168"/>
      <c r="R57" s="167"/>
      <c r="T57" s="165"/>
      <c r="U57" s="168"/>
      <c r="W57" s="165"/>
      <c r="X57" s="168"/>
      <c r="Z57" s="165"/>
      <c r="AA57" s="168"/>
    </row>
    <row r="58" spans="4:27" s="164" customFormat="1" x14ac:dyDescent="0.3">
      <c r="D58" s="168"/>
      <c r="F58" s="168"/>
      <c r="G58" s="167"/>
      <c r="H58" s="167"/>
      <c r="J58" s="165"/>
      <c r="K58" s="168"/>
      <c r="M58" s="165"/>
      <c r="N58" s="168"/>
      <c r="P58" s="165"/>
      <c r="Q58" s="168"/>
      <c r="R58" s="167"/>
      <c r="T58" s="165"/>
      <c r="U58" s="168"/>
      <c r="W58" s="165"/>
      <c r="X58" s="168"/>
      <c r="Z58" s="165"/>
      <c r="AA58" s="168"/>
    </row>
    <row r="59" spans="4:27" s="164" customFormat="1" x14ac:dyDescent="0.3">
      <c r="D59" s="168"/>
      <c r="F59" s="168"/>
      <c r="G59" s="167"/>
      <c r="H59" s="167"/>
      <c r="J59" s="165"/>
      <c r="K59" s="168"/>
      <c r="M59" s="165"/>
      <c r="N59" s="168"/>
      <c r="P59" s="165"/>
      <c r="Q59" s="168"/>
      <c r="R59" s="167"/>
      <c r="T59" s="165"/>
      <c r="U59" s="168"/>
      <c r="W59" s="165"/>
      <c r="X59" s="168"/>
      <c r="Z59" s="165"/>
      <c r="AA59" s="168"/>
    </row>
    <row r="60" spans="4:27" s="164" customFormat="1" x14ac:dyDescent="0.3">
      <c r="D60" s="168"/>
      <c r="F60" s="168"/>
      <c r="G60" s="167"/>
      <c r="H60" s="167"/>
      <c r="J60" s="165"/>
      <c r="K60" s="168"/>
      <c r="M60" s="165"/>
      <c r="N60" s="168"/>
      <c r="P60" s="165"/>
      <c r="Q60" s="168"/>
      <c r="R60" s="167"/>
      <c r="T60" s="165"/>
      <c r="U60" s="168"/>
      <c r="W60" s="165"/>
      <c r="X60" s="168"/>
      <c r="Z60" s="165"/>
      <c r="AA60" s="168"/>
    </row>
    <row r="61" spans="4:27" s="164" customFormat="1" x14ac:dyDescent="0.3">
      <c r="D61" s="168"/>
      <c r="F61" s="168"/>
      <c r="G61" s="167"/>
      <c r="H61" s="167"/>
      <c r="J61" s="165"/>
      <c r="K61" s="168"/>
      <c r="M61" s="165"/>
      <c r="N61" s="168"/>
      <c r="P61" s="165"/>
      <c r="Q61" s="168"/>
      <c r="R61" s="167"/>
      <c r="T61" s="165"/>
      <c r="U61" s="168"/>
      <c r="W61" s="165"/>
      <c r="X61" s="168"/>
      <c r="Z61" s="165"/>
      <c r="AA61" s="168"/>
    </row>
    <row r="62" spans="4:27" s="164" customFormat="1" x14ac:dyDescent="0.3">
      <c r="D62" s="168"/>
      <c r="E62" s="166"/>
      <c r="F62" s="168"/>
      <c r="G62" s="167"/>
      <c r="H62" s="167"/>
      <c r="J62" s="165"/>
      <c r="K62" s="168"/>
      <c r="L62" s="166"/>
      <c r="M62" s="165"/>
      <c r="N62" s="168"/>
      <c r="O62" s="166"/>
      <c r="P62" s="165"/>
      <c r="Q62" s="168"/>
      <c r="R62" s="167"/>
      <c r="T62" s="165"/>
      <c r="U62" s="168"/>
      <c r="V62" s="166"/>
      <c r="W62" s="165"/>
      <c r="X62" s="168"/>
      <c r="Y62" s="166"/>
      <c r="Z62" s="165"/>
      <c r="AA62" s="168"/>
    </row>
    <row r="63" spans="4:27" s="164" customFormat="1" x14ac:dyDescent="0.3">
      <c r="D63" s="168"/>
      <c r="E63" s="166"/>
      <c r="F63" s="168"/>
      <c r="G63" s="167"/>
      <c r="H63" s="167"/>
      <c r="J63" s="165"/>
      <c r="K63" s="168"/>
      <c r="L63" s="166"/>
      <c r="M63" s="165"/>
      <c r="N63" s="168"/>
      <c r="O63" s="166"/>
      <c r="P63" s="165"/>
      <c r="Q63" s="168"/>
      <c r="R63" s="167"/>
      <c r="T63" s="165"/>
      <c r="U63" s="168"/>
      <c r="V63" s="166"/>
      <c r="W63" s="165"/>
      <c r="X63" s="168"/>
      <c r="Y63" s="166"/>
      <c r="Z63" s="165"/>
      <c r="AA63" s="168"/>
    </row>
    <row r="64" spans="4:27" s="164" customFormat="1" x14ac:dyDescent="0.3">
      <c r="D64" s="168"/>
      <c r="F64" s="168"/>
      <c r="G64" s="167"/>
      <c r="H64" s="167"/>
      <c r="J64" s="165"/>
      <c r="K64" s="168"/>
      <c r="M64" s="165"/>
      <c r="N64" s="168"/>
      <c r="P64" s="165"/>
      <c r="Q64" s="168"/>
      <c r="R64" s="167"/>
      <c r="T64" s="165"/>
      <c r="U64" s="168"/>
      <c r="V64" s="166"/>
      <c r="W64" s="165"/>
      <c r="X64" s="168"/>
      <c r="Y64" s="166"/>
      <c r="Z64" s="165"/>
      <c r="AA64" s="168"/>
    </row>
    <row r="65" spans="4:27" s="164" customFormat="1" x14ac:dyDescent="0.3">
      <c r="D65" s="168"/>
      <c r="F65" s="168"/>
      <c r="G65" s="167"/>
      <c r="H65" s="167"/>
      <c r="J65" s="165"/>
      <c r="K65" s="168"/>
      <c r="L65" s="166"/>
      <c r="M65" s="165"/>
      <c r="N65" s="168"/>
      <c r="O65" s="166"/>
      <c r="P65" s="165"/>
      <c r="Q65" s="168"/>
      <c r="R65" s="167"/>
      <c r="T65" s="165"/>
      <c r="U65" s="168"/>
      <c r="V65" s="166"/>
      <c r="W65" s="165"/>
      <c r="X65" s="168"/>
      <c r="Y65" s="166"/>
      <c r="Z65" s="165"/>
      <c r="AA65" s="168"/>
    </row>
    <row r="66" spans="4:27" s="164" customFormat="1" x14ac:dyDescent="0.3">
      <c r="D66" s="168"/>
      <c r="F66" s="168"/>
      <c r="G66" s="167"/>
      <c r="H66" s="167"/>
      <c r="J66" s="165"/>
      <c r="K66" s="168"/>
      <c r="M66" s="165"/>
      <c r="N66" s="168"/>
      <c r="O66" s="166"/>
      <c r="P66" s="165"/>
      <c r="Q66" s="168"/>
      <c r="R66" s="167"/>
      <c r="T66" s="165"/>
      <c r="U66" s="168"/>
      <c r="W66" s="165"/>
      <c r="X66" s="168"/>
      <c r="Z66" s="165"/>
      <c r="AA66" s="168"/>
    </row>
    <row r="67" spans="4:27" s="164" customFormat="1" x14ac:dyDescent="0.3">
      <c r="D67" s="168"/>
      <c r="F67" s="168"/>
      <c r="G67" s="167"/>
      <c r="H67" s="167"/>
      <c r="J67" s="165"/>
      <c r="K67" s="168"/>
      <c r="M67" s="165"/>
      <c r="N67" s="168"/>
      <c r="P67" s="165"/>
      <c r="Q67" s="168"/>
      <c r="R67" s="167"/>
      <c r="T67" s="165"/>
      <c r="U67" s="168"/>
      <c r="W67" s="165"/>
      <c r="X67" s="168"/>
      <c r="Z67" s="165"/>
      <c r="AA67" s="168"/>
    </row>
    <row r="68" spans="4:27" s="164" customFormat="1" x14ac:dyDescent="0.3">
      <c r="D68" s="168"/>
      <c r="F68" s="168"/>
      <c r="G68" s="167"/>
      <c r="H68" s="167"/>
      <c r="J68" s="165"/>
      <c r="K68" s="168"/>
      <c r="M68" s="165"/>
      <c r="N68" s="168"/>
      <c r="P68" s="165"/>
      <c r="Q68" s="168"/>
      <c r="R68" s="167"/>
      <c r="T68" s="165"/>
      <c r="U68" s="168"/>
      <c r="W68" s="165"/>
      <c r="X68" s="168"/>
      <c r="Z68" s="165"/>
      <c r="AA68" s="168"/>
    </row>
    <row r="69" spans="4:27" s="164" customFormat="1" x14ac:dyDescent="0.3">
      <c r="D69" s="168"/>
      <c r="F69" s="168"/>
      <c r="G69" s="167"/>
      <c r="H69" s="167"/>
      <c r="J69" s="165"/>
      <c r="K69" s="168"/>
      <c r="M69" s="165"/>
      <c r="N69" s="168"/>
      <c r="P69" s="165"/>
      <c r="Q69" s="168"/>
      <c r="R69" s="167"/>
      <c r="T69" s="165"/>
      <c r="U69" s="168"/>
      <c r="W69" s="165"/>
      <c r="X69" s="168"/>
      <c r="Z69" s="165"/>
      <c r="AA69" s="168"/>
    </row>
    <row r="70" spans="4:27" s="164" customFormat="1" x14ac:dyDescent="0.3">
      <c r="D70" s="168"/>
      <c r="F70" s="168"/>
      <c r="G70" s="167"/>
      <c r="H70" s="167"/>
      <c r="J70" s="165"/>
      <c r="K70" s="168"/>
      <c r="M70" s="165"/>
      <c r="N70" s="168"/>
      <c r="P70" s="165"/>
      <c r="Q70" s="168"/>
      <c r="R70" s="167"/>
      <c r="T70" s="165"/>
      <c r="U70" s="168"/>
      <c r="W70" s="165"/>
      <c r="X70" s="168"/>
      <c r="Z70" s="165"/>
      <c r="AA70" s="168"/>
    </row>
    <row r="71" spans="4:27" s="164" customFormat="1" x14ac:dyDescent="0.3">
      <c r="D71" s="168"/>
      <c r="F71" s="168"/>
      <c r="G71" s="167"/>
      <c r="H71" s="167"/>
      <c r="J71" s="165"/>
      <c r="K71" s="168"/>
      <c r="M71" s="165"/>
      <c r="N71" s="168"/>
      <c r="P71" s="165"/>
      <c r="Q71" s="168"/>
      <c r="R71" s="167"/>
      <c r="T71" s="165"/>
      <c r="U71" s="168"/>
      <c r="W71" s="165"/>
      <c r="X71" s="168"/>
      <c r="Z71" s="165"/>
      <c r="AA71" s="168"/>
    </row>
    <row r="72" spans="4:27" s="164" customFormat="1" x14ac:dyDescent="0.3">
      <c r="D72" s="168"/>
      <c r="F72" s="168"/>
      <c r="G72" s="167"/>
      <c r="H72" s="167"/>
      <c r="J72" s="165"/>
      <c r="K72" s="168"/>
      <c r="M72" s="165"/>
      <c r="N72" s="168"/>
      <c r="P72" s="165"/>
      <c r="Q72" s="168"/>
      <c r="R72" s="167"/>
      <c r="T72" s="165"/>
      <c r="U72" s="168"/>
      <c r="W72" s="165"/>
      <c r="X72" s="168"/>
      <c r="Z72" s="165"/>
      <c r="AA72" s="168"/>
    </row>
    <row r="73" spans="4:27" s="164" customFormat="1" x14ac:dyDescent="0.3">
      <c r="D73" s="168"/>
      <c r="F73" s="168"/>
      <c r="G73" s="167"/>
      <c r="H73" s="167"/>
      <c r="J73" s="165"/>
      <c r="K73" s="168"/>
      <c r="M73" s="165"/>
      <c r="N73" s="168"/>
      <c r="P73" s="165"/>
      <c r="Q73" s="168"/>
      <c r="R73" s="167"/>
      <c r="T73" s="165"/>
      <c r="U73" s="168"/>
      <c r="W73" s="165"/>
      <c r="X73" s="168"/>
      <c r="Z73" s="165"/>
      <c r="AA73" s="168"/>
    </row>
    <row r="74" spans="4:27" s="164" customFormat="1" x14ac:dyDescent="0.3">
      <c r="D74" s="168"/>
      <c r="F74" s="168"/>
      <c r="G74" s="167"/>
      <c r="H74" s="167"/>
      <c r="J74" s="165"/>
      <c r="K74" s="168"/>
      <c r="M74" s="165"/>
      <c r="N74" s="168"/>
      <c r="P74" s="165"/>
      <c r="Q74" s="168"/>
      <c r="R74" s="167"/>
      <c r="T74" s="165"/>
      <c r="U74" s="168"/>
      <c r="W74" s="165"/>
      <c r="X74" s="168"/>
      <c r="Z74" s="165"/>
      <c r="AA74" s="168"/>
    </row>
    <row r="75" spans="4:27" s="164" customFormat="1" x14ac:dyDescent="0.3">
      <c r="D75" s="168"/>
      <c r="F75" s="168"/>
      <c r="G75" s="167"/>
      <c r="H75" s="167"/>
      <c r="J75" s="165"/>
      <c r="K75" s="168"/>
      <c r="M75" s="165"/>
      <c r="N75" s="168"/>
      <c r="P75" s="165"/>
      <c r="Q75" s="168"/>
      <c r="R75" s="167"/>
      <c r="T75" s="165"/>
      <c r="U75" s="168"/>
      <c r="W75" s="165"/>
      <c r="X75" s="168"/>
      <c r="Z75" s="165"/>
      <c r="AA75" s="168"/>
    </row>
    <row r="76" spans="4:27" s="164" customFormat="1" x14ac:dyDescent="0.3">
      <c r="D76" s="168"/>
      <c r="F76" s="168"/>
      <c r="G76" s="167"/>
      <c r="H76" s="167"/>
      <c r="J76" s="165"/>
      <c r="K76" s="168"/>
      <c r="M76" s="165"/>
      <c r="N76" s="168"/>
      <c r="P76" s="165"/>
      <c r="Q76" s="168"/>
      <c r="R76" s="167"/>
      <c r="T76" s="165"/>
      <c r="U76" s="168"/>
      <c r="W76" s="165"/>
      <c r="X76" s="168"/>
      <c r="Z76" s="165"/>
      <c r="AA76" s="168"/>
    </row>
    <row r="77" spans="4:27" s="164" customFormat="1" x14ac:dyDescent="0.3">
      <c r="D77" s="168"/>
      <c r="F77" s="168"/>
      <c r="G77" s="167"/>
      <c r="H77" s="167"/>
      <c r="J77" s="165"/>
      <c r="K77" s="168"/>
      <c r="M77" s="165"/>
      <c r="N77" s="168"/>
      <c r="P77" s="165"/>
      <c r="Q77" s="168"/>
      <c r="R77" s="167"/>
      <c r="T77" s="165"/>
      <c r="U77" s="168"/>
      <c r="W77" s="165"/>
      <c r="X77" s="168"/>
      <c r="Z77" s="165"/>
      <c r="AA77" s="168"/>
    </row>
    <row r="78" spans="4:27" s="164" customFormat="1" x14ac:dyDescent="0.3">
      <c r="D78" s="168"/>
      <c r="F78" s="168"/>
      <c r="G78" s="167"/>
      <c r="H78" s="167"/>
      <c r="J78" s="165"/>
      <c r="K78" s="168"/>
      <c r="M78" s="165"/>
      <c r="N78" s="168"/>
      <c r="P78" s="165"/>
      <c r="Q78" s="168"/>
      <c r="R78" s="167"/>
      <c r="T78" s="165"/>
      <c r="U78" s="168"/>
      <c r="W78" s="165"/>
      <c r="X78" s="168"/>
      <c r="Z78" s="165"/>
      <c r="AA78" s="168"/>
    </row>
    <row r="79" spans="4:27" s="164" customFormat="1" x14ac:dyDescent="0.3">
      <c r="D79" s="168"/>
      <c r="F79" s="168"/>
      <c r="G79" s="167"/>
      <c r="H79" s="167"/>
      <c r="J79" s="165"/>
      <c r="K79" s="168"/>
      <c r="M79" s="165"/>
      <c r="N79" s="168"/>
      <c r="P79" s="165"/>
      <c r="Q79" s="168"/>
      <c r="R79" s="167"/>
      <c r="T79" s="165"/>
      <c r="U79" s="168"/>
      <c r="W79" s="165"/>
      <c r="X79" s="168"/>
      <c r="Z79" s="165"/>
      <c r="AA79" s="168"/>
    </row>
    <row r="80" spans="4:27" s="164" customFormat="1" x14ac:dyDescent="0.3">
      <c r="D80" s="168"/>
      <c r="F80" s="168"/>
      <c r="G80" s="167"/>
      <c r="H80" s="167"/>
      <c r="J80" s="165"/>
      <c r="K80" s="168"/>
      <c r="M80" s="165"/>
      <c r="N80" s="168"/>
      <c r="P80" s="165"/>
      <c r="Q80" s="168"/>
      <c r="R80" s="167"/>
      <c r="T80" s="165"/>
      <c r="U80" s="168"/>
      <c r="W80" s="165"/>
      <c r="X80" s="168"/>
      <c r="Z80" s="165"/>
      <c r="AA80" s="168"/>
    </row>
    <row r="81" spans="2:27" s="164" customFormat="1" x14ac:dyDescent="0.3">
      <c r="D81" s="168"/>
      <c r="F81" s="168"/>
      <c r="G81" s="167"/>
      <c r="H81" s="167"/>
      <c r="J81" s="165"/>
      <c r="K81" s="168"/>
      <c r="M81" s="165"/>
      <c r="N81" s="168"/>
      <c r="P81" s="165"/>
      <c r="Q81" s="168"/>
      <c r="R81" s="167"/>
      <c r="T81" s="165"/>
      <c r="U81" s="168"/>
      <c r="W81" s="165"/>
      <c r="X81" s="168"/>
      <c r="Z81" s="165"/>
      <c r="AA81" s="168"/>
    </row>
    <row r="82" spans="2:27" s="164" customFormat="1" x14ac:dyDescent="0.3">
      <c r="D82" s="168"/>
      <c r="F82" s="168"/>
      <c r="G82" s="167"/>
      <c r="H82" s="167"/>
      <c r="J82" s="165"/>
      <c r="K82" s="168"/>
      <c r="M82" s="165"/>
      <c r="N82" s="168"/>
      <c r="P82" s="165"/>
      <c r="Q82" s="168"/>
      <c r="R82" s="167"/>
      <c r="T82" s="165"/>
      <c r="U82" s="168"/>
      <c r="W82" s="165"/>
      <c r="X82" s="168"/>
      <c r="Z82" s="165"/>
      <c r="AA82" s="168"/>
    </row>
    <row r="83" spans="2:27" s="164" customFormat="1" x14ac:dyDescent="0.3">
      <c r="D83" s="168"/>
      <c r="F83" s="168"/>
      <c r="G83" s="167"/>
      <c r="H83" s="167"/>
      <c r="J83" s="165"/>
      <c r="K83" s="168"/>
      <c r="M83" s="165"/>
      <c r="N83" s="168"/>
      <c r="P83" s="165"/>
      <c r="Q83" s="168"/>
      <c r="R83" s="167"/>
      <c r="T83" s="165"/>
      <c r="U83" s="168"/>
      <c r="W83" s="165"/>
      <c r="X83" s="168"/>
      <c r="Z83" s="165"/>
      <c r="AA83" s="168"/>
    </row>
    <row r="84" spans="2:27" s="164" customFormat="1" x14ac:dyDescent="0.3">
      <c r="D84" s="168"/>
      <c r="F84" s="168"/>
      <c r="G84" s="167"/>
      <c r="H84" s="167"/>
      <c r="J84" s="165"/>
      <c r="K84" s="168"/>
      <c r="M84" s="165"/>
      <c r="N84" s="168"/>
      <c r="P84" s="165"/>
      <c r="Q84" s="168"/>
      <c r="R84" s="167"/>
      <c r="T84" s="165"/>
      <c r="U84" s="168"/>
      <c r="W84" s="165"/>
      <c r="X84" s="168"/>
      <c r="Z84" s="165"/>
      <c r="AA84" s="168"/>
    </row>
    <row r="85" spans="2:27" s="164" customFormat="1" x14ac:dyDescent="0.3">
      <c r="D85" s="168"/>
      <c r="F85" s="168"/>
      <c r="G85" s="167"/>
      <c r="H85" s="167"/>
      <c r="J85" s="165"/>
      <c r="K85" s="168"/>
      <c r="M85" s="165"/>
      <c r="N85" s="168"/>
      <c r="P85" s="165"/>
      <c r="Q85" s="168"/>
      <c r="R85" s="167"/>
      <c r="T85" s="165"/>
      <c r="U85" s="168"/>
      <c r="W85" s="165"/>
      <c r="X85" s="168"/>
      <c r="Z85" s="165"/>
      <c r="AA85" s="168"/>
    </row>
    <row r="86" spans="2:27" s="164" customFormat="1" x14ac:dyDescent="0.3">
      <c r="D86" s="168"/>
      <c r="F86" s="168"/>
      <c r="G86" s="167"/>
      <c r="H86" s="167"/>
      <c r="J86" s="165"/>
      <c r="K86" s="168"/>
      <c r="M86" s="165"/>
      <c r="N86" s="168"/>
      <c r="P86" s="165"/>
      <c r="Q86" s="168"/>
      <c r="R86" s="167"/>
      <c r="T86" s="165"/>
      <c r="U86" s="168"/>
      <c r="W86" s="165"/>
      <c r="X86" s="168"/>
      <c r="Z86" s="165"/>
      <c r="AA86" s="168"/>
    </row>
    <row r="87" spans="2:27" s="164" customFormat="1" x14ac:dyDescent="0.3">
      <c r="D87" s="168"/>
      <c r="F87" s="168"/>
      <c r="G87" s="167"/>
      <c r="H87" s="167"/>
      <c r="J87" s="165"/>
      <c r="K87" s="168"/>
      <c r="M87" s="165"/>
      <c r="N87" s="168"/>
      <c r="P87" s="165"/>
      <c r="Q87" s="168"/>
      <c r="R87" s="167"/>
      <c r="T87" s="165"/>
      <c r="U87" s="168"/>
      <c r="W87" s="165"/>
      <c r="X87" s="168"/>
      <c r="Y87" s="166"/>
      <c r="Z87" s="165"/>
      <c r="AA87" s="168"/>
    </row>
    <row r="88" spans="2:27" s="164" customFormat="1" x14ac:dyDescent="0.3">
      <c r="B88" s="169"/>
      <c r="C88" s="169"/>
      <c r="D88" s="165"/>
      <c r="E88" s="169"/>
      <c r="F88" s="165"/>
      <c r="I88" s="169"/>
      <c r="J88" s="165"/>
      <c r="K88" s="165"/>
      <c r="L88" s="169"/>
      <c r="M88" s="165"/>
      <c r="N88" s="165"/>
      <c r="O88" s="169"/>
      <c r="P88" s="165"/>
      <c r="Q88" s="165"/>
      <c r="S88" s="169"/>
      <c r="T88" s="165"/>
      <c r="U88" s="165"/>
      <c r="V88" s="169"/>
      <c r="W88" s="165"/>
      <c r="X88" s="165"/>
      <c r="Y88" s="169"/>
      <c r="Z88" s="165"/>
      <c r="AA88" s="165"/>
    </row>
    <row r="89" spans="2:27" s="164" customFormat="1" x14ac:dyDescent="0.3">
      <c r="B89" s="166"/>
      <c r="C89" s="166"/>
      <c r="D89" s="165"/>
      <c r="E89" s="166"/>
      <c r="F89" s="165"/>
      <c r="G89" s="166"/>
      <c r="H89" s="166"/>
      <c r="I89" s="166"/>
      <c r="J89" s="165"/>
      <c r="K89" s="165"/>
      <c r="L89" s="166"/>
      <c r="M89" s="165"/>
      <c r="N89" s="165"/>
      <c r="O89" s="166"/>
      <c r="P89" s="165"/>
      <c r="Q89" s="165"/>
      <c r="R89" s="166"/>
      <c r="S89" s="166"/>
      <c r="T89" s="165"/>
      <c r="U89" s="165"/>
      <c r="V89" s="166"/>
      <c r="W89" s="165"/>
      <c r="X89" s="165"/>
      <c r="Y89" s="166"/>
      <c r="Z89" s="165"/>
      <c r="AA89" s="165"/>
    </row>
    <row r="90" spans="2:27" s="164" customFormat="1" x14ac:dyDescent="0.3">
      <c r="D90" s="168"/>
      <c r="F90" s="168"/>
      <c r="G90" s="167"/>
      <c r="H90" s="167"/>
      <c r="J90" s="165"/>
      <c r="K90" s="168"/>
      <c r="M90" s="165"/>
      <c r="N90" s="168"/>
      <c r="P90" s="165"/>
      <c r="Q90" s="168"/>
      <c r="R90" s="167"/>
      <c r="T90" s="165"/>
      <c r="U90" s="168"/>
      <c r="W90" s="165"/>
      <c r="X90" s="168"/>
      <c r="Z90" s="165"/>
      <c r="AA90" s="168"/>
    </row>
    <row r="91" spans="2:27" s="164" customFormat="1" x14ac:dyDescent="0.3">
      <c r="D91" s="168"/>
      <c r="F91" s="168"/>
      <c r="G91" s="167"/>
      <c r="H91" s="167"/>
      <c r="J91" s="165"/>
      <c r="K91" s="168"/>
      <c r="M91" s="165"/>
      <c r="N91" s="168"/>
      <c r="P91" s="165"/>
      <c r="Q91" s="168"/>
      <c r="R91" s="167"/>
      <c r="T91" s="165"/>
      <c r="U91" s="168"/>
      <c r="W91" s="165"/>
      <c r="X91" s="168"/>
      <c r="Z91" s="165"/>
      <c r="AA91" s="168"/>
    </row>
    <row r="92" spans="2:27" s="164" customFormat="1" x14ac:dyDescent="0.3">
      <c r="D92" s="168"/>
      <c r="F92" s="168"/>
      <c r="G92" s="167"/>
      <c r="H92" s="167"/>
      <c r="J92" s="165"/>
      <c r="K92" s="168"/>
      <c r="M92" s="165"/>
      <c r="N92" s="168"/>
      <c r="P92" s="165"/>
      <c r="Q92" s="168"/>
      <c r="R92" s="167"/>
      <c r="T92" s="165"/>
      <c r="U92" s="168"/>
      <c r="W92" s="165"/>
      <c r="X92" s="168"/>
      <c r="Z92" s="165"/>
      <c r="AA92" s="168"/>
    </row>
    <row r="93" spans="2:27" s="164" customFormat="1" x14ac:dyDescent="0.3">
      <c r="D93" s="168"/>
      <c r="F93" s="168"/>
      <c r="G93" s="167"/>
      <c r="H93" s="167"/>
      <c r="J93" s="165"/>
      <c r="K93" s="168"/>
      <c r="M93" s="165"/>
      <c r="N93" s="168"/>
      <c r="P93" s="165"/>
      <c r="Q93" s="168"/>
      <c r="R93" s="167"/>
      <c r="T93" s="165"/>
      <c r="U93" s="168"/>
      <c r="W93" s="165"/>
      <c r="X93" s="168"/>
      <c r="Z93" s="165"/>
      <c r="AA93" s="168"/>
    </row>
    <row r="94" spans="2:27" s="164" customFormat="1" x14ac:dyDescent="0.3">
      <c r="D94" s="168"/>
      <c r="F94" s="168"/>
      <c r="G94" s="167"/>
      <c r="H94" s="167"/>
      <c r="J94" s="165"/>
      <c r="K94" s="168"/>
      <c r="M94" s="165"/>
      <c r="N94" s="168"/>
      <c r="P94" s="165"/>
      <c r="Q94" s="168"/>
      <c r="R94" s="167"/>
      <c r="T94" s="165"/>
      <c r="U94" s="168"/>
      <c r="W94" s="165"/>
      <c r="X94" s="168"/>
      <c r="Z94" s="165"/>
      <c r="AA94" s="168"/>
    </row>
    <row r="95" spans="2:27" s="164" customFormat="1" x14ac:dyDescent="0.3">
      <c r="D95" s="168"/>
      <c r="F95" s="168"/>
      <c r="G95" s="167"/>
      <c r="H95" s="167"/>
      <c r="J95" s="165"/>
      <c r="K95" s="168"/>
      <c r="M95" s="165"/>
      <c r="N95" s="168"/>
      <c r="P95" s="165"/>
      <c r="Q95" s="168"/>
      <c r="R95" s="167"/>
      <c r="T95" s="165"/>
      <c r="U95" s="168"/>
      <c r="W95" s="165"/>
      <c r="X95" s="168"/>
      <c r="Z95" s="165"/>
      <c r="AA95" s="168"/>
    </row>
    <row r="96" spans="2:27" s="164" customFormat="1" x14ac:dyDescent="0.3">
      <c r="D96" s="168"/>
      <c r="F96" s="168"/>
      <c r="G96" s="167"/>
      <c r="H96" s="167"/>
      <c r="J96" s="165"/>
      <c r="K96" s="168"/>
      <c r="M96" s="165"/>
      <c r="N96" s="168"/>
      <c r="P96" s="165"/>
      <c r="Q96" s="168"/>
      <c r="R96" s="167"/>
      <c r="T96" s="165"/>
      <c r="U96" s="168"/>
      <c r="W96" s="165"/>
      <c r="X96" s="168"/>
      <c r="Z96" s="165"/>
      <c r="AA96" s="168"/>
    </row>
    <row r="97" spans="4:27" s="164" customFormat="1" x14ac:dyDescent="0.3">
      <c r="D97" s="168"/>
      <c r="F97" s="168"/>
      <c r="G97" s="167"/>
      <c r="H97" s="167"/>
      <c r="J97" s="165"/>
      <c r="K97" s="168"/>
      <c r="M97" s="165"/>
      <c r="N97" s="168"/>
      <c r="P97" s="165"/>
      <c r="Q97" s="168"/>
      <c r="R97" s="167"/>
      <c r="T97" s="165"/>
      <c r="U97" s="168"/>
      <c r="W97" s="165"/>
      <c r="X97" s="168"/>
      <c r="Z97" s="165"/>
      <c r="AA97" s="168"/>
    </row>
    <row r="98" spans="4:27" s="164" customFormat="1" x14ac:dyDescent="0.3">
      <c r="D98" s="168"/>
      <c r="F98" s="168"/>
      <c r="G98" s="167"/>
      <c r="H98" s="167"/>
      <c r="J98" s="165"/>
      <c r="K98" s="168"/>
      <c r="M98" s="165"/>
      <c r="N98" s="168"/>
      <c r="P98" s="165"/>
      <c r="Q98" s="168"/>
      <c r="R98" s="167"/>
      <c r="T98" s="165"/>
      <c r="U98" s="168"/>
      <c r="W98" s="165"/>
      <c r="X98" s="168"/>
      <c r="Z98" s="165"/>
      <c r="AA98" s="168"/>
    </row>
    <row r="99" spans="4:27" s="164" customFormat="1" x14ac:dyDescent="0.3">
      <c r="D99" s="168"/>
      <c r="F99" s="168"/>
      <c r="G99" s="167"/>
      <c r="H99" s="167"/>
      <c r="J99" s="165"/>
      <c r="K99" s="168"/>
      <c r="M99" s="165"/>
      <c r="N99" s="168"/>
      <c r="P99" s="165"/>
      <c r="Q99" s="168"/>
      <c r="R99" s="167"/>
      <c r="T99" s="165"/>
      <c r="U99" s="168"/>
      <c r="W99" s="165"/>
      <c r="X99" s="168"/>
      <c r="Z99" s="165"/>
      <c r="AA99" s="168"/>
    </row>
    <row r="100" spans="4:27" s="164" customFormat="1" x14ac:dyDescent="0.3">
      <c r="D100" s="168"/>
      <c r="F100" s="168"/>
      <c r="G100" s="167"/>
      <c r="H100" s="167"/>
      <c r="J100" s="165"/>
      <c r="K100" s="168"/>
      <c r="M100" s="165"/>
      <c r="N100" s="168"/>
      <c r="P100" s="165"/>
      <c r="Q100" s="168"/>
      <c r="R100" s="167"/>
      <c r="T100" s="165"/>
      <c r="U100" s="168"/>
      <c r="W100" s="165"/>
      <c r="X100" s="168"/>
      <c r="Z100" s="165"/>
      <c r="AA100" s="168"/>
    </row>
    <row r="101" spans="4:27" s="164" customFormat="1" x14ac:dyDescent="0.3">
      <c r="D101" s="168"/>
      <c r="F101" s="168"/>
      <c r="G101" s="167"/>
      <c r="H101" s="167"/>
      <c r="J101" s="165"/>
      <c r="K101" s="168"/>
      <c r="M101" s="165"/>
      <c r="N101" s="168"/>
      <c r="P101" s="165"/>
      <c r="Q101" s="168"/>
      <c r="R101" s="167"/>
      <c r="T101" s="165"/>
      <c r="U101" s="168"/>
      <c r="W101" s="165"/>
      <c r="X101" s="168"/>
      <c r="Z101" s="165"/>
      <c r="AA101" s="168"/>
    </row>
    <row r="102" spans="4:27" s="164" customFormat="1" x14ac:dyDescent="0.3">
      <c r="D102" s="168"/>
      <c r="E102" s="166"/>
      <c r="F102" s="168"/>
      <c r="G102" s="167"/>
      <c r="H102" s="167"/>
      <c r="J102" s="165"/>
      <c r="K102" s="168"/>
      <c r="L102" s="166"/>
      <c r="M102" s="165"/>
      <c r="N102" s="168"/>
      <c r="O102" s="166"/>
      <c r="P102" s="165"/>
      <c r="Q102" s="168"/>
      <c r="R102" s="167"/>
      <c r="T102" s="165"/>
      <c r="U102" s="168"/>
      <c r="V102" s="166"/>
      <c r="W102" s="165"/>
      <c r="X102" s="168"/>
      <c r="Y102" s="166"/>
      <c r="Z102" s="165"/>
      <c r="AA102" s="168"/>
    </row>
    <row r="103" spans="4:27" s="164" customFormat="1" x14ac:dyDescent="0.3">
      <c r="D103" s="168"/>
      <c r="E103" s="166"/>
      <c r="F103" s="168"/>
      <c r="G103" s="167"/>
      <c r="H103" s="167"/>
      <c r="J103" s="165"/>
      <c r="K103" s="168"/>
      <c r="M103" s="165"/>
      <c r="N103" s="168"/>
      <c r="O103" s="166"/>
      <c r="P103" s="165"/>
      <c r="Q103" s="168"/>
      <c r="R103" s="167"/>
      <c r="T103" s="165"/>
      <c r="U103" s="168"/>
      <c r="W103" s="165"/>
      <c r="X103" s="168"/>
      <c r="Y103" s="166"/>
      <c r="Z103" s="165"/>
      <c r="AA103" s="168"/>
    </row>
    <row r="104" spans="4:27" s="164" customFormat="1" x14ac:dyDescent="0.3">
      <c r="D104" s="168"/>
      <c r="F104" s="168"/>
      <c r="G104" s="167"/>
      <c r="H104" s="167"/>
      <c r="J104" s="165"/>
      <c r="K104" s="168"/>
      <c r="M104" s="165"/>
      <c r="N104" s="168"/>
      <c r="P104" s="165"/>
      <c r="Q104" s="168"/>
      <c r="R104" s="167"/>
      <c r="T104" s="165"/>
      <c r="U104" s="168"/>
      <c r="W104" s="165"/>
      <c r="X104" s="168"/>
      <c r="Z104" s="165"/>
      <c r="AA104" s="168"/>
    </row>
    <row r="105" spans="4:27" s="164" customFormat="1" x14ac:dyDescent="0.3">
      <c r="D105" s="168"/>
      <c r="F105" s="168"/>
      <c r="G105" s="167"/>
      <c r="H105" s="167"/>
      <c r="J105" s="165"/>
      <c r="K105" s="168"/>
      <c r="M105" s="165"/>
      <c r="N105" s="168"/>
      <c r="P105" s="165"/>
      <c r="Q105" s="168"/>
      <c r="R105" s="167"/>
      <c r="T105" s="165"/>
      <c r="U105" s="168"/>
      <c r="W105" s="165"/>
      <c r="X105" s="168"/>
      <c r="Z105" s="165"/>
      <c r="AA105" s="168"/>
    </row>
    <row r="106" spans="4:27" s="164" customFormat="1" x14ac:dyDescent="0.3">
      <c r="D106" s="168"/>
      <c r="E106" s="166"/>
      <c r="F106" s="168"/>
      <c r="G106" s="167"/>
      <c r="H106" s="167"/>
      <c r="J106" s="165"/>
      <c r="K106" s="168"/>
      <c r="L106" s="166"/>
      <c r="M106" s="165"/>
      <c r="N106" s="168"/>
      <c r="O106" s="166"/>
      <c r="P106" s="165"/>
      <c r="Q106" s="168"/>
      <c r="R106" s="167"/>
      <c r="T106" s="165"/>
      <c r="U106" s="168"/>
      <c r="V106" s="166"/>
      <c r="W106" s="165"/>
      <c r="X106" s="168"/>
      <c r="Y106" s="166"/>
      <c r="Z106" s="165"/>
      <c r="AA106" s="168"/>
    </row>
    <row r="107" spans="4:27" s="164" customFormat="1" x14ac:dyDescent="0.3">
      <c r="D107" s="168"/>
      <c r="E107" s="166"/>
      <c r="F107" s="168"/>
      <c r="G107" s="167"/>
      <c r="H107" s="167"/>
      <c r="J107" s="165"/>
      <c r="K107" s="168"/>
      <c r="M107" s="165"/>
      <c r="N107" s="168"/>
      <c r="P107" s="165"/>
      <c r="Q107" s="168"/>
      <c r="R107" s="167"/>
      <c r="T107" s="165"/>
      <c r="U107" s="168"/>
      <c r="V107" s="166"/>
      <c r="W107" s="165"/>
      <c r="X107" s="168"/>
      <c r="Y107" s="166"/>
      <c r="Z107" s="165"/>
      <c r="AA107" s="168"/>
    </row>
    <row r="108" spans="4:27" s="164" customFormat="1" x14ac:dyDescent="0.3">
      <c r="D108" s="168"/>
      <c r="F108" s="168"/>
      <c r="G108" s="167"/>
      <c r="H108" s="167"/>
      <c r="J108" s="165"/>
      <c r="K108" s="168"/>
      <c r="L108" s="166"/>
      <c r="M108" s="165"/>
      <c r="N108" s="168"/>
      <c r="O108" s="166"/>
      <c r="P108" s="165"/>
      <c r="Q108" s="168"/>
      <c r="R108" s="167"/>
      <c r="T108" s="165"/>
      <c r="U108" s="168"/>
      <c r="V108" s="166"/>
      <c r="W108" s="165"/>
      <c r="X108" s="168"/>
      <c r="Y108" s="166"/>
      <c r="Z108" s="165"/>
      <c r="AA108" s="168"/>
    </row>
    <row r="109" spans="4:27" s="164" customFormat="1" x14ac:dyDescent="0.3">
      <c r="D109" s="168"/>
      <c r="E109" s="166"/>
      <c r="F109" s="168"/>
      <c r="G109" s="167"/>
      <c r="H109" s="167"/>
      <c r="J109" s="165"/>
      <c r="K109" s="168"/>
      <c r="L109" s="166"/>
      <c r="M109" s="165"/>
      <c r="N109" s="168"/>
      <c r="O109" s="166"/>
      <c r="P109" s="165"/>
      <c r="Q109" s="168"/>
      <c r="R109" s="167"/>
      <c r="T109" s="165"/>
      <c r="U109" s="168"/>
      <c r="V109" s="166"/>
      <c r="W109" s="165"/>
      <c r="X109" s="168"/>
      <c r="Y109" s="166"/>
      <c r="Z109" s="165"/>
      <c r="AA109" s="168"/>
    </row>
    <row r="110" spans="4:27" s="164" customFormat="1" x14ac:dyDescent="0.3">
      <c r="D110" s="168"/>
      <c r="F110" s="168"/>
      <c r="G110" s="167"/>
      <c r="H110" s="167"/>
      <c r="J110" s="165"/>
      <c r="K110" s="168"/>
      <c r="M110" s="165"/>
      <c r="N110" s="168"/>
      <c r="P110" s="165"/>
      <c r="Q110" s="168"/>
      <c r="R110" s="167"/>
      <c r="T110" s="165"/>
      <c r="U110" s="168"/>
      <c r="W110" s="165"/>
      <c r="X110" s="168"/>
      <c r="Y110" s="166"/>
      <c r="Z110" s="165"/>
      <c r="AA110" s="168"/>
    </row>
    <row r="111" spans="4:27" s="164" customFormat="1" x14ac:dyDescent="0.3">
      <c r="D111" s="168"/>
      <c r="F111" s="168"/>
      <c r="G111" s="167"/>
      <c r="H111" s="167"/>
      <c r="J111" s="165"/>
      <c r="K111" s="168"/>
      <c r="M111" s="165"/>
      <c r="N111" s="168"/>
      <c r="P111" s="165"/>
      <c r="Q111" s="168"/>
      <c r="R111" s="167"/>
      <c r="T111" s="165"/>
      <c r="U111" s="168"/>
      <c r="W111" s="165"/>
      <c r="X111" s="168"/>
      <c r="Z111" s="165"/>
      <c r="AA111" s="168"/>
    </row>
    <row r="112" spans="4:27" s="164" customFormat="1" x14ac:dyDescent="0.3">
      <c r="D112" s="168"/>
      <c r="E112" s="166"/>
      <c r="F112" s="168"/>
      <c r="G112" s="167"/>
      <c r="H112" s="167"/>
      <c r="J112" s="165"/>
      <c r="K112" s="168"/>
      <c r="L112" s="166"/>
      <c r="M112" s="165"/>
      <c r="N112" s="168"/>
      <c r="O112" s="166"/>
      <c r="P112" s="165"/>
      <c r="Q112" s="168"/>
      <c r="R112" s="167"/>
      <c r="T112" s="165"/>
      <c r="U112" s="168"/>
      <c r="V112" s="166"/>
      <c r="W112" s="165"/>
      <c r="X112" s="168"/>
      <c r="Y112" s="166"/>
      <c r="Z112" s="165"/>
      <c r="AA112" s="168"/>
    </row>
    <row r="113" spans="4:27" s="164" customFormat="1" x14ac:dyDescent="0.3">
      <c r="D113" s="168"/>
      <c r="E113" s="166"/>
      <c r="F113" s="168"/>
      <c r="G113" s="167"/>
      <c r="H113" s="167"/>
      <c r="J113" s="165"/>
      <c r="K113" s="168"/>
      <c r="M113" s="165"/>
      <c r="N113" s="168"/>
      <c r="O113" s="166"/>
      <c r="P113" s="165"/>
      <c r="Q113" s="168"/>
      <c r="R113" s="167"/>
      <c r="T113" s="165"/>
      <c r="U113" s="168"/>
      <c r="W113" s="165"/>
      <c r="X113" s="168"/>
      <c r="Y113" s="166"/>
      <c r="Z113" s="165"/>
      <c r="AA113" s="168"/>
    </row>
    <row r="114" spans="4:27" s="164" customFormat="1" x14ac:dyDescent="0.3">
      <c r="D114" s="168"/>
      <c r="F114" s="168"/>
      <c r="G114" s="167"/>
      <c r="H114" s="167"/>
      <c r="J114" s="165"/>
      <c r="K114" s="168"/>
      <c r="M114" s="165"/>
      <c r="N114" s="168"/>
      <c r="P114" s="165"/>
      <c r="Q114" s="168"/>
      <c r="R114" s="167"/>
      <c r="T114" s="165"/>
      <c r="U114" s="168"/>
      <c r="W114" s="165"/>
      <c r="X114" s="168"/>
      <c r="Z114" s="165"/>
      <c r="AA114" s="168"/>
    </row>
    <row r="115" spans="4:27" s="164" customFormat="1" x14ac:dyDescent="0.3">
      <c r="D115" s="168"/>
      <c r="E115" s="166"/>
      <c r="F115" s="168"/>
      <c r="G115" s="167"/>
      <c r="H115" s="167"/>
      <c r="J115" s="165"/>
      <c r="K115" s="168"/>
      <c r="L115" s="166"/>
      <c r="M115" s="165"/>
      <c r="N115" s="168"/>
      <c r="O115" s="166"/>
      <c r="P115" s="165"/>
      <c r="Q115" s="168"/>
      <c r="R115" s="167"/>
      <c r="T115" s="165"/>
      <c r="U115" s="168"/>
      <c r="V115" s="166"/>
      <c r="W115" s="165"/>
      <c r="X115" s="168"/>
      <c r="Y115" s="166"/>
      <c r="Z115" s="165"/>
      <c r="AA115" s="168"/>
    </row>
    <row r="116" spans="4:27" s="164" customFormat="1" x14ac:dyDescent="0.3">
      <c r="D116" s="168"/>
      <c r="E116" s="166"/>
      <c r="F116" s="168"/>
      <c r="G116" s="167"/>
      <c r="H116" s="167"/>
      <c r="J116" s="165"/>
      <c r="K116" s="168"/>
      <c r="M116" s="165"/>
      <c r="N116" s="168"/>
      <c r="O116" s="166"/>
      <c r="P116" s="165"/>
      <c r="Q116" s="168"/>
      <c r="R116" s="167"/>
      <c r="T116" s="165"/>
      <c r="U116" s="168"/>
      <c r="W116" s="165"/>
      <c r="X116" s="168"/>
      <c r="Y116" s="166"/>
      <c r="Z116" s="165"/>
      <c r="AA116" s="168"/>
    </row>
    <row r="117" spans="4:27" s="164" customFormat="1" x14ac:dyDescent="0.3">
      <c r="D117" s="168"/>
      <c r="E117" s="166"/>
      <c r="F117" s="168"/>
      <c r="G117" s="167"/>
      <c r="H117" s="167"/>
      <c r="J117" s="165"/>
      <c r="K117" s="168"/>
      <c r="L117" s="166"/>
      <c r="M117" s="165"/>
      <c r="N117" s="168"/>
      <c r="O117" s="166"/>
      <c r="P117" s="165"/>
      <c r="Q117" s="168"/>
      <c r="R117" s="167"/>
      <c r="T117" s="165"/>
      <c r="U117" s="168"/>
      <c r="V117" s="166"/>
      <c r="W117" s="165"/>
      <c r="X117" s="168"/>
      <c r="Y117" s="166"/>
      <c r="Z117" s="165"/>
      <c r="AA117" s="168"/>
    </row>
    <row r="118" spans="4:27" s="164" customFormat="1" x14ac:dyDescent="0.3">
      <c r="D118" s="168"/>
      <c r="E118" s="166"/>
      <c r="F118" s="168"/>
      <c r="G118" s="167"/>
      <c r="H118" s="167"/>
      <c r="J118" s="165"/>
      <c r="K118" s="168"/>
      <c r="L118" s="166"/>
      <c r="M118" s="165"/>
      <c r="N118" s="168"/>
      <c r="O118" s="166"/>
      <c r="P118" s="165"/>
      <c r="Q118" s="168"/>
      <c r="R118" s="167"/>
      <c r="T118" s="165"/>
      <c r="U118" s="168"/>
      <c r="V118" s="166"/>
      <c r="W118" s="165"/>
      <c r="X118" s="168"/>
      <c r="Y118" s="166"/>
      <c r="Z118" s="165"/>
      <c r="AA118" s="168"/>
    </row>
    <row r="119" spans="4:27" s="164" customFormat="1" x14ac:dyDescent="0.3">
      <c r="D119" s="168"/>
      <c r="F119" s="168"/>
      <c r="G119" s="167"/>
      <c r="H119" s="167"/>
      <c r="J119" s="165"/>
      <c r="K119" s="168"/>
      <c r="M119" s="165"/>
      <c r="N119" s="168"/>
      <c r="O119" s="166"/>
      <c r="P119" s="165"/>
      <c r="Q119" s="168"/>
      <c r="R119" s="167"/>
      <c r="T119" s="165"/>
      <c r="U119" s="168"/>
      <c r="W119" s="165"/>
      <c r="X119" s="168"/>
      <c r="Y119" s="166"/>
      <c r="Z119" s="165"/>
      <c r="AA119" s="168"/>
    </row>
    <row r="120" spans="4:27" s="164" customFormat="1" x14ac:dyDescent="0.3">
      <c r="D120" s="168"/>
      <c r="E120" s="166"/>
      <c r="F120" s="168"/>
      <c r="G120" s="167"/>
      <c r="H120" s="167"/>
      <c r="J120" s="165"/>
      <c r="K120" s="168"/>
      <c r="M120" s="165"/>
      <c r="N120" s="168"/>
      <c r="P120" s="165"/>
      <c r="Q120" s="168"/>
      <c r="R120" s="167"/>
      <c r="T120" s="165"/>
      <c r="U120" s="168"/>
      <c r="W120" s="165"/>
      <c r="X120" s="168"/>
      <c r="Z120" s="165"/>
      <c r="AA120" s="168"/>
    </row>
    <row r="121" spans="4:27" s="164" customFormat="1" x14ac:dyDescent="0.3">
      <c r="D121" s="168"/>
      <c r="F121" s="168"/>
      <c r="G121" s="167"/>
      <c r="H121" s="167"/>
      <c r="J121" s="165"/>
      <c r="K121" s="168"/>
      <c r="M121" s="165"/>
      <c r="N121" s="168"/>
      <c r="P121" s="165"/>
      <c r="Q121" s="168"/>
      <c r="R121" s="167"/>
      <c r="T121" s="165"/>
      <c r="U121" s="168"/>
      <c r="W121" s="165"/>
      <c r="X121" s="168"/>
      <c r="Z121" s="165"/>
      <c r="AA121" s="168"/>
    </row>
    <row r="122" spans="4:27" s="164" customFormat="1" x14ac:dyDescent="0.3">
      <c r="D122" s="168"/>
      <c r="F122" s="168"/>
      <c r="G122" s="167"/>
      <c r="H122" s="167"/>
      <c r="J122" s="165"/>
      <c r="K122" s="168"/>
      <c r="M122" s="165"/>
      <c r="N122" s="168"/>
      <c r="P122" s="165"/>
      <c r="Q122" s="168"/>
      <c r="R122" s="167"/>
      <c r="T122" s="165"/>
      <c r="U122" s="168"/>
      <c r="W122" s="165"/>
      <c r="X122" s="168"/>
      <c r="Z122" s="165"/>
      <c r="AA122" s="168"/>
    </row>
    <row r="123" spans="4:27" s="164" customFormat="1" x14ac:dyDescent="0.3">
      <c r="D123" s="168"/>
      <c r="F123" s="168"/>
      <c r="G123" s="167"/>
      <c r="H123" s="167"/>
      <c r="J123" s="165"/>
      <c r="K123" s="168"/>
      <c r="M123" s="165"/>
      <c r="N123" s="168"/>
      <c r="P123" s="165"/>
      <c r="Q123" s="168"/>
      <c r="R123" s="167"/>
      <c r="T123" s="165"/>
      <c r="U123" s="168"/>
      <c r="W123" s="165"/>
      <c r="X123" s="168"/>
      <c r="Z123" s="165"/>
      <c r="AA123" s="168"/>
    </row>
    <row r="124" spans="4:27" s="164" customFormat="1" x14ac:dyDescent="0.3">
      <c r="D124" s="168"/>
      <c r="F124" s="168"/>
      <c r="G124" s="167"/>
      <c r="H124" s="167"/>
      <c r="J124" s="165"/>
      <c r="K124" s="168"/>
      <c r="M124" s="165"/>
      <c r="N124" s="168"/>
      <c r="P124" s="165"/>
      <c r="Q124" s="168"/>
      <c r="R124" s="167"/>
      <c r="T124" s="165"/>
      <c r="U124" s="168"/>
      <c r="W124" s="165"/>
      <c r="X124" s="168"/>
      <c r="Z124" s="165"/>
      <c r="AA124" s="168"/>
    </row>
    <row r="125" spans="4:27" s="164" customFormat="1" x14ac:dyDescent="0.3">
      <c r="D125" s="168"/>
      <c r="F125" s="168"/>
      <c r="G125" s="167"/>
      <c r="H125" s="167"/>
      <c r="J125" s="165"/>
      <c r="K125" s="168"/>
      <c r="M125" s="165"/>
      <c r="N125" s="168"/>
      <c r="P125" s="165"/>
      <c r="Q125" s="168"/>
      <c r="R125" s="167"/>
      <c r="T125" s="165"/>
      <c r="U125" s="168"/>
      <c r="W125" s="165"/>
      <c r="X125" s="168"/>
      <c r="Z125" s="165"/>
      <c r="AA125" s="168"/>
    </row>
    <row r="126" spans="4:27" s="164" customFormat="1" x14ac:dyDescent="0.3">
      <c r="D126" s="168"/>
      <c r="E126" s="166"/>
      <c r="F126" s="168"/>
      <c r="G126" s="167"/>
      <c r="H126" s="167"/>
      <c r="J126" s="165"/>
      <c r="K126" s="168"/>
      <c r="L126" s="166"/>
      <c r="M126" s="165"/>
      <c r="N126" s="168"/>
      <c r="O126" s="166"/>
      <c r="P126" s="165"/>
      <c r="Q126" s="168"/>
      <c r="R126" s="167"/>
      <c r="T126" s="165"/>
      <c r="U126" s="168"/>
      <c r="V126" s="166"/>
      <c r="W126" s="165"/>
      <c r="X126" s="168"/>
      <c r="Y126" s="166"/>
      <c r="Z126" s="165"/>
      <c r="AA126" s="168"/>
    </row>
    <row r="127" spans="4:27" s="164" customFormat="1" x14ac:dyDescent="0.3">
      <c r="D127" s="168"/>
      <c r="E127" s="166"/>
      <c r="F127" s="168"/>
      <c r="G127" s="167"/>
      <c r="H127" s="167"/>
      <c r="J127" s="165"/>
      <c r="K127" s="168"/>
      <c r="L127" s="166"/>
      <c r="M127" s="165"/>
      <c r="N127" s="168"/>
      <c r="O127" s="166"/>
      <c r="P127" s="165"/>
      <c r="Q127" s="168"/>
      <c r="R127" s="167"/>
      <c r="T127" s="165"/>
      <c r="U127" s="168"/>
      <c r="V127" s="166"/>
      <c r="W127" s="165"/>
      <c r="X127" s="168"/>
      <c r="Y127" s="166"/>
      <c r="Z127" s="165"/>
      <c r="AA127" s="168"/>
    </row>
    <row r="128" spans="4:27" s="164" customFormat="1" x14ac:dyDescent="0.3">
      <c r="D128" s="168"/>
      <c r="F128" s="168"/>
      <c r="G128" s="167"/>
      <c r="H128" s="167"/>
      <c r="J128" s="165"/>
      <c r="K128" s="168"/>
      <c r="M128" s="165"/>
      <c r="N128" s="168"/>
      <c r="P128" s="165"/>
      <c r="Q128" s="168"/>
      <c r="R128" s="167"/>
      <c r="T128" s="165"/>
      <c r="U128" s="168"/>
      <c r="V128" s="166"/>
      <c r="W128" s="165"/>
      <c r="X128" s="168"/>
      <c r="Y128" s="166"/>
      <c r="Z128" s="165"/>
      <c r="AA128" s="168"/>
    </row>
    <row r="129" spans="4:27" s="164" customFormat="1" x14ac:dyDescent="0.3">
      <c r="D129" s="168"/>
      <c r="F129" s="168"/>
      <c r="G129" s="167"/>
      <c r="H129" s="167"/>
      <c r="J129" s="165"/>
      <c r="K129" s="168"/>
      <c r="L129" s="166"/>
      <c r="M129" s="165"/>
      <c r="N129" s="168"/>
      <c r="O129" s="166"/>
      <c r="P129" s="165"/>
      <c r="Q129" s="168"/>
      <c r="R129" s="167"/>
      <c r="T129" s="165"/>
      <c r="U129" s="168"/>
      <c r="V129" s="166"/>
      <c r="W129" s="165"/>
      <c r="X129" s="168"/>
      <c r="Y129" s="166"/>
      <c r="Z129" s="165"/>
      <c r="AA129" s="168"/>
    </row>
    <row r="130" spans="4:27" s="164" customFormat="1" x14ac:dyDescent="0.3">
      <c r="D130" s="168"/>
      <c r="F130" s="168"/>
      <c r="G130" s="167"/>
      <c r="H130" s="167"/>
      <c r="J130" s="165"/>
      <c r="K130" s="168"/>
      <c r="M130" s="165"/>
      <c r="N130" s="168"/>
      <c r="O130" s="166"/>
      <c r="P130" s="165"/>
      <c r="Q130" s="168"/>
      <c r="R130" s="167"/>
      <c r="T130" s="165"/>
      <c r="U130" s="168"/>
      <c r="W130" s="165"/>
      <c r="X130" s="168"/>
      <c r="Z130" s="165"/>
      <c r="AA130" s="168"/>
    </row>
    <row r="131" spans="4:27" s="164" customFormat="1" x14ac:dyDescent="0.3">
      <c r="D131" s="168"/>
      <c r="F131" s="168"/>
      <c r="G131" s="167"/>
      <c r="H131" s="167"/>
      <c r="J131" s="165"/>
      <c r="K131" s="168"/>
      <c r="M131" s="165"/>
      <c r="N131" s="168"/>
      <c r="P131" s="165"/>
      <c r="Q131" s="168"/>
      <c r="R131" s="167"/>
      <c r="T131" s="165"/>
      <c r="U131" s="168"/>
      <c r="W131" s="165"/>
      <c r="X131" s="168"/>
      <c r="Z131" s="165"/>
      <c r="AA131" s="168"/>
    </row>
    <row r="132" spans="4:27" s="164" customFormat="1" x14ac:dyDescent="0.3">
      <c r="D132" s="168"/>
      <c r="F132" s="168"/>
      <c r="G132" s="167"/>
      <c r="H132" s="167"/>
      <c r="J132" s="165"/>
      <c r="K132" s="168"/>
      <c r="M132" s="165"/>
      <c r="N132" s="168"/>
      <c r="P132" s="165"/>
      <c r="Q132" s="168"/>
      <c r="R132" s="167"/>
      <c r="T132" s="165"/>
      <c r="U132" s="168"/>
      <c r="W132" s="165"/>
      <c r="X132" s="168"/>
      <c r="Z132" s="165"/>
      <c r="AA132" s="168"/>
    </row>
    <row r="133" spans="4:27" s="164" customFormat="1" x14ac:dyDescent="0.3">
      <c r="D133" s="168"/>
      <c r="F133" s="168"/>
      <c r="G133" s="167"/>
      <c r="H133" s="167"/>
      <c r="J133" s="165"/>
      <c r="K133" s="168"/>
      <c r="M133" s="165"/>
      <c r="N133" s="168"/>
      <c r="P133" s="165"/>
      <c r="Q133" s="168"/>
      <c r="R133" s="167"/>
      <c r="T133" s="165"/>
      <c r="U133" s="168"/>
      <c r="W133" s="165"/>
      <c r="X133" s="168"/>
      <c r="Z133" s="165"/>
      <c r="AA133" s="168"/>
    </row>
    <row r="134" spans="4:27" s="164" customFormat="1" x14ac:dyDescent="0.3">
      <c r="D134" s="168"/>
      <c r="F134" s="168"/>
      <c r="G134" s="167"/>
      <c r="H134" s="167"/>
      <c r="J134" s="165"/>
      <c r="K134" s="168"/>
      <c r="M134" s="165"/>
      <c r="N134" s="168"/>
      <c r="P134" s="165"/>
      <c r="Q134" s="168"/>
      <c r="R134" s="167"/>
      <c r="T134" s="165"/>
      <c r="U134" s="168"/>
      <c r="W134" s="165"/>
      <c r="X134" s="168"/>
      <c r="Z134" s="165"/>
      <c r="AA134" s="168"/>
    </row>
    <row r="135" spans="4:27" s="164" customFormat="1" x14ac:dyDescent="0.3">
      <c r="D135" s="168"/>
      <c r="F135" s="168"/>
      <c r="G135" s="167"/>
      <c r="H135" s="167"/>
      <c r="J135" s="165"/>
      <c r="K135" s="168"/>
      <c r="M135" s="165"/>
      <c r="N135" s="168"/>
      <c r="P135" s="165"/>
      <c r="Q135" s="168"/>
      <c r="R135" s="167"/>
      <c r="T135" s="165"/>
      <c r="U135" s="168"/>
      <c r="W135" s="165"/>
      <c r="X135" s="168"/>
      <c r="Z135" s="165"/>
      <c r="AA135" s="168"/>
    </row>
    <row r="136" spans="4:27" s="164" customFormat="1" x14ac:dyDescent="0.3">
      <c r="D136" s="168"/>
      <c r="F136" s="168"/>
      <c r="G136" s="167"/>
      <c r="H136" s="167"/>
      <c r="J136" s="165"/>
      <c r="K136" s="168"/>
      <c r="M136" s="165"/>
      <c r="N136" s="168"/>
      <c r="P136" s="165"/>
      <c r="Q136" s="168"/>
      <c r="R136" s="167"/>
      <c r="T136" s="165"/>
      <c r="U136" s="168"/>
      <c r="W136" s="165"/>
      <c r="X136" s="168"/>
      <c r="Z136" s="165"/>
      <c r="AA136" s="168"/>
    </row>
    <row r="137" spans="4:27" s="164" customFormat="1" x14ac:dyDescent="0.3">
      <c r="D137" s="168"/>
      <c r="F137" s="168"/>
      <c r="G137" s="167"/>
      <c r="H137" s="167"/>
      <c r="J137" s="165"/>
      <c r="K137" s="168"/>
      <c r="M137" s="165"/>
      <c r="N137" s="168"/>
      <c r="P137" s="165"/>
      <c r="Q137" s="168"/>
      <c r="R137" s="167"/>
      <c r="T137" s="165"/>
      <c r="U137" s="168"/>
      <c r="W137" s="165"/>
      <c r="X137" s="168"/>
      <c r="Z137" s="165"/>
      <c r="AA137" s="168"/>
    </row>
    <row r="138" spans="4:27" s="164" customFormat="1" x14ac:dyDescent="0.3">
      <c r="D138" s="168"/>
      <c r="F138" s="168"/>
      <c r="G138" s="167"/>
      <c r="H138" s="167"/>
      <c r="J138" s="165"/>
      <c r="K138" s="168"/>
      <c r="M138" s="165"/>
      <c r="N138" s="168"/>
      <c r="P138" s="165"/>
      <c r="Q138" s="168"/>
      <c r="R138" s="167"/>
      <c r="T138" s="165"/>
      <c r="U138" s="168"/>
      <c r="W138" s="165"/>
      <c r="X138" s="168"/>
      <c r="Z138" s="165"/>
      <c r="AA138" s="168"/>
    </row>
    <row r="139" spans="4:27" s="164" customFormat="1" x14ac:dyDescent="0.3">
      <c r="D139" s="168"/>
      <c r="F139" s="168"/>
      <c r="G139" s="167"/>
      <c r="H139" s="167"/>
      <c r="J139" s="165"/>
      <c r="K139" s="168"/>
      <c r="M139" s="165"/>
      <c r="N139" s="168"/>
      <c r="P139" s="165"/>
      <c r="Q139" s="168"/>
      <c r="R139" s="167"/>
      <c r="T139" s="165"/>
      <c r="U139" s="168"/>
      <c r="W139" s="165"/>
      <c r="X139" s="168"/>
      <c r="Z139" s="165"/>
      <c r="AA139" s="168"/>
    </row>
    <row r="140" spans="4:27" s="164" customFormat="1" x14ac:dyDescent="0.3">
      <c r="D140" s="168"/>
      <c r="F140" s="168"/>
      <c r="G140" s="167"/>
      <c r="H140" s="167"/>
      <c r="J140" s="165"/>
      <c r="K140" s="168"/>
      <c r="M140" s="165"/>
      <c r="N140" s="168"/>
      <c r="P140" s="165"/>
      <c r="Q140" s="168"/>
      <c r="R140" s="167"/>
      <c r="T140" s="165"/>
      <c r="U140" s="168"/>
      <c r="W140" s="165"/>
      <c r="X140" s="168"/>
      <c r="Z140" s="165"/>
      <c r="AA140" s="168"/>
    </row>
    <row r="141" spans="4:27" s="164" customFormat="1" x14ac:dyDescent="0.3">
      <c r="D141" s="168"/>
      <c r="F141" s="168"/>
      <c r="G141" s="167"/>
      <c r="H141" s="167"/>
      <c r="J141" s="165"/>
      <c r="K141" s="168"/>
      <c r="M141" s="165"/>
      <c r="N141" s="168"/>
      <c r="P141" s="165"/>
      <c r="Q141" s="168"/>
      <c r="R141" s="167"/>
      <c r="T141" s="165"/>
      <c r="U141" s="168"/>
      <c r="W141" s="165"/>
      <c r="X141" s="168"/>
      <c r="Z141" s="165"/>
      <c r="AA141" s="168"/>
    </row>
    <row r="142" spans="4:27" s="164" customFormat="1" x14ac:dyDescent="0.3">
      <c r="D142" s="168"/>
      <c r="F142" s="168"/>
      <c r="G142" s="167"/>
      <c r="H142" s="167"/>
      <c r="J142" s="165"/>
      <c r="K142" s="168"/>
      <c r="M142" s="165"/>
      <c r="N142" s="168"/>
      <c r="P142" s="165"/>
      <c r="Q142" s="168"/>
      <c r="R142" s="167"/>
      <c r="T142" s="165"/>
      <c r="U142" s="168"/>
      <c r="W142" s="165"/>
      <c r="X142" s="168"/>
      <c r="Z142" s="165"/>
      <c r="AA142" s="168"/>
    </row>
    <row r="143" spans="4:27" s="164" customFormat="1" x14ac:dyDescent="0.3">
      <c r="D143" s="168"/>
      <c r="F143" s="168"/>
      <c r="G143" s="167"/>
      <c r="H143" s="167"/>
      <c r="J143" s="165"/>
      <c r="K143" s="168"/>
      <c r="M143" s="165"/>
      <c r="N143" s="168"/>
      <c r="P143" s="165"/>
      <c r="Q143" s="168"/>
      <c r="R143" s="167"/>
      <c r="T143" s="165"/>
      <c r="U143" s="168"/>
      <c r="W143" s="165"/>
      <c r="X143" s="168"/>
      <c r="Z143" s="165"/>
      <c r="AA143" s="168"/>
    </row>
    <row r="144" spans="4:27" s="164" customFormat="1" x14ac:dyDescent="0.3">
      <c r="D144" s="168"/>
      <c r="F144" s="168"/>
      <c r="G144" s="167"/>
      <c r="H144" s="167"/>
      <c r="J144" s="165"/>
      <c r="K144" s="168"/>
      <c r="M144" s="165"/>
      <c r="N144" s="168"/>
      <c r="P144" s="165"/>
      <c r="Q144" s="168"/>
      <c r="R144" s="167"/>
      <c r="T144" s="165"/>
      <c r="U144" s="168"/>
      <c r="W144" s="165"/>
      <c r="X144" s="168"/>
      <c r="Z144" s="165"/>
      <c r="AA144" s="168"/>
    </row>
    <row r="145" spans="2:27" s="164" customFormat="1" x14ac:dyDescent="0.3">
      <c r="D145" s="168"/>
      <c r="F145" s="168"/>
      <c r="G145" s="167"/>
      <c r="H145" s="167"/>
      <c r="J145" s="165"/>
      <c r="K145" s="168"/>
      <c r="M145" s="165"/>
      <c r="N145" s="168"/>
      <c r="P145" s="165"/>
      <c r="Q145" s="168"/>
      <c r="R145" s="167"/>
      <c r="T145" s="165"/>
      <c r="U145" s="168"/>
      <c r="W145" s="165"/>
      <c r="X145" s="168"/>
      <c r="Z145" s="165"/>
      <c r="AA145" s="168"/>
    </row>
    <row r="146" spans="2:27" s="164" customFormat="1" x14ac:dyDescent="0.3">
      <c r="D146" s="168"/>
      <c r="F146" s="168"/>
      <c r="G146" s="167"/>
      <c r="H146" s="167"/>
      <c r="J146" s="165"/>
      <c r="K146" s="168"/>
      <c r="M146" s="165"/>
      <c r="N146" s="168"/>
      <c r="P146" s="165"/>
      <c r="Q146" s="168"/>
      <c r="R146" s="167"/>
      <c r="T146" s="165"/>
      <c r="U146" s="168"/>
      <c r="W146" s="165"/>
      <c r="X146" s="168"/>
      <c r="Z146" s="165"/>
      <c r="AA146" s="168"/>
    </row>
    <row r="147" spans="2:27" s="164" customFormat="1" x14ac:dyDescent="0.3">
      <c r="D147" s="168"/>
      <c r="F147" s="168"/>
      <c r="G147" s="167"/>
      <c r="H147" s="167"/>
      <c r="J147" s="165"/>
      <c r="K147" s="168"/>
      <c r="M147" s="165"/>
      <c r="N147" s="168"/>
      <c r="P147" s="165"/>
      <c r="Q147" s="168"/>
      <c r="R147" s="167"/>
      <c r="T147" s="165"/>
      <c r="U147" s="168"/>
      <c r="W147" s="165"/>
      <c r="X147" s="168"/>
      <c r="Z147" s="165"/>
      <c r="AA147" s="168"/>
    </row>
    <row r="148" spans="2:27" s="164" customFormat="1" x14ac:dyDescent="0.3">
      <c r="D148" s="168"/>
      <c r="F148" s="168"/>
      <c r="G148" s="167"/>
      <c r="H148" s="167"/>
      <c r="J148" s="165"/>
      <c r="K148" s="168"/>
      <c r="M148" s="165"/>
      <c r="N148" s="168"/>
      <c r="P148" s="165"/>
      <c r="Q148" s="168"/>
      <c r="R148" s="167"/>
      <c r="T148" s="165"/>
      <c r="U148" s="168"/>
      <c r="W148" s="165"/>
      <c r="X148" s="168"/>
      <c r="Z148" s="165"/>
      <c r="AA148" s="168"/>
    </row>
    <row r="149" spans="2:27" s="164" customFormat="1" x14ac:dyDescent="0.3">
      <c r="D149" s="168"/>
      <c r="F149" s="168"/>
      <c r="G149" s="167"/>
      <c r="H149" s="167"/>
      <c r="J149" s="165"/>
      <c r="K149" s="168"/>
      <c r="M149" s="165"/>
      <c r="N149" s="168"/>
      <c r="P149" s="165"/>
      <c r="Q149" s="168"/>
      <c r="R149" s="167"/>
      <c r="T149" s="165"/>
      <c r="U149" s="168"/>
      <c r="W149" s="165"/>
      <c r="X149" s="168"/>
      <c r="Z149" s="165"/>
      <c r="AA149" s="168"/>
    </row>
    <row r="150" spans="2:27" s="164" customFormat="1" x14ac:dyDescent="0.3">
      <c r="D150" s="168"/>
      <c r="F150" s="168"/>
      <c r="G150" s="167"/>
      <c r="H150" s="167"/>
      <c r="J150" s="165"/>
      <c r="K150" s="168"/>
      <c r="M150" s="165"/>
      <c r="N150" s="168"/>
      <c r="P150" s="165"/>
      <c r="Q150" s="168"/>
      <c r="R150" s="167"/>
      <c r="T150" s="165"/>
      <c r="U150" s="168"/>
      <c r="W150" s="165"/>
      <c r="X150" s="168"/>
      <c r="Z150" s="165"/>
      <c r="AA150" s="168"/>
    </row>
    <row r="151" spans="2:27" s="164" customFormat="1" x14ac:dyDescent="0.3">
      <c r="D151" s="168"/>
      <c r="F151" s="168"/>
      <c r="G151" s="167"/>
      <c r="H151" s="167"/>
      <c r="J151" s="165"/>
      <c r="K151" s="168"/>
      <c r="M151" s="165"/>
      <c r="N151" s="168"/>
      <c r="P151" s="165"/>
      <c r="Q151" s="168"/>
      <c r="R151" s="167"/>
      <c r="T151" s="165"/>
      <c r="U151" s="168"/>
      <c r="W151" s="165"/>
      <c r="X151" s="168"/>
      <c r="Z151" s="165"/>
      <c r="AA151" s="168"/>
    </row>
    <row r="152" spans="2:27" s="164" customFormat="1" x14ac:dyDescent="0.3">
      <c r="D152" s="168"/>
      <c r="F152" s="168"/>
      <c r="G152" s="167"/>
      <c r="H152" s="167"/>
      <c r="J152" s="165"/>
      <c r="K152" s="168"/>
      <c r="M152" s="165"/>
      <c r="N152" s="168"/>
      <c r="P152" s="165"/>
      <c r="Q152" s="168"/>
      <c r="R152" s="167"/>
      <c r="T152" s="165"/>
      <c r="U152" s="168"/>
      <c r="W152" s="165"/>
      <c r="X152" s="168"/>
      <c r="Z152" s="165"/>
      <c r="AA152" s="168"/>
    </row>
    <row r="153" spans="2:27" s="164" customFormat="1" x14ac:dyDescent="0.3">
      <c r="D153" s="168"/>
      <c r="F153" s="168"/>
      <c r="G153" s="167"/>
      <c r="H153" s="167"/>
      <c r="J153" s="165"/>
      <c r="K153" s="168"/>
      <c r="M153" s="165"/>
      <c r="N153" s="168"/>
      <c r="P153" s="165"/>
      <c r="Q153" s="168"/>
      <c r="R153" s="167"/>
      <c r="T153" s="165"/>
      <c r="U153" s="168"/>
      <c r="W153" s="165"/>
      <c r="X153" s="168"/>
      <c r="Z153" s="165"/>
      <c r="AA153" s="168"/>
    </row>
    <row r="154" spans="2:27" s="164" customFormat="1" x14ac:dyDescent="0.3">
      <c r="D154" s="168"/>
      <c r="F154" s="168"/>
      <c r="G154" s="167"/>
      <c r="H154" s="167"/>
      <c r="J154" s="165"/>
      <c r="K154" s="168"/>
      <c r="M154" s="165"/>
      <c r="N154" s="168"/>
      <c r="P154" s="165"/>
      <c r="Q154" s="168"/>
      <c r="R154" s="167"/>
      <c r="T154" s="165"/>
      <c r="U154" s="168"/>
      <c r="W154" s="165"/>
      <c r="X154" s="168"/>
      <c r="Z154" s="165"/>
      <c r="AA154" s="168"/>
    </row>
    <row r="155" spans="2:27" s="164" customFormat="1" x14ac:dyDescent="0.3">
      <c r="D155" s="168"/>
      <c r="F155" s="168"/>
      <c r="G155" s="167"/>
      <c r="H155" s="167"/>
      <c r="J155" s="165"/>
      <c r="K155" s="168"/>
      <c r="M155" s="165"/>
      <c r="N155" s="168"/>
      <c r="P155" s="165"/>
      <c r="Q155" s="168"/>
      <c r="R155" s="167"/>
      <c r="T155" s="165"/>
      <c r="U155" s="168"/>
      <c r="W155" s="165"/>
      <c r="X155" s="168"/>
      <c r="Z155" s="165"/>
      <c r="AA155" s="168"/>
    </row>
    <row r="156" spans="2:27" s="164" customFormat="1" x14ac:dyDescent="0.3">
      <c r="D156" s="168"/>
      <c r="F156" s="168"/>
      <c r="G156" s="167"/>
      <c r="H156" s="167"/>
      <c r="J156" s="165"/>
      <c r="K156" s="168"/>
      <c r="M156" s="165"/>
      <c r="N156" s="168"/>
      <c r="P156" s="165"/>
      <c r="Q156" s="168"/>
      <c r="R156" s="167"/>
      <c r="T156" s="165"/>
      <c r="U156" s="168"/>
      <c r="W156" s="165"/>
      <c r="X156" s="168"/>
      <c r="Z156" s="165"/>
      <c r="AA156" s="168"/>
    </row>
    <row r="157" spans="2:27" s="164" customFormat="1" x14ac:dyDescent="0.3">
      <c r="D157" s="168"/>
      <c r="F157" s="168"/>
      <c r="G157" s="167"/>
      <c r="H157" s="167"/>
      <c r="J157" s="165"/>
      <c r="K157" s="168"/>
      <c r="M157" s="165"/>
      <c r="N157" s="168"/>
      <c r="P157" s="165"/>
      <c r="Q157" s="168"/>
      <c r="R157" s="167"/>
      <c r="T157" s="165"/>
      <c r="U157" s="168"/>
      <c r="W157" s="165"/>
      <c r="X157" s="168"/>
      <c r="Z157" s="165"/>
      <c r="AA157" s="168"/>
    </row>
    <row r="158" spans="2:27" s="164" customFormat="1" x14ac:dyDescent="0.3">
      <c r="D158" s="168"/>
      <c r="F158" s="168"/>
      <c r="G158" s="167"/>
      <c r="H158" s="167"/>
      <c r="J158" s="165"/>
      <c r="K158" s="168"/>
      <c r="M158" s="165"/>
      <c r="N158" s="168"/>
      <c r="P158" s="165"/>
      <c r="Q158" s="168"/>
      <c r="R158" s="167"/>
      <c r="T158" s="165"/>
      <c r="U158" s="168"/>
      <c r="W158" s="165"/>
      <c r="X158" s="168"/>
      <c r="Y158" s="166"/>
      <c r="Z158" s="165"/>
      <c r="AA158" s="168"/>
    </row>
    <row r="159" spans="2:27" s="164" customFormat="1" x14ac:dyDescent="0.3">
      <c r="B159" s="169"/>
      <c r="C159" s="169"/>
      <c r="D159" s="165"/>
      <c r="E159" s="169"/>
      <c r="F159" s="165"/>
      <c r="G159" s="166"/>
      <c r="H159" s="166"/>
      <c r="I159" s="169"/>
      <c r="J159" s="165"/>
      <c r="K159" s="165"/>
      <c r="L159" s="169"/>
      <c r="M159" s="165"/>
      <c r="N159" s="165"/>
      <c r="O159" s="169"/>
      <c r="P159" s="165"/>
      <c r="Q159" s="165"/>
      <c r="R159" s="166"/>
      <c r="S159" s="169"/>
      <c r="T159" s="165"/>
      <c r="U159" s="165"/>
      <c r="V159" s="169"/>
      <c r="W159" s="165"/>
      <c r="X159" s="165"/>
      <c r="Y159" s="169"/>
      <c r="Z159" s="165"/>
      <c r="AA159" s="165"/>
    </row>
    <row r="160" spans="2:27" s="164" customFormat="1" x14ac:dyDescent="0.3">
      <c r="B160" s="169"/>
      <c r="C160" s="169"/>
      <c r="D160" s="165"/>
      <c r="E160" s="169"/>
      <c r="F160" s="165"/>
      <c r="I160" s="169"/>
      <c r="J160" s="165"/>
      <c r="K160" s="165"/>
      <c r="L160" s="169"/>
      <c r="M160" s="169"/>
      <c r="N160" s="165"/>
      <c r="O160" s="169"/>
      <c r="P160" s="165"/>
      <c r="Q160" s="165"/>
      <c r="S160" s="169"/>
      <c r="T160" s="165"/>
      <c r="U160" s="165"/>
      <c r="V160" s="169"/>
      <c r="W160" s="165"/>
      <c r="X160" s="165"/>
      <c r="Y160" s="169"/>
      <c r="Z160" s="165"/>
      <c r="AA160" s="165"/>
    </row>
  </sheetData>
  <mergeCells count="4">
    <mergeCell ref="F3:G3"/>
    <mergeCell ref="D3:E3"/>
    <mergeCell ref="B3:C3"/>
    <mergeCell ref="H3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71"/>
  <sheetViews>
    <sheetView topLeftCell="A3" workbookViewId="0">
      <selection activeCell="G19" sqref="G19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6" width="8.625" style="9" customWidth="1"/>
    <col min="7" max="7" width="25.625" style="1" customWidth="1"/>
    <col min="8" max="8" width="8.625" style="1" customWidth="1"/>
    <col min="9" max="10" width="8.625" style="9" customWidth="1"/>
    <col min="11" max="11" width="25.625" style="1" customWidth="1"/>
    <col min="12" max="12" width="8.625" style="1" customWidth="1"/>
    <col min="13" max="14" width="8.625" style="9" customWidth="1"/>
    <col min="15" max="15" width="10.375" style="1" bestFit="1" customWidth="1"/>
    <col min="16" max="16" width="25.625" style="1" customWidth="1"/>
    <col min="17" max="17" width="8.625" style="1" customWidth="1"/>
    <col min="18" max="19" width="8.625" style="9" customWidth="1"/>
    <col min="20" max="20" width="25.625" style="1" customWidth="1"/>
    <col min="21" max="21" width="8.625" style="1" customWidth="1"/>
    <col min="22" max="23" width="8.625" style="9" customWidth="1"/>
    <col min="24" max="24" width="25.625" style="1" customWidth="1"/>
    <col min="25" max="25" width="8.625" style="1" customWidth="1"/>
    <col min="26" max="27" width="8.625" style="9" customWidth="1"/>
    <col min="28" max="28" width="10.375" style="1" bestFit="1" customWidth="1"/>
    <col min="29" max="29" width="25.625" style="1" customWidth="1"/>
    <col min="30" max="30" width="8.625" style="1" customWidth="1"/>
    <col min="31" max="32" width="8.625" style="9" customWidth="1"/>
    <col min="33" max="33" width="25.625" style="1" customWidth="1"/>
    <col min="34" max="34" width="8.625" style="1" customWidth="1"/>
    <col min="35" max="36" width="8.625" style="9" customWidth="1"/>
    <col min="37" max="37" width="25.625" style="1" customWidth="1"/>
    <col min="38" max="38" width="8.625" style="1" customWidth="1"/>
    <col min="39" max="40" width="8.625" style="9" customWidth="1"/>
    <col min="41" max="16384" width="9" style="1"/>
  </cols>
  <sheetData>
    <row r="2" spans="2:40" x14ac:dyDescent="0.3">
      <c r="B2" s="8"/>
      <c r="C2" s="8" t="s">
        <v>4</v>
      </c>
      <c r="D2" s="92"/>
      <c r="E2" s="10"/>
      <c r="F2" s="10"/>
      <c r="G2" s="6"/>
      <c r="H2" s="6"/>
      <c r="I2" s="10"/>
      <c r="J2" s="10"/>
      <c r="K2" s="6"/>
      <c r="L2" s="6"/>
      <c r="M2" s="10"/>
      <c r="N2" s="10"/>
      <c r="O2" s="6"/>
      <c r="P2" s="6"/>
      <c r="Q2" s="6"/>
      <c r="R2" s="10"/>
      <c r="S2" s="10"/>
      <c r="T2" s="6"/>
      <c r="U2" s="6"/>
      <c r="V2" s="10"/>
      <c r="W2" s="10"/>
      <c r="X2" s="6"/>
      <c r="Y2" s="6"/>
      <c r="Z2" s="10"/>
      <c r="AA2" s="10"/>
      <c r="AB2" s="6"/>
      <c r="AC2" s="6"/>
      <c r="AD2" s="6"/>
      <c r="AE2" s="10"/>
      <c r="AF2" s="10"/>
      <c r="AG2" s="6"/>
      <c r="AH2" s="6"/>
      <c r="AI2" s="10"/>
      <c r="AJ2" s="10"/>
      <c r="AK2" s="6"/>
      <c r="AL2" s="6"/>
      <c r="AM2" s="10"/>
      <c r="AN2" s="10"/>
    </row>
    <row r="3" spans="2:40" x14ac:dyDescent="0.3">
      <c r="B3" s="8" t="s">
        <v>0</v>
      </c>
      <c r="C3" s="5">
        <v>0.3</v>
      </c>
      <c r="D3" s="91"/>
      <c r="E3" s="10"/>
      <c r="F3" s="10"/>
      <c r="G3" s="6"/>
      <c r="H3" s="6"/>
      <c r="I3" s="10"/>
      <c r="J3" s="10"/>
      <c r="K3" s="6"/>
      <c r="L3" s="6"/>
      <c r="M3" s="10"/>
      <c r="N3" s="10"/>
      <c r="O3" s="6"/>
      <c r="P3" s="11"/>
      <c r="Q3" s="11"/>
      <c r="R3" s="10"/>
      <c r="S3" s="10"/>
      <c r="T3" s="6"/>
      <c r="U3" s="6"/>
      <c r="V3" s="10"/>
      <c r="W3" s="10"/>
      <c r="X3" s="6"/>
      <c r="Y3" s="6"/>
      <c r="Z3" s="10"/>
      <c r="AA3" s="10"/>
      <c r="AB3" s="6"/>
      <c r="AC3" s="11"/>
      <c r="AD3" s="11"/>
      <c r="AE3" s="10"/>
      <c r="AF3" s="10"/>
      <c r="AG3" s="6"/>
      <c r="AH3" s="6"/>
      <c r="AI3" s="10"/>
      <c r="AJ3" s="10"/>
      <c r="AK3" s="6"/>
      <c r="AL3" s="6"/>
      <c r="AM3" s="10"/>
      <c r="AN3" s="10"/>
    </row>
    <row r="4" spans="2:40" x14ac:dyDescent="0.3">
      <c r="B4" s="8" t="s">
        <v>1</v>
      </c>
      <c r="C4" s="5">
        <v>0.4</v>
      </c>
      <c r="D4" s="91"/>
      <c r="E4" s="10"/>
      <c r="F4" s="10"/>
      <c r="G4" s="6"/>
      <c r="H4" s="6"/>
      <c r="I4" s="10"/>
      <c r="J4" s="10"/>
      <c r="K4" s="6"/>
      <c r="L4" s="6"/>
      <c r="M4" s="10"/>
      <c r="N4" s="10"/>
      <c r="O4" s="6"/>
      <c r="P4" s="11"/>
      <c r="Q4" s="11"/>
      <c r="R4" s="10"/>
      <c r="S4" s="10"/>
      <c r="T4" s="6"/>
      <c r="U4" s="6"/>
      <c r="V4" s="10"/>
      <c r="W4" s="10"/>
      <c r="X4" s="6"/>
      <c r="Y4" s="6"/>
      <c r="Z4" s="10"/>
      <c r="AA4" s="10"/>
      <c r="AB4" s="6"/>
      <c r="AC4" s="11"/>
      <c r="AD4" s="11"/>
      <c r="AE4" s="10"/>
      <c r="AF4" s="10"/>
      <c r="AG4" s="6"/>
      <c r="AH4" s="6"/>
      <c r="AI4" s="10"/>
      <c r="AJ4" s="10"/>
      <c r="AK4" s="6"/>
      <c r="AL4" s="6"/>
      <c r="AM4" s="10"/>
      <c r="AN4" s="10"/>
    </row>
    <row r="5" spans="2:40" x14ac:dyDescent="0.3">
      <c r="B5" s="8" t="s">
        <v>2</v>
      </c>
      <c r="C5" s="5">
        <v>0.5</v>
      </c>
      <c r="D5" s="91"/>
      <c r="E5" s="10"/>
      <c r="F5" s="10"/>
      <c r="G5" s="6"/>
      <c r="H5" s="6"/>
      <c r="I5" s="10"/>
      <c r="J5" s="10"/>
      <c r="K5" s="6"/>
      <c r="L5" s="6"/>
      <c r="M5" s="10"/>
      <c r="N5" s="10"/>
      <c r="O5" s="6"/>
      <c r="P5" s="11"/>
      <c r="Q5" s="11"/>
      <c r="R5" s="10"/>
      <c r="S5" s="10"/>
      <c r="T5" s="6"/>
      <c r="U5" s="6"/>
      <c r="V5" s="10"/>
      <c r="W5" s="10"/>
      <c r="X5" s="6"/>
      <c r="Y5" s="6"/>
      <c r="Z5" s="10"/>
      <c r="AA5" s="10"/>
      <c r="AB5" s="6"/>
      <c r="AC5" s="11"/>
      <c r="AD5" s="11"/>
      <c r="AE5" s="10"/>
      <c r="AF5" s="10"/>
      <c r="AG5" s="6"/>
      <c r="AH5" s="6"/>
      <c r="AI5" s="10"/>
      <c r="AJ5" s="10"/>
      <c r="AK5" s="6"/>
      <c r="AL5" s="6"/>
      <c r="AM5" s="10"/>
      <c r="AN5" s="10"/>
    </row>
    <row r="6" spans="2:40" ht="12.75" thickBot="1" x14ac:dyDescent="0.35"/>
    <row r="7" spans="2:40" ht="12.75" thickBot="1" x14ac:dyDescent="0.35">
      <c r="B7" s="17" t="s">
        <v>3</v>
      </c>
      <c r="C7" s="14" t="s">
        <v>91</v>
      </c>
      <c r="D7" s="14" t="s">
        <v>220</v>
      </c>
      <c r="E7" s="13" t="s">
        <v>151</v>
      </c>
      <c r="F7" s="13" t="s">
        <v>224</v>
      </c>
      <c r="G7" s="12" t="s">
        <v>92</v>
      </c>
      <c r="H7" s="14" t="s">
        <v>220</v>
      </c>
      <c r="I7" s="13" t="s">
        <v>151</v>
      </c>
      <c r="J7" s="13" t="s">
        <v>224</v>
      </c>
      <c r="K7" s="12" t="s">
        <v>93</v>
      </c>
      <c r="L7" s="14" t="s">
        <v>220</v>
      </c>
      <c r="M7" s="13" t="s">
        <v>151</v>
      </c>
      <c r="N7" s="13" t="s">
        <v>224</v>
      </c>
      <c r="O7" s="17" t="s">
        <v>107</v>
      </c>
      <c r="P7" s="14" t="s">
        <v>91</v>
      </c>
      <c r="Q7" s="14" t="s">
        <v>220</v>
      </c>
      <c r="R7" s="13" t="s">
        <v>151</v>
      </c>
      <c r="S7" s="13" t="s">
        <v>224</v>
      </c>
      <c r="T7" s="12" t="s">
        <v>92</v>
      </c>
      <c r="U7" s="14" t="s">
        <v>220</v>
      </c>
      <c r="V7" s="13" t="s">
        <v>151</v>
      </c>
      <c r="W7" s="13" t="s">
        <v>224</v>
      </c>
      <c r="X7" s="12" t="s">
        <v>93</v>
      </c>
      <c r="Y7" s="14" t="s">
        <v>220</v>
      </c>
      <c r="Z7" s="13" t="s">
        <v>151</v>
      </c>
      <c r="AA7" s="13" t="s">
        <v>224</v>
      </c>
      <c r="AB7" s="17" t="s">
        <v>3</v>
      </c>
      <c r="AC7" s="103" t="s">
        <v>220</v>
      </c>
      <c r="AD7" s="14" t="s">
        <v>220</v>
      </c>
      <c r="AE7" s="13" t="s">
        <v>151</v>
      </c>
      <c r="AF7" s="13" t="s">
        <v>224</v>
      </c>
      <c r="AG7" s="12" t="s">
        <v>92</v>
      </c>
      <c r="AH7" s="14" t="s">
        <v>220</v>
      </c>
      <c r="AI7" s="13" t="s">
        <v>151</v>
      </c>
      <c r="AJ7" s="13" t="s">
        <v>224</v>
      </c>
      <c r="AK7" s="12" t="s">
        <v>93</v>
      </c>
      <c r="AL7" s="14" t="s">
        <v>220</v>
      </c>
      <c r="AM7" s="13" t="s">
        <v>151</v>
      </c>
      <c r="AN7" s="104" t="s">
        <v>224</v>
      </c>
    </row>
    <row r="8" spans="2:40" x14ac:dyDescent="0.3">
      <c r="B8" s="18"/>
      <c r="C8" s="19" t="s">
        <v>26</v>
      </c>
      <c r="D8" s="19"/>
      <c r="E8" s="20">
        <v>0.06</v>
      </c>
      <c r="F8" s="22">
        <f t="shared" ref="F8:F64" si="0">D8*E8</f>
        <v>0</v>
      </c>
      <c r="G8" s="21" t="s">
        <v>26</v>
      </c>
      <c r="H8" s="21"/>
      <c r="I8" s="20">
        <v>0.08</v>
      </c>
      <c r="J8" s="19">
        <f>H8*I8</f>
        <v>0</v>
      </c>
      <c r="K8" s="21" t="s">
        <v>26</v>
      </c>
      <c r="L8" s="70"/>
      <c r="M8" s="94">
        <v>0.1</v>
      </c>
      <c r="N8" s="19">
        <f>L8*M8</f>
        <v>0</v>
      </c>
      <c r="O8" s="18"/>
      <c r="P8" s="19" t="s">
        <v>26</v>
      </c>
      <c r="Q8" s="19"/>
      <c r="R8" s="20">
        <v>0.08</v>
      </c>
      <c r="S8" s="19">
        <f>Q8*R8</f>
        <v>0</v>
      </c>
      <c r="T8" s="21" t="s">
        <v>108</v>
      </c>
      <c r="U8" s="21"/>
      <c r="V8" s="20">
        <v>0.1</v>
      </c>
      <c r="W8" s="19">
        <f>U8*V8</f>
        <v>0</v>
      </c>
      <c r="X8" s="21" t="s">
        <v>26</v>
      </c>
      <c r="Y8" s="70"/>
      <c r="Z8" s="94">
        <v>0.12</v>
      </c>
      <c r="AA8" s="19">
        <f>Y8*Z8</f>
        <v>0</v>
      </c>
      <c r="AB8" s="18"/>
      <c r="AC8" s="105" t="s">
        <v>139</v>
      </c>
      <c r="AD8" s="19"/>
      <c r="AE8" s="20">
        <v>0.1</v>
      </c>
      <c r="AF8" s="19">
        <f>AD8*AE8</f>
        <v>0</v>
      </c>
      <c r="AG8" s="21" t="s">
        <v>26</v>
      </c>
      <c r="AH8" s="21"/>
      <c r="AI8" s="20">
        <v>0.12</v>
      </c>
      <c r="AJ8" s="19">
        <f>AH8*AI8</f>
        <v>0</v>
      </c>
      <c r="AK8" s="21" t="s">
        <v>139</v>
      </c>
      <c r="AL8" s="70"/>
      <c r="AM8" s="94">
        <v>0.14000000000000001</v>
      </c>
      <c r="AN8" s="113">
        <f>AL8*AM8</f>
        <v>0</v>
      </c>
    </row>
    <row r="9" spans="2:40" x14ac:dyDescent="0.3">
      <c r="B9" s="15"/>
      <c r="C9" s="22" t="s">
        <v>25</v>
      </c>
      <c r="D9" s="22"/>
      <c r="E9" s="23">
        <v>0.06</v>
      </c>
      <c r="F9" s="22">
        <f t="shared" si="0"/>
        <v>0</v>
      </c>
      <c r="G9" s="24" t="s">
        <v>25</v>
      </c>
      <c r="H9" s="24"/>
      <c r="I9" s="23">
        <v>0.08</v>
      </c>
      <c r="J9" s="22">
        <f t="shared" ref="J9:J64" si="1">H9*I9</f>
        <v>0</v>
      </c>
      <c r="K9" s="24" t="s">
        <v>25</v>
      </c>
      <c r="L9" s="71"/>
      <c r="M9" s="23">
        <v>0.1</v>
      </c>
      <c r="N9" s="22">
        <f t="shared" ref="N9:N64" si="2">L9*M9</f>
        <v>0</v>
      </c>
      <c r="O9" s="15"/>
      <c r="P9" s="22" t="s">
        <v>25</v>
      </c>
      <c r="Q9" s="22"/>
      <c r="R9" s="23">
        <v>0.08</v>
      </c>
      <c r="S9" s="22">
        <f t="shared" ref="S9:S64" si="3">Q9*R9</f>
        <v>0</v>
      </c>
      <c r="T9" s="24" t="s">
        <v>109</v>
      </c>
      <c r="U9" s="24"/>
      <c r="V9" s="23">
        <v>0.1</v>
      </c>
      <c r="W9" s="22">
        <f t="shared" ref="W9:W64" si="4">U9*V9</f>
        <v>0</v>
      </c>
      <c r="X9" s="24" t="s">
        <v>109</v>
      </c>
      <c r="Y9" s="71"/>
      <c r="Z9" s="23">
        <v>0.12</v>
      </c>
      <c r="AA9" s="22">
        <f t="shared" ref="AA9:AA64" si="5">Y9*Z9</f>
        <v>0</v>
      </c>
      <c r="AB9" s="15"/>
      <c r="AC9" s="106" t="s">
        <v>25</v>
      </c>
      <c r="AD9" s="22"/>
      <c r="AE9" s="23">
        <v>0.1</v>
      </c>
      <c r="AF9" s="22">
        <f t="shared" ref="AF9:AF64" si="6">AD9*AE9</f>
        <v>0</v>
      </c>
      <c r="AG9" s="24" t="s">
        <v>25</v>
      </c>
      <c r="AH9" s="24"/>
      <c r="AI9" s="23">
        <v>0.12</v>
      </c>
      <c r="AJ9" s="22">
        <f t="shared" ref="AJ9:AJ64" si="7">AH9*AI9</f>
        <v>0</v>
      </c>
      <c r="AK9" s="24" t="s">
        <v>140</v>
      </c>
      <c r="AL9" s="71"/>
      <c r="AM9" s="23">
        <v>0.14000000000000001</v>
      </c>
      <c r="AN9" s="114">
        <f t="shared" ref="AN9:AN64" si="8">AL9*AM9</f>
        <v>0</v>
      </c>
    </row>
    <row r="10" spans="2:40" x14ac:dyDescent="0.3">
      <c r="B10" s="15"/>
      <c r="C10" s="33" t="s">
        <v>38</v>
      </c>
      <c r="D10" s="33"/>
      <c r="E10" s="34">
        <v>0.1</v>
      </c>
      <c r="F10" s="33">
        <f t="shared" si="0"/>
        <v>0</v>
      </c>
      <c r="G10" s="35" t="s">
        <v>8</v>
      </c>
      <c r="H10" s="35"/>
      <c r="I10" s="34">
        <v>0.05</v>
      </c>
      <c r="J10" s="33">
        <f t="shared" si="1"/>
        <v>0</v>
      </c>
      <c r="K10" s="35" t="s">
        <v>9</v>
      </c>
      <c r="L10" s="72"/>
      <c r="M10" s="34">
        <v>0.04</v>
      </c>
      <c r="N10" s="33">
        <f t="shared" si="2"/>
        <v>0</v>
      </c>
      <c r="O10" s="15"/>
      <c r="P10" s="33" t="s">
        <v>7</v>
      </c>
      <c r="Q10" s="33"/>
      <c r="R10" s="34">
        <v>0.1</v>
      </c>
      <c r="S10" s="33">
        <f t="shared" si="3"/>
        <v>0</v>
      </c>
      <c r="T10" s="35" t="s">
        <v>9</v>
      </c>
      <c r="U10" s="35"/>
      <c r="V10" s="34">
        <v>0.06</v>
      </c>
      <c r="W10" s="33">
        <f t="shared" si="4"/>
        <v>0</v>
      </c>
      <c r="X10" s="35" t="s">
        <v>110</v>
      </c>
      <c r="Y10" s="72"/>
      <c r="Z10" s="34">
        <v>0.04</v>
      </c>
      <c r="AA10" s="33">
        <f t="shared" si="5"/>
        <v>0</v>
      </c>
      <c r="AB10" s="15"/>
      <c r="AC10" s="107" t="s">
        <v>94</v>
      </c>
      <c r="AD10" s="33"/>
      <c r="AE10" s="34">
        <v>0.1</v>
      </c>
      <c r="AF10" s="33">
        <f t="shared" si="6"/>
        <v>0</v>
      </c>
      <c r="AG10" s="35" t="s">
        <v>95</v>
      </c>
      <c r="AH10" s="35"/>
      <c r="AI10" s="34">
        <v>0.1</v>
      </c>
      <c r="AJ10" s="33">
        <f t="shared" si="7"/>
        <v>0</v>
      </c>
      <c r="AK10" s="35" t="s">
        <v>10</v>
      </c>
      <c r="AL10" s="72"/>
      <c r="AM10" s="34">
        <v>0.1</v>
      </c>
      <c r="AN10" s="115">
        <f t="shared" si="8"/>
        <v>0</v>
      </c>
    </row>
    <row r="11" spans="2:40" x14ac:dyDescent="0.3">
      <c r="B11" s="15"/>
      <c r="C11" s="33" t="s">
        <v>39</v>
      </c>
      <c r="D11" s="33"/>
      <c r="E11" s="34">
        <v>0.1</v>
      </c>
      <c r="F11" s="33">
        <f t="shared" si="0"/>
        <v>0</v>
      </c>
      <c r="G11" s="35" t="s">
        <v>46</v>
      </c>
      <c r="H11" s="35"/>
      <c r="I11" s="34">
        <v>0.05</v>
      </c>
      <c r="J11" s="33">
        <f t="shared" si="1"/>
        <v>0</v>
      </c>
      <c r="K11" s="35" t="s">
        <v>52</v>
      </c>
      <c r="L11" s="72"/>
      <c r="M11" s="34">
        <v>0.03</v>
      </c>
      <c r="N11" s="33">
        <f t="shared" si="2"/>
        <v>0</v>
      </c>
      <c r="O11" s="15"/>
      <c r="P11" s="33" t="s">
        <v>40</v>
      </c>
      <c r="Q11" s="33"/>
      <c r="R11" s="34">
        <v>0.1</v>
      </c>
      <c r="S11" s="33">
        <f t="shared" si="3"/>
        <v>0</v>
      </c>
      <c r="T11" s="35" t="s">
        <v>59</v>
      </c>
      <c r="U11" s="35"/>
      <c r="V11" s="34">
        <v>0.05</v>
      </c>
      <c r="W11" s="33">
        <f t="shared" si="4"/>
        <v>0</v>
      </c>
      <c r="X11" s="35" t="s">
        <v>111</v>
      </c>
      <c r="Y11" s="72"/>
      <c r="Z11" s="34">
        <v>0.03</v>
      </c>
      <c r="AA11" s="33">
        <f t="shared" si="5"/>
        <v>0</v>
      </c>
      <c r="AB11" s="15"/>
      <c r="AC11" s="107" t="s">
        <v>96</v>
      </c>
      <c r="AD11" s="33"/>
      <c r="AE11" s="34">
        <v>0.1</v>
      </c>
      <c r="AF11" s="33">
        <f t="shared" si="6"/>
        <v>0</v>
      </c>
      <c r="AG11" s="35" t="s">
        <v>97</v>
      </c>
      <c r="AH11" s="35"/>
      <c r="AI11" s="34">
        <v>0.08</v>
      </c>
      <c r="AJ11" s="33">
        <f t="shared" si="7"/>
        <v>0</v>
      </c>
      <c r="AK11" s="35"/>
      <c r="AL11" s="72"/>
      <c r="AM11" s="34"/>
      <c r="AN11" s="115">
        <f t="shared" si="8"/>
        <v>0</v>
      </c>
    </row>
    <row r="12" spans="2:40" x14ac:dyDescent="0.3">
      <c r="B12" s="15"/>
      <c r="C12" s="33" t="s">
        <v>6</v>
      </c>
      <c r="D12" s="33"/>
      <c r="E12" s="34">
        <v>7.0000000000000007E-2</v>
      </c>
      <c r="F12" s="33">
        <f t="shared" si="0"/>
        <v>0</v>
      </c>
      <c r="G12" s="35" t="s">
        <v>47</v>
      </c>
      <c r="H12" s="35"/>
      <c r="I12" s="34">
        <v>0.05</v>
      </c>
      <c r="J12" s="33">
        <f t="shared" si="1"/>
        <v>0</v>
      </c>
      <c r="K12" s="35" t="s">
        <v>53</v>
      </c>
      <c r="L12" s="72"/>
      <c r="M12" s="34">
        <v>0.03</v>
      </c>
      <c r="N12" s="33">
        <f t="shared" si="2"/>
        <v>0</v>
      </c>
      <c r="O12" s="15"/>
      <c r="P12" s="33" t="s">
        <v>112</v>
      </c>
      <c r="Q12" s="33"/>
      <c r="R12" s="34">
        <v>0.09</v>
      </c>
      <c r="S12" s="33">
        <f t="shared" si="3"/>
        <v>0</v>
      </c>
      <c r="T12" s="35" t="s">
        <v>113</v>
      </c>
      <c r="U12" s="35"/>
      <c r="V12" s="34">
        <v>0.04</v>
      </c>
      <c r="W12" s="33">
        <f t="shared" si="4"/>
        <v>0</v>
      </c>
      <c r="X12" s="35" t="s">
        <v>114</v>
      </c>
      <c r="Y12" s="72"/>
      <c r="Z12" s="34">
        <v>0.03</v>
      </c>
      <c r="AA12" s="33">
        <f t="shared" si="5"/>
        <v>0</v>
      </c>
      <c r="AB12" s="15"/>
      <c r="AC12" s="107" t="s">
        <v>98</v>
      </c>
      <c r="AD12" s="33"/>
      <c r="AE12" s="34">
        <v>0.09</v>
      </c>
      <c r="AF12" s="33">
        <f t="shared" si="6"/>
        <v>0</v>
      </c>
      <c r="AG12" s="35" t="s">
        <v>10</v>
      </c>
      <c r="AH12" s="35"/>
      <c r="AI12" s="34">
        <v>7.0000000000000007E-2</v>
      </c>
      <c r="AJ12" s="33">
        <f t="shared" si="7"/>
        <v>0</v>
      </c>
      <c r="AK12" s="35"/>
      <c r="AL12" s="72"/>
      <c r="AM12" s="34"/>
      <c r="AN12" s="115">
        <f t="shared" si="8"/>
        <v>0</v>
      </c>
    </row>
    <row r="13" spans="2:40" x14ac:dyDescent="0.3">
      <c r="B13" s="15"/>
      <c r="C13" s="33" t="s">
        <v>40</v>
      </c>
      <c r="D13" s="33"/>
      <c r="E13" s="34">
        <v>7.0000000000000007E-2</v>
      </c>
      <c r="F13" s="33">
        <f t="shared" si="0"/>
        <v>0</v>
      </c>
      <c r="G13" s="35" t="s">
        <v>48</v>
      </c>
      <c r="H13" s="35"/>
      <c r="I13" s="34">
        <v>0.04</v>
      </c>
      <c r="J13" s="33">
        <f t="shared" si="1"/>
        <v>0</v>
      </c>
      <c r="K13" s="35"/>
      <c r="L13" s="72"/>
      <c r="M13" s="34"/>
      <c r="N13" s="33">
        <f t="shared" si="2"/>
        <v>0</v>
      </c>
      <c r="O13" s="15"/>
      <c r="P13" s="33" t="s">
        <v>43</v>
      </c>
      <c r="Q13" s="33"/>
      <c r="R13" s="34">
        <v>0.09</v>
      </c>
      <c r="S13" s="33">
        <f t="shared" si="3"/>
        <v>0</v>
      </c>
      <c r="T13" s="35" t="s">
        <v>60</v>
      </c>
      <c r="U13" s="35"/>
      <c r="V13" s="34">
        <v>0.04</v>
      </c>
      <c r="W13" s="33">
        <f t="shared" si="4"/>
        <v>0</v>
      </c>
      <c r="X13" s="35"/>
      <c r="Y13" s="72"/>
      <c r="Z13" s="34"/>
      <c r="AA13" s="33">
        <f t="shared" si="5"/>
        <v>0</v>
      </c>
      <c r="AB13" s="15"/>
      <c r="AC13" s="107" t="s">
        <v>99</v>
      </c>
      <c r="AD13" s="33"/>
      <c r="AE13" s="34">
        <v>0.09</v>
      </c>
      <c r="AF13" s="33">
        <f t="shared" si="6"/>
        <v>0</v>
      </c>
      <c r="AG13" s="35"/>
      <c r="AH13" s="35"/>
      <c r="AI13" s="34"/>
      <c r="AJ13" s="33">
        <f t="shared" si="7"/>
        <v>0</v>
      </c>
      <c r="AK13" s="35"/>
      <c r="AL13" s="72"/>
      <c r="AM13" s="34"/>
      <c r="AN13" s="115">
        <f t="shared" si="8"/>
        <v>0</v>
      </c>
    </row>
    <row r="14" spans="2:40" x14ac:dyDescent="0.3">
      <c r="B14" s="15"/>
      <c r="C14" s="33" t="s">
        <v>41</v>
      </c>
      <c r="D14" s="33"/>
      <c r="E14" s="34">
        <v>7.0000000000000007E-2</v>
      </c>
      <c r="F14" s="33">
        <f t="shared" si="0"/>
        <v>0</v>
      </c>
      <c r="G14" s="35" t="s">
        <v>49</v>
      </c>
      <c r="H14" s="35"/>
      <c r="I14" s="34">
        <v>0.03</v>
      </c>
      <c r="J14" s="33">
        <f t="shared" si="1"/>
        <v>0</v>
      </c>
      <c r="K14" s="35"/>
      <c r="L14" s="72"/>
      <c r="M14" s="34"/>
      <c r="N14" s="33">
        <f t="shared" si="2"/>
        <v>0</v>
      </c>
      <c r="O14" s="15"/>
      <c r="P14" s="33" t="s">
        <v>115</v>
      </c>
      <c r="Q14" s="33"/>
      <c r="R14" s="34">
        <v>0.06</v>
      </c>
      <c r="S14" s="33">
        <f t="shared" si="3"/>
        <v>0</v>
      </c>
      <c r="T14" s="35" t="s">
        <v>61</v>
      </c>
      <c r="U14" s="35"/>
      <c r="V14" s="34">
        <v>0.03</v>
      </c>
      <c r="W14" s="33">
        <f t="shared" si="4"/>
        <v>0</v>
      </c>
      <c r="X14" s="35"/>
      <c r="Y14" s="72"/>
      <c r="Z14" s="34"/>
      <c r="AA14" s="33">
        <f t="shared" si="5"/>
        <v>0</v>
      </c>
      <c r="AB14" s="15"/>
      <c r="AC14" s="107" t="s">
        <v>48</v>
      </c>
      <c r="AD14" s="33"/>
      <c r="AE14" s="34">
        <v>0.06</v>
      </c>
      <c r="AF14" s="33">
        <f t="shared" si="6"/>
        <v>0</v>
      </c>
      <c r="AG14" s="35"/>
      <c r="AH14" s="35"/>
      <c r="AI14" s="34"/>
      <c r="AJ14" s="33">
        <f t="shared" si="7"/>
        <v>0</v>
      </c>
      <c r="AK14" s="35"/>
      <c r="AL14" s="72"/>
      <c r="AM14" s="34"/>
      <c r="AN14" s="115">
        <f t="shared" si="8"/>
        <v>0</v>
      </c>
    </row>
    <row r="15" spans="2:40" x14ac:dyDescent="0.3">
      <c r="B15" s="15"/>
      <c r="C15" s="33" t="s">
        <v>42</v>
      </c>
      <c r="D15" s="33"/>
      <c r="E15" s="34">
        <v>0.03</v>
      </c>
      <c r="F15" s="33">
        <f t="shared" si="0"/>
        <v>0</v>
      </c>
      <c r="G15" s="35" t="s">
        <v>9</v>
      </c>
      <c r="H15" s="35"/>
      <c r="I15" s="34">
        <v>0.03</v>
      </c>
      <c r="J15" s="33">
        <f t="shared" si="1"/>
        <v>0</v>
      </c>
      <c r="K15" s="35"/>
      <c r="L15" s="72"/>
      <c r="M15" s="34"/>
      <c r="N15" s="33">
        <f t="shared" si="2"/>
        <v>0</v>
      </c>
      <c r="O15" s="15"/>
      <c r="P15" s="33" t="s">
        <v>116</v>
      </c>
      <c r="Q15" s="33"/>
      <c r="R15" s="34">
        <v>0.06</v>
      </c>
      <c r="S15" s="33">
        <f t="shared" si="3"/>
        <v>0</v>
      </c>
      <c r="T15" s="35" t="s">
        <v>110</v>
      </c>
      <c r="U15" s="35"/>
      <c r="V15" s="34">
        <v>0.03</v>
      </c>
      <c r="W15" s="33">
        <f t="shared" si="4"/>
        <v>0</v>
      </c>
      <c r="X15" s="35"/>
      <c r="Y15" s="72"/>
      <c r="Z15" s="34"/>
      <c r="AA15" s="33">
        <f t="shared" si="5"/>
        <v>0</v>
      </c>
      <c r="AB15" s="15"/>
      <c r="AC15" s="107" t="s">
        <v>9</v>
      </c>
      <c r="AD15" s="33"/>
      <c r="AE15" s="34">
        <v>0.06</v>
      </c>
      <c r="AF15" s="33">
        <f t="shared" si="6"/>
        <v>0</v>
      </c>
      <c r="AG15" s="35"/>
      <c r="AH15" s="35"/>
      <c r="AI15" s="34"/>
      <c r="AJ15" s="33">
        <f t="shared" si="7"/>
        <v>0</v>
      </c>
      <c r="AK15" s="35"/>
      <c r="AL15" s="72"/>
      <c r="AM15" s="34"/>
      <c r="AN15" s="115">
        <f t="shared" si="8"/>
        <v>0</v>
      </c>
    </row>
    <row r="16" spans="2:40" x14ac:dyDescent="0.3">
      <c r="B16" s="15"/>
      <c r="C16" s="33" t="s">
        <v>43</v>
      </c>
      <c r="D16" s="33"/>
      <c r="E16" s="34">
        <v>0.03</v>
      </c>
      <c r="F16" s="33">
        <f t="shared" si="0"/>
        <v>0</v>
      </c>
      <c r="G16" s="35"/>
      <c r="H16" s="35"/>
      <c r="I16" s="34"/>
      <c r="J16" s="33">
        <f t="shared" si="1"/>
        <v>0</v>
      </c>
      <c r="K16" s="35"/>
      <c r="L16" s="72"/>
      <c r="M16" s="34"/>
      <c r="N16" s="33">
        <f t="shared" si="2"/>
        <v>0</v>
      </c>
      <c r="O16" s="15"/>
      <c r="P16" s="33"/>
      <c r="Q16" s="33"/>
      <c r="R16" s="34"/>
      <c r="S16" s="33">
        <f t="shared" si="3"/>
        <v>0</v>
      </c>
      <c r="T16" s="35"/>
      <c r="U16" s="35"/>
      <c r="V16" s="34"/>
      <c r="W16" s="33">
        <f t="shared" si="4"/>
        <v>0</v>
      </c>
      <c r="X16" s="35"/>
      <c r="Y16" s="72"/>
      <c r="Z16" s="34"/>
      <c r="AA16" s="33">
        <f t="shared" si="5"/>
        <v>0</v>
      </c>
      <c r="AB16" s="15"/>
      <c r="AC16" s="107"/>
      <c r="AD16" s="33"/>
      <c r="AE16" s="34"/>
      <c r="AF16" s="33">
        <f t="shared" si="6"/>
        <v>0</v>
      </c>
      <c r="AG16" s="35"/>
      <c r="AH16" s="35"/>
      <c r="AI16" s="34"/>
      <c r="AJ16" s="33">
        <f t="shared" si="7"/>
        <v>0</v>
      </c>
      <c r="AK16" s="35"/>
      <c r="AL16" s="72"/>
      <c r="AM16" s="34"/>
      <c r="AN16" s="115">
        <f t="shared" si="8"/>
        <v>0</v>
      </c>
    </row>
    <row r="17" spans="2:40" x14ac:dyDescent="0.3">
      <c r="B17" s="15"/>
      <c r="C17" s="33" t="s">
        <v>44</v>
      </c>
      <c r="D17" s="33"/>
      <c r="E17" s="34">
        <v>0.02</v>
      </c>
      <c r="F17" s="33">
        <f t="shared" si="0"/>
        <v>0</v>
      </c>
      <c r="G17" s="35"/>
      <c r="H17" s="35"/>
      <c r="I17" s="34"/>
      <c r="J17" s="33">
        <f t="shared" si="1"/>
        <v>0</v>
      </c>
      <c r="K17" s="35"/>
      <c r="L17" s="72"/>
      <c r="M17" s="34"/>
      <c r="N17" s="33">
        <f t="shared" si="2"/>
        <v>0</v>
      </c>
      <c r="O17" s="15"/>
      <c r="P17" s="33"/>
      <c r="Q17" s="33"/>
      <c r="R17" s="34"/>
      <c r="S17" s="33">
        <f t="shared" si="3"/>
        <v>0</v>
      </c>
      <c r="T17" s="35"/>
      <c r="U17" s="35"/>
      <c r="V17" s="34"/>
      <c r="W17" s="33">
        <f t="shared" si="4"/>
        <v>0</v>
      </c>
      <c r="X17" s="35"/>
      <c r="Y17" s="72"/>
      <c r="Z17" s="34"/>
      <c r="AA17" s="33">
        <f t="shared" si="5"/>
        <v>0</v>
      </c>
      <c r="AB17" s="15"/>
      <c r="AC17" s="107"/>
      <c r="AD17" s="33"/>
      <c r="AE17" s="34"/>
      <c r="AF17" s="33">
        <f t="shared" si="6"/>
        <v>0</v>
      </c>
      <c r="AG17" s="35"/>
      <c r="AH17" s="35"/>
      <c r="AI17" s="34"/>
      <c r="AJ17" s="33">
        <f t="shared" si="7"/>
        <v>0</v>
      </c>
      <c r="AK17" s="35"/>
      <c r="AL17" s="72"/>
      <c r="AM17" s="34"/>
      <c r="AN17" s="115">
        <f t="shared" si="8"/>
        <v>0</v>
      </c>
    </row>
    <row r="18" spans="2:40" x14ac:dyDescent="0.3">
      <c r="B18" s="15"/>
      <c r="C18" s="33" t="s">
        <v>8</v>
      </c>
      <c r="D18" s="33"/>
      <c r="E18" s="34">
        <v>0.01</v>
      </c>
      <c r="F18" s="33">
        <f t="shared" si="0"/>
        <v>0</v>
      </c>
      <c r="G18" s="35"/>
      <c r="H18" s="35"/>
      <c r="I18" s="34"/>
      <c r="J18" s="33">
        <f t="shared" si="1"/>
        <v>0</v>
      </c>
      <c r="K18" s="35"/>
      <c r="L18" s="72"/>
      <c r="M18" s="34"/>
      <c r="N18" s="33">
        <f t="shared" si="2"/>
        <v>0</v>
      </c>
      <c r="O18" s="15"/>
      <c r="P18" s="33"/>
      <c r="Q18" s="33"/>
      <c r="R18" s="34"/>
      <c r="S18" s="33">
        <f t="shared" si="3"/>
        <v>0</v>
      </c>
      <c r="T18" s="35"/>
      <c r="U18" s="35"/>
      <c r="V18" s="34"/>
      <c r="W18" s="33">
        <f t="shared" si="4"/>
        <v>0</v>
      </c>
      <c r="X18" s="35"/>
      <c r="Y18" s="72"/>
      <c r="Z18" s="34"/>
      <c r="AA18" s="33">
        <f t="shared" si="5"/>
        <v>0</v>
      </c>
      <c r="AB18" s="15"/>
      <c r="AC18" s="107"/>
      <c r="AD18" s="33"/>
      <c r="AE18" s="34"/>
      <c r="AF18" s="33">
        <f t="shared" si="6"/>
        <v>0</v>
      </c>
      <c r="AG18" s="35"/>
      <c r="AH18" s="35"/>
      <c r="AI18" s="34"/>
      <c r="AJ18" s="33">
        <f t="shared" si="7"/>
        <v>0</v>
      </c>
      <c r="AK18" s="35"/>
      <c r="AL18" s="72"/>
      <c r="AM18" s="34"/>
      <c r="AN18" s="115">
        <f t="shared" si="8"/>
        <v>0</v>
      </c>
    </row>
    <row r="19" spans="2:40" x14ac:dyDescent="0.3">
      <c r="B19" s="15"/>
      <c r="C19" s="48" t="s">
        <v>11</v>
      </c>
      <c r="D19" s="48"/>
      <c r="E19" s="49">
        <v>0.01</v>
      </c>
      <c r="F19" s="48">
        <f t="shared" si="0"/>
        <v>0</v>
      </c>
      <c r="G19" s="50" t="s">
        <v>72</v>
      </c>
      <c r="H19" s="50"/>
      <c r="I19" s="49">
        <v>0.01</v>
      </c>
      <c r="J19" s="48">
        <f t="shared" si="1"/>
        <v>0</v>
      </c>
      <c r="K19" s="50"/>
      <c r="L19" s="73"/>
      <c r="M19" s="49"/>
      <c r="N19" s="48">
        <f t="shared" si="2"/>
        <v>0</v>
      </c>
      <c r="O19" s="15"/>
      <c r="P19" s="48" t="s">
        <v>117</v>
      </c>
      <c r="Q19" s="48"/>
      <c r="R19" s="49">
        <v>0.01</v>
      </c>
      <c r="S19" s="48">
        <f t="shared" si="3"/>
        <v>0</v>
      </c>
      <c r="T19" s="50" t="s">
        <v>13</v>
      </c>
      <c r="U19" s="50"/>
      <c r="V19" s="49">
        <v>0.01</v>
      </c>
      <c r="W19" s="48">
        <f t="shared" si="4"/>
        <v>0</v>
      </c>
      <c r="X19" s="50"/>
      <c r="Y19" s="73"/>
      <c r="Z19" s="49"/>
      <c r="AA19" s="48">
        <f t="shared" si="5"/>
        <v>0</v>
      </c>
      <c r="AB19" s="15"/>
      <c r="AC19" s="108" t="s">
        <v>18</v>
      </c>
      <c r="AD19" s="48"/>
      <c r="AE19" s="49">
        <v>0.01</v>
      </c>
      <c r="AF19" s="48">
        <f t="shared" si="6"/>
        <v>0</v>
      </c>
      <c r="AG19" s="50" t="s">
        <v>18</v>
      </c>
      <c r="AH19" s="50"/>
      <c r="AI19" s="49">
        <v>0.02</v>
      </c>
      <c r="AJ19" s="48">
        <f t="shared" si="7"/>
        <v>0</v>
      </c>
      <c r="AK19" s="50"/>
      <c r="AL19" s="73"/>
      <c r="AM19" s="49"/>
      <c r="AN19" s="116">
        <f t="shared" si="8"/>
        <v>0</v>
      </c>
    </row>
    <row r="20" spans="2:40" x14ac:dyDescent="0.3">
      <c r="B20" s="15"/>
      <c r="C20" s="48"/>
      <c r="D20" s="48"/>
      <c r="E20" s="49"/>
      <c r="F20" s="48">
        <f t="shared" si="0"/>
        <v>0</v>
      </c>
      <c r="G20" s="54" t="s">
        <v>73</v>
      </c>
      <c r="H20" s="54"/>
      <c r="I20" s="52">
        <v>0.02</v>
      </c>
      <c r="J20" s="48">
        <f t="shared" si="1"/>
        <v>0</v>
      </c>
      <c r="K20" s="51" t="s">
        <v>12</v>
      </c>
      <c r="L20" s="74"/>
      <c r="M20" s="52">
        <v>0.02</v>
      </c>
      <c r="N20" s="48">
        <f t="shared" si="2"/>
        <v>0</v>
      </c>
      <c r="O20" s="15"/>
      <c r="P20" s="48"/>
      <c r="Q20" s="48"/>
      <c r="R20" s="49"/>
      <c r="S20" s="48">
        <f t="shared" si="3"/>
        <v>0</v>
      </c>
      <c r="T20" s="51" t="s">
        <v>14</v>
      </c>
      <c r="U20" s="51"/>
      <c r="V20" s="52">
        <v>0.02</v>
      </c>
      <c r="W20" s="48">
        <f t="shared" si="4"/>
        <v>0</v>
      </c>
      <c r="X20" s="51" t="s">
        <v>118</v>
      </c>
      <c r="Y20" s="74"/>
      <c r="Z20" s="95">
        <v>0.02</v>
      </c>
      <c r="AA20" s="48">
        <f t="shared" si="5"/>
        <v>0</v>
      </c>
      <c r="AB20" s="15"/>
      <c r="AC20" s="108"/>
      <c r="AD20" s="48"/>
      <c r="AE20" s="49"/>
      <c r="AF20" s="48">
        <f t="shared" si="6"/>
        <v>0</v>
      </c>
      <c r="AG20" s="51" t="s">
        <v>19</v>
      </c>
      <c r="AH20" s="51"/>
      <c r="AI20" s="52">
        <v>0.02</v>
      </c>
      <c r="AJ20" s="48">
        <f t="shared" si="7"/>
        <v>0</v>
      </c>
      <c r="AK20" s="51" t="s">
        <v>19</v>
      </c>
      <c r="AL20" s="74"/>
      <c r="AM20" s="95">
        <v>0.02</v>
      </c>
      <c r="AN20" s="116">
        <f t="shared" si="8"/>
        <v>0</v>
      </c>
    </row>
    <row r="21" spans="2:40" x14ac:dyDescent="0.3">
      <c r="B21" s="15"/>
      <c r="C21" s="48"/>
      <c r="D21" s="48"/>
      <c r="E21" s="49"/>
      <c r="F21" s="48">
        <f t="shared" si="0"/>
        <v>0</v>
      </c>
      <c r="G21" s="50"/>
      <c r="H21" s="50"/>
      <c r="I21" s="49"/>
      <c r="J21" s="48">
        <f t="shared" si="1"/>
        <v>0</v>
      </c>
      <c r="K21" s="55" t="s">
        <v>65</v>
      </c>
      <c r="L21" s="88"/>
      <c r="M21" s="99">
        <v>0.02</v>
      </c>
      <c r="N21" s="48">
        <f t="shared" si="2"/>
        <v>0</v>
      </c>
      <c r="O21" s="15"/>
      <c r="P21" s="48"/>
      <c r="Q21" s="48"/>
      <c r="R21" s="49"/>
      <c r="S21" s="48">
        <f t="shared" si="3"/>
        <v>0</v>
      </c>
      <c r="T21" s="50"/>
      <c r="U21" s="50"/>
      <c r="V21" s="49"/>
      <c r="W21" s="48">
        <f t="shared" si="4"/>
        <v>0</v>
      </c>
      <c r="X21" s="53" t="s">
        <v>119</v>
      </c>
      <c r="Y21" s="75"/>
      <c r="Z21" s="96">
        <v>0.02</v>
      </c>
      <c r="AA21" s="48">
        <f t="shared" si="5"/>
        <v>0</v>
      </c>
      <c r="AB21" s="15"/>
      <c r="AC21" s="108"/>
      <c r="AD21" s="48"/>
      <c r="AE21" s="49"/>
      <c r="AF21" s="48">
        <f t="shared" si="6"/>
        <v>0</v>
      </c>
      <c r="AG21" s="50"/>
      <c r="AH21" s="50"/>
      <c r="AI21" s="49"/>
      <c r="AJ21" s="48">
        <f t="shared" si="7"/>
        <v>0</v>
      </c>
      <c r="AK21" s="53" t="s">
        <v>100</v>
      </c>
      <c r="AL21" s="75"/>
      <c r="AM21" s="96">
        <v>0.02</v>
      </c>
      <c r="AN21" s="116">
        <f t="shared" si="8"/>
        <v>0</v>
      </c>
    </row>
    <row r="22" spans="2:40" x14ac:dyDescent="0.3">
      <c r="B22" s="15"/>
      <c r="C22" s="40" t="s">
        <v>66</v>
      </c>
      <c r="D22" s="40"/>
      <c r="E22" s="41">
        <v>0.01</v>
      </c>
      <c r="F22" s="40">
        <f t="shared" si="0"/>
        <v>0</v>
      </c>
      <c r="G22" s="42" t="s">
        <v>154</v>
      </c>
      <c r="H22" s="42"/>
      <c r="I22" s="41">
        <v>0.02</v>
      </c>
      <c r="J22" s="40">
        <f t="shared" si="1"/>
        <v>0</v>
      </c>
      <c r="K22" s="42" t="s">
        <v>156</v>
      </c>
      <c r="L22" s="76"/>
      <c r="M22" s="41">
        <v>0.02</v>
      </c>
      <c r="N22" s="40">
        <f t="shared" si="2"/>
        <v>0</v>
      </c>
      <c r="O22" s="15"/>
      <c r="P22" s="40" t="s">
        <v>154</v>
      </c>
      <c r="Q22" s="40"/>
      <c r="R22" s="41">
        <v>0.01</v>
      </c>
      <c r="S22" s="40">
        <f t="shared" si="3"/>
        <v>0</v>
      </c>
      <c r="T22" s="42" t="s">
        <v>158</v>
      </c>
      <c r="U22" s="42"/>
      <c r="V22" s="41">
        <v>0.02</v>
      </c>
      <c r="W22" s="40">
        <f t="shared" si="4"/>
        <v>0</v>
      </c>
      <c r="X22" s="42" t="s">
        <v>160</v>
      </c>
      <c r="Y22" s="76"/>
      <c r="Z22" s="41">
        <v>0.02</v>
      </c>
      <c r="AA22" s="40">
        <f t="shared" si="5"/>
        <v>0</v>
      </c>
      <c r="AB22" s="15"/>
      <c r="AC22" s="109" t="s">
        <v>158</v>
      </c>
      <c r="AD22" s="42"/>
      <c r="AE22" s="41">
        <v>0.01</v>
      </c>
      <c r="AF22" s="40">
        <f t="shared" si="6"/>
        <v>0</v>
      </c>
      <c r="AG22" s="42" t="s">
        <v>160</v>
      </c>
      <c r="AH22" s="42"/>
      <c r="AI22" s="41">
        <v>0.02</v>
      </c>
      <c r="AJ22" s="40">
        <f t="shared" si="7"/>
        <v>0</v>
      </c>
      <c r="AK22" s="42" t="s">
        <v>162</v>
      </c>
      <c r="AL22" s="76"/>
      <c r="AM22" s="41">
        <v>0.02</v>
      </c>
      <c r="AN22" s="117">
        <f t="shared" si="8"/>
        <v>0</v>
      </c>
    </row>
    <row r="23" spans="2:40" x14ac:dyDescent="0.3">
      <c r="B23" s="15"/>
      <c r="C23" s="40" t="s">
        <v>67</v>
      </c>
      <c r="D23" s="40"/>
      <c r="E23" s="41">
        <v>0.01</v>
      </c>
      <c r="F23" s="40">
        <f t="shared" si="0"/>
        <v>0</v>
      </c>
      <c r="G23" s="42" t="s">
        <v>155</v>
      </c>
      <c r="H23" s="42"/>
      <c r="I23" s="41">
        <v>0.03</v>
      </c>
      <c r="J23" s="40">
        <f t="shared" si="1"/>
        <v>0</v>
      </c>
      <c r="K23" s="42" t="s">
        <v>70</v>
      </c>
      <c r="L23" s="76"/>
      <c r="M23" s="41">
        <v>0.04</v>
      </c>
      <c r="N23" s="40">
        <f t="shared" si="2"/>
        <v>0</v>
      </c>
      <c r="O23" s="15"/>
      <c r="P23" s="40" t="s">
        <v>157</v>
      </c>
      <c r="Q23" s="40"/>
      <c r="R23" s="41">
        <v>0.02</v>
      </c>
      <c r="S23" s="40">
        <f t="shared" si="3"/>
        <v>0</v>
      </c>
      <c r="T23" s="42" t="s">
        <v>159</v>
      </c>
      <c r="U23" s="42"/>
      <c r="V23" s="41">
        <v>0.03</v>
      </c>
      <c r="W23" s="40">
        <f t="shared" si="4"/>
        <v>0</v>
      </c>
      <c r="X23" s="42" t="s">
        <v>161</v>
      </c>
      <c r="Y23" s="76"/>
      <c r="Z23" s="41">
        <v>0.03</v>
      </c>
      <c r="AA23" s="40">
        <f t="shared" si="5"/>
        <v>0</v>
      </c>
      <c r="AB23" s="15"/>
      <c r="AC23" s="109" t="s">
        <v>159</v>
      </c>
      <c r="AD23" s="42"/>
      <c r="AE23" s="41">
        <v>0.02</v>
      </c>
      <c r="AF23" s="40">
        <f t="shared" si="6"/>
        <v>0</v>
      </c>
      <c r="AG23" s="42" t="s">
        <v>161</v>
      </c>
      <c r="AH23" s="42"/>
      <c r="AI23" s="41">
        <v>0.03</v>
      </c>
      <c r="AJ23" s="40">
        <f t="shared" si="7"/>
        <v>0</v>
      </c>
      <c r="AK23" s="42" t="s">
        <v>163</v>
      </c>
      <c r="AL23" s="76"/>
      <c r="AM23" s="41">
        <v>0.03</v>
      </c>
      <c r="AN23" s="117">
        <f t="shared" si="8"/>
        <v>0</v>
      </c>
    </row>
    <row r="24" spans="2:40" x14ac:dyDescent="0.3">
      <c r="B24" s="15"/>
      <c r="C24" s="40"/>
      <c r="D24" s="40"/>
      <c r="E24" s="41"/>
      <c r="F24" s="40">
        <f t="shared" si="0"/>
        <v>0</v>
      </c>
      <c r="G24" s="46"/>
      <c r="H24" s="46"/>
      <c r="I24" s="44"/>
      <c r="J24" s="40">
        <f t="shared" si="1"/>
        <v>0</v>
      </c>
      <c r="K24" s="47" t="s">
        <v>20</v>
      </c>
      <c r="L24" s="89"/>
      <c r="M24" s="100">
        <v>0.05</v>
      </c>
      <c r="N24" s="40">
        <f t="shared" si="2"/>
        <v>0</v>
      </c>
      <c r="O24" s="15"/>
      <c r="P24" s="40"/>
      <c r="Q24" s="40"/>
      <c r="R24" s="41"/>
      <c r="S24" s="40">
        <f t="shared" si="3"/>
        <v>0</v>
      </c>
      <c r="T24" s="46" t="s">
        <v>20</v>
      </c>
      <c r="U24" s="46"/>
      <c r="V24" s="44">
        <v>0.01</v>
      </c>
      <c r="W24" s="40">
        <f t="shared" si="4"/>
        <v>0</v>
      </c>
      <c r="X24" s="43" t="s">
        <v>82</v>
      </c>
      <c r="Y24" s="77"/>
      <c r="Z24" s="44">
        <v>0.02</v>
      </c>
      <c r="AA24" s="40">
        <f t="shared" si="5"/>
        <v>0</v>
      </c>
      <c r="AB24" s="15"/>
      <c r="AC24" s="109"/>
      <c r="AD24" s="40"/>
      <c r="AE24" s="41"/>
      <c r="AF24" s="40">
        <f t="shared" si="6"/>
        <v>0</v>
      </c>
      <c r="AG24" s="46" t="s">
        <v>164</v>
      </c>
      <c r="AH24" s="46"/>
      <c r="AI24" s="44">
        <v>0.02</v>
      </c>
      <c r="AJ24" s="40">
        <f t="shared" si="7"/>
        <v>0</v>
      </c>
      <c r="AK24" s="43" t="s">
        <v>165</v>
      </c>
      <c r="AL24" s="77"/>
      <c r="AM24" s="44">
        <v>0.03</v>
      </c>
      <c r="AN24" s="117">
        <f t="shared" si="8"/>
        <v>0</v>
      </c>
    </row>
    <row r="25" spans="2:40" x14ac:dyDescent="0.3">
      <c r="B25" s="15"/>
      <c r="C25" s="22"/>
      <c r="D25" s="22"/>
      <c r="E25" s="23"/>
      <c r="F25" s="22">
        <f t="shared" si="0"/>
        <v>0</v>
      </c>
      <c r="G25" s="25" t="s">
        <v>74</v>
      </c>
      <c r="H25" s="25"/>
      <c r="I25" s="26">
        <v>0.04</v>
      </c>
      <c r="J25" s="22">
        <f t="shared" si="1"/>
        <v>0</v>
      </c>
      <c r="K25" s="27" t="s">
        <v>68</v>
      </c>
      <c r="L25" s="79"/>
      <c r="M25" s="26">
        <v>0.05</v>
      </c>
      <c r="N25" s="22">
        <f t="shared" si="2"/>
        <v>0</v>
      </c>
      <c r="O25" s="15"/>
      <c r="P25" s="22" t="s">
        <v>45</v>
      </c>
      <c r="Q25" s="22"/>
      <c r="R25" s="23">
        <v>0.01</v>
      </c>
      <c r="S25" s="22">
        <f t="shared" si="3"/>
        <v>0</v>
      </c>
      <c r="T25" s="24"/>
      <c r="U25" s="24"/>
      <c r="V25" s="23"/>
      <c r="W25" s="22">
        <f t="shared" si="4"/>
        <v>0</v>
      </c>
      <c r="X25" s="24"/>
      <c r="Y25" s="71"/>
      <c r="Z25" s="23"/>
      <c r="AA25" s="22">
        <f t="shared" si="5"/>
        <v>0</v>
      </c>
      <c r="AB25" s="15"/>
      <c r="AC25" s="106" t="s">
        <v>57</v>
      </c>
      <c r="AD25" s="22"/>
      <c r="AE25" s="23">
        <v>5.0000000000000001E-3</v>
      </c>
      <c r="AF25" s="22">
        <f t="shared" si="6"/>
        <v>0</v>
      </c>
      <c r="AG25" s="29" t="s">
        <v>83</v>
      </c>
      <c r="AH25" s="29"/>
      <c r="AI25" s="30">
        <v>0.03</v>
      </c>
      <c r="AJ25" s="22">
        <f t="shared" si="7"/>
        <v>0</v>
      </c>
      <c r="AK25" s="31" t="s">
        <v>83</v>
      </c>
      <c r="AL25" s="78"/>
      <c r="AM25" s="30">
        <v>0.03</v>
      </c>
      <c r="AN25" s="114">
        <f t="shared" si="8"/>
        <v>0</v>
      </c>
    </row>
    <row r="26" spans="2:40" x14ac:dyDescent="0.3">
      <c r="B26" s="15"/>
      <c r="C26" s="22"/>
      <c r="D26" s="22"/>
      <c r="E26" s="23"/>
      <c r="F26" s="22">
        <f t="shared" si="0"/>
        <v>0</v>
      </c>
      <c r="G26" s="24"/>
      <c r="H26" s="24"/>
      <c r="I26" s="23"/>
      <c r="J26" s="22">
        <f t="shared" si="1"/>
        <v>0</v>
      </c>
      <c r="K26" s="24"/>
      <c r="L26" s="71"/>
      <c r="M26" s="23"/>
      <c r="N26" s="22">
        <f t="shared" si="2"/>
        <v>0</v>
      </c>
      <c r="O26" s="15"/>
      <c r="P26" s="22"/>
      <c r="Q26" s="22"/>
      <c r="R26" s="23"/>
      <c r="S26" s="22">
        <f t="shared" si="3"/>
        <v>0</v>
      </c>
      <c r="T26" s="25" t="s">
        <v>57</v>
      </c>
      <c r="U26" s="25"/>
      <c r="V26" s="26">
        <v>0.02</v>
      </c>
      <c r="W26" s="22">
        <f t="shared" si="4"/>
        <v>0</v>
      </c>
      <c r="X26" s="27" t="s">
        <v>120</v>
      </c>
      <c r="Y26" s="79"/>
      <c r="Z26" s="26">
        <v>0.03</v>
      </c>
      <c r="AA26" s="22">
        <f t="shared" si="5"/>
        <v>0</v>
      </c>
      <c r="AB26" s="15"/>
      <c r="AC26" s="106" t="s">
        <v>84</v>
      </c>
      <c r="AD26" s="22"/>
      <c r="AE26" s="23">
        <v>5.0000000000000001E-3</v>
      </c>
      <c r="AF26" s="22">
        <f t="shared" si="6"/>
        <v>0</v>
      </c>
      <c r="AG26" s="31" t="s">
        <v>58</v>
      </c>
      <c r="AH26" s="31"/>
      <c r="AI26" s="30">
        <v>0.03</v>
      </c>
      <c r="AJ26" s="22">
        <f t="shared" si="7"/>
        <v>0</v>
      </c>
      <c r="AK26" s="31" t="s">
        <v>58</v>
      </c>
      <c r="AL26" s="78"/>
      <c r="AM26" s="30">
        <v>0.03</v>
      </c>
      <c r="AN26" s="114">
        <f t="shared" si="8"/>
        <v>0</v>
      </c>
    </row>
    <row r="27" spans="2:40" x14ac:dyDescent="0.3">
      <c r="B27" s="15" t="s">
        <v>148</v>
      </c>
      <c r="C27" s="22"/>
      <c r="D27" s="22"/>
      <c r="E27" s="23"/>
      <c r="F27" s="22">
        <f t="shared" si="0"/>
        <v>0</v>
      </c>
      <c r="G27" s="25"/>
      <c r="H27" s="25"/>
      <c r="I27" s="26"/>
      <c r="J27" s="22">
        <f t="shared" si="1"/>
        <v>0</v>
      </c>
      <c r="K27" s="25"/>
      <c r="L27" s="84"/>
      <c r="M27" s="26"/>
      <c r="N27" s="22">
        <f t="shared" si="2"/>
        <v>0</v>
      </c>
      <c r="O27" s="15" t="s">
        <v>149</v>
      </c>
      <c r="P27" s="22"/>
      <c r="Q27" s="22"/>
      <c r="R27" s="23"/>
      <c r="S27" s="22">
        <f t="shared" si="3"/>
        <v>0</v>
      </c>
      <c r="T27" s="27" t="s">
        <v>58</v>
      </c>
      <c r="U27" s="27"/>
      <c r="V27" s="26">
        <v>0.02</v>
      </c>
      <c r="W27" s="22">
        <f t="shared" si="4"/>
        <v>0</v>
      </c>
      <c r="X27" s="27" t="s">
        <v>121</v>
      </c>
      <c r="Y27" s="79"/>
      <c r="Z27" s="26">
        <v>0.03</v>
      </c>
      <c r="AA27" s="22">
        <f t="shared" si="5"/>
        <v>0</v>
      </c>
      <c r="AB27" s="15" t="s">
        <v>150</v>
      </c>
      <c r="AC27" s="106"/>
      <c r="AD27" s="22"/>
      <c r="AE27" s="23"/>
      <c r="AF27" s="22">
        <f t="shared" si="6"/>
        <v>0</v>
      </c>
      <c r="AG27" s="27" t="s">
        <v>101</v>
      </c>
      <c r="AH27" s="27"/>
      <c r="AI27" s="26">
        <v>0.03</v>
      </c>
      <c r="AJ27" s="22">
        <f t="shared" si="7"/>
        <v>0</v>
      </c>
      <c r="AK27" s="27" t="s">
        <v>101</v>
      </c>
      <c r="AL27" s="79"/>
      <c r="AM27" s="26">
        <v>0.03</v>
      </c>
      <c r="AN27" s="114">
        <f t="shared" si="8"/>
        <v>0</v>
      </c>
    </row>
    <row r="28" spans="2:40" x14ac:dyDescent="0.3">
      <c r="B28" s="15"/>
      <c r="C28" s="22"/>
      <c r="D28" s="22"/>
      <c r="E28" s="23"/>
      <c r="F28" s="22">
        <f t="shared" si="0"/>
        <v>0</v>
      </c>
      <c r="G28" s="24"/>
      <c r="H28" s="24"/>
      <c r="I28" s="23"/>
      <c r="J28" s="22">
        <f t="shared" si="1"/>
        <v>0</v>
      </c>
      <c r="K28" s="24"/>
      <c r="L28" s="71"/>
      <c r="M28" s="23"/>
      <c r="N28" s="22">
        <f t="shared" si="2"/>
        <v>0</v>
      </c>
      <c r="O28" s="15"/>
      <c r="P28" s="22"/>
      <c r="Q28" s="22"/>
      <c r="R28" s="23"/>
      <c r="S28" s="22">
        <f t="shared" si="3"/>
        <v>0</v>
      </c>
      <c r="T28" s="24"/>
      <c r="U28" s="24"/>
      <c r="V28" s="23"/>
      <c r="W28" s="22">
        <f t="shared" si="4"/>
        <v>0</v>
      </c>
      <c r="X28" s="24"/>
      <c r="Y28" s="71"/>
      <c r="Z28" s="23"/>
      <c r="AA28" s="22">
        <f t="shared" si="5"/>
        <v>0</v>
      </c>
      <c r="AB28" s="15"/>
      <c r="AC28" s="106"/>
      <c r="AD28" s="22"/>
      <c r="AE28" s="23"/>
      <c r="AF28" s="22">
        <f t="shared" si="6"/>
        <v>0</v>
      </c>
      <c r="AG28" s="24"/>
      <c r="AH28" s="24"/>
      <c r="AI28" s="23"/>
      <c r="AJ28" s="22">
        <f t="shared" si="7"/>
        <v>0</v>
      </c>
      <c r="AK28" s="28" t="s">
        <v>90</v>
      </c>
      <c r="AL28" s="80"/>
      <c r="AM28" s="97">
        <v>0.03</v>
      </c>
      <c r="AN28" s="114">
        <f t="shared" si="8"/>
        <v>0</v>
      </c>
    </row>
    <row r="29" spans="2:40" x14ac:dyDescent="0.3">
      <c r="B29" s="15"/>
      <c r="C29" s="33" t="s">
        <v>21</v>
      </c>
      <c r="D29" s="33"/>
      <c r="E29" s="34">
        <v>0.05</v>
      </c>
      <c r="F29" s="33">
        <f t="shared" si="0"/>
        <v>0</v>
      </c>
      <c r="G29" s="35" t="s">
        <v>21</v>
      </c>
      <c r="H29" s="35"/>
      <c r="I29" s="34">
        <v>0.05</v>
      </c>
      <c r="J29" s="33">
        <f t="shared" si="1"/>
        <v>0</v>
      </c>
      <c r="K29" s="35" t="s">
        <v>21</v>
      </c>
      <c r="L29" s="72"/>
      <c r="M29" s="34">
        <v>0.02</v>
      </c>
      <c r="N29" s="33">
        <f t="shared" si="2"/>
        <v>0</v>
      </c>
      <c r="O29" s="15"/>
      <c r="P29" s="33" t="s">
        <v>86</v>
      </c>
      <c r="Q29" s="33"/>
      <c r="R29" s="34">
        <v>0.03</v>
      </c>
      <c r="S29" s="33">
        <f t="shared" si="3"/>
        <v>0</v>
      </c>
      <c r="T29" s="35" t="s">
        <v>86</v>
      </c>
      <c r="U29" s="35"/>
      <c r="V29" s="34">
        <v>0.05</v>
      </c>
      <c r="W29" s="33">
        <f t="shared" si="4"/>
        <v>0</v>
      </c>
      <c r="X29" s="35" t="s">
        <v>86</v>
      </c>
      <c r="Y29" s="72"/>
      <c r="Z29" s="34">
        <v>0.03</v>
      </c>
      <c r="AA29" s="33">
        <f t="shared" si="5"/>
        <v>0</v>
      </c>
      <c r="AB29" s="15"/>
      <c r="AC29" s="107" t="s">
        <v>141</v>
      </c>
      <c r="AD29" s="33"/>
      <c r="AE29" s="34">
        <v>0.05</v>
      </c>
      <c r="AF29" s="33">
        <f t="shared" si="6"/>
        <v>0</v>
      </c>
      <c r="AG29" s="35"/>
      <c r="AH29" s="35"/>
      <c r="AI29" s="34"/>
      <c r="AJ29" s="33">
        <f t="shared" si="7"/>
        <v>0</v>
      </c>
      <c r="AK29" s="35"/>
      <c r="AL29" s="72"/>
      <c r="AM29" s="34"/>
      <c r="AN29" s="115">
        <f t="shared" si="8"/>
        <v>0</v>
      </c>
    </row>
    <row r="30" spans="2:40" x14ac:dyDescent="0.3">
      <c r="B30" s="15"/>
      <c r="C30" s="33"/>
      <c r="D30" s="33"/>
      <c r="E30" s="34"/>
      <c r="F30" s="33">
        <f t="shared" si="0"/>
        <v>0</v>
      </c>
      <c r="G30" s="39" t="s">
        <v>62</v>
      </c>
      <c r="H30" s="39"/>
      <c r="I30" s="37">
        <v>0.03</v>
      </c>
      <c r="J30" s="33">
        <f t="shared" si="1"/>
        <v>0</v>
      </c>
      <c r="K30" s="39" t="s">
        <v>62</v>
      </c>
      <c r="L30" s="90"/>
      <c r="M30" s="37">
        <v>0.02</v>
      </c>
      <c r="N30" s="33">
        <f t="shared" si="2"/>
        <v>0</v>
      </c>
      <c r="O30" s="15"/>
      <c r="P30" s="33"/>
      <c r="Q30" s="33"/>
      <c r="R30" s="34"/>
      <c r="S30" s="33">
        <f t="shared" si="3"/>
        <v>0</v>
      </c>
      <c r="T30" s="39" t="s">
        <v>122</v>
      </c>
      <c r="U30" s="39"/>
      <c r="V30" s="37">
        <v>0.03</v>
      </c>
      <c r="W30" s="33">
        <f t="shared" si="4"/>
        <v>0</v>
      </c>
      <c r="X30" s="36" t="s">
        <v>123</v>
      </c>
      <c r="Y30" s="81"/>
      <c r="Z30" s="37">
        <v>0.03</v>
      </c>
      <c r="AA30" s="33">
        <f t="shared" si="5"/>
        <v>0</v>
      </c>
      <c r="AB30" s="15"/>
      <c r="AC30" s="107"/>
      <c r="AD30" s="33"/>
      <c r="AE30" s="34"/>
      <c r="AF30" s="33">
        <f t="shared" si="6"/>
        <v>0</v>
      </c>
      <c r="AG30" s="39" t="s">
        <v>88</v>
      </c>
      <c r="AH30" s="39"/>
      <c r="AI30" s="37">
        <v>0.08</v>
      </c>
      <c r="AJ30" s="33">
        <f t="shared" si="7"/>
        <v>0</v>
      </c>
      <c r="AK30" s="36" t="s">
        <v>102</v>
      </c>
      <c r="AL30" s="81"/>
      <c r="AM30" s="37">
        <v>0.05</v>
      </c>
      <c r="AN30" s="115">
        <f t="shared" si="8"/>
        <v>0</v>
      </c>
    </row>
    <row r="31" spans="2:40" x14ac:dyDescent="0.3">
      <c r="B31" s="15"/>
      <c r="C31" s="33"/>
      <c r="D31" s="33"/>
      <c r="E31" s="34"/>
      <c r="F31" s="33">
        <f t="shared" si="0"/>
        <v>0</v>
      </c>
      <c r="G31" s="35"/>
      <c r="H31" s="35"/>
      <c r="I31" s="34"/>
      <c r="J31" s="33">
        <f t="shared" si="1"/>
        <v>0</v>
      </c>
      <c r="K31" s="38" t="s">
        <v>63</v>
      </c>
      <c r="L31" s="82"/>
      <c r="M31" s="98">
        <v>0.03</v>
      </c>
      <c r="N31" s="33">
        <f t="shared" si="2"/>
        <v>0</v>
      </c>
      <c r="O31" s="15"/>
      <c r="P31" s="33"/>
      <c r="Q31" s="33"/>
      <c r="R31" s="34"/>
      <c r="S31" s="33">
        <f t="shared" si="3"/>
        <v>0</v>
      </c>
      <c r="T31" s="35"/>
      <c r="U31" s="35"/>
      <c r="V31" s="34"/>
      <c r="W31" s="33">
        <f t="shared" si="4"/>
        <v>0</v>
      </c>
      <c r="X31" s="38" t="s">
        <v>124</v>
      </c>
      <c r="Y31" s="82"/>
      <c r="Z31" s="98">
        <v>0.02</v>
      </c>
      <c r="AA31" s="33">
        <f t="shared" si="5"/>
        <v>0</v>
      </c>
      <c r="AB31" s="15"/>
      <c r="AC31" s="107"/>
      <c r="AD31" s="33"/>
      <c r="AE31" s="34"/>
      <c r="AF31" s="33">
        <f t="shared" si="6"/>
        <v>0</v>
      </c>
      <c r="AG31" s="35"/>
      <c r="AH31" s="35"/>
      <c r="AI31" s="34"/>
      <c r="AJ31" s="33">
        <f t="shared" si="7"/>
        <v>0</v>
      </c>
      <c r="AK31" s="38" t="s">
        <v>89</v>
      </c>
      <c r="AL31" s="82"/>
      <c r="AM31" s="98">
        <v>0.03</v>
      </c>
      <c r="AN31" s="115">
        <f t="shared" si="8"/>
        <v>0</v>
      </c>
    </row>
    <row r="32" spans="2:40" x14ac:dyDescent="0.3">
      <c r="B32" s="15"/>
      <c r="C32" s="48" t="s">
        <v>22</v>
      </c>
      <c r="D32" s="48"/>
      <c r="E32" s="49">
        <v>0.01</v>
      </c>
      <c r="F32" s="48">
        <f t="shared" si="0"/>
        <v>0</v>
      </c>
      <c r="G32" s="50" t="s">
        <v>75</v>
      </c>
      <c r="H32" s="50"/>
      <c r="I32" s="49">
        <v>0.03</v>
      </c>
      <c r="J32" s="48">
        <f t="shared" si="1"/>
        <v>0</v>
      </c>
      <c r="K32" s="50"/>
      <c r="L32" s="73"/>
      <c r="M32" s="49"/>
      <c r="N32" s="48">
        <f t="shared" si="2"/>
        <v>0</v>
      </c>
      <c r="O32" s="15"/>
      <c r="P32" s="48" t="s">
        <v>125</v>
      </c>
      <c r="Q32" s="48"/>
      <c r="R32" s="49">
        <v>0.01</v>
      </c>
      <c r="S32" s="48">
        <f t="shared" si="3"/>
        <v>0</v>
      </c>
      <c r="T32" s="50" t="s">
        <v>126</v>
      </c>
      <c r="U32" s="50"/>
      <c r="V32" s="49">
        <v>0.04</v>
      </c>
      <c r="W32" s="48">
        <f t="shared" si="4"/>
        <v>0</v>
      </c>
      <c r="X32" s="50" t="s">
        <v>126</v>
      </c>
      <c r="Y32" s="73"/>
      <c r="Z32" s="49">
        <v>0.02</v>
      </c>
      <c r="AA32" s="48">
        <f t="shared" si="5"/>
        <v>0</v>
      </c>
      <c r="AB32" s="15"/>
      <c r="AC32" s="108" t="s">
        <v>78</v>
      </c>
      <c r="AD32" s="48"/>
      <c r="AE32" s="49">
        <v>0.01</v>
      </c>
      <c r="AF32" s="48">
        <f t="shared" si="6"/>
        <v>0</v>
      </c>
      <c r="AG32" s="50"/>
      <c r="AH32" s="50"/>
      <c r="AI32" s="49"/>
      <c r="AJ32" s="48">
        <f t="shared" si="7"/>
        <v>0</v>
      </c>
      <c r="AK32" s="50"/>
      <c r="AL32" s="73"/>
      <c r="AM32" s="49"/>
      <c r="AN32" s="116">
        <f t="shared" si="8"/>
        <v>0</v>
      </c>
    </row>
    <row r="33" spans="2:40" x14ac:dyDescent="0.3">
      <c r="B33" s="15"/>
      <c r="C33" s="48"/>
      <c r="D33" s="48"/>
      <c r="E33" s="49"/>
      <c r="F33" s="48">
        <f t="shared" si="0"/>
        <v>0</v>
      </c>
      <c r="G33" s="54" t="s">
        <v>64</v>
      </c>
      <c r="H33" s="54"/>
      <c r="I33" s="52">
        <v>0.02</v>
      </c>
      <c r="J33" s="48">
        <f t="shared" si="1"/>
        <v>0</v>
      </c>
      <c r="K33" s="51" t="s">
        <v>56</v>
      </c>
      <c r="L33" s="74"/>
      <c r="M33" s="52">
        <v>0.03</v>
      </c>
      <c r="N33" s="48">
        <f t="shared" si="2"/>
        <v>0</v>
      </c>
      <c r="O33" s="15"/>
      <c r="P33" s="48"/>
      <c r="Q33" s="48"/>
      <c r="R33" s="49"/>
      <c r="S33" s="48">
        <f t="shared" si="3"/>
        <v>0</v>
      </c>
      <c r="T33" s="54" t="s">
        <v>127</v>
      </c>
      <c r="U33" s="54"/>
      <c r="V33" s="52">
        <v>0.02</v>
      </c>
      <c r="W33" s="48">
        <f t="shared" si="4"/>
        <v>0</v>
      </c>
      <c r="X33" s="51" t="s">
        <v>128</v>
      </c>
      <c r="Y33" s="74"/>
      <c r="Z33" s="52">
        <v>0.02</v>
      </c>
      <c r="AA33" s="48">
        <f t="shared" si="5"/>
        <v>0</v>
      </c>
      <c r="AB33" s="15"/>
      <c r="AC33" s="108"/>
      <c r="AD33" s="48"/>
      <c r="AE33" s="49"/>
      <c r="AF33" s="48">
        <f t="shared" si="6"/>
        <v>0</v>
      </c>
      <c r="AG33" s="54" t="s">
        <v>128</v>
      </c>
      <c r="AH33" s="54"/>
      <c r="AI33" s="52">
        <v>0.02</v>
      </c>
      <c r="AJ33" s="48">
        <f t="shared" si="7"/>
        <v>0</v>
      </c>
      <c r="AK33" s="51"/>
      <c r="AL33" s="74"/>
      <c r="AM33" s="52"/>
      <c r="AN33" s="116">
        <f t="shared" si="8"/>
        <v>0</v>
      </c>
    </row>
    <row r="34" spans="2:40" x14ac:dyDescent="0.3">
      <c r="B34" s="15"/>
      <c r="C34" s="48"/>
      <c r="D34" s="48"/>
      <c r="E34" s="49"/>
      <c r="F34" s="48">
        <f t="shared" si="0"/>
        <v>0</v>
      </c>
      <c r="G34" s="54"/>
      <c r="H34" s="54"/>
      <c r="I34" s="52"/>
      <c r="J34" s="48">
        <f t="shared" si="1"/>
        <v>0</v>
      </c>
      <c r="K34" s="51"/>
      <c r="L34" s="74"/>
      <c r="M34" s="52"/>
      <c r="N34" s="48">
        <f t="shared" si="2"/>
        <v>0</v>
      </c>
      <c r="O34" s="15"/>
      <c r="P34" s="48"/>
      <c r="Q34" s="48"/>
      <c r="R34" s="49"/>
      <c r="S34" s="48">
        <f t="shared" si="3"/>
        <v>0</v>
      </c>
      <c r="T34" s="50"/>
      <c r="U34" s="50"/>
      <c r="V34" s="49"/>
      <c r="W34" s="48">
        <f t="shared" si="4"/>
        <v>0</v>
      </c>
      <c r="X34" s="53" t="s">
        <v>129</v>
      </c>
      <c r="Y34" s="75"/>
      <c r="Z34" s="99">
        <v>0.02</v>
      </c>
      <c r="AA34" s="48">
        <f t="shared" si="5"/>
        <v>0</v>
      </c>
      <c r="AB34" s="15"/>
      <c r="AC34" s="108"/>
      <c r="AD34" s="48"/>
      <c r="AE34" s="49"/>
      <c r="AF34" s="48">
        <f t="shared" si="6"/>
        <v>0</v>
      </c>
      <c r="AG34" s="50"/>
      <c r="AH34" s="50"/>
      <c r="AI34" s="49"/>
      <c r="AJ34" s="48">
        <f t="shared" si="7"/>
        <v>0</v>
      </c>
      <c r="AK34" s="53" t="s">
        <v>103</v>
      </c>
      <c r="AL34" s="75"/>
      <c r="AM34" s="99">
        <v>0.02</v>
      </c>
      <c r="AN34" s="116">
        <f t="shared" si="8"/>
        <v>0</v>
      </c>
    </row>
    <row r="35" spans="2:40" x14ac:dyDescent="0.3">
      <c r="B35" s="15"/>
      <c r="C35" s="40"/>
      <c r="D35" s="40"/>
      <c r="E35" s="41"/>
      <c r="F35" s="40">
        <f t="shared" si="0"/>
        <v>0</v>
      </c>
      <c r="G35" s="46"/>
      <c r="H35" s="46"/>
      <c r="I35" s="44"/>
      <c r="J35" s="40">
        <f t="shared" si="1"/>
        <v>0</v>
      </c>
      <c r="K35" s="43"/>
      <c r="L35" s="77"/>
      <c r="M35" s="44"/>
      <c r="N35" s="40">
        <f t="shared" si="2"/>
        <v>0</v>
      </c>
      <c r="O35" s="15"/>
      <c r="P35" s="40"/>
      <c r="Q35" s="40"/>
      <c r="R35" s="41"/>
      <c r="S35" s="40">
        <f t="shared" si="3"/>
        <v>0</v>
      </c>
      <c r="T35" s="46"/>
      <c r="U35" s="46"/>
      <c r="V35" s="44"/>
      <c r="W35" s="40">
        <f t="shared" si="4"/>
        <v>0</v>
      </c>
      <c r="X35" s="43"/>
      <c r="Y35" s="77"/>
      <c r="Z35" s="41"/>
      <c r="AA35" s="40">
        <f t="shared" si="5"/>
        <v>0</v>
      </c>
      <c r="AB35" s="15"/>
      <c r="AC35" s="109"/>
      <c r="AD35" s="40"/>
      <c r="AE35" s="41"/>
      <c r="AF35" s="40">
        <f t="shared" si="6"/>
        <v>0</v>
      </c>
      <c r="AG35" s="46"/>
      <c r="AH35" s="46"/>
      <c r="AI35" s="44"/>
      <c r="AJ35" s="40">
        <f t="shared" si="7"/>
        <v>0</v>
      </c>
      <c r="AK35" s="43"/>
      <c r="AL35" s="77"/>
      <c r="AM35" s="44"/>
      <c r="AN35" s="117">
        <f t="shared" si="8"/>
        <v>0</v>
      </c>
    </row>
    <row r="36" spans="2:40" x14ac:dyDescent="0.3">
      <c r="B36" s="15"/>
      <c r="C36" s="40"/>
      <c r="D36" s="40"/>
      <c r="E36" s="41"/>
      <c r="F36" s="40">
        <f t="shared" si="0"/>
        <v>0</v>
      </c>
      <c r="G36" s="46" t="s">
        <v>15</v>
      </c>
      <c r="H36" s="46"/>
      <c r="I36" s="44">
        <v>0.01</v>
      </c>
      <c r="J36" s="40">
        <f t="shared" si="1"/>
        <v>0</v>
      </c>
      <c r="K36" s="43" t="s">
        <v>15</v>
      </c>
      <c r="L36" s="77"/>
      <c r="M36" s="44">
        <v>0.02</v>
      </c>
      <c r="N36" s="40">
        <f t="shared" si="2"/>
        <v>0</v>
      </c>
      <c r="O36" s="15"/>
      <c r="P36" s="40"/>
      <c r="Q36" s="40"/>
      <c r="R36" s="41"/>
      <c r="S36" s="40">
        <f t="shared" si="3"/>
        <v>0</v>
      </c>
      <c r="T36" s="46" t="s">
        <v>16</v>
      </c>
      <c r="U36" s="46"/>
      <c r="V36" s="44">
        <v>0.01</v>
      </c>
      <c r="W36" s="40">
        <f t="shared" si="4"/>
        <v>0</v>
      </c>
      <c r="X36" s="43" t="s">
        <v>130</v>
      </c>
      <c r="Y36" s="77"/>
      <c r="Z36" s="41">
        <v>8.9999999999999993E-3</v>
      </c>
      <c r="AA36" s="40">
        <f t="shared" si="5"/>
        <v>0</v>
      </c>
      <c r="AB36" s="15"/>
      <c r="AC36" s="109"/>
      <c r="AD36" s="40"/>
      <c r="AE36" s="41"/>
      <c r="AF36" s="40">
        <f t="shared" si="6"/>
        <v>0</v>
      </c>
      <c r="AG36" s="46" t="s">
        <v>142</v>
      </c>
      <c r="AH36" s="46"/>
      <c r="AI36" s="44">
        <v>0.01</v>
      </c>
      <c r="AJ36" s="40">
        <f t="shared" si="7"/>
        <v>0</v>
      </c>
      <c r="AK36" s="43" t="s">
        <v>104</v>
      </c>
      <c r="AL36" s="77"/>
      <c r="AM36" s="44">
        <v>1.7999999999999999E-2</v>
      </c>
      <c r="AN36" s="117">
        <f t="shared" si="8"/>
        <v>0</v>
      </c>
    </row>
    <row r="37" spans="2:40" x14ac:dyDescent="0.3">
      <c r="B37" s="15"/>
      <c r="C37" s="40"/>
      <c r="D37" s="40"/>
      <c r="E37" s="41"/>
      <c r="F37" s="40">
        <f t="shared" si="0"/>
        <v>0</v>
      </c>
      <c r="G37" s="42"/>
      <c r="H37" s="42"/>
      <c r="I37" s="41"/>
      <c r="J37" s="40">
        <f t="shared" si="1"/>
        <v>0</v>
      </c>
      <c r="K37" s="42"/>
      <c r="L37" s="76"/>
      <c r="M37" s="41"/>
      <c r="N37" s="40">
        <f t="shared" si="2"/>
        <v>0</v>
      </c>
      <c r="O37" s="15"/>
      <c r="P37" s="40"/>
      <c r="Q37" s="40"/>
      <c r="R37" s="41"/>
      <c r="S37" s="40">
        <f t="shared" si="3"/>
        <v>0</v>
      </c>
      <c r="T37" s="42"/>
      <c r="U37" s="42"/>
      <c r="V37" s="41"/>
      <c r="W37" s="40">
        <f t="shared" si="4"/>
        <v>0</v>
      </c>
      <c r="X37" s="45" t="s">
        <v>131</v>
      </c>
      <c r="Y37" s="83"/>
      <c r="Z37" s="41">
        <v>1E-3</v>
      </c>
      <c r="AA37" s="40">
        <f t="shared" si="5"/>
        <v>0</v>
      </c>
      <c r="AB37" s="15"/>
      <c r="AC37" s="109"/>
      <c r="AD37" s="40"/>
      <c r="AE37" s="41"/>
      <c r="AF37" s="40">
        <f t="shared" si="6"/>
        <v>0</v>
      </c>
      <c r="AG37" s="42"/>
      <c r="AH37" s="42"/>
      <c r="AI37" s="41"/>
      <c r="AJ37" s="40">
        <f t="shared" si="7"/>
        <v>0</v>
      </c>
      <c r="AK37" s="45" t="s">
        <v>131</v>
      </c>
      <c r="AL37" s="83"/>
      <c r="AM37" s="100">
        <v>2E-3</v>
      </c>
      <c r="AN37" s="117">
        <f t="shared" si="8"/>
        <v>0</v>
      </c>
    </row>
    <row r="38" spans="2:40" x14ac:dyDescent="0.3">
      <c r="B38" s="15"/>
      <c r="C38" s="22"/>
      <c r="D38" s="22"/>
      <c r="E38" s="23"/>
      <c r="F38" s="22">
        <f t="shared" si="0"/>
        <v>0</v>
      </c>
      <c r="G38" s="27" t="s">
        <v>23</v>
      </c>
      <c r="H38" s="27"/>
      <c r="I38" s="26">
        <v>0.01</v>
      </c>
      <c r="J38" s="22">
        <f t="shared" si="1"/>
        <v>0</v>
      </c>
      <c r="K38" s="27" t="s">
        <v>23</v>
      </c>
      <c r="L38" s="79"/>
      <c r="M38" s="26">
        <v>0.01</v>
      </c>
      <c r="N38" s="22">
        <f t="shared" si="2"/>
        <v>0</v>
      </c>
      <c r="O38" s="15"/>
      <c r="P38" s="22"/>
      <c r="Q38" s="22"/>
      <c r="R38" s="23"/>
      <c r="S38" s="22">
        <f t="shared" si="3"/>
        <v>0</v>
      </c>
      <c r="T38" s="24" t="s">
        <v>132</v>
      </c>
      <c r="U38" s="24"/>
      <c r="V38" s="23">
        <v>0.02</v>
      </c>
      <c r="W38" s="22">
        <f t="shared" si="4"/>
        <v>0</v>
      </c>
      <c r="X38" s="24" t="s">
        <v>132</v>
      </c>
      <c r="Y38" s="71"/>
      <c r="Z38" s="23">
        <v>0.01</v>
      </c>
      <c r="AA38" s="22">
        <f t="shared" si="5"/>
        <v>0</v>
      </c>
      <c r="AB38" s="15"/>
      <c r="AC38" s="106"/>
      <c r="AD38" s="22"/>
      <c r="AE38" s="23"/>
      <c r="AF38" s="22">
        <f t="shared" si="6"/>
        <v>0</v>
      </c>
      <c r="AG38" s="24"/>
      <c r="AH38" s="24"/>
      <c r="AI38" s="23"/>
      <c r="AJ38" s="22">
        <f t="shared" si="7"/>
        <v>0</v>
      </c>
      <c r="AK38" s="24"/>
      <c r="AL38" s="71"/>
      <c r="AM38" s="23"/>
      <c r="AN38" s="114">
        <f t="shared" si="8"/>
        <v>0</v>
      </c>
    </row>
    <row r="39" spans="2:40" x14ac:dyDescent="0.3">
      <c r="B39" s="15"/>
      <c r="C39" s="33" t="s">
        <v>50</v>
      </c>
      <c r="D39" s="33"/>
      <c r="E39" s="34">
        <v>0.1</v>
      </c>
      <c r="F39" s="33">
        <f t="shared" si="0"/>
        <v>0</v>
      </c>
      <c r="G39" s="35" t="s">
        <v>50</v>
      </c>
      <c r="H39" s="35"/>
      <c r="I39" s="34">
        <v>0.1</v>
      </c>
      <c r="J39" s="33">
        <f t="shared" si="1"/>
        <v>0</v>
      </c>
      <c r="K39" s="35" t="s">
        <v>50</v>
      </c>
      <c r="L39" s="72"/>
      <c r="M39" s="34">
        <v>0.1</v>
      </c>
      <c r="N39" s="33">
        <f t="shared" si="2"/>
        <v>0</v>
      </c>
      <c r="O39" s="15"/>
      <c r="P39" s="33" t="s">
        <v>133</v>
      </c>
      <c r="Q39" s="33"/>
      <c r="R39" s="34">
        <v>0.09</v>
      </c>
      <c r="S39" s="33">
        <f t="shared" si="3"/>
        <v>0</v>
      </c>
      <c r="T39" s="35" t="s">
        <v>133</v>
      </c>
      <c r="U39" s="35"/>
      <c r="V39" s="34">
        <v>8.7800000000000003E-2</v>
      </c>
      <c r="W39" s="33">
        <f t="shared" si="4"/>
        <v>0</v>
      </c>
      <c r="X39" s="35" t="s">
        <v>50</v>
      </c>
      <c r="Y39" s="72"/>
      <c r="Z39" s="34">
        <v>8.7999999999999995E-2</v>
      </c>
      <c r="AA39" s="33">
        <f t="shared" si="5"/>
        <v>0</v>
      </c>
      <c r="AB39" s="15"/>
      <c r="AC39" s="107" t="s">
        <v>50</v>
      </c>
      <c r="AD39" s="33"/>
      <c r="AE39" s="34">
        <v>0.09</v>
      </c>
      <c r="AF39" s="33">
        <f t="shared" si="6"/>
        <v>0</v>
      </c>
      <c r="AG39" s="35"/>
      <c r="AH39" s="35"/>
      <c r="AI39" s="34"/>
      <c r="AJ39" s="33">
        <f t="shared" si="7"/>
        <v>0</v>
      </c>
      <c r="AK39" s="35"/>
      <c r="AL39" s="72"/>
      <c r="AM39" s="34"/>
      <c r="AN39" s="115">
        <f t="shared" si="8"/>
        <v>0</v>
      </c>
    </row>
    <row r="40" spans="2:40" x14ac:dyDescent="0.3">
      <c r="B40" s="15"/>
      <c r="C40" s="33" t="s">
        <v>51</v>
      </c>
      <c r="D40" s="33"/>
      <c r="E40" s="34">
        <v>0.01</v>
      </c>
      <c r="F40" s="33">
        <f t="shared" si="0"/>
        <v>0</v>
      </c>
      <c r="G40" s="35" t="s">
        <v>51</v>
      </c>
      <c r="H40" s="35"/>
      <c r="I40" s="34">
        <v>0.05</v>
      </c>
      <c r="J40" s="33">
        <f t="shared" si="1"/>
        <v>0</v>
      </c>
      <c r="K40" s="35" t="s">
        <v>51</v>
      </c>
      <c r="L40" s="72"/>
      <c r="M40" s="34">
        <v>0.1</v>
      </c>
      <c r="N40" s="33">
        <f t="shared" si="2"/>
        <v>0</v>
      </c>
      <c r="O40" s="15"/>
      <c r="P40" s="33" t="s">
        <v>51</v>
      </c>
      <c r="Q40" s="33"/>
      <c r="R40" s="34">
        <v>0.02</v>
      </c>
      <c r="S40" s="33">
        <f t="shared" si="3"/>
        <v>0</v>
      </c>
      <c r="T40" s="35" t="s">
        <v>134</v>
      </c>
      <c r="U40" s="35"/>
      <c r="V40" s="34">
        <v>0.05</v>
      </c>
      <c r="W40" s="33">
        <f t="shared" si="4"/>
        <v>0</v>
      </c>
      <c r="X40" s="35" t="s">
        <v>51</v>
      </c>
      <c r="Y40" s="72"/>
      <c r="Z40" s="34">
        <v>0.1</v>
      </c>
      <c r="AA40" s="33">
        <f t="shared" si="5"/>
        <v>0</v>
      </c>
      <c r="AB40" s="15"/>
      <c r="AC40" s="107" t="s">
        <v>81</v>
      </c>
      <c r="AD40" s="33"/>
      <c r="AE40" s="34">
        <v>0.02</v>
      </c>
      <c r="AF40" s="33">
        <f t="shared" si="6"/>
        <v>0</v>
      </c>
      <c r="AG40" s="35" t="s">
        <v>81</v>
      </c>
      <c r="AH40" s="35"/>
      <c r="AI40" s="34">
        <v>5.6599999999999998E-2</v>
      </c>
      <c r="AJ40" s="33">
        <f t="shared" si="7"/>
        <v>0</v>
      </c>
      <c r="AK40" s="35" t="s">
        <v>81</v>
      </c>
      <c r="AL40" s="72"/>
      <c r="AM40" s="34">
        <v>0.10589999999999999</v>
      </c>
      <c r="AN40" s="115">
        <f t="shared" si="8"/>
        <v>0</v>
      </c>
    </row>
    <row r="41" spans="2:40" x14ac:dyDescent="0.3">
      <c r="B41" s="15"/>
      <c r="C41" s="48" t="s">
        <v>24</v>
      </c>
      <c r="D41" s="48"/>
      <c r="E41" s="49">
        <v>0.04</v>
      </c>
      <c r="F41" s="48">
        <f t="shared" si="0"/>
        <v>0</v>
      </c>
      <c r="G41" s="50" t="s">
        <v>24</v>
      </c>
      <c r="H41" s="50"/>
      <c r="I41" s="49">
        <v>7.0000000000000007E-2</v>
      </c>
      <c r="J41" s="48">
        <f t="shared" si="1"/>
        <v>0</v>
      </c>
      <c r="K41" s="50" t="s">
        <v>24</v>
      </c>
      <c r="L41" s="73"/>
      <c r="M41" s="49">
        <v>0.1</v>
      </c>
      <c r="N41" s="48">
        <f t="shared" si="2"/>
        <v>0</v>
      </c>
      <c r="O41" s="15"/>
      <c r="P41" s="48" t="s">
        <v>24</v>
      </c>
      <c r="Q41" s="48"/>
      <c r="R41" s="49">
        <v>0.03</v>
      </c>
      <c r="S41" s="48">
        <f t="shared" si="3"/>
        <v>0</v>
      </c>
      <c r="T41" s="50" t="s">
        <v>24</v>
      </c>
      <c r="U41" s="50"/>
      <c r="V41" s="49">
        <v>7.0000000000000007E-2</v>
      </c>
      <c r="W41" s="48">
        <f t="shared" si="4"/>
        <v>0</v>
      </c>
      <c r="X41" s="50" t="s">
        <v>24</v>
      </c>
      <c r="Y41" s="73"/>
      <c r="Z41" s="49">
        <v>0.06</v>
      </c>
      <c r="AA41" s="48">
        <f t="shared" si="5"/>
        <v>0</v>
      </c>
      <c r="AB41" s="15"/>
      <c r="AC41" s="108" t="s">
        <v>24</v>
      </c>
      <c r="AD41" s="48"/>
      <c r="AE41" s="49">
        <v>0.03</v>
      </c>
      <c r="AF41" s="48">
        <f t="shared" si="6"/>
        <v>0</v>
      </c>
      <c r="AG41" s="50" t="s">
        <v>24</v>
      </c>
      <c r="AH41" s="50"/>
      <c r="AI41" s="49">
        <v>7.0000000000000007E-2</v>
      </c>
      <c r="AJ41" s="48">
        <f t="shared" si="7"/>
        <v>0</v>
      </c>
      <c r="AK41" s="50" t="s">
        <v>24</v>
      </c>
      <c r="AL41" s="73"/>
      <c r="AM41" s="49">
        <v>0.06</v>
      </c>
      <c r="AN41" s="116">
        <f t="shared" si="8"/>
        <v>0</v>
      </c>
    </row>
    <row r="42" spans="2:40" x14ac:dyDescent="0.3">
      <c r="B42" s="15"/>
      <c r="C42" s="48"/>
      <c r="D42" s="48"/>
      <c r="E42" s="49"/>
      <c r="F42" s="48">
        <f t="shared" si="0"/>
        <v>0</v>
      </c>
      <c r="G42" s="50"/>
      <c r="H42" s="50"/>
      <c r="I42" s="49"/>
      <c r="J42" s="48">
        <f t="shared" si="1"/>
        <v>0</v>
      </c>
      <c r="K42" s="50"/>
      <c r="L42" s="73"/>
      <c r="M42" s="49"/>
      <c r="N42" s="48">
        <f t="shared" si="2"/>
        <v>0</v>
      </c>
      <c r="O42" s="15"/>
      <c r="P42" s="48" t="s">
        <v>54</v>
      </c>
      <c r="Q42" s="48"/>
      <c r="R42" s="49">
        <v>0.01</v>
      </c>
      <c r="S42" s="48">
        <f t="shared" si="3"/>
        <v>0</v>
      </c>
      <c r="T42" s="50" t="s">
        <v>54</v>
      </c>
      <c r="U42" s="50"/>
      <c r="V42" s="49">
        <v>0.03</v>
      </c>
      <c r="W42" s="48">
        <f t="shared" si="4"/>
        <v>0</v>
      </c>
      <c r="X42" s="50" t="s">
        <v>54</v>
      </c>
      <c r="Y42" s="73"/>
      <c r="Z42" s="49">
        <v>0.04</v>
      </c>
      <c r="AA42" s="48">
        <f t="shared" si="5"/>
        <v>0</v>
      </c>
      <c r="AB42" s="15"/>
      <c r="AC42" s="108" t="s">
        <v>85</v>
      </c>
      <c r="AD42" s="48"/>
      <c r="AE42" s="49">
        <v>0.01</v>
      </c>
      <c r="AF42" s="48">
        <f t="shared" si="6"/>
        <v>0</v>
      </c>
      <c r="AG42" s="50" t="s">
        <v>85</v>
      </c>
      <c r="AH42" s="50"/>
      <c r="AI42" s="49">
        <v>0.03</v>
      </c>
      <c r="AJ42" s="48">
        <f t="shared" si="7"/>
        <v>0</v>
      </c>
      <c r="AK42" s="50" t="s">
        <v>85</v>
      </c>
      <c r="AL42" s="73"/>
      <c r="AM42" s="49">
        <v>0.04</v>
      </c>
      <c r="AN42" s="116">
        <f t="shared" si="8"/>
        <v>0</v>
      </c>
    </row>
    <row r="43" spans="2:40" x14ac:dyDescent="0.3">
      <c r="B43" s="15"/>
      <c r="C43" s="40" t="s">
        <v>17</v>
      </c>
      <c r="D43" s="40"/>
      <c r="E43" s="41">
        <v>0.13999</v>
      </c>
      <c r="F43" s="40">
        <f t="shared" si="0"/>
        <v>0</v>
      </c>
      <c r="G43" s="42" t="s">
        <v>17</v>
      </c>
      <c r="H43" s="42"/>
      <c r="I43" s="41">
        <v>9.8900000000000002E-2</v>
      </c>
      <c r="J43" s="40">
        <f t="shared" si="1"/>
        <v>0</v>
      </c>
      <c r="K43" s="42" t="s">
        <v>17</v>
      </c>
      <c r="L43" s="76"/>
      <c r="M43" s="41">
        <v>5.8999999999999997E-2</v>
      </c>
      <c r="N43" s="40">
        <f t="shared" si="2"/>
        <v>0</v>
      </c>
      <c r="O43" s="15"/>
      <c r="P43" s="40" t="s">
        <v>17</v>
      </c>
      <c r="Q43" s="40"/>
      <c r="R43" s="41">
        <v>9.9979999999999999E-2</v>
      </c>
      <c r="S43" s="40">
        <f t="shared" si="3"/>
        <v>0</v>
      </c>
      <c r="T43" s="42"/>
      <c r="U43" s="42"/>
      <c r="V43" s="41"/>
      <c r="W43" s="40">
        <f t="shared" si="4"/>
        <v>0</v>
      </c>
      <c r="X43" s="42"/>
      <c r="Y43" s="76"/>
      <c r="Z43" s="41"/>
      <c r="AA43" s="40">
        <f t="shared" si="5"/>
        <v>0</v>
      </c>
      <c r="AB43" s="15"/>
      <c r="AC43" s="109" t="s">
        <v>17</v>
      </c>
      <c r="AD43" s="40"/>
      <c r="AE43" s="41">
        <v>3.9960000000000002E-2</v>
      </c>
      <c r="AF43" s="40">
        <f t="shared" si="6"/>
        <v>0</v>
      </c>
      <c r="AG43" s="42"/>
      <c r="AH43" s="42"/>
      <c r="AI43" s="41"/>
      <c r="AJ43" s="40">
        <f t="shared" si="7"/>
        <v>0</v>
      </c>
      <c r="AK43" s="42"/>
      <c r="AL43" s="76"/>
      <c r="AM43" s="41"/>
      <c r="AN43" s="117">
        <f t="shared" si="8"/>
        <v>0</v>
      </c>
    </row>
    <row r="44" spans="2:40" x14ac:dyDescent="0.3">
      <c r="B44" s="15"/>
      <c r="C44" s="22"/>
      <c r="D44" s="22"/>
      <c r="E44" s="23"/>
      <c r="F44" s="22">
        <f t="shared" si="0"/>
        <v>0</v>
      </c>
      <c r="G44" s="25" t="s">
        <v>71</v>
      </c>
      <c r="H44" s="25">
        <v>1</v>
      </c>
      <c r="I44" s="26">
        <v>1E-3</v>
      </c>
      <c r="J44" s="22">
        <f t="shared" si="1"/>
        <v>1E-3</v>
      </c>
      <c r="K44" s="25" t="s">
        <v>55</v>
      </c>
      <c r="L44" s="84">
        <v>1</v>
      </c>
      <c r="M44" s="26">
        <v>0.01</v>
      </c>
      <c r="N44" s="22">
        <f t="shared" si="2"/>
        <v>0.01</v>
      </c>
      <c r="O44" s="15"/>
      <c r="P44" s="22"/>
      <c r="Q44" s="22"/>
      <c r="R44" s="23"/>
      <c r="S44" s="22">
        <f t="shared" si="3"/>
        <v>0</v>
      </c>
      <c r="T44" s="25" t="s">
        <v>55</v>
      </c>
      <c r="U44" s="25"/>
      <c r="V44" s="32">
        <v>2E-3</v>
      </c>
      <c r="W44" s="22">
        <f t="shared" si="4"/>
        <v>0</v>
      </c>
      <c r="X44" s="25" t="s">
        <v>55</v>
      </c>
      <c r="Y44" s="84"/>
      <c r="Z44" s="32">
        <v>0.02</v>
      </c>
      <c r="AA44" s="22">
        <f t="shared" si="5"/>
        <v>0</v>
      </c>
      <c r="AB44" s="15"/>
      <c r="AC44" s="106"/>
      <c r="AD44" s="22"/>
      <c r="AE44" s="23"/>
      <c r="AF44" s="22">
        <f t="shared" si="6"/>
        <v>0</v>
      </c>
      <c r="AG44" s="25" t="s">
        <v>69</v>
      </c>
      <c r="AH44" s="25"/>
      <c r="AI44" s="32">
        <v>3.0000000000000001E-3</v>
      </c>
      <c r="AJ44" s="22">
        <f t="shared" si="7"/>
        <v>0</v>
      </c>
      <c r="AK44" s="25" t="s">
        <v>69</v>
      </c>
      <c r="AL44" s="84"/>
      <c r="AM44" s="32">
        <v>0.03</v>
      </c>
      <c r="AN44" s="114">
        <f t="shared" si="8"/>
        <v>0</v>
      </c>
    </row>
    <row r="45" spans="2:40" x14ac:dyDescent="0.3">
      <c r="B45" s="15"/>
      <c r="C45" s="33"/>
      <c r="D45" s="33"/>
      <c r="E45" s="34"/>
      <c r="F45" s="33">
        <f t="shared" si="0"/>
        <v>0</v>
      </c>
      <c r="G45" s="35"/>
      <c r="H45" s="35"/>
      <c r="I45" s="34"/>
      <c r="J45" s="33">
        <f t="shared" si="1"/>
        <v>0</v>
      </c>
      <c r="K45" s="35"/>
      <c r="L45" s="72"/>
      <c r="M45" s="34"/>
      <c r="N45" s="33">
        <f t="shared" si="2"/>
        <v>0</v>
      </c>
      <c r="O45" s="15"/>
      <c r="P45" s="33"/>
      <c r="Q45" s="33"/>
      <c r="R45" s="34"/>
      <c r="S45" s="33">
        <f t="shared" si="3"/>
        <v>0</v>
      </c>
      <c r="T45" s="35"/>
      <c r="U45" s="35"/>
      <c r="V45" s="34"/>
      <c r="W45" s="33">
        <f t="shared" si="4"/>
        <v>0</v>
      </c>
      <c r="X45" s="35"/>
      <c r="Y45" s="72"/>
      <c r="Z45" s="34"/>
      <c r="AA45" s="33">
        <f t="shared" si="5"/>
        <v>0</v>
      </c>
      <c r="AB45" s="15"/>
      <c r="AC45" s="107"/>
      <c r="AD45" s="33"/>
      <c r="AE45" s="34"/>
      <c r="AF45" s="33">
        <f t="shared" si="6"/>
        <v>0</v>
      </c>
      <c r="AG45" s="39" t="s">
        <v>79</v>
      </c>
      <c r="AH45" s="39"/>
      <c r="AI45" s="37">
        <v>0.03</v>
      </c>
      <c r="AJ45" s="33">
        <f t="shared" si="7"/>
        <v>0</v>
      </c>
      <c r="AK45" s="36" t="s">
        <v>105</v>
      </c>
      <c r="AL45" s="81"/>
      <c r="AM45" s="37">
        <v>0.01</v>
      </c>
      <c r="AN45" s="115">
        <f t="shared" si="8"/>
        <v>0</v>
      </c>
    </row>
    <row r="46" spans="2:40" x14ac:dyDescent="0.3">
      <c r="B46" s="15"/>
      <c r="C46" s="33"/>
      <c r="D46" s="33"/>
      <c r="E46" s="34"/>
      <c r="F46" s="33">
        <f t="shared" si="0"/>
        <v>0</v>
      </c>
      <c r="G46" s="35"/>
      <c r="H46" s="35"/>
      <c r="I46" s="34"/>
      <c r="J46" s="33">
        <f t="shared" si="1"/>
        <v>0</v>
      </c>
      <c r="K46" s="35"/>
      <c r="L46" s="72"/>
      <c r="M46" s="34"/>
      <c r="N46" s="33">
        <f t="shared" si="2"/>
        <v>0</v>
      </c>
      <c r="O46" s="15"/>
      <c r="P46" s="33"/>
      <c r="Q46" s="33"/>
      <c r="R46" s="34"/>
      <c r="S46" s="33">
        <f t="shared" si="3"/>
        <v>0</v>
      </c>
      <c r="T46" s="39" t="s">
        <v>135</v>
      </c>
      <c r="U46" s="39"/>
      <c r="V46" s="37">
        <v>0.01</v>
      </c>
      <c r="W46" s="33">
        <f t="shared" si="4"/>
        <v>0</v>
      </c>
      <c r="X46" s="36" t="s">
        <v>135</v>
      </c>
      <c r="Y46" s="81"/>
      <c r="Z46" s="37">
        <v>0.01</v>
      </c>
      <c r="AA46" s="33">
        <f t="shared" si="5"/>
        <v>0</v>
      </c>
      <c r="AB46" s="15"/>
      <c r="AC46" s="107"/>
      <c r="AD46" s="33"/>
      <c r="AE46" s="34"/>
      <c r="AF46" s="33">
        <f t="shared" si="6"/>
        <v>0</v>
      </c>
      <c r="AG46" s="39" t="s">
        <v>80</v>
      </c>
      <c r="AH46" s="39"/>
      <c r="AI46" s="37">
        <v>0.01</v>
      </c>
      <c r="AJ46" s="33">
        <f t="shared" si="7"/>
        <v>0</v>
      </c>
      <c r="AK46" s="36" t="s">
        <v>80</v>
      </c>
      <c r="AL46" s="81"/>
      <c r="AM46" s="37">
        <v>0.01</v>
      </c>
      <c r="AN46" s="115">
        <f t="shared" si="8"/>
        <v>0</v>
      </c>
    </row>
    <row r="47" spans="2:40" x14ac:dyDescent="0.3">
      <c r="B47" s="15"/>
      <c r="C47" s="33"/>
      <c r="D47" s="33"/>
      <c r="E47" s="34"/>
      <c r="F47" s="33">
        <f t="shared" si="0"/>
        <v>0</v>
      </c>
      <c r="G47" s="35"/>
      <c r="H47" s="35"/>
      <c r="I47" s="34"/>
      <c r="J47" s="33">
        <f t="shared" si="1"/>
        <v>0</v>
      </c>
      <c r="K47" s="35"/>
      <c r="L47" s="72"/>
      <c r="M47" s="34"/>
      <c r="N47" s="33">
        <f t="shared" si="2"/>
        <v>0</v>
      </c>
      <c r="O47" s="15"/>
      <c r="P47" s="33"/>
      <c r="Q47" s="33"/>
      <c r="R47" s="34"/>
      <c r="S47" s="33">
        <f t="shared" si="3"/>
        <v>0</v>
      </c>
      <c r="T47" s="35"/>
      <c r="U47" s="35"/>
      <c r="V47" s="34"/>
      <c r="W47" s="33">
        <f t="shared" si="4"/>
        <v>0</v>
      </c>
      <c r="X47" s="38" t="s">
        <v>136</v>
      </c>
      <c r="Y47" s="82"/>
      <c r="Z47" s="98">
        <v>0.01</v>
      </c>
      <c r="AA47" s="33">
        <f t="shared" si="5"/>
        <v>0</v>
      </c>
      <c r="AB47" s="15"/>
      <c r="AC47" s="107"/>
      <c r="AD47" s="33"/>
      <c r="AE47" s="34"/>
      <c r="AF47" s="33">
        <f t="shared" si="6"/>
        <v>0</v>
      </c>
      <c r="AG47" s="35"/>
      <c r="AH47" s="35"/>
      <c r="AI47" s="34"/>
      <c r="AJ47" s="33">
        <f t="shared" si="7"/>
        <v>0</v>
      </c>
      <c r="AK47" s="35"/>
      <c r="AL47" s="72"/>
      <c r="AM47" s="34"/>
      <c r="AN47" s="115">
        <f t="shared" si="8"/>
        <v>0</v>
      </c>
    </row>
    <row r="48" spans="2:40" x14ac:dyDescent="0.3">
      <c r="B48" s="15"/>
      <c r="C48" s="48" t="s">
        <v>77</v>
      </c>
      <c r="D48" s="48"/>
      <c r="E48" s="49">
        <v>1.0000000000000001E-5</v>
      </c>
      <c r="F48" s="48">
        <f t="shared" si="0"/>
        <v>0</v>
      </c>
      <c r="G48" s="50" t="s">
        <v>77</v>
      </c>
      <c r="H48" s="50"/>
      <c r="I48" s="49">
        <v>1E-4</v>
      </c>
      <c r="J48" s="48">
        <f t="shared" si="1"/>
        <v>0</v>
      </c>
      <c r="K48" s="50" t="s">
        <v>77</v>
      </c>
      <c r="L48" s="73"/>
      <c r="M48" s="49">
        <v>1E-3</v>
      </c>
      <c r="N48" s="48">
        <f t="shared" si="2"/>
        <v>0</v>
      </c>
      <c r="O48" s="15"/>
      <c r="P48" s="48" t="s">
        <v>77</v>
      </c>
      <c r="Q48" s="48"/>
      <c r="R48" s="49">
        <v>1.0000000000000001E-5</v>
      </c>
      <c r="S48" s="48">
        <f t="shared" si="3"/>
        <v>0</v>
      </c>
      <c r="T48" s="50" t="s">
        <v>77</v>
      </c>
      <c r="U48" s="50"/>
      <c r="V48" s="49">
        <v>1E-4</v>
      </c>
      <c r="W48" s="48">
        <f t="shared" si="4"/>
        <v>0</v>
      </c>
      <c r="X48" s="50" t="s">
        <v>137</v>
      </c>
      <c r="Y48" s="73"/>
      <c r="Z48" s="49">
        <v>1E-3</v>
      </c>
      <c r="AA48" s="48">
        <f t="shared" si="5"/>
        <v>0</v>
      </c>
      <c r="AB48" s="15"/>
      <c r="AC48" s="108" t="s">
        <v>77</v>
      </c>
      <c r="AD48" s="48"/>
      <c r="AE48" s="49">
        <v>1.0000000000000001E-5</v>
      </c>
      <c r="AF48" s="48">
        <f t="shared" si="6"/>
        <v>0</v>
      </c>
      <c r="AG48" s="50" t="s">
        <v>106</v>
      </c>
      <c r="AH48" s="50"/>
      <c r="AI48" s="49">
        <v>1E-4</v>
      </c>
      <c r="AJ48" s="48">
        <f t="shared" si="7"/>
        <v>0</v>
      </c>
      <c r="AK48" s="50" t="s">
        <v>106</v>
      </c>
      <c r="AL48" s="73"/>
      <c r="AM48" s="49">
        <v>1E-3</v>
      </c>
      <c r="AN48" s="116">
        <f t="shared" si="8"/>
        <v>0</v>
      </c>
    </row>
    <row r="49" spans="2:40" x14ac:dyDescent="0.3">
      <c r="B49" s="15"/>
      <c r="C49" s="48"/>
      <c r="D49" s="48"/>
      <c r="E49" s="49"/>
      <c r="F49" s="48">
        <f t="shared" si="0"/>
        <v>0</v>
      </c>
      <c r="G49" s="50"/>
      <c r="H49" s="50"/>
      <c r="I49" s="49"/>
      <c r="J49" s="48">
        <f t="shared" si="1"/>
        <v>0</v>
      </c>
      <c r="K49" s="50"/>
      <c r="L49" s="73"/>
      <c r="M49" s="49"/>
      <c r="N49" s="48">
        <f t="shared" si="2"/>
        <v>0</v>
      </c>
      <c r="O49" s="15"/>
      <c r="P49" s="48" t="s">
        <v>87</v>
      </c>
      <c r="Q49" s="48"/>
      <c r="R49" s="49">
        <v>1.0000000000000001E-5</v>
      </c>
      <c r="S49" s="48">
        <f t="shared" si="3"/>
        <v>0</v>
      </c>
      <c r="T49" s="50" t="s">
        <v>138</v>
      </c>
      <c r="U49" s="50"/>
      <c r="V49" s="49">
        <v>1E-4</v>
      </c>
      <c r="W49" s="48">
        <f t="shared" si="4"/>
        <v>0</v>
      </c>
      <c r="X49" s="50" t="s">
        <v>87</v>
      </c>
      <c r="Y49" s="73"/>
      <c r="Z49" s="49">
        <v>1E-3</v>
      </c>
      <c r="AA49" s="48">
        <f t="shared" si="5"/>
        <v>0</v>
      </c>
      <c r="AB49" s="15"/>
      <c r="AC49" s="108" t="s">
        <v>76</v>
      </c>
      <c r="AD49" s="48"/>
      <c r="AE49" s="49">
        <v>1.0000000000000001E-5</v>
      </c>
      <c r="AF49" s="48">
        <f t="shared" si="6"/>
        <v>0</v>
      </c>
      <c r="AG49" s="50" t="s">
        <v>76</v>
      </c>
      <c r="AH49" s="50"/>
      <c r="AI49" s="49">
        <v>1E-4</v>
      </c>
      <c r="AJ49" s="48">
        <f t="shared" si="7"/>
        <v>0</v>
      </c>
      <c r="AK49" s="50" t="s">
        <v>76</v>
      </c>
      <c r="AL49" s="73"/>
      <c r="AM49" s="49">
        <v>1E-3</v>
      </c>
      <c r="AN49" s="116">
        <f t="shared" si="8"/>
        <v>0</v>
      </c>
    </row>
    <row r="50" spans="2:40" x14ac:dyDescent="0.3">
      <c r="B50" s="15"/>
      <c r="C50" s="48"/>
      <c r="D50" s="48"/>
      <c r="E50" s="49"/>
      <c r="F50" s="48">
        <f t="shared" si="0"/>
        <v>0</v>
      </c>
      <c r="G50" s="50"/>
      <c r="H50" s="50"/>
      <c r="I50" s="49"/>
      <c r="J50" s="48">
        <f t="shared" si="1"/>
        <v>0</v>
      </c>
      <c r="K50" s="50"/>
      <c r="L50" s="73"/>
      <c r="M50" s="49"/>
      <c r="N50" s="48">
        <f t="shared" si="2"/>
        <v>0</v>
      </c>
      <c r="O50" s="15"/>
      <c r="P50" s="48"/>
      <c r="Q50" s="48"/>
      <c r="R50" s="49"/>
      <c r="S50" s="48">
        <f t="shared" si="3"/>
        <v>0</v>
      </c>
      <c r="T50" s="50"/>
      <c r="U50" s="50"/>
      <c r="V50" s="49"/>
      <c r="W50" s="48">
        <f t="shared" si="4"/>
        <v>0</v>
      </c>
      <c r="X50" s="50"/>
      <c r="Y50" s="73"/>
      <c r="Z50" s="49"/>
      <c r="AA50" s="48">
        <f t="shared" si="5"/>
        <v>0</v>
      </c>
      <c r="AB50" s="15"/>
      <c r="AC50" s="108" t="s">
        <v>143</v>
      </c>
      <c r="AD50" s="48"/>
      <c r="AE50" s="49">
        <v>1.0000000000000001E-5</v>
      </c>
      <c r="AF50" s="48">
        <f t="shared" si="6"/>
        <v>0</v>
      </c>
      <c r="AG50" s="50" t="s">
        <v>144</v>
      </c>
      <c r="AH50" s="50"/>
      <c r="AI50" s="49">
        <v>1E-4</v>
      </c>
      <c r="AJ50" s="48">
        <f t="shared" si="7"/>
        <v>0</v>
      </c>
      <c r="AK50" s="50" t="s">
        <v>143</v>
      </c>
      <c r="AL50" s="73"/>
      <c r="AM50" s="49">
        <v>1E-3</v>
      </c>
      <c r="AN50" s="116">
        <f t="shared" si="8"/>
        <v>0</v>
      </c>
    </row>
    <row r="51" spans="2:40" x14ac:dyDescent="0.3">
      <c r="B51" s="15"/>
      <c r="C51" s="48"/>
      <c r="D51" s="48"/>
      <c r="E51" s="49"/>
      <c r="F51" s="48">
        <f t="shared" si="0"/>
        <v>0</v>
      </c>
      <c r="G51" s="50"/>
      <c r="H51" s="50"/>
      <c r="I51" s="49"/>
      <c r="J51" s="48">
        <f t="shared" si="1"/>
        <v>0</v>
      </c>
      <c r="K51" s="50"/>
      <c r="L51" s="73"/>
      <c r="M51" s="49"/>
      <c r="N51" s="48">
        <f t="shared" si="2"/>
        <v>0</v>
      </c>
      <c r="O51" s="15"/>
      <c r="P51" s="48"/>
      <c r="Q51" s="48"/>
      <c r="R51" s="49"/>
      <c r="S51" s="48">
        <f t="shared" si="3"/>
        <v>0</v>
      </c>
      <c r="T51" s="50"/>
      <c r="U51" s="50"/>
      <c r="V51" s="49"/>
      <c r="W51" s="48">
        <f t="shared" si="4"/>
        <v>0</v>
      </c>
      <c r="X51" s="50"/>
      <c r="Y51" s="73"/>
      <c r="Z51" s="49"/>
      <c r="AA51" s="48">
        <f t="shared" si="5"/>
        <v>0</v>
      </c>
      <c r="AB51" s="15"/>
      <c r="AC51" s="108" t="s">
        <v>145</v>
      </c>
      <c r="AD51" s="48"/>
      <c r="AE51" s="49">
        <v>1.0000000000000001E-5</v>
      </c>
      <c r="AF51" s="48">
        <f t="shared" si="6"/>
        <v>0</v>
      </c>
      <c r="AG51" s="50" t="s">
        <v>146</v>
      </c>
      <c r="AH51" s="50"/>
      <c r="AI51" s="49">
        <v>1E-4</v>
      </c>
      <c r="AJ51" s="48">
        <f t="shared" si="7"/>
        <v>0</v>
      </c>
      <c r="AK51" s="50" t="s">
        <v>145</v>
      </c>
      <c r="AL51" s="73"/>
      <c r="AM51" s="49">
        <v>1E-3</v>
      </c>
      <c r="AN51" s="116">
        <f t="shared" si="8"/>
        <v>0</v>
      </c>
    </row>
    <row r="52" spans="2:40" x14ac:dyDescent="0.3">
      <c r="B52" s="15"/>
      <c r="C52" s="48"/>
      <c r="D52" s="48"/>
      <c r="E52" s="49"/>
      <c r="F52" s="48">
        <f t="shared" si="0"/>
        <v>0</v>
      </c>
      <c r="G52" s="50"/>
      <c r="H52" s="50"/>
      <c r="I52" s="49"/>
      <c r="J52" s="48">
        <f t="shared" si="1"/>
        <v>0</v>
      </c>
      <c r="K52" s="50"/>
      <c r="L52" s="73"/>
      <c r="M52" s="49"/>
      <c r="N52" s="48">
        <f t="shared" si="2"/>
        <v>0</v>
      </c>
      <c r="O52" s="15"/>
      <c r="P52" s="48"/>
      <c r="Q52" s="48"/>
      <c r="R52" s="49"/>
      <c r="S52" s="48">
        <f t="shared" si="3"/>
        <v>0</v>
      </c>
      <c r="T52" s="50"/>
      <c r="U52" s="50"/>
      <c r="V52" s="49"/>
      <c r="W52" s="48">
        <f t="shared" si="4"/>
        <v>0</v>
      </c>
      <c r="X52" s="50"/>
      <c r="Y52" s="73"/>
      <c r="Z52" s="49"/>
      <c r="AA52" s="48">
        <f t="shared" si="5"/>
        <v>0</v>
      </c>
      <c r="AB52" s="15"/>
      <c r="AC52" s="108"/>
      <c r="AD52" s="48"/>
      <c r="AE52" s="49"/>
      <c r="AF52" s="48">
        <f t="shared" si="6"/>
        <v>0</v>
      </c>
      <c r="AG52" s="50"/>
      <c r="AH52" s="50"/>
      <c r="AI52" s="49"/>
      <c r="AJ52" s="48">
        <f t="shared" si="7"/>
        <v>0</v>
      </c>
      <c r="AK52" s="50"/>
      <c r="AL52" s="73"/>
      <c r="AM52" s="49"/>
      <c r="AN52" s="116">
        <f t="shared" si="8"/>
        <v>0</v>
      </c>
    </row>
    <row r="53" spans="2:40" x14ac:dyDescent="0.3">
      <c r="B53" s="15"/>
      <c r="C53" s="62"/>
      <c r="D53" s="62"/>
      <c r="E53" s="63"/>
      <c r="F53" s="62">
        <f t="shared" si="0"/>
        <v>0</v>
      </c>
      <c r="G53" s="64" t="s">
        <v>221</v>
      </c>
      <c r="H53" s="64">
        <v>4</v>
      </c>
      <c r="I53" s="63">
        <v>1E-4</v>
      </c>
      <c r="J53" s="62">
        <f t="shared" si="1"/>
        <v>4.0000000000000002E-4</v>
      </c>
      <c r="K53" s="64"/>
      <c r="L53" s="85"/>
      <c r="M53" s="63"/>
      <c r="N53" s="62">
        <f t="shared" si="2"/>
        <v>0</v>
      </c>
      <c r="O53" s="15"/>
      <c r="P53" s="62"/>
      <c r="Q53" s="62"/>
      <c r="R53" s="63"/>
      <c r="S53" s="62">
        <f t="shared" si="3"/>
        <v>0</v>
      </c>
      <c r="T53" s="64"/>
      <c r="U53" s="64"/>
      <c r="V53" s="63"/>
      <c r="W53" s="62">
        <f t="shared" si="4"/>
        <v>0</v>
      </c>
      <c r="X53" s="64"/>
      <c r="Y53" s="85"/>
      <c r="Z53" s="63"/>
      <c r="AA53" s="62">
        <f t="shared" si="5"/>
        <v>0</v>
      </c>
      <c r="AB53" s="15"/>
      <c r="AC53" s="110"/>
      <c r="AD53" s="62"/>
      <c r="AE53" s="63"/>
      <c r="AF53" s="62">
        <f t="shared" si="6"/>
        <v>0</v>
      </c>
      <c r="AG53" s="64"/>
      <c r="AH53" s="64"/>
      <c r="AI53" s="63"/>
      <c r="AJ53" s="62">
        <f t="shared" si="7"/>
        <v>0</v>
      </c>
      <c r="AK53" s="64"/>
      <c r="AL53" s="85"/>
      <c r="AM53" s="101"/>
      <c r="AN53" s="118">
        <f t="shared" si="8"/>
        <v>0</v>
      </c>
    </row>
    <row r="54" spans="2:40" x14ac:dyDescent="0.3">
      <c r="B54" s="15"/>
      <c r="C54" s="62"/>
      <c r="D54" s="62"/>
      <c r="E54" s="63"/>
      <c r="F54" s="62">
        <f t="shared" si="0"/>
        <v>0</v>
      </c>
      <c r="G54" s="64" t="s">
        <v>222</v>
      </c>
      <c r="H54" s="64">
        <v>7</v>
      </c>
      <c r="I54" s="63">
        <v>1E-4</v>
      </c>
      <c r="J54" s="62">
        <f t="shared" si="1"/>
        <v>6.9999999999999999E-4</v>
      </c>
      <c r="K54" s="64"/>
      <c r="L54" s="85"/>
      <c r="M54" s="63"/>
      <c r="N54" s="62">
        <f t="shared" si="2"/>
        <v>0</v>
      </c>
      <c r="O54" s="15"/>
      <c r="P54" s="62"/>
      <c r="Q54" s="62"/>
      <c r="R54" s="63"/>
      <c r="S54" s="62">
        <f t="shared" si="3"/>
        <v>0</v>
      </c>
      <c r="T54" s="64"/>
      <c r="U54" s="64"/>
      <c r="V54" s="63"/>
      <c r="W54" s="62">
        <f t="shared" si="4"/>
        <v>0</v>
      </c>
      <c r="X54" s="64"/>
      <c r="Y54" s="85"/>
      <c r="Z54" s="63"/>
      <c r="AA54" s="62">
        <f t="shared" si="5"/>
        <v>0</v>
      </c>
      <c r="AB54" s="15"/>
      <c r="AC54" s="110"/>
      <c r="AD54" s="62"/>
      <c r="AE54" s="63"/>
      <c r="AF54" s="62">
        <f t="shared" si="6"/>
        <v>0</v>
      </c>
      <c r="AG54" s="64"/>
      <c r="AH54" s="64"/>
      <c r="AI54" s="63"/>
      <c r="AJ54" s="62">
        <f t="shared" si="7"/>
        <v>0</v>
      </c>
      <c r="AK54" s="64"/>
      <c r="AL54" s="85"/>
      <c r="AM54" s="63"/>
      <c r="AN54" s="118">
        <f t="shared" si="8"/>
        <v>0</v>
      </c>
    </row>
    <row r="55" spans="2:40" x14ac:dyDescent="0.3">
      <c r="B55" s="15"/>
      <c r="C55" s="62"/>
      <c r="D55" s="62"/>
      <c r="E55" s="63"/>
      <c r="F55" s="62">
        <f t="shared" si="0"/>
        <v>0</v>
      </c>
      <c r="G55" s="64" t="s">
        <v>230</v>
      </c>
      <c r="H55" s="64">
        <v>20</v>
      </c>
      <c r="I55" s="63">
        <v>2.0000000000000001E-4</v>
      </c>
      <c r="J55" s="62">
        <f t="shared" si="1"/>
        <v>4.0000000000000001E-3</v>
      </c>
      <c r="K55" s="64"/>
      <c r="L55" s="85"/>
      <c r="M55" s="63"/>
      <c r="N55" s="62">
        <f t="shared" si="2"/>
        <v>0</v>
      </c>
      <c r="O55" s="15"/>
      <c r="P55" s="62"/>
      <c r="Q55" s="62"/>
      <c r="R55" s="63"/>
      <c r="S55" s="62">
        <f t="shared" si="3"/>
        <v>0</v>
      </c>
      <c r="T55" s="64"/>
      <c r="U55" s="64"/>
      <c r="V55" s="63"/>
      <c r="W55" s="62">
        <f t="shared" si="4"/>
        <v>0</v>
      </c>
      <c r="X55" s="64"/>
      <c r="Y55" s="85"/>
      <c r="Z55" s="63"/>
      <c r="AA55" s="62">
        <f t="shared" si="5"/>
        <v>0</v>
      </c>
      <c r="AB55" s="15"/>
      <c r="AC55" s="110"/>
      <c r="AD55" s="62"/>
      <c r="AE55" s="63"/>
      <c r="AF55" s="62">
        <f t="shared" si="6"/>
        <v>0</v>
      </c>
      <c r="AG55" s="64"/>
      <c r="AH55" s="64"/>
      <c r="AI55" s="63"/>
      <c r="AJ55" s="62">
        <f t="shared" si="7"/>
        <v>0</v>
      </c>
      <c r="AK55" s="64"/>
      <c r="AL55" s="85"/>
      <c r="AM55" s="63"/>
      <c r="AN55" s="118">
        <f t="shared" si="8"/>
        <v>0</v>
      </c>
    </row>
    <row r="56" spans="2:40" x14ac:dyDescent="0.3">
      <c r="B56" s="15"/>
      <c r="C56" s="62"/>
      <c r="D56" s="62"/>
      <c r="E56" s="63"/>
      <c r="F56" s="62">
        <f t="shared" si="0"/>
        <v>0</v>
      </c>
      <c r="G56" s="64" t="s">
        <v>229</v>
      </c>
      <c r="H56" s="64">
        <v>30</v>
      </c>
      <c r="I56" s="63">
        <v>1E-4</v>
      </c>
      <c r="J56" s="62">
        <f t="shared" si="1"/>
        <v>3.0000000000000001E-3</v>
      </c>
      <c r="K56" s="64"/>
      <c r="L56" s="85"/>
      <c r="M56" s="63"/>
      <c r="N56" s="62">
        <f t="shared" si="2"/>
        <v>0</v>
      </c>
      <c r="O56" s="15"/>
      <c r="P56" s="62"/>
      <c r="Q56" s="62"/>
      <c r="R56" s="63"/>
      <c r="S56" s="62">
        <f t="shared" si="3"/>
        <v>0</v>
      </c>
      <c r="T56" s="64"/>
      <c r="U56" s="64"/>
      <c r="V56" s="63"/>
      <c r="W56" s="62">
        <f t="shared" si="4"/>
        <v>0</v>
      </c>
      <c r="X56" s="64"/>
      <c r="Y56" s="85"/>
      <c r="Z56" s="63"/>
      <c r="AA56" s="62">
        <f t="shared" si="5"/>
        <v>0</v>
      </c>
      <c r="AB56" s="15"/>
      <c r="AC56" s="110"/>
      <c r="AD56" s="62"/>
      <c r="AE56" s="63"/>
      <c r="AF56" s="62">
        <f t="shared" si="6"/>
        <v>0</v>
      </c>
      <c r="AG56" s="64"/>
      <c r="AH56" s="64"/>
      <c r="AI56" s="63"/>
      <c r="AJ56" s="62">
        <f t="shared" si="7"/>
        <v>0</v>
      </c>
      <c r="AK56" s="64"/>
      <c r="AL56" s="85"/>
      <c r="AM56" s="63"/>
      <c r="AN56" s="118">
        <f t="shared" si="8"/>
        <v>0</v>
      </c>
    </row>
    <row r="57" spans="2:40" x14ac:dyDescent="0.3">
      <c r="B57" s="15"/>
      <c r="C57" s="62"/>
      <c r="D57" s="62"/>
      <c r="E57" s="63"/>
      <c r="F57" s="62">
        <f t="shared" si="0"/>
        <v>0</v>
      </c>
      <c r="G57" s="64"/>
      <c r="H57" s="64"/>
      <c r="I57" s="63"/>
      <c r="J57" s="62">
        <f t="shared" ref="J57" si="9">H57*I57</f>
        <v>0</v>
      </c>
      <c r="K57" s="64"/>
      <c r="L57" s="85"/>
      <c r="M57" s="63"/>
      <c r="N57" s="62">
        <f t="shared" si="2"/>
        <v>0</v>
      </c>
      <c r="O57" s="15"/>
      <c r="P57" s="62"/>
      <c r="Q57" s="62"/>
      <c r="R57" s="63"/>
      <c r="S57" s="62">
        <f t="shared" si="3"/>
        <v>0</v>
      </c>
      <c r="T57" s="64"/>
      <c r="U57" s="64"/>
      <c r="V57" s="63"/>
      <c r="W57" s="62">
        <f t="shared" si="4"/>
        <v>0</v>
      </c>
      <c r="X57" s="64"/>
      <c r="Y57" s="85"/>
      <c r="Z57" s="63"/>
      <c r="AA57" s="62">
        <f t="shared" si="5"/>
        <v>0</v>
      </c>
      <c r="AB57" s="15"/>
      <c r="AC57" s="110"/>
      <c r="AD57" s="62"/>
      <c r="AE57" s="63"/>
      <c r="AF57" s="62">
        <f t="shared" si="6"/>
        <v>0</v>
      </c>
      <c r="AG57" s="64"/>
      <c r="AH57" s="64"/>
      <c r="AI57" s="63"/>
      <c r="AJ57" s="62">
        <f t="shared" si="7"/>
        <v>0</v>
      </c>
      <c r="AK57" s="64"/>
      <c r="AL57" s="85"/>
      <c r="AM57" s="63"/>
      <c r="AN57" s="118">
        <f t="shared" si="8"/>
        <v>0</v>
      </c>
    </row>
    <row r="58" spans="2:40" x14ac:dyDescent="0.3">
      <c r="B58" s="15"/>
      <c r="C58" s="62"/>
      <c r="D58" s="62"/>
      <c r="E58" s="63"/>
      <c r="F58" s="62">
        <f t="shared" si="0"/>
        <v>0</v>
      </c>
      <c r="G58" s="64"/>
      <c r="H58" s="64"/>
      <c r="I58" s="63"/>
      <c r="J58" s="62">
        <f t="shared" si="1"/>
        <v>0</v>
      </c>
      <c r="K58" s="64"/>
      <c r="L58" s="85"/>
      <c r="M58" s="63"/>
      <c r="N58" s="62">
        <f t="shared" si="2"/>
        <v>0</v>
      </c>
      <c r="O58" s="15"/>
      <c r="P58" s="62"/>
      <c r="Q58" s="62"/>
      <c r="R58" s="63"/>
      <c r="S58" s="62">
        <f t="shared" si="3"/>
        <v>0</v>
      </c>
      <c r="T58" s="64"/>
      <c r="U58" s="64"/>
      <c r="V58" s="63"/>
      <c r="W58" s="62">
        <f t="shared" si="4"/>
        <v>0</v>
      </c>
      <c r="X58" s="64"/>
      <c r="Y58" s="85"/>
      <c r="Z58" s="63"/>
      <c r="AA58" s="62">
        <f t="shared" si="5"/>
        <v>0</v>
      </c>
      <c r="AB58" s="15"/>
      <c r="AC58" s="110"/>
      <c r="AD58" s="62"/>
      <c r="AE58" s="63"/>
      <c r="AF58" s="62">
        <f t="shared" si="6"/>
        <v>0</v>
      </c>
      <c r="AG58" s="64"/>
      <c r="AH58" s="64"/>
      <c r="AI58" s="63"/>
      <c r="AJ58" s="62">
        <f t="shared" si="7"/>
        <v>0</v>
      </c>
      <c r="AK58" s="64"/>
      <c r="AL58" s="85"/>
      <c r="AM58" s="63"/>
      <c r="AN58" s="118">
        <f t="shared" si="8"/>
        <v>0</v>
      </c>
    </row>
    <row r="59" spans="2:40" x14ac:dyDescent="0.3">
      <c r="B59" s="15"/>
      <c r="C59" s="62"/>
      <c r="D59" s="62"/>
      <c r="E59" s="63"/>
      <c r="F59" s="62">
        <f t="shared" si="0"/>
        <v>0</v>
      </c>
      <c r="G59" s="64"/>
      <c r="H59" s="64"/>
      <c r="I59" s="63"/>
      <c r="J59" s="62">
        <f t="shared" si="1"/>
        <v>0</v>
      </c>
      <c r="K59" s="64"/>
      <c r="L59" s="85"/>
      <c r="M59" s="63"/>
      <c r="N59" s="62">
        <f t="shared" si="2"/>
        <v>0</v>
      </c>
      <c r="O59" s="15"/>
      <c r="P59" s="62"/>
      <c r="Q59" s="62"/>
      <c r="R59" s="63"/>
      <c r="S59" s="62">
        <f t="shared" si="3"/>
        <v>0</v>
      </c>
      <c r="T59" s="64"/>
      <c r="U59" s="64"/>
      <c r="V59" s="63"/>
      <c r="W59" s="62">
        <f t="shared" si="4"/>
        <v>0</v>
      </c>
      <c r="X59" s="64"/>
      <c r="Y59" s="85"/>
      <c r="Z59" s="63"/>
      <c r="AA59" s="62">
        <f t="shared" si="5"/>
        <v>0</v>
      </c>
      <c r="AB59" s="15"/>
      <c r="AC59" s="110"/>
      <c r="AD59" s="62"/>
      <c r="AE59" s="63"/>
      <c r="AF59" s="62">
        <f t="shared" si="6"/>
        <v>0</v>
      </c>
      <c r="AG59" s="64"/>
      <c r="AH59" s="64"/>
      <c r="AI59" s="63"/>
      <c r="AJ59" s="62">
        <f t="shared" si="7"/>
        <v>0</v>
      </c>
      <c r="AK59" s="64"/>
      <c r="AL59" s="85"/>
      <c r="AM59" s="63"/>
      <c r="AN59" s="118">
        <f t="shared" si="8"/>
        <v>0</v>
      </c>
    </row>
    <row r="60" spans="2:40" x14ac:dyDescent="0.3">
      <c r="B60" s="15"/>
      <c r="C60" s="62"/>
      <c r="D60" s="62"/>
      <c r="E60" s="63"/>
      <c r="F60" s="62">
        <f t="shared" si="0"/>
        <v>0</v>
      </c>
      <c r="G60" s="64"/>
      <c r="H60" s="64"/>
      <c r="I60" s="63"/>
      <c r="J60" s="62">
        <f t="shared" si="1"/>
        <v>0</v>
      </c>
      <c r="K60" s="64"/>
      <c r="L60" s="85"/>
      <c r="M60" s="63"/>
      <c r="N60" s="62">
        <f t="shared" si="2"/>
        <v>0</v>
      </c>
      <c r="O60" s="15"/>
      <c r="P60" s="62"/>
      <c r="Q60" s="62"/>
      <c r="R60" s="63"/>
      <c r="S60" s="62">
        <f t="shared" si="3"/>
        <v>0</v>
      </c>
      <c r="T60" s="64"/>
      <c r="U60" s="64"/>
      <c r="V60" s="63"/>
      <c r="W60" s="62">
        <f t="shared" si="4"/>
        <v>0</v>
      </c>
      <c r="X60" s="64"/>
      <c r="Y60" s="85"/>
      <c r="Z60" s="63"/>
      <c r="AA60" s="62">
        <f t="shared" si="5"/>
        <v>0</v>
      </c>
      <c r="AB60" s="15"/>
      <c r="AC60" s="110"/>
      <c r="AD60" s="62"/>
      <c r="AE60" s="63"/>
      <c r="AF60" s="62">
        <f t="shared" si="6"/>
        <v>0</v>
      </c>
      <c r="AG60" s="64"/>
      <c r="AH60" s="64"/>
      <c r="AI60" s="63"/>
      <c r="AJ60" s="62">
        <f t="shared" si="7"/>
        <v>0</v>
      </c>
      <c r="AK60" s="64"/>
      <c r="AL60" s="85"/>
      <c r="AM60" s="63"/>
      <c r="AN60" s="118">
        <f t="shared" si="8"/>
        <v>0</v>
      </c>
    </row>
    <row r="61" spans="2:40" x14ac:dyDescent="0.3">
      <c r="B61" s="15"/>
      <c r="C61" s="62"/>
      <c r="D61" s="62"/>
      <c r="E61" s="63"/>
      <c r="F61" s="62">
        <f t="shared" si="0"/>
        <v>0</v>
      </c>
      <c r="G61" s="64"/>
      <c r="H61" s="64"/>
      <c r="I61" s="63"/>
      <c r="J61" s="62">
        <f t="shared" si="1"/>
        <v>0</v>
      </c>
      <c r="K61" s="64"/>
      <c r="L61" s="85"/>
      <c r="M61" s="63"/>
      <c r="N61" s="62">
        <f t="shared" si="2"/>
        <v>0</v>
      </c>
      <c r="O61" s="15"/>
      <c r="P61" s="62"/>
      <c r="Q61" s="62"/>
      <c r="R61" s="63"/>
      <c r="S61" s="62">
        <f t="shared" si="3"/>
        <v>0</v>
      </c>
      <c r="T61" s="64"/>
      <c r="U61" s="64"/>
      <c r="V61" s="63"/>
      <c r="W61" s="62">
        <f t="shared" si="4"/>
        <v>0</v>
      </c>
      <c r="X61" s="64"/>
      <c r="Y61" s="85"/>
      <c r="Z61" s="63"/>
      <c r="AA61" s="62">
        <f t="shared" si="5"/>
        <v>0</v>
      </c>
      <c r="AB61" s="15"/>
      <c r="AC61" s="110"/>
      <c r="AD61" s="62"/>
      <c r="AE61" s="63"/>
      <c r="AF61" s="62">
        <f t="shared" si="6"/>
        <v>0</v>
      </c>
      <c r="AG61" s="64"/>
      <c r="AH61" s="64"/>
      <c r="AI61" s="63"/>
      <c r="AJ61" s="62">
        <f t="shared" si="7"/>
        <v>0</v>
      </c>
      <c r="AK61" s="64"/>
      <c r="AL61" s="85"/>
      <c r="AM61" s="63"/>
      <c r="AN61" s="118">
        <f t="shared" si="8"/>
        <v>0</v>
      </c>
    </row>
    <row r="62" spans="2:40" x14ac:dyDescent="0.3">
      <c r="B62" s="15"/>
      <c r="C62" s="62"/>
      <c r="D62" s="62"/>
      <c r="E62" s="63"/>
      <c r="F62" s="62">
        <f t="shared" si="0"/>
        <v>0</v>
      </c>
      <c r="G62" s="64"/>
      <c r="H62" s="64"/>
      <c r="I62" s="63"/>
      <c r="J62" s="62">
        <f t="shared" si="1"/>
        <v>0</v>
      </c>
      <c r="K62" s="64"/>
      <c r="L62" s="85"/>
      <c r="M62" s="63"/>
      <c r="N62" s="62">
        <f t="shared" si="2"/>
        <v>0</v>
      </c>
      <c r="O62" s="15"/>
      <c r="P62" s="62"/>
      <c r="Q62" s="62"/>
      <c r="R62" s="63"/>
      <c r="S62" s="62">
        <f t="shared" si="3"/>
        <v>0</v>
      </c>
      <c r="T62" s="64"/>
      <c r="U62" s="64"/>
      <c r="V62" s="63"/>
      <c r="W62" s="62">
        <f t="shared" si="4"/>
        <v>0</v>
      </c>
      <c r="X62" s="64"/>
      <c r="Y62" s="85"/>
      <c r="Z62" s="63"/>
      <c r="AA62" s="62">
        <f t="shared" si="5"/>
        <v>0</v>
      </c>
      <c r="AB62" s="15"/>
      <c r="AC62" s="110"/>
      <c r="AD62" s="62"/>
      <c r="AE62" s="63"/>
      <c r="AF62" s="62">
        <f t="shared" si="6"/>
        <v>0</v>
      </c>
      <c r="AG62" s="64"/>
      <c r="AH62" s="64"/>
      <c r="AI62" s="63"/>
      <c r="AJ62" s="62">
        <f t="shared" si="7"/>
        <v>0</v>
      </c>
      <c r="AK62" s="64"/>
      <c r="AL62" s="85"/>
      <c r="AM62" s="63"/>
      <c r="AN62" s="118">
        <f t="shared" si="8"/>
        <v>0</v>
      </c>
    </row>
    <row r="63" spans="2:40" x14ac:dyDescent="0.3">
      <c r="B63" s="15"/>
      <c r="C63" s="62"/>
      <c r="D63" s="62"/>
      <c r="E63" s="63"/>
      <c r="F63" s="62">
        <f t="shared" si="0"/>
        <v>0</v>
      </c>
      <c r="G63" s="64"/>
      <c r="H63" s="64"/>
      <c r="I63" s="63"/>
      <c r="J63" s="62">
        <f t="shared" si="1"/>
        <v>0</v>
      </c>
      <c r="K63" s="64"/>
      <c r="L63" s="85"/>
      <c r="M63" s="63"/>
      <c r="N63" s="62">
        <f t="shared" si="2"/>
        <v>0</v>
      </c>
      <c r="O63" s="15"/>
      <c r="P63" s="62"/>
      <c r="Q63" s="62"/>
      <c r="R63" s="63"/>
      <c r="S63" s="62">
        <f t="shared" si="3"/>
        <v>0</v>
      </c>
      <c r="T63" s="64"/>
      <c r="U63" s="64"/>
      <c r="V63" s="63"/>
      <c r="W63" s="62">
        <f t="shared" si="4"/>
        <v>0</v>
      </c>
      <c r="X63" s="64"/>
      <c r="Y63" s="85"/>
      <c r="Z63" s="63"/>
      <c r="AA63" s="62">
        <f t="shared" si="5"/>
        <v>0</v>
      </c>
      <c r="AB63" s="15"/>
      <c r="AC63" s="110"/>
      <c r="AD63" s="62"/>
      <c r="AE63" s="63"/>
      <c r="AF63" s="62">
        <f t="shared" si="6"/>
        <v>0</v>
      </c>
      <c r="AG63" s="64"/>
      <c r="AH63" s="64"/>
      <c r="AI63" s="63"/>
      <c r="AJ63" s="62">
        <f t="shared" si="7"/>
        <v>0</v>
      </c>
      <c r="AK63" s="64"/>
      <c r="AL63" s="85"/>
      <c r="AM63" s="63"/>
      <c r="AN63" s="118">
        <f t="shared" si="8"/>
        <v>0</v>
      </c>
    </row>
    <row r="64" spans="2:40" ht="12.75" thickBot="1" x14ac:dyDescent="0.35">
      <c r="B64" s="16"/>
      <c r="C64" s="56"/>
      <c r="D64" s="56"/>
      <c r="E64" s="57"/>
      <c r="F64" s="56">
        <f t="shared" si="0"/>
        <v>0</v>
      </c>
      <c r="G64" s="58"/>
      <c r="H64" s="58"/>
      <c r="I64" s="57"/>
      <c r="J64" s="56">
        <f t="shared" si="1"/>
        <v>0</v>
      </c>
      <c r="K64" s="58"/>
      <c r="L64" s="87"/>
      <c r="M64" s="57"/>
      <c r="N64" s="56">
        <f t="shared" si="2"/>
        <v>0</v>
      </c>
      <c r="O64" s="16"/>
      <c r="P64" s="56"/>
      <c r="Q64" s="56"/>
      <c r="R64" s="57"/>
      <c r="S64" s="56">
        <f t="shared" si="3"/>
        <v>0</v>
      </c>
      <c r="T64" s="58"/>
      <c r="U64" s="58"/>
      <c r="V64" s="57"/>
      <c r="W64" s="56">
        <f t="shared" si="4"/>
        <v>0</v>
      </c>
      <c r="X64" s="58"/>
      <c r="Y64" s="87"/>
      <c r="Z64" s="57"/>
      <c r="AA64" s="56">
        <f t="shared" si="5"/>
        <v>0</v>
      </c>
      <c r="AB64" s="16"/>
      <c r="AC64" s="111"/>
      <c r="AD64" s="56"/>
      <c r="AE64" s="57"/>
      <c r="AF64" s="56">
        <f t="shared" si="6"/>
        <v>0</v>
      </c>
      <c r="AG64" s="58"/>
      <c r="AH64" s="58"/>
      <c r="AI64" s="57"/>
      <c r="AJ64" s="56">
        <f t="shared" si="7"/>
        <v>0</v>
      </c>
      <c r="AK64" s="59" t="s">
        <v>147</v>
      </c>
      <c r="AL64" s="86"/>
      <c r="AM64" s="102">
        <v>1E-4</v>
      </c>
      <c r="AN64" s="119">
        <f t="shared" si="8"/>
        <v>0</v>
      </c>
    </row>
    <row r="65" spans="2:40" ht="12.75" thickBot="1" x14ac:dyDescent="0.35">
      <c r="B65" s="60" t="s">
        <v>171</v>
      </c>
      <c r="C65" s="61">
        <f>COUNTA(C8:C64)</f>
        <v>21</v>
      </c>
      <c r="D65" s="121">
        <f>SUM(D8:D64)</f>
        <v>0</v>
      </c>
      <c r="E65" s="93">
        <f>SUM(E8:E64)</f>
        <v>1.0000000000000002</v>
      </c>
      <c r="F65" s="121">
        <f>SUM(F8:F64) * 100</f>
        <v>0</v>
      </c>
      <c r="G65" s="61">
        <f>COUNTA(G8:G64)</f>
        <v>29</v>
      </c>
      <c r="H65" s="121">
        <f>SUM(H8:H64)</f>
        <v>62</v>
      </c>
      <c r="I65" s="93">
        <f>SUM(I8:I64)</f>
        <v>1.0005000000000004</v>
      </c>
      <c r="J65" s="121">
        <f>SUM(J8:J64) * 100</f>
        <v>0.91</v>
      </c>
      <c r="K65" s="61">
        <f>COUNTA(K8:K64)</f>
        <v>23</v>
      </c>
      <c r="L65" s="121">
        <f>SUM(L8:L64)</f>
        <v>1</v>
      </c>
      <c r="M65" s="120">
        <f>SUM(M8:M64)</f>
        <v>1</v>
      </c>
      <c r="N65" s="121">
        <f>SUM(N8:N64) * 100</f>
        <v>1</v>
      </c>
      <c r="O65" s="60" t="s">
        <v>171</v>
      </c>
      <c r="P65" s="61">
        <f>COUNTA(P8:P64)</f>
        <v>21</v>
      </c>
      <c r="Q65" s="121">
        <f>SUM(Q8:Q64)</f>
        <v>0</v>
      </c>
      <c r="R65" s="93">
        <f>SUM(R8:R64)</f>
        <v>0.99999999999999989</v>
      </c>
      <c r="S65" s="121">
        <f>SUM(S8:S64) * 100</f>
        <v>0</v>
      </c>
      <c r="T65" s="61">
        <f>COUNTA(T8:T64)</f>
        <v>29</v>
      </c>
      <c r="U65" s="121">
        <f>SUM(U8:U64)</f>
        <v>0</v>
      </c>
      <c r="V65" s="93">
        <f>SUM(V8:V64)</f>
        <v>1.0000000000000002</v>
      </c>
      <c r="W65" s="121">
        <f>SUM(W8:W64) * 100</f>
        <v>0</v>
      </c>
      <c r="X65" s="61">
        <f>COUNTA(X8:X64)</f>
        <v>30</v>
      </c>
      <c r="Y65" s="121">
        <f>SUM(Y8:Y64)</f>
        <v>0</v>
      </c>
      <c r="Z65" s="93">
        <f>SUM(Z8:Z64)</f>
        <v>1.0000000000000002</v>
      </c>
      <c r="AA65" s="121">
        <f>SUM(AA8:AA64) * 100</f>
        <v>0</v>
      </c>
      <c r="AB65" s="122" t="s">
        <v>171</v>
      </c>
      <c r="AC65" s="112">
        <f>COUNTA(AC8:AC64)</f>
        <v>24</v>
      </c>
      <c r="AD65" s="121">
        <f>SUM(AD8:AD64)</f>
        <v>0</v>
      </c>
      <c r="AE65" s="93">
        <f>SUM(AE8:AE64)</f>
        <v>0.99999999999999989</v>
      </c>
      <c r="AF65" s="121">
        <f>SUM(AF8:AF64) * 100</f>
        <v>0</v>
      </c>
      <c r="AG65" s="61">
        <f>COUNTA(AG8:AG64)</f>
        <v>26</v>
      </c>
      <c r="AH65" s="121">
        <f>SUM(AH8:AH64)</f>
        <v>0</v>
      </c>
      <c r="AI65" s="93">
        <f>SUM(AI8:AI64)</f>
        <v>1.0000000000000002</v>
      </c>
      <c r="AJ65" s="121">
        <f>SUM(AJ8:AJ64) * 100</f>
        <v>0</v>
      </c>
      <c r="AK65" s="61">
        <f>COUNTA(AK8:AK64)</f>
        <v>28</v>
      </c>
      <c r="AL65" s="121">
        <f>SUM(AL8:AL64)</f>
        <v>0</v>
      </c>
      <c r="AM65" s="93">
        <f>SUM(AM8:AM64)</f>
        <v>1.0000000000000004</v>
      </c>
      <c r="AN65" s="121">
        <f>SUM(AN8:AN64) * 100</f>
        <v>0</v>
      </c>
    </row>
    <row r="66" spans="2:40" ht="12.75" thickBot="1" x14ac:dyDescent="0.35">
      <c r="B66" s="60" t="s">
        <v>223</v>
      </c>
      <c r="C66" s="61"/>
      <c r="D66" s="121"/>
      <c r="E66" s="93"/>
      <c r="F66" s="121"/>
      <c r="G66" s="61"/>
      <c r="H66" s="121"/>
      <c r="I66" s="93"/>
      <c r="J66" s="121"/>
      <c r="K66" s="61"/>
      <c r="L66" s="121"/>
      <c r="M66" s="120"/>
      <c r="N66" s="121"/>
      <c r="O66" s="60"/>
      <c r="P66" s="61"/>
      <c r="Q66" s="121"/>
      <c r="R66" s="93"/>
      <c r="S66" s="121"/>
      <c r="T66" s="61"/>
      <c r="U66" s="121"/>
      <c r="V66" s="93"/>
      <c r="W66" s="121"/>
      <c r="X66" s="61"/>
      <c r="Y66" s="121"/>
      <c r="Z66" s="93"/>
      <c r="AA66" s="121"/>
      <c r="AB66" s="122"/>
      <c r="AC66" s="112"/>
      <c r="AD66" s="121"/>
      <c r="AE66" s="93"/>
      <c r="AF66" s="121"/>
      <c r="AG66" s="61"/>
      <c r="AH66" s="121"/>
      <c r="AI66" s="93"/>
      <c r="AJ66" s="121"/>
      <c r="AK66" s="61"/>
      <c r="AL66" s="121"/>
      <c r="AM66" s="93"/>
      <c r="AN66" s="121"/>
    </row>
    <row r="68" spans="2:40" x14ac:dyDescent="0.3">
      <c r="C68" s="1" t="s">
        <v>167</v>
      </c>
      <c r="G68" s="1" t="s">
        <v>177</v>
      </c>
      <c r="I68" s="65">
        <v>10</v>
      </c>
      <c r="J68" s="65"/>
      <c r="K68" s="66">
        <v>500</v>
      </c>
      <c r="L68" s="66"/>
    </row>
    <row r="69" spans="2:40" x14ac:dyDescent="0.3">
      <c r="C69" s="1" t="s">
        <v>166</v>
      </c>
      <c r="G69" s="1" t="s">
        <v>178</v>
      </c>
      <c r="I69" s="65">
        <v>4</v>
      </c>
      <c r="J69" s="65"/>
      <c r="K69" s="66">
        <v>1000</v>
      </c>
      <c r="L69" s="66"/>
    </row>
    <row r="70" spans="2:40" x14ac:dyDescent="0.3">
      <c r="C70" s="1" t="s">
        <v>168</v>
      </c>
      <c r="G70" s="1" t="s">
        <v>179</v>
      </c>
      <c r="I70" s="65">
        <v>4</v>
      </c>
      <c r="J70" s="65"/>
      <c r="K70" s="66">
        <v>500</v>
      </c>
      <c r="L70" s="66"/>
    </row>
    <row r="71" spans="2:40" x14ac:dyDescent="0.3">
      <c r="C71" s="1" t="s">
        <v>169</v>
      </c>
      <c r="G71" s="1" t="s">
        <v>180</v>
      </c>
      <c r="I71" s="65">
        <v>7</v>
      </c>
      <c r="J71" s="65"/>
      <c r="K71" s="66">
        <v>1000</v>
      </c>
      <c r="L71" s="66"/>
    </row>
    <row r="72" spans="2:40" x14ac:dyDescent="0.3">
      <c r="C72" s="1" t="s">
        <v>170</v>
      </c>
      <c r="G72" s="1" t="s">
        <v>181</v>
      </c>
      <c r="I72" s="65"/>
      <c r="J72" s="65"/>
      <c r="K72" s="65">
        <v>7800</v>
      </c>
      <c r="L72" s="65"/>
    </row>
    <row r="73" spans="2:40" x14ac:dyDescent="0.3">
      <c r="G73" s="1" t="s">
        <v>182</v>
      </c>
      <c r="I73" s="65"/>
      <c r="J73" s="65"/>
      <c r="K73" s="65">
        <v>1100</v>
      </c>
      <c r="L73" s="65"/>
    </row>
    <row r="74" spans="2:40" x14ac:dyDescent="0.3">
      <c r="G74" s="1" t="s">
        <v>183</v>
      </c>
      <c r="I74" s="65"/>
      <c r="J74" s="65"/>
      <c r="K74" s="65">
        <v>1000</v>
      </c>
      <c r="L74" s="65"/>
    </row>
    <row r="75" spans="2:40" x14ac:dyDescent="0.3">
      <c r="G75" s="1" t="s">
        <v>184</v>
      </c>
      <c r="I75" s="65"/>
      <c r="J75" s="65"/>
      <c r="K75" s="66">
        <v>600</v>
      </c>
      <c r="L75" s="66"/>
    </row>
    <row r="76" spans="2:40" x14ac:dyDescent="0.3">
      <c r="G76" s="1" t="s">
        <v>185</v>
      </c>
      <c r="I76" s="65"/>
      <c r="J76" s="65"/>
      <c r="K76" s="66">
        <v>1300</v>
      </c>
      <c r="L76" s="66"/>
    </row>
    <row r="77" spans="2:40" x14ac:dyDescent="0.3">
      <c r="C77" s="1" t="s">
        <v>172</v>
      </c>
      <c r="G77" s="1" t="s">
        <v>186</v>
      </c>
      <c r="I77" s="65"/>
      <c r="J77" s="65"/>
      <c r="K77" s="66">
        <v>10000</v>
      </c>
      <c r="L77" s="66"/>
    </row>
    <row r="78" spans="2:40" x14ac:dyDescent="0.3">
      <c r="C78" s="1" t="s">
        <v>173</v>
      </c>
      <c r="G78" s="1" t="s">
        <v>187</v>
      </c>
      <c r="I78" s="65"/>
      <c r="J78" s="65"/>
      <c r="K78" s="66">
        <v>2400</v>
      </c>
      <c r="L78" s="66"/>
    </row>
    <row r="79" spans="2:40" x14ac:dyDescent="0.3">
      <c r="C79" s="1" t="s">
        <v>174</v>
      </c>
      <c r="G79" s="1" t="s">
        <v>188</v>
      </c>
      <c r="I79" s="65"/>
      <c r="J79" s="65"/>
      <c r="K79" s="66">
        <v>45000</v>
      </c>
      <c r="L79" s="66"/>
    </row>
    <row r="80" spans="2:40" x14ac:dyDescent="0.3">
      <c r="C80" s="1" t="s">
        <v>175</v>
      </c>
      <c r="G80" s="1" t="s">
        <v>189</v>
      </c>
      <c r="I80" s="65"/>
      <c r="J80" s="65"/>
      <c r="K80" s="66">
        <v>25000</v>
      </c>
      <c r="L80" s="66"/>
    </row>
    <row r="81" spans="3:12" x14ac:dyDescent="0.3">
      <c r="C81" s="1" t="s">
        <v>176</v>
      </c>
      <c r="G81" s="1" t="s">
        <v>190</v>
      </c>
      <c r="I81" s="65"/>
      <c r="J81" s="65"/>
      <c r="K81" s="66"/>
      <c r="L81" s="66"/>
    </row>
    <row r="82" spans="3:12" x14ac:dyDescent="0.3">
      <c r="G82" s="1" t="s">
        <v>191</v>
      </c>
      <c r="I82" s="65"/>
      <c r="J82" s="65"/>
      <c r="K82" s="66">
        <v>4800</v>
      </c>
      <c r="L82" s="66"/>
    </row>
    <row r="83" spans="3:12" x14ac:dyDescent="0.3">
      <c r="G83" s="1" t="s">
        <v>192</v>
      </c>
      <c r="I83" s="65"/>
      <c r="J83" s="65"/>
      <c r="K83" s="66">
        <v>1400</v>
      </c>
      <c r="L83" s="66"/>
    </row>
    <row r="84" spans="3:12" x14ac:dyDescent="0.3">
      <c r="G84" s="1" t="s">
        <v>193</v>
      </c>
      <c r="I84" s="65"/>
      <c r="J84" s="65"/>
      <c r="K84" s="66">
        <v>5000</v>
      </c>
      <c r="L84" s="66"/>
    </row>
    <row r="85" spans="3:12" x14ac:dyDescent="0.3">
      <c r="G85" s="1" t="s">
        <v>194</v>
      </c>
      <c r="I85" s="65"/>
      <c r="J85" s="65"/>
      <c r="K85" s="66">
        <v>3000</v>
      </c>
      <c r="L85" s="66"/>
    </row>
    <row r="86" spans="3:12" x14ac:dyDescent="0.3">
      <c r="G86" s="1" t="s">
        <v>195</v>
      </c>
      <c r="I86" s="65"/>
      <c r="J86" s="65"/>
      <c r="K86" s="66">
        <v>2000</v>
      </c>
      <c r="L86" s="66"/>
    </row>
    <row r="87" spans="3:12" x14ac:dyDescent="0.3">
      <c r="G87" s="1" t="s">
        <v>196</v>
      </c>
      <c r="I87" s="65"/>
      <c r="J87" s="65"/>
      <c r="K87" s="66">
        <v>2000</v>
      </c>
      <c r="L87" s="66"/>
    </row>
    <row r="88" spans="3:12" x14ac:dyDescent="0.3">
      <c r="G88" s="1" t="s">
        <v>197</v>
      </c>
      <c r="I88" s="65"/>
      <c r="J88" s="65"/>
      <c r="K88" s="66">
        <v>2000</v>
      </c>
      <c r="L88" s="66"/>
    </row>
    <row r="89" spans="3:12" x14ac:dyDescent="0.3">
      <c r="G89" s="1" t="s">
        <v>198</v>
      </c>
      <c r="I89" s="65"/>
      <c r="J89" s="65"/>
      <c r="K89" s="66">
        <v>1000</v>
      </c>
      <c r="L89" s="66"/>
    </row>
    <row r="90" spans="3:12" x14ac:dyDescent="0.3">
      <c r="G90" s="1" t="s">
        <v>199</v>
      </c>
      <c r="I90" s="65"/>
      <c r="J90" s="65"/>
      <c r="K90" s="66">
        <v>1000</v>
      </c>
      <c r="L90" s="66"/>
    </row>
    <row r="91" spans="3:12" x14ac:dyDescent="0.3">
      <c r="G91" s="1" t="s">
        <v>200</v>
      </c>
      <c r="I91" s="65"/>
      <c r="J91" s="65"/>
      <c r="K91" s="66">
        <v>1000</v>
      </c>
      <c r="L91" s="66"/>
    </row>
    <row r="92" spans="3:12" x14ac:dyDescent="0.3">
      <c r="G92" s="1" t="s">
        <v>201</v>
      </c>
      <c r="I92" s="65"/>
      <c r="J92" s="65"/>
      <c r="K92" s="66">
        <v>1000</v>
      </c>
      <c r="L92" s="66"/>
    </row>
    <row r="93" spans="3:12" x14ac:dyDescent="0.3">
      <c r="G93" s="1" t="s">
        <v>202</v>
      </c>
      <c r="I93" s="65"/>
      <c r="J93" s="65"/>
      <c r="K93" s="66">
        <v>1000</v>
      </c>
      <c r="L93" s="66"/>
    </row>
    <row r="94" spans="3:12" x14ac:dyDescent="0.3">
      <c r="G94" s="1" t="s">
        <v>203</v>
      </c>
      <c r="I94" s="65"/>
      <c r="J94" s="65"/>
      <c r="K94" s="66">
        <v>1000</v>
      </c>
      <c r="L94" s="66"/>
    </row>
    <row r="95" spans="3:12" x14ac:dyDescent="0.3">
      <c r="G95" s="1" t="s">
        <v>205</v>
      </c>
      <c r="I95" s="65"/>
      <c r="J95" s="65"/>
      <c r="K95" s="66">
        <v>2000</v>
      </c>
      <c r="L95" s="66"/>
    </row>
    <row r="96" spans="3:12" x14ac:dyDescent="0.3">
      <c r="I96" s="65">
        <v>50</v>
      </c>
      <c r="J96" s="65"/>
      <c r="K96" s="66"/>
      <c r="L96" s="66"/>
    </row>
    <row r="97" spans="5:19" x14ac:dyDescent="0.3">
      <c r="I97" s="65">
        <v>3</v>
      </c>
      <c r="J97" s="65"/>
      <c r="K97" s="66"/>
      <c r="L97" s="66"/>
    </row>
    <row r="98" spans="5:19" x14ac:dyDescent="0.3">
      <c r="I98" s="65"/>
      <c r="J98" s="65"/>
      <c r="K98" s="66"/>
      <c r="L98" s="66"/>
    </row>
    <row r="99" spans="5:19" x14ac:dyDescent="0.3">
      <c r="I99" s="65"/>
      <c r="J99" s="65"/>
      <c r="K99" s="66"/>
      <c r="L99" s="66"/>
    </row>
    <row r="100" spans="5:19" x14ac:dyDescent="0.3">
      <c r="I100" s="65"/>
      <c r="J100" s="65"/>
      <c r="K100" s="66"/>
      <c r="L100" s="66"/>
    </row>
    <row r="101" spans="5:19" x14ac:dyDescent="0.3">
      <c r="I101" s="65"/>
      <c r="J101" s="65"/>
      <c r="K101" s="66"/>
      <c r="L101" s="66"/>
    </row>
    <row r="102" spans="5:19" x14ac:dyDescent="0.3">
      <c r="I102" s="65"/>
      <c r="J102" s="65"/>
      <c r="K102" s="66"/>
      <c r="L102" s="66"/>
    </row>
    <row r="103" spans="5:19" x14ac:dyDescent="0.3">
      <c r="I103" s="65"/>
      <c r="J103" s="65"/>
      <c r="K103" s="66"/>
      <c r="L103" s="66"/>
    </row>
    <row r="104" spans="5:19" x14ac:dyDescent="0.3">
      <c r="E104" s="1" t="s">
        <v>69</v>
      </c>
      <c r="F104" s="1"/>
      <c r="I104" s="9">
        <v>0.02</v>
      </c>
      <c r="K104" s="66">
        <f>3*(1/I104)</f>
        <v>150</v>
      </c>
      <c r="L104" s="66"/>
    </row>
    <row r="105" spans="5:19" x14ac:dyDescent="0.3">
      <c r="E105" s="1" t="s">
        <v>206</v>
      </c>
      <c r="F105" s="1"/>
      <c r="I105" s="9">
        <v>0.03</v>
      </c>
      <c r="K105" s="66"/>
      <c r="L105" s="66"/>
    </row>
    <row r="106" spans="5:19" x14ac:dyDescent="0.3">
      <c r="E106" s="1" t="s">
        <v>207</v>
      </c>
      <c r="F106" s="1"/>
      <c r="I106" s="9">
        <v>0.04</v>
      </c>
      <c r="K106" s="66"/>
      <c r="L106" s="66"/>
    </row>
    <row r="107" spans="5:19" x14ac:dyDescent="0.3">
      <c r="E107" s="1" t="s">
        <v>208</v>
      </c>
      <c r="F107" s="1"/>
      <c r="I107" s="9">
        <v>0.05</v>
      </c>
      <c r="K107" s="66"/>
      <c r="L107" s="66"/>
    </row>
    <row r="108" spans="5:19" x14ac:dyDescent="0.3">
      <c r="E108" s="1" t="s">
        <v>209</v>
      </c>
      <c r="F108" s="1"/>
      <c r="I108" s="9">
        <v>0.06</v>
      </c>
      <c r="K108" s="66"/>
      <c r="L108" s="66"/>
      <c r="R108" s="65"/>
      <c r="S108" s="65"/>
    </row>
    <row r="109" spans="5:19" x14ac:dyDescent="0.3">
      <c r="E109" s="1" t="s">
        <v>204</v>
      </c>
      <c r="F109" s="1"/>
      <c r="I109" s="9">
        <v>7.0000000000000007E-2</v>
      </c>
      <c r="O109" s="69" t="s">
        <v>216</v>
      </c>
      <c r="P109" s="69"/>
      <c r="Q109" s="69"/>
      <c r="R109" s="68" t="s">
        <v>219</v>
      </c>
      <c r="S109" s="68"/>
    </row>
    <row r="110" spans="5:19" x14ac:dyDescent="0.3">
      <c r="E110" s="1" t="s">
        <v>210</v>
      </c>
      <c r="F110" s="1"/>
      <c r="I110" s="9">
        <v>0.08</v>
      </c>
      <c r="O110" s="69" t="s">
        <v>215</v>
      </c>
      <c r="P110" s="69"/>
      <c r="Q110" s="69"/>
      <c r="R110" s="68" t="s">
        <v>218</v>
      </c>
      <c r="S110" s="68"/>
    </row>
    <row r="111" spans="5:19" x14ac:dyDescent="0.3">
      <c r="E111" s="1" t="s">
        <v>211</v>
      </c>
      <c r="F111" s="1"/>
      <c r="I111" s="9">
        <v>0.09</v>
      </c>
      <c r="O111" s="69" t="s">
        <v>214</v>
      </c>
      <c r="P111" s="69"/>
      <c r="Q111" s="69"/>
      <c r="R111" s="68" t="s">
        <v>217</v>
      </c>
      <c r="S111" s="68"/>
    </row>
    <row r="112" spans="5:19" x14ac:dyDescent="0.3">
      <c r="I112" s="9">
        <f>SUM(I104:I111)</f>
        <v>0.44000000000000006</v>
      </c>
      <c r="K112" s="66">
        <f>(1/ I112)/100 * 3</f>
        <v>6.8181818181818177E-2</v>
      </c>
      <c r="L112" s="66"/>
      <c r="O112" s="69" t="s">
        <v>212</v>
      </c>
      <c r="P112" s="69"/>
      <c r="Q112" s="69"/>
      <c r="R112" s="68"/>
      <c r="S112" s="68"/>
    </row>
    <row r="113" spans="7:19" x14ac:dyDescent="0.3">
      <c r="G113" s="66">
        <v>1</v>
      </c>
      <c r="H113" s="66"/>
      <c r="I113" s="65">
        <f>G113*I104</f>
        <v>0.02</v>
      </c>
      <c r="R113" s="65"/>
      <c r="S113" s="65"/>
    </row>
    <row r="114" spans="7:19" x14ac:dyDescent="0.3">
      <c r="G114" s="65">
        <v>10</v>
      </c>
      <c r="H114" s="65"/>
      <c r="I114" s="65">
        <f t="shared" ref="I114:I120" si="10">G114*I105</f>
        <v>0.3</v>
      </c>
    </row>
    <row r="115" spans="7:19" x14ac:dyDescent="0.3">
      <c r="G115" s="65">
        <v>4</v>
      </c>
      <c r="H115" s="65"/>
      <c r="I115" s="65">
        <f t="shared" si="10"/>
        <v>0.16</v>
      </c>
    </row>
    <row r="116" spans="7:19" x14ac:dyDescent="0.3">
      <c r="G116" s="65">
        <v>4</v>
      </c>
      <c r="H116" s="65"/>
      <c r="I116" s="65">
        <f t="shared" si="10"/>
        <v>0.2</v>
      </c>
      <c r="K116" s="1">
        <f>145/3</f>
        <v>48.333333333333336</v>
      </c>
    </row>
    <row r="117" spans="7:19" x14ac:dyDescent="0.3">
      <c r="G117" s="65">
        <v>7</v>
      </c>
      <c r="H117" s="65"/>
      <c r="I117" s="65">
        <f t="shared" si="10"/>
        <v>0.42</v>
      </c>
      <c r="K117" s="1">
        <f>100 * 49</f>
        <v>4900</v>
      </c>
    </row>
    <row r="118" spans="7:19" x14ac:dyDescent="0.3">
      <c r="G118" s="66">
        <v>20</v>
      </c>
      <c r="H118" s="66"/>
      <c r="I118" s="65">
        <f t="shared" si="10"/>
        <v>1.4000000000000001</v>
      </c>
    </row>
    <row r="119" spans="7:19" x14ac:dyDescent="0.3">
      <c r="G119" s="66">
        <v>65</v>
      </c>
      <c r="H119" s="66"/>
      <c r="I119" s="65">
        <f t="shared" si="10"/>
        <v>5.2</v>
      </c>
    </row>
    <row r="120" spans="7:19" x14ac:dyDescent="0.3">
      <c r="G120" s="66">
        <v>60</v>
      </c>
      <c r="H120" s="66"/>
      <c r="I120" s="65">
        <f t="shared" si="10"/>
        <v>5.3999999999999995</v>
      </c>
    </row>
    <row r="121" spans="7:19" x14ac:dyDescent="0.3">
      <c r="G121" s="1">
        <f>AVERAGE(G113:G120)</f>
        <v>21.375</v>
      </c>
      <c r="I121" s="65" t="s">
        <v>225</v>
      </c>
      <c r="J121" s="123" t="s">
        <v>226</v>
      </c>
    </row>
    <row r="122" spans="7:19" x14ac:dyDescent="0.3">
      <c r="I122" s="9" t="s">
        <v>227</v>
      </c>
      <c r="J122" s="123" t="s">
        <v>228</v>
      </c>
    </row>
    <row r="184" spans="5:40" s="6" customFormat="1" x14ac:dyDescent="0.3">
      <c r="E184" s="10"/>
      <c r="F184" s="10"/>
      <c r="I184" s="10"/>
      <c r="J184" s="10"/>
      <c r="M184" s="10"/>
      <c r="N184" s="10"/>
      <c r="R184" s="10"/>
      <c r="S184" s="10"/>
      <c r="V184" s="10"/>
      <c r="W184" s="10"/>
      <c r="Z184" s="10"/>
      <c r="AA184" s="10"/>
      <c r="AE184" s="10"/>
      <c r="AF184" s="10"/>
      <c r="AI184" s="10"/>
      <c r="AJ184" s="10"/>
      <c r="AM184" s="10"/>
      <c r="AN184" s="10"/>
    </row>
    <row r="185" spans="5:40" s="6" customFormat="1" x14ac:dyDescent="0.3">
      <c r="E185" s="10"/>
      <c r="F185" s="10"/>
      <c r="I185" s="10"/>
      <c r="J185" s="10"/>
      <c r="M185" s="10"/>
      <c r="N185" s="10"/>
      <c r="R185" s="10"/>
      <c r="S185" s="10"/>
      <c r="V185" s="10"/>
      <c r="W185" s="10"/>
      <c r="Z185" s="10"/>
      <c r="AA185" s="10"/>
      <c r="AE185" s="10"/>
      <c r="AF185" s="10"/>
      <c r="AI185" s="10"/>
      <c r="AJ185" s="10"/>
      <c r="AM185" s="10"/>
      <c r="AN185" s="10"/>
    </row>
    <row r="186" spans="5:40" s="6" customFormat="1" x14ac:dyDescent="0.3">
      <c r="E186" s="10"/>
      <c r="F186" s="10"/>
      <c r="I186" s="10"/>
      <c r="J186" s="10"/>
      <c r="M186" s="10"/>
      <c r="N186" s="10"/>
      <c r="R186" s="10"/>
      <c r="S186" s="10"/>
      <c r="V186" s="10"/>
      <c r="W186" s="10"/>
      <c r="Z186" s="10"/>
      <c r="AA186" s="10"/>
      <c r="AE186" s="10"/>
      <c r="AF186" s="10"/>
      <c r="AI186" s="10"/>
      <c r="AJ186" s="10"/>
      <c r="AM186" s="10"/>
      <c r="AN186" s="10"/>
    </row>
    <row r="187" spans="5:40" s="6" customFormat="1" x14ac:dyDescent="0.3">
      <c r="E187" s="10"/>
      <c r="F187" s="10"/>
      <c r="I187" s="10"/>
      <c r="J187" s="10"/>
      <c r="M187" s="10"/>
      <c r="N187" s="10"/>
      <c r="R187" s="10"/>
      <c r="S187" s="10"/>
      <c r="V187" s="10"/>
      <c r="W187" s="10"/>
      <c r="Z187" s="10"/>
      <c r="AA187" s="10"/>
      <c r="AE187" s="10"/>
      <c r="AF187" s="10"/>
      <c r="AI187" s="10"/>
      <c r="AJ187" s="10"/>
      <c r="AM187" s="10"/>
      <c r="AN187" s="10"/>
    </row>
    <row r="188" spans="5:40" s="6" customFormat="1" x14ac:dyDescent="0.3">
      <c r="E188" s="10"/>
      <c r="F188" s="10"/>
      <c r="I188" s="10"/>
      <c r="J188" s="10"/>
      <c r="M188" s="10"/>
      <c r="N188" s="10"/>
      <c r="R188" s="10"/>
      <c r="S188" s="10"/>
      <c r="V188" s="10"/>
      <c r="W188" s="10"/>
      <c r="Z188" s="10"/>
      <c r="AA188" s="10"/>
      <c r="AE188" s="10"/>
      <c r="AF188" s="10"/>
      <c r="AI188" s="10"/>
      <c r="AJ188" s="10"/>
      <c r="AM188" s="10"/>
      <c r="AN188" s="10"/>
    </row>
    <row r="189" spans="5:40" s="6" customFormat="1" x14ac:dyDescent="0.3">
      <c r="E189" s="10"/>
      <c r="F189" s="10"/>
      <c r="I189" s="10"/>
      <c r="J189" s="10"/>
      <c r="M189" s="10"/>
      <c r="N189" s="10"/>
      <c r="R189" s="10"/>
      <c r="S189" s="10"/>
      <c r="V189" s="10"/>
      <c r="W189" s="10"/>
      <c r="Z189" s="10"/>
      <c r="AA189" s="10"/>
      <c r="AE189" s="10"/>
      <c r="AF189" s="10"/>
      <c r="AI189" s="10"/>
      <c r="AJ189" s="10"/>
      <c r="AM189" s="10"/>
      <c r="AN189" s="10"/>
    </row>
    <row r="190" spans="5:40" s="6" customFormat="1" x14ac:dyDescent="0.3">
      <c r="E190" s="10"/>
      <c r="F190" s="10"/>
      <c r="I190" s="10"/>
      <c r="J190" s="10"/>
      <c r="M190" s="10"/>
      <c r="N190" s="10"/>
      <c r="R190" s="10"/>
      <c r="S190" s="10"/>
      <c r="V190" s="10"/>
      <c r="W190" s="10"/>
      <c r="Z190" s="10"/>
      <c r="AA190" s="10"/>
      <c r="AE190" s="10"/>
      <c r="AF190" s="10"/>
      <c r="AI190" s="10"/>
      <c r="AJ190" s="10"/>
      <c r="AM190" s="10"/>
      <c r="AN190" s="10"/>
    </row>
    <row r="191" spans="5:40" s="6" customFormat="1" x14ac:dyDescent="0.3">
      <c r="E191" s="10"/>
      <c r="F191" s="10"/>
      <c r="I191" s="10"/>
      <c r="J191" s="10"/>
      <c r="M191" s="10"/>
      <c r="N191" s="10"/>
      <c r="R191" s="10"/>
      <c r="S191" s="10"/>
      <c r="V191" s="10"/>
      <c r="W191" s="10"/>
      <c r="Z191" s="10"/>
      <c r="AA191" s="10"/>
      <c r="AE191" s="10"/>
      <c r="AF191" s="10"/>
      <c r="AI191" s="10"/>
      <c r="AJ191" s="10"/>
      <c r="AM191" s="10"/>
      <c r="AN191" s="10"/>
    </row>
    <row r="192" spans="5:40" s="6" customFormat="1" x14ac:dyDescent="0.3">
      <c r="E192" s="10"/>
      <c r="F192" s="10"/>
      <c r="I192" s="10"/>
      <c r="J192" s="10"/>
      <c r="M192" s="10"/>
      <c r="N192" s="10"/>
      <c r="R192" s="10"/>
      <c r="S192" s="10"/>
      <c r="V192" s="10"/>
      <c r="W192" s="10"/>
      <c r="Z192" s="10"/>
      <c r="AA192" s="10"/>
      <c r="AE192" s="10"/>
      <c r="AF192" s="10"/>
      <c r="AI192" s="10"/>
      <c r="AJ192" s="10"/>
      <c r="AM192" s="10"/>
      <c r="AN192" s="10"/>
    </row>
    <row r="193" spans="5:40" s="6" customFormat="1" x14ac:dyDescent="0.3">
      <c r="E193" s="10"/>
      <c r="F193" s="10"/>
      <c r="I193" s="10"/>
      <c r="J193" s="10"/>
      <c r="M193" s="10"/>
      <c r="N193" s="10"/>
      <c r="R193" s="10"/>
      <c r="S193" s="10"/>
      <c r="V193" s="10"/>
      <c r="W193" s="10"/>
      <c r="Z193" s="10"/>
      <c r="AA193" s="10"/>
      <c r="AE193" s="10"/>
      <c r="AF193" s="10"/>
      <c r="AI193" s="10"/>
      <c r="AJ193" s="10"/>
      <c r="AM193" s="10"/>
      <c r="AN193" s="10"/>
    </row>
    <row r="194" spans="5:40" s="6" customFormat="1" x14ac:dyDescent="0.3">
      <c r="E194" s="10"/>
      <c r="F194" s="10"/>
      <c r="I194" s="10"/>
      <c r="J194" s="10"/>
      <c r="M194" s="10"/>
      <c r="N194" s="10"/>
      <c r="R194" s="10"/>
      <c r="S194" s="10"/>
      <c r="V194" s="10"/>
      <c r="W194" s="10"/>
      <c r="Z194" s="10"/>
      <c r="AA194" s="10"/>
      <c r="AE194" s="10"/>
      <c r="AF194" s="10"/>
      <c r="AI194" s="10"/>
      <c r="AJ194" s="10"/>
      <c r="AM194" s="10"/>
      <c r="AN194" s="10"/>
    </row>
    <row r="195" spans="5:40" s="6" customFormat="1" x14ac:dyDescent="0.3">
      <c r="E195" s="10"/>
      <c r="F195" s="10"/>
      <c r="I195" s="10"/>
      <c r="J195" s="10"/>
      <c r="M195" s="10"/>
      <c r="N195" s="10"/>
      <c r="R195" s="10"/>
      <c r="S195" s="10"/>
      <c r="V195" s="10"/>
      <c r="W195" s="10"/>
      <c r="Z195" s="10"/>
      <c r="AA195" s="10"/>
      <c r="AE195" s="10"/>
      <c r="AF195" s="10"/>
      <c r="AI195" s="10"/>
      <c r="AJ195" s="10"/>
      <c r="AM195" s="10"/>
      <c r="AN195" s="10"/>
    </row>
    <row r="196" spans="5:40" s="6" customFormat="1" x14ac:dyDescent="0.3">
      <c r="E196" s="10"/>
      <c r="F196" s="10"/>
      <c r="I196" s="10"/>
      <c r="J196" s="10"/>
      <c r="M196" s="10"/>
      <c r="N196" s="10"/>
      <c r="R196" s="10"/>
      <c r="S196" s="10"/>
      <c r="V196" s="10"/>
      <c r="W196" s="10"/>
      <c r="Z196" s="10"/>
      <c r="AA196" s="10"/>
      <c r="AE196" s="10"/>
      <c r="AF196" s="10"/>
      <c r="AI196" s="10"/>
      <c r="AJ196" s="10"/>
      <c r="AM196" s="10"/>
      <c r="AN196" s="10"/>
    </row>
    <row r="197" spans="5:40" s="6" customFormat="1" x14ac:dyDescent="0.3">
      <c r="E197" s="10"/>
      <c r="F197" s="10"/>
      <c r="I197" s="10"/>
      <c r="J197" s="10"/>
      <c r="M197" s="10"/>
      <c r="N197" s="10"/>
      <c r="R197" s="10"/>
      <c r="S197" s="10"/>
      <c r="V197" s="10"/>
      <c r="W197" s="10"/>
      <c r="Z197" s="10"/>
      <c r="AA197" s="10"/>
      <c r="AE197" s="10"/>
      <c r="AF197" s="10"/>
      <c r="AI197" s="10"/>
      <c r="AJ197" s="10"/>
      <c r="AM197" s="10"/>
      <c r="AN197" s="10"/>
    </row>
    <row r="198" spans="5:40" s="6" customFormat="1" x14ac:dyDescent="0.3">
      <c r="E198" s="10"/>
      <c r="F198" s="10"/>
      <c r="I198" s="10"/>
      <c r="J198" s="10"/>
      <c r="M198" s="10"/>
      <c r="N198" s="10"/>
      <c r="R198" s="10"/>
      <c r="S198" s="10"/>
      <c r="V198" s="10"/>
      <c r="W198" s="10"/>
      <c r="Z198" s="10"/>
      <c r="AA198" s="10"/>
      <c r="AE198" s="10"/>
      <c r="AF198" s="10"/>
      <c r="AI198" s="10"/>
      <c r="AJ198" s="10"/>
      <c r="AM198" s="10"/>
      <c r="AN198" s="10"/>
    </row>
    <row r="199" spans="5:40" s="6" customFormat="1" x14ac:dyDescent="0.3">
      <c r="E199" s="10"/>
      <c r="F199" s="10"/>
      <c r="I199" s="10"/>
      <c r="J199" s="10"/>
      <c r="M199" s="10"/>
      <c r="N199" s="10"/>
      <c r="R199" s="10"/>
      <c r="S199" s="10"/>
      <c r="V199" s="10"/>
      <c r="W199" s="10"/>
      <c r="Z199" s="10"/>
      <c r="AA199" s="10"/>
      <c r="AE199" s="10"/>
      <c r="AF199" s="10"/>
      <c r="AI199" s="10"/>
      <c r="AJ199" s="10"/>
      <c r="AM199" s="10"/>
      <c r="AN199" s="10"/>
    </row>
    <row r="200" spans="5:40" s="6" customFormat="1" x14ac:dyDescent="0.3">
      <c r="E200" s="10"/>
      <c r="F200" s="10"/>
      <c r="I200" s="10"/>
      <c r="J200" s="10"/>
      <c r="M200" s="10"/>
      <c r="N200" s="10"/>
      <c r="R200" s="10"/>
      <c r="S200" s="10"/>
      <c r="V200" s="10"/>
      <c r="W200" s="10"/>
      <c r="Z200" s="10"/>
      <c r="AA200" s="10"/>
      <c r="AE200" s="10"/>
      <c r="AF200" s="10"/>
      <c r="AI200" s="10"/>
      <c r="AJ200" s="10"/>
      <c r="AM200" s="10"/>
      <c r="AN200" s="10"/>
    </row>
    <row r="201" spans="5:40" s="6" customFormat="1" x14ac:dyDescent="0.3">
      <c r="E201" s="10"/>
      <c r="F201" s="10"/>
      <c r="I201" s="10"/>
      <c r="J201" s="10"/>
      <c r="M201" s="10"/>
      <c r="N201" s="10"/>
      <c r="R201" s="10"/>
      <c r="S201" s="10"/>
      <c r="V201" s="10"/>
      <c r="W201" s="10"/>
      <c r="Z201" s="10"/>
      <c r="AA201" s="10"/>
      <c r="AE201" s="10"/>
      <c r="AF201" s="10"/>
      <c r="AI201" s="10"/>
      <c r="AJ201" s="10"/>
      <c r="AM201" s="10"/>
      <c r="AN201" s="10"/>
    </row>
    <row r="202" spans="5:40" s="6" customFormat="1" x14ac:dyDescent="0.3">
      <c r="E202" s="10"/>
      <c r="F202" s="10"/>
      <c r="I202" s="10"/>
      <c r="J202" s="10"/>
      <c r="M202" s="10"/>
      <c r="N202" s="10"/>
      <c r="R202" s="10"/>
      <c r="S202" s="10"/>
      <c r="V202" s="10"/>
      <c r="W202" s="10"/>
      <c r="Z202" s="10"/>
      <c r="AA202" s="10"/>
      <c r="AE202" s="10"/>
      <c r="AF202" s="10"/>
      <c r="AI202" s="10"/>
      <c r="AJ202" s="10"/>
      <c r="AM202" s="10"/>
      <c r="AN202" s="10"/>
    </row>
    <row r="203" spans="5:40" s="6" customFormat="1" x14ac:dyDescent="0.3">
      <c r="E203" s="10"/>
      <c r="F203" s="10"/>
      <c r="I203" s="10"/>
      <c r="J203" s="10"/>
      <c r="M203" s="10"/>
      <c r="N203" s="10"/>
      <c r="R203" s="10"/>
      <c r="S203" s="10"/>
      <c r="V203" s="10"/>
      <c r="W203" s="10"/>
      <c r="Z203" s="10"/>
      <c r="AA203" s="10"/>
      <c r="AE203" s="10"/>
      <c r="AF203" s="10"/>
      <c r="AI203" s="10"/>
      <c r="AJ203" s="10"/>
      <c r="AM203" s="10"/>
      <c r="AN203" s="10"/>
    </row>
    <row r="204" spans="5:40" s="6" customFormat="1" x14ac:dyDescent="0.3">
      <c r="E204" s="10"/>
      <c r="F204" s="10"/>
      <c r="I204" s="10"/>
      <c r="J204" s="10"/>
      <c r="M204" s="10"/>
      <c r="N204" s="10"/>
      <c r="R204" s="10"/>
      <c r="S204" s="10"/>
      <c r="V204" s="10"/>
      <c r="W204" s="10"/>
      <c r="Z204" s="10"/>
      <c r="AA204" s="10"/>
      <c r="AE204" s="10"/>
      <c r="AF204" s="10"/>
      <c r="AI204" s="10"/>
      <c r="AJ204" s="10"/>
      <c r="AM204" s="10"/>
      <c r="AN204" s="10"/>
    </row>
    <row r="205" spans="5:40" s="6" customFormat="1" x14ac:dyDescent="0.3">
      <c r="E205" s="10"/>
      <c r="F205" s="10"/>
      <c r="I205" s="10"/>
      <c r="J205" s="10"/>
      <c r="M205" s="10"/>
      <c r="N205" s="10"/>
      <c r="R205" s="10"/>
      <c r="S205" s="10"/>
      <c r="V205" s="10"/>
      <c r="W205" s="10"/>
      <c r="Z205" s="10"/>
      <c r="AA205" s="10"/>
      <c r="AE205" s="10"/>
      <c r="AF205" s="10"/>
      <c r="AI205" s="10"/>
      <c r="AJ205" s="10"/>
      <c r="AM205" s="10"/>
      <c r="AN205" s="10"/>
    </row>
    <row r="206" spans="5:40" s="6" customFormat="1" x14ac:dyDescent="0.3">
      <c r="E206" s="10"/>
      <c r="F206" s="10"/>
      <c r="I206" s="10"/>
      <c r="J206" s="10"/>
      <c r="M206" s="10"/>
      <c r="N206" s="10"/>
      <c r="R206" s="10"/>
      <c r="S206" s="10"/>
      <c r="V206" s="10"/>
      <c r="W206" s="10"/>
      <c r="Z206" s="10"/>
      <c r="AA206" s="10"/>
      <c r="AE206" s="10"/>
      <c r="AF206" s="10"/>
      <c r="AI206" s="10"/>
      <c r="AJ206" s="10"/>
      <c r="AM206" s="10"/>
      <c r="AN206" s="10"/>
    </row>
    <row r="207" spans="5:40" s="6" customFormat="1" x14ac:dyDescent="0.3">
      <c r="E207" s="10"/>
      <c r="F207" s="10"/>
      <c r="I207" s="10"/>
      <c r="J207" s="10"/>
      <c r="M207" s="10"/>
      <c r="N207" s="10"/>
      <c r="R207" s="10"/>
      <c r="S207" s="10"/>
      <c r="V207" s="10"/>
      <c r="W207" s="10"/>
      <c r="Z207" s="10"/>
      <c r="AA207" s="10"/>
      <c r="AE207" s="10"/>
      <c r="AF207" s="10"/>
      <c r="AI207" s="10"/>
      <c r="AJ207" s="10"/>
      <c r="AM207" s="10"/>
      <c r="AN207" s="10"/>
    </row>
    <row r="208" spans="5:40" s="6" customFormat="1" x14ac:dyDescent="0.3">
      <c r="E208" s="10"/>
      <c r="F208" s="10"/>
      <c r="I208" s="10"/>
      <c r="J208" s="10"/>
      <c r="M208" s="10"/>
      <c r="N208" s="10"/>
      <c r="R208" s="10"/>
      <c r="S208" s="10"/>
      <c r="V208" s="10"/>
      <c r="W208" s="10"/>
      <c r="Z208" s="10"/>
      <c r="AA208" s="10"/>
      <c r="AE208" s="10"/>
      <c r="AF208" s="10"/>
      <c r="AI208" s="10"/>
      <c r="AJ208" s="10"/>
      <c r="AM208" s="10"/>
      <c r="AN208" s="10"/>
    </row>
    <row r="209" spans="5:40" s="6" customFormat="1" x14ac:dyDescent="0.3">
      <c r="E209" s="10"/>
      <c r="F209" s="10"/>
      <c r="I209" s="10"/>
      <c r="J209" s="10"/>
      <c r="M209" s="10"/>
      <c r="N209" s="10"/>
      <c r="R209" s="10"/>
      <c r="S209" s="10"/>
      <c r="V209" s="10"/>
      <c r="W209" s="10"/>
      <c r="Z209" s="10"/>
      <c r="AA209" s="10"/>
      <c r="AE209" s="10"/>
      <c r="AF209" s="10"/>
      <c r="AI209" s="10"/>
      <c r="AJ209" s="10"/>
      <c r="AM209" s="10"/>
      <c r="AN209" s="10"/>
    </row>
    <row r="210" spans="5:40" s="6" customFormat="1" x14ac:dyDescent="0.3">
      <c r="E210" s="10"/>
      <c r="F210" s="10"/>
      <c r="I210" s="10"/>
      <c r="J210" s="10"/>
      <c r="M210" s="10"/>
      <c r="N210" s="10"/>
      <c r="R210" s="10"/>
      <c r="S210" s="10"/>
      <c r="V210" s="10"/>
      <c r="W210" s="10"/>
      <c r="Z210" s="10"/>
      <c r="AA210" s="10"/>
      <c r="AE210" s="10"/>
      <c r="AF210" s="10"/>
      <c r="AI210" s="10"/>
      <c r="AJ210" s="10"/>
      <c r="AM210" s="10"/>
      <c r="AN210" s="10"/>
    </row>
    <row r="211" spans="5:40" s="6" customFormat="1" x14ac:dyDescent="0.3">
      <c r="E211" s="10"/>
      <c r="F211" s="10"/>
      <c r="I211" s="10"/>
      <c r="J211" s="10"/>
      <c r="M211" s="10"/>
      <c r="N211" s="10"/>
      <c r="R211" s="10"/>
      <c r="S211" s="10"/>
      <c r="V211" s="10"/>
      <c r="W211" s="10"/>
      <c r="Z211" s="10"/>
      <c r="AA211" s="10"/>
      <c r="AE211" s="10"/>
      <c r="AF211" s="10"/>
      <c r="AI211" s="10"/>
      <c r="AJ211" s="10"/>
      <c r="AM211" s="10"/>
      <c r="AN211" s="10"/>
    </row>
    <row r="212" spans="5:40" s="6" customFormat="1" x14ac:dyDescent="0.3">
      <c r="E212" s="10"/>
      <c r="F212" s="10"/>
      <c r="I212" s="10"/>
      <c r="J212" s="10"/>
      <c r="M212" s="10"/>
      <c r="N212" s="10"/>
      <c r="R212" s="10"/>
      <c r="S212" s="10"/>
      <c r="V212" s="10"/>
      <c r="W212" s="10"/>
      <c r="Z212" s="10"/>
      <c r="AA212" s="10"/>
      <c r="AE212" s="10"/>
      <c r="AF212" s="10"/>
      <c r="AI212" s="10"/>
      <c r="AJ212" s="10"/>
      <c r="AM212" s="10"/>
      <c r="AN212" s="10"/>
    </row>
    <row r="213" spans="5:40" s="6" customFormat="1" x14ac:dyDescent="0.3">
      <c r="E213" s="10"/>
      <c r="F213" s="10"/>
      <c r="I213" s="10"/>
      <c r="J213" s="10"/>
      <c r="M213" s="10"/>
      <c r="N213" s="10"/>
      <c r="R213" s="10"/>
      <c r="S213" s="10"/>
      <c r="V213" s="10"/>
      <c r="W213" s="10"/>
      <c r="Z213" s="10"/>
      <c r="AA213" s="10"/>
      <c r="AE213" s="10"/>
      <c r="AF213" s="10"/>
      <c r="AI213" s="10"/>
      <c r="AJ213" s="10"/>
      <c r="AM213" s="10"/>
      <c r="AN213" s="10"/>
    </row>
    <row r="214" spans="5:40" s="6" customFormat="1" x14ac:dyDescent="0.3">
      <c r="E214" s="10"/>
      <c r="F214" s="10"/>
      <c r="I214" s="10"/>
      <c r="J214" s="10"/>
      <c r="M214" s="10"/>
      <c r="N214" s="10"/>
      <c r="R214" s="10"/>
      <c r="S214" s="10"/>
      <c r="V214" s="10"/>
      <c r="W214" s="10"/>
      <c r="Z214" s="10"/>
      <c r="AA214" s="10"/>
      <c r="AE214" s="10"/>
      <c r="AF214" s="10"/>
      <c r="AI214" s="10"/>
      <c r="AJ214" s="10"/>
      <c r="AM214" s="10"/>
      <c r="AN214" s="10"/>
    </row>
    <row r="215" spans="5:40" s="6" customFormat="1" x14ac:dyDescent="0.3">
      <c r="E215" s="10"/>
      <c r="F215" s="10"/>
      <c r="I215" s="10"/>
      <c r="J215" s="10"/>
      <c r="M215" s="10"/>
      <c r="N215" s="10"/>
      <c r="R215" s="10"/>
      <c r="S215" s="10"/>
      <c r="V215" s="10"/>
      <c r="W215" s="10"/>
      <c r="Z215" s="10"/>
      <c r="AA215" s="10"/>
      <c r="AE215" s="10"/>
      <c r="AF215" s="10"/>
      <c r="AI215" s="10"/>
      <c r="AJ215" s="10"/>
      <c r="AM215" s="10"/>
      <c r="AN215" s="10"/>
    </row>
    <row r="216" spans="5:40" s="6" customFormat="1" x14ac:dyDescent="0.3">
      <c r="E216" s="10"/>
      <c r="F216" s="10"/>
      <c r="I216" s="10"/>
      <c r="J216" s="10"/>
      <c r="M216" s="10"/>
      <c r="N216" s="10"/>
      <c r="R216" s="10"/>
      <c r="S216" s="10"/>
      <c r="V216" s="10"/>
      <c r="W216" s="10"/>
      <c r="Z216" s="10"/>
      <c r="AA216" s="10"/>
      <c r="AE216" s="10"/>
      <c r="AF216" s="10"/>
      <c r="AI216" s="10"/>
      <c r="AJ216" s="10"/>
      <c r="AM216" s="10"/>
      <c r="AN216" s="10"/>
    </row>
    <row r="217" spans="5:40" s="6" customFormat="1" x14ac:dyDescent="0.3">
      <c r="E217" s="10"/>
      <c r="F217" s="10"/>
      <c r="I217" s="10"/>
      <c r="J217" s="10"/>
      <c r="M217" s="10"/>
      <c r="N217" s="10"/>
      <c r="R217" s="10"/>
      <c r="S217" s="10"/>
      <c r="V217" s="10"/>
      <c r="W217" s="10"/>
      <c r="Z217" s="10"/>
      <c r="AA217" s="10"/>
      <c r="AE217" s="10"/>
      <c r="AF217" s="10"/>
      <c r="AI217" s="10"/>
      <c r="AJ217" s="10"/>
      <c r="AM217" s="10"/>
      <c r="AN217" s="10"/>
    </row>
    <row r="218" spans="5:40" s="6" customFormat="1" x14ac:dyDescent="0.3">
      <c r="E218" s="10"/>
      <c r="F218" s="10"/>
      <c r="I218" s="10"/>
      <c r="J218" s="10"/>
      <c r="M218" s="10"/>
      <c r="N218" s="10"/>
      <c r="R218" s="10"/>
      <c r="S218" s="10"/>
      <c r="V218" s="10"/>
      <c r="W218" s="10"/>
      <c r="Z218" s="10"/>
      <c r="AA218" s="10"/>
      <c r="AE218" s="10"/>
      <c r="AF218" s="10"/>
      <c r="AI218" s="10"/>
      <c r="AJ218" s="10"/>
      <c r="AM218" s="10"/>
      <c r="AN218" s="10"/>
    </row>
    <row r="219" spans="5:40" s="6" customFormat="1" x14ac:dyDescent="0.3">
      <c r="E219" s="10"/>
      <c r="F219" s="10"/>
      <c r="I219" s="10"/>
      <c r="J219" s="10"/>
      <c r="M219" s="10"/>
      <c r="N219" s="10"/>
      <c r="R219" s="10"/>
      <c r="S219" s="10"/>
      <c r="V219" s="10"/>
      <c r="W219" s="10"/>
      <c r="Z219" s="10"/>
      <c r="AA219" s="10"/>
      <c r="AE219" s="10"/>
      <c r="AF219" s="10"/>
      <c r="AI219" s="10"/>
      <c r="AJ219" s="10"/>
      <c r="AM219" s="10"/>
      <c r="AN219" s="10"/>
    </row>
    <row r="220" spans="5:40" s="6" customFormat="1" x14ac:dyDescent="0.3">
      <c r="E220" s="10"/>
      <c r="F220" s="10"/>
      <c r="I220" s="10"/>
      <c r="J220" s="10"/>
      <c r="M220" s="10"/>
      <c r="N220" s="10"/>
      <c r="R220" s="10"/>
      <c r="S220" s="10"/>
      <c r="V220" s="10"/>
      <c r="W220" s="10"/>
      <c r="Z220" s="10"/>
      <c r="AA220" s="10"/>
      <c r="AE220" s="10"/>
      <c r="AF220" s="10"/>
      <c r="AI220" s="10"/>
      <c r="AJ220" s="10"/>
      <c r="AM220" s="10"/>
      <c r="AN220" s="10"/>
    </row>
    <row r="221" spans="5:40" s="6" customFormat="1" x14ac:dyDescent="0.3">
      <c r="E221" s="10"/>
      <c r="F221" s="10"/>
      <c r="I221" s="10"/>
      <c r="J221" s="10"/>
      <c r="M221" s="10"/>
      <c r="N221" s="10"/>
      <c r="R221" s="10"/>
      <c r="S221" s="10"/>
      <c r="V221" s="10"/>
      <c r="W221" s="10"/>
      <c r="Z221" s="10"/>
      <c r="AA221" s="10"/>
      <c r="AE221" s="10"/>
      <c r="AF221" s="10"/>
      <c r="AI221" s="10"/>
      <c r="AJ221" s="10"/>
      <c r="AM221" s="10"/>
      <c r="AN221" s="10"/>
    </row>
    <row r="222" spans="5:40" s="6" customFormat="1" x14ac:dyDescent="0.3">
      <c r="E222" s="10"/>
      <c r="F222" s="10"/>
      <c r="I222" s="10"/>
      <c r="J222" s="10"/>
      <c r="M222" s="10"/>
      <c r="N222" s="10"/>
      <c r="R222" s="10"/>
      <c r="S222" s="10"/>
      <c r="V222" s="10"/>
      <c r="W222" s="10"/>
      <c r="Z222" s="10"/>
      <c r="AA222" s="10"/>
      <c r="AE222" s="10"/>
      <c r="AF222" s="10"/>
      <c r="AI222" s="10"/>
      <c r="AJ222" s="10"/>
      <c r="AM222" s="10"/>
      <c r="AN222" s="10"/>
    </row>
    <row r="223" spans="5:40" s="6" customFormat="1" x14ac:dyDescent="0.3">
      <c r="E223" s="10"/>
      <c r="F223" s="10"/>
      <c r="I223" s="10"/>
      <c r="J223" s="10"/>
      <c r="M223" s="10"/>
      <c r="N223" s="10"/>
      <c r="R223" s="10"/>
      <c r="S223" s="10"/>
      <c r="V223" s="10"/>
      <c r="W223" s="10"/>
      <c r="Z223" s="10"/>
      <c r="AA223" s="10"/>
      <c r="AE223" s="10"/>
      <c r="AF223" s="10"/>
      <c r="AI223" s="10"/>
      <c r="AJ223" s="10"/>
      <c r="AM223" s="10"/>
      <c r="AN223" s="10"/>
    </row>
    <row r="224" spans="5:40" s="6" customFormat="1" x14ac:dyDescent="0.3">
      <c r="E224" s="10"/>
      <c r="F224" s="10"/>
      <c r="I224" s="10"/>
      <c r="J224" s="10"/>
      <c r="M224" s="10"/>
      <c r="N224" s="10"/>
      <c r="R224" s="10"/>
      <c r="S224" s="10"/>
      <c r="V224" s="10"/>
      <c r="W224" s="10"/>
      <c r="Z224" s="10"/>
      <c r="AA224" s="10"/>
      <c r="AE224" s="10"/>
      <c r="AF224" s="10"/>
      <c r="AI224" s="10"/>
      <c r="AJ224" s="10"/>
      <c r="AM224" s="10"/>
      <c r="AN224" s="10"/>
    </row>
    <row r="225" spans="5:40" s="6" customFormat="1" x14ac:dyDescent="0.3">
      <c r="E225" s="10"/>
      <c r="F225" s="10"/>
      <c r="I225" s="10"/>
      <c r="J225" s="10"/>
      <c r="M225" s="10"/>
      <c r="N225" s="10"/>
      <c r="R225" s="10"/>
      <c r="S225" s="10"/>
      <c r="V225" s="10"/>
      <c r="W225" s="10"/>
      <c r="Z225" s="10"/>
      <c r="AA225" s="10"/>
      <c r="AE225" s="10"/>
      <c r="AF225" s="10"/>
      <c r="AI225" s="10"/>
      <c r="AJ225" s="10"/>
      <c r="AM225" s="10"/>
      <c r="AN225" s="10"/>
    </row>
    <row r="226" spans="5:40" s="6" customFormat="1" x14ac:dyDescent="0.3">
      <c r="E226" s="10"/>
      <c r="F226" s="10"/>
      <c r="I226" s="10"/>
      <c r="J226" s="10"/>
      <c r="M226" s="10"/>
      <c r="N226" s="10"/>
      <c r="R226" s="10"/>
      <c r="S226" s="10"/>
      <c r="V226" s="10"/>
      <c r="W226" s="10"/>
      <c r="Z226" s="10"/>
      <c r="AA226" s="10"/>
      <c r="AE226" s="10"/>
      <c r="AF226" s="10"/>
      <c r="AI226" s="10"/>
      <c r="AJ226" s="10"/>
      <c r="AM226" s="10"/>
      <c r="AN226" s="10"/>
    </row>
    <row r="227" spans="5:40" s="6" customFormat="1" x14ac:dyDescent="0.3">
      <c r="E227" s="10"/>
      <c r="F227" s="10"/>
      <c r="I227" s="10"/>
      <c r="J227" s="10"/>
      <c r="M227" s="10"/>
      <c r="N227" s="10"/>
      <c r="R227" s="10"/>
      <c r="S227" s="10"/>
      <c r="V227" s="10"/>
      <c r="W227" s="10"/>
      <c r="Z227" s="10"/>
      <c r="AA227" s="10"/>
      <c r="AE227" s="10"/>
      <c r="AF227" s="10"/>
      <c r="AI227" s="10"/>
      <c r="AJ227" s="10"/>
      <c r="AM227" s="10"/>
      <c r="AN227" s="10"/>
    </row>
    <row r="228" spans="5:40" s="6" customFormat="1" x14ac:dyDescent="0.3">
      <c r="E228" s="10"/>
      <c r="F228" s="10"/>
      <c r="I228" s="10"/>
      <c r="J228" s="10"/>
      <c r="M228" s="10"/>
      <c r="N228" s="10"/>
      <c r="R228" s="10"/>
      <c r="S228" s="10"/>
      <c r="V228" s="10"/>
      <c r="W228" s="10"/>
      <c r="Z228" s="10"/>
      <c r="AA228" s="10"/>
      <c r="AE228" s="10"/>
      <c r="AF228" s="10"/>
      <c r="AI228" s="10"/>
      <c r="AJ228" s="10"/>
      <c r="AM228" s="10"/>
      <c r="AN228" s="10"/>
    </row>
    <row r="229" spans="5:40" s="6" customFormat="1" x14ac:dyDescent="0.3">
      <c r="E229" s="10"/>
      <c r="F229" s="10"/>
      <c r="I229" s="10"/>
      <c r="J229" s="10"/>
      <c r="M229" s="10"/>
      <c r="N229" s="10"/>
      <c r="R229" s="10"/>
      <c r="S229" s="10"/>
      <c r="V229" s="10"/>
      <c r="W229" s="10"/>
      <c r="Z229" s="10"/>
      <c r="AA229" s="10"/>
      <c r="AE229" s="10"/>
      <c r="AF229" s="10"/>
      <c r="AI229" s="10"/>
      <c r="AJ229" s="10"/>
      <c r="AM229" s="10"/>
      <c r="AN229" s="10"/>
    </row>
    <row r="230" spans="5:40" s="6" customFormat="1" x14ac:dyDescent="0.3">
      <c r="E230" s="10"/>
      <c r="F230" s="10"/>
      <c r="I230" s="10"/>
      <c r="J230" s="10"/>
      <c r="M230" s="10"/>
      <c r="N230" s="10"/>
      <c r="R230" s="10"/>
      <c r="S230" s="10"/>
      <c r="V230" s="10"/>
      <c r="W230" s="10"/>
      <c r="Z230" s="10"/>
      <c r="AA230" s="10"/>
      <c r="AE230" s="10"/>
      <c r="AF230" s="10"/>
      <c r="AI230" s="10"/>
      <c r="AJ230" s="10"/>
      <c r="AM230" s="10"/>
      <c r="AN230" s="10"/>
    </row>
    <row r="231" spans="5:40" s="6" customFormat="1" x14ac:dyDescent="0.3">
      <c r="E231" s="10"/>
      <c r="F231" s="10"/>
      <c r="I231" s="10"/>
      <c r="J231" s="10"/>
      <c r="M231" s="10"/>
      <c r="N231" s="10"/>
      <c r="R231" s="10"/>
      <c r="S231" s="10"/>
      <c r="V231" s="10"/>
      <c r="W231" s="10"/>
      <c r="Z231" s="10"/>
      <c r="AA231" s="10"/>
      <c r="AE231" s="10"/>
      <c r="AF231" s="10"/>
      <c r="AI231" s="10"/>
      <c r="AJ231" s="10"/>
      <c r="AM231" s="10"/>
      <c r="AN231" s="10"/>
    </row>
    <row r="232" spans="5:40" s="6" customFormat="1" x14ac:dyDescent="0.3">
      <c r="E232" s="10"/>
      <c r="F232" s="10"/>
      <c r="I232" s="10"/>
      <c r="J232" s="10"/>
      <c r="M232" s="10"/>
      <c r="N232" s="10"/>
      <c r="R232" s="10"/>
      <c r="S232" s="10"/>
      <c r="V232" s="10"/>
      <c r="W232" s="10"/>
      <c r="Z232" s="10"/>
      <c r="AA232" s="10"/>
      <c r="AE232" s="10"/>
      <c r="AF232" s="10"/>
      <c r="AI232" s="10"/>
      <c r="AJ232" s="10"/>
      <c r="AM232" s="10"/>
      <c r="AN232" s="10"/>
    </row>
    <row r="233" spans="5:40" s="6" customFormat="1" x14ac:dyDescent="0.3">
      <c r="E233" s="10"/>
      <c r="F233" s="10"/>
      <c r="I233" s="10"/>
      <c r="J233" s="10"/>
      <c r="M233" s="10"/>
      <c r="N233" s="10"/>
      <c r="R233" s="10"/>
      <c r="S233" s="10"/>
      <c r="V233" s="10"/>
      <c r="W233" s="10"/>
      <c r="Z233" s="10"/>
      <c r="AA233" s="10"/>
      <c r="AE233" s="10"/>
      <c r="AF233" s="10"/>
      <c r="AI233" s="10"/>
      <c r="AJ233" s="10"/>
      <c r="AM233" s="10"/>
      <c r="AN233" s="10"/>
    </row>
    <row r="234" spans="5:40" s="6" customFormat="1" x14ac:dyDescent="0.3">
      <c r="E234" s="10"/>
      <c r="F234" s="10"/>
      <c r="I234" s="10"/>
      <c r="J234" s="10"/>
      <c r="M234" s="10"/>
      <c r="N234" s="10"/>
      <c r="R234" s="10"/>
      <c r="S234" s="10"/>
      <c r="V234" s="10"/>
      <c r="W234" s="10"/>
      <c r="Z234" s="10"/>
      <c r="AA234" s="10"/>
      <c r="AE234" s="10"/>
      <c r="AF234" s="10"/>
      <c r="AI234" s="10"/>
      <c r="AJ234" s="10"/>
      <c r="AM234" s="10"/>
      <c r="AN234" s="10"/>
    </row>
    <row r="235" spans="5:40" s="6" customFormat="1" x14ac:dyDescent="0.3">
      <c r="E235" s="10"/>
      <c r="F235" s="10"/>
      <c r="I235" s="10"/>
      <c r="J235" s="10"/>
      <c r="M235" s="10"/>
      <c r="N235" s="10"/>
      <c r="R235" s="10"/>
      <c r="S235" s="10"/>
      <c r="V235" s="10"/>
      <c r="W235" s="10"/>
      <c r="Z235" s="10"/>
      <c r="AA235" s="10"/>
      <c r="AE235" s="10"/>
      <c r="AF235" s="10"/>
      <c r="AI235" s="10"/>
      <c r="AJ235" s="10"/>
      <c r="AM235" s="10"/>
      <c r="AN235" s="10"/>
    </row>
    <row r="236" spans="5:40" s="6" customFormat="1" x14ac:dyDescent="0.3">
      <c r="E236" s="10"/>
      <c r="F236" s="10"/>
      <c r="I236" s="10"/>
      <c r="J236" s="10"/>
      <c r="M236" s="10"/>
      <c r="N236" s="10"/>
      <c r="R236" s="10"/>
      <c r="S236" s="10"/>
      <c r="V236" s="10"/>
      <c r="W236" s="10"/>
      <c r="Z236" s="10"/>
      <c r="AA236" s="10"/>
      <c r="AE236" s="10"/>
      <c r="AF236" s="10"/>
      <c r="AI236" s="10"/>
      <c r="AJ236" s="10"/>
      <c r="AM236" s="10"/>
      <c r="AN236" s="10"/>
    </row>
    <row r="237" spans="5:40" s="6" customFormat="1" x14ac:dyDescent="0.3">
      <c r="E237" s="10"/>
      <c r="F237" s="10"/>
      <c r="I237" s="10"/>
      <c r="J237" s="10"/>
      <c r="M237" s="10"/>
      <c r="N237" s="10"/>
      <c r="R237" s="10"/>
      <c r="S237" s="10"/>
      <c r="V237" s="10"/>
      <c r="W237" s="10"/>
      <c r="Z237" s="10"/>
      <c r="AA237" s="10"/>
      <c r="AE237" s="10"/>
      <c r="AF237" s="10"/>
      <c r="AI237" s="10"/>
      <c r="AJ237" s="10"/>
      <c r="AM237" s="10"/>
      <c r="AN237" s="10"/>
    </row>
    <row r="238" spans="5:40" s="6" customFormat="1" x14ac:dyDescent="0.3">
      <c r="E238" s="10"/>
      <c r="F238" s="10"/>
      <c r="I238" s="10"/>
      <c r="J238" s="10"/>
      <c r="M238" s="10"/>
      <c r="N238" s="10"/>
      <c r="R238" s="10"/>
      <c r="S238" s="10"/>
      <c r="V238" s="10"/>
      <c r="W238" s="10"/>
      <c r="Z238" s="10"/>
      <c r="AA238" s="10"/>
      <c r="AE238" s="10"/>
      <c r="AF238" s="10"/>
      <c r="AI238" s="10"/>
      <c r="AJ238" s="10"/>
      <c r="AM238" s="10"/>
      <c r="AN238" s="10"/>
    </row>
    <row r="239" spans="5:40" s="6" customFormat="1" x14ac:dyDescent="0.3">
      <c r="E239" s="10"/>
      <c r="F239" s="10"/>
      <c r="I239" s="10"/>
      <c r="J239" s="10"/>
      <c r="M239" s="10"/>
      <c r="N239" s="10"/>
      <c r="R239" s="10"/>
      <c r="S239" s="10"/>
      <c r="V239" s="10"/>
      <c r="W239" s="10"/>
      <c r="Z239" s="10"/>
      <c r="AA239" s="10"/>
      <c r="AE239" s="10"/>
      <c r="AF239" s="10"/>
      <c r="AI239" s="10"/>
      <c r="AJ239" s="10"/>
      <c r="AM239" s="10"/>
      <c r="AN239" s="10"/>
    </row>
    <row r="240" spans="5:40" s="6" customFormat="1" x14ac:dyDescent="0.3">
      <c r="E240" s="10"/>
      <c r="F240" s="10"/>
      <c r="I240" s="10"/>
      <c r="J240" s="10"/>
      <c r="M240" s="10"/>
      <c r="N240" s="10"/>
      <c r="R240" s="10"/>
      <c r="S240" s="10"/>
      <c r="V240" s="10"/>
      <c r="W240" s="10"/>
      <c r="Z240" s="10"/>
      <c r="AA240" s="10"/>
      <c r="AE240" s="10"/>
      <c r="AF240" s="10"/>
      <c r="AI240" s="10"/>
      <c r="AJ240" s="10"/>
      <c r="AM240" s="10"/>
      <c r="AN240" s="10"/>
    </row>
    <row r="241" spans="5:40" s="6" customFormat="1" x14ac:dyDescent="0.3">
      <c r="E241" s="10"/>
      <c r="F241" s="10"/>
      <c r="I241" s="10"/>
      <c r="J241" s="10"/>
      <c r="M241" s="10"/>
      <c r="N241" s="10"/>
      <c r="R241" s="10"/>
      <c r="S241" s="10"/>
      <c r="V241" s="10"/>
      <c r="W241" s="10"/>
      <c r="Z241" s="10"/>
      <c r="AA241" s="10"/>
      <c r="AE241" s="10"/>
      <c r="AF241" s="10"/>
      <c r="AI241" s="10"/>
      <c r="AJ241" s="10"/>
      <c r="AM241" s="10"/>
      <c r="AN241" s="10"/>
    </row>
    <row r="242" spans="5:40" s="6" customFormat="1" x14ac:dyDescent="0.3">
      <c r="E242" s="10"/>
      <c r="F242" s="10"/>
      <c r="I242" s="10"/>
      <c r="J242" s="10"/>
      <c r="M242" s="10"/>
      <c r="N242" s="10"/>
      <c r="R242" s="10"/>
      <c r="S242" s="10"/>
      <c r="V242" s="10"/>
      <c r="W242" s="10"/>
      <c r="Z242" s="10"/>
      <c r="AA242" s="10"/>
      <c r="AE242" s="10"/>
      <c r="AF242" s="10"/>
      <c r="AI242" s="10"/>
      <c r="AJ242" s="10"/>
      <c r="AM242" s="10"/>
      <c r="AN242" s="10"/>
    </row>
    <row r="243" spans="5:40" s="6" customFormat="1" x14ac:dyDescent="0.3">
      <c r="E243" s="10"/>
      <c r="F243" s="10"/>
      <c r="I243" s="10"/>
      <c r="J243" s="10"/>
      <c r="M243" s="10"/>
      <c r="N243" s="10"/>
      <c r="R243" s="10"/>
      <c r="S243" s="10"/>
      <c r="V243" s="10"/>
      <c r="W243" s="10"/>
      <c r="Z243" s="10"/>
      <c r="AA243" s="10"/>
      <c r="AE243" s="10"/>
      <c r="AF243" s="10"/>
      <c r="AI243" s="10"/>
      <c r="AJ243" s="10"/>
      <c r="AM243" s="10"/>
      <c r="AN243" s="10"/>
    </row>
    <row r="244" spans="5:40" s="6" customFormat="1" x14ac:dyDescent="0.3">
      <c r="E244" s="10"/>
      <c r="F244" s="10"/>
      <c r="I244" s="10"/>
      <c r="J244" s="10"/>
      <c r="M244" s="10"/>
      <c r="N244" s="10"/>
      <c r="R244" s="10"/>
      <c r="S244" s="10"/>
      <c r="V244" s="10"/>
      <c r="W244" s="10"/>
      <c r="Z244" s="10"/>
      <c r="AA244" s="10"/>
      <c r="AE244" s="10"/>
      <c r="AF244" s="10"/>
      <c r="AI244" s="10"/>
      <c r="AJ244" s="10"/>
      <c r="AM244" s="10"/>
      <c r="AN244" s="10"/>
    </row>
    <row r="245" spans="5:40" s="6" customFormat="1" x14ac:dyDescent="0.3">
      <c r="E245" s="10"/>
      <c r="F245" s="10"/>
      <c r="I245" s="10"/>
      <c r="J245" s="10"/>
      <c r="M245" s="10"/>
      <c r="N245" s="10"/>
      <c r="R245" s="10"/>
      <c r="S245" s="10"/>
      <c r="V245" s="10"/>
      <c r="W245" s="10"/>
      <c r="Z245" s="10"/>
      <c r="AA245" s="10"/>
      <c r="AE245" s="10"/>
      <c r="AF245" s="10"/>
      <c r="AI245" s="10"/>
      <c r="AJ245" s="10"/>
      <c r="AM245" s="10"/>
      <c r="AN245" s="10"/>
    </row>
    <row r="246" spans="5:40" s="6" customFormat="1" x14ac:dyDescent="0.3">
      <c r="E246" s="10"/>
      <c r="F246" s="10"/>
      <c r="I246" s="10"/>
      <c r="J246" s="10"/>
      <c r="M246" s="10"/>
      <c r="N246" s="10"/>
      <c r="R246" s="10"/>
      <c r="S246" s="10"/>
      <c r="V246" s="10"/>
      <c r="W246" s="10"/>
      <c r="Z246" s="10"/>
      <c r="AA246" s="10"/>
      <c r="AE246" s="10"/>
      <c r="AF246" s="10"/>
      <c r="AI246" s="10"/>
      <c r="AJ246" s="10"/>
      <c r="AM246" s="10"/>
      <c r="AN246" s="10"/>
    </row>
    <row r="247" spans="5:40" s="6" customFormat="1" x14ac:dyDescent="0.3">
      <c r="E247" s="10"/>
      <c r="F247" s="10"/>
      <c r="I247" s="10"/>
      <c r="J247" s="10"/>
      <c r="M247" s="10"/>
      <c r="N247" s="10"/>
      <c r="R247" s="10"/>
      <c r="S247" s="10"/>
      <c r="V247" s="10"/>
      <c r="W247" s="10"/>
      <c r="Z247" s="10"/>
      <c r="AA247" s="10"/>
      <c r="AE247" s="10"/>
      <c r="AF247" s="10"/>
      <c r="AI247" s="10"/>
      <c r="AJ247" s="10"/>
      <c r="AM247" s="10"/>
      <c r="AN247" s="10"/>
    </row>
    <row r="248" spans="5:40" s="6" customFormat="1" x14ac:dyDescent="0.3">
      <c r="E248" s="10"/>
      <c r="F248" s="10"/>
      <c r="I248" s="10"/>
      <c r="J248" s="10"/>
      <c r="M248" s="10"/>
      <c r="N248" s="10"/>
      <c r="R248" s="10"/>
      <c r="S248" s="10"/>
      <c r="V248" s="10"/>
      <c r="W248" s="10"/>
      <c r="Z248" s="10"/>
      <c r="AA248" s="10"/>
      <c r="AE248" s="10"/>
      <c r="AF248" s="10"/>
      <c r="AI248" s="10"/>
      <c r="AJ248" s="10"/>
      <c r="AM248" s="10"/>
      <c r="AN248" s="10"/>
    </row>
    <row r="249" spans="5:40" s="6" customFormat="1" x14ac:dyDescent="0.3">
      <c r="E249" s="10"/>
      <c r="F249" s="10"/>
      <c r="I249" s="10"/>
      <c r="J249" s="10"/>
      <c r="M249" s="10"/>
      <c r="N249" s="10"/>
      <c r="R249" s="10"/>
      <c r="S249" s="10"/>
      <c r="V249" s="10"/>
      <c r="W249" s="10"/>
      <c r="Z249" s="10"/>
      <c r="AA249" s="10"/>
      <c r="AE249" s="10"/>
      <c r="AF249" s="10"/>
      <c r="AI249" s="10"/>
      <c r="AJ249" s="10"/>
      <c r="AM249" s="10"/>
      <c r="AN249" s="10"/>
    </row>
    <row r="250" spans="5:40" s="6" customFormat="1" x14ac:dyDescent="0.3">
      <c r="E250" s="10"/>
      <c r="F250" s="10"/>
      <c r="I250" s="10"/>
      <c r="J250" s="10"/>
      <c r="M250" s="10"/>
      <c r="N250" s="10"/>
      <c r="R250" s="10"/>
      <c r="S250" s="10"/>
      <c r="V250" s="10"/>
      <c r="W250" s="10"/>
      <c r="Z250" s="10"/>
      <c r="AA250" s="10"/>
      <c r="AE250" s="10"/>
      <c r="AF250" s="10"/>
      <c r="AI250" s="10"/>
      <c r="AJ250" s="10"/>
      <c r="AM250" s="10"/>
      <c r="AN250" s="10"/>
    </row>
    <row r="251" spans="5:40" s="6" customFormat="1" x14ac:dyDescent="0.3">
      <c r="E251" s="10"/>
      <c r="F251" s="10"/>
      <c r="I251" s="10"/>
      <c r="J251" s="10"/>
      <c r="M251" s="10"/>
      <c r="N251" s="10"/>
      <c r="R251" s="10"/>
      <c r="S251" s="10"/>
      <c r="V251" s="10"/>
      <c r="W251" s="10"/>
      <c r="Z251" s="10"/>
      <c r="AA251" s="10"/>
      <c r="AE251" s="10"/>
      <c r="AF251" s="10"/>
      <c r="AI251" s="10"/>
      <c r="AJ251" s="10"/>
      <c r="AM251" s="10"/>
      <c r="AN251" s="10"/>
    </row>
    <row r="252" spans="5:40" s="6" customFormat="1" x14ac:dyDescent="0.3">
      <c r="E252" s="10"/>
      <c r="F252" s="10"/>
      <c r="I252" s="10"/>
      <c r="J252" s="10"/>
      <c r="M252" s="10"/>
      <c r="N252" s="10"/>
      <c r="R252" s="10"/>
      <c r="S252" s="10"/>
      <c r="V252" s="10"/>
      <c r="W252" s="10"/>
      <c r="Z252" s="10"/>
      <c r="AA252" s="10"/>
      <c r="AE252" s="10"/>
      <c r="AF252" s="10"/>
      <c r="AI252" s="10"/>
      <c r="AJ252" s="10"/>
      <c r="AM252" s="10"/>
      <c r="AN252" s="10"/>
    </row>
    <row r="253" spans="5:40" s="6" customFormat="1" x14ac:dyDescent="0.3">
      <c r="E253" s="10"/>
      <c r="F253" s="10"/>
      <c r="I253" s="10"/>
      <c r="J253" s="10"/>
      <c r="M253" s="10"/>
      <c r="N253" s="10"/>
      <c r="R253" s="10"/>
      <c r="S253" s="10"/>
      <c r="V253" s="10"/>
      <c r="W253" s="10"/>
      <c r="Z253" s="10"/>
      <c r="AA253" s="10"/>
      <c r="AE253" s="10"/>
      <c r="AF253" s="10"/>
      <c r="AI253" s="10"/>
      <c r="AJ253" s="10"/>
      <c r="AM253" s="10"/>
      <c r="AN253" s="10"/>
    </row>
    <row r="254" spans="5:40" s="6" customFormat="1" x14ac:dyDescent="0.3">
      <c r="E254" s="10"/>
      <c r="F254" s="10"/>
      <c r="I254" s="10"/>
      <c r="J254" s="10"/>
      <c r="M254" s="10"/>
      <c r="N254" s="10"/>
      <c r="R254" s="10"/>
      <c r="S254" s="10"/>
      <c r="V254" s="10"/>
      <c r="W254" s="10"/>
      <c r="Z254" s="10"/>
      <c r="AA254" s="10"/>
      <c r="AE254" s="10"/>
      <c r="AF254" s="10"/>
      <c r="AI254" s="10"/>
      <c r="AJ254" s="10"/>
      <c r="AM254" s="10"/>
      <c r="AN254" s="10"/>
    </row>
    <row r="255" spans="5:40" s="6" customFormat="1" x14ac:dyDescent="0.3">
      <c r="E255" s="10"/>
      <c r="F255" s="10"/>
      <c r="I255" s="10"/>
      <c r="J255" s="10"/>
      <c r="M255" s="10"/>
      <c r="N255" s="10"/>
      <c r="R255" s="10"/>
      <c r="S255" s="10"/>
      <c r="V255" s="10"/>
      <c r="W255" s="10"/>
      <c r="Z255" s="10"/>
      <c r="AA255" s="10"/>
      <c r="AE255" s="10"/>
      <c r="AF255" s="10"/>
      <c r="AI255" s="10"/>
      <c r="AJ255" s="10"/>
      <c r="AM255" s="10"/>
      <c r="AN255" s="10"/>
    </row>
    <row r="256" spans="5:40" s="6" customFormat="1" x14ac:dyDescent="0.3">
      <c r="E256" s="10"/>
      <c r="F256" s="10"/>
      <c r="I256" s="10"/>
      <c r="J256" s="10"/>
      <c r="M256" s="10"/>
      <c r="N256" s="10"/>
      <c r="R256" s="10"/>
      <c r="S256" s="10"/>
      <c r="V256" s="10"/>
      <c r="W256" s="10"/>
      <c r="Z256" s="10"/>
      <c r="AA256" s="10"/>
      <c r="AE256" s="10"/>
      <c r="AF256" s="10"/>
      <c r="AI256" s="10"/>
      <c r="AJ256" s="10"/>
      <c r="AM256" s="10"/>
      <c r="AN256" s="10"/>
    </row>
    <row r="257" spans="5:40" s="6" customFormat="1" x14ac:dyDescent="0.3">
      <c r="E257" s="10"/>
      <c r="F257" s="10"/>
      <c r="I257" s="10"/>
      <c r="J257" s="10"/>
      <c r="M257" s="10"/>
      <c r="N257" s="10"/>
      <c r="R257" s="10"/>
      <c r="S257" s="10"/>
      <c r="V257" s="10"/>
      <c r="W257" s="10"/>
      <c r="Z257" s="10"/>
      <c r="AA257" s="10"/>
      <c r="AE257" s="10"/>
      <c r="AF257" s="10"/>
      <c r="AI257" s="10"/>
      <c r="AJ257" s="10"/>
      <c r="AM257" s="10"/>
      <c r="AN257" s="10"/>
    </row>
    <row r="258" spans="5:40" s="6" customFormat="1" x14ac:dyDescent="0.3">
      <c r="E258" s="10"/>
      <c r="F258" s="10"/>
      <c r="I258" s="10"/>
      <c r="J258" s="10"/>
      <c r="M258" s="10"/>
      <c r="N258" s="10"/>
      <c r="R258" s="10"/>
      <c r="S258" s="10"/>
      <c r="V258" s="10"/>
      <c r="W258" s="10"/>
      <c r="Z258" s="10"/>
      <c r="AA258" s="10"/>
      <c r="AE258" s="10"/>
      <c r="AF258" s="10"/>
      <c r="AI258" s="10"/>
      <c r="AJ258" s="10"/>
      <c r="AM258" s="10"/>
      <c r="AN258" s="10"/>
    </row>
    <row r="259" spans="5:40" s="6" customFormat="1" x14ac:dyDescent="0.3">
      <c r="E259" s="10"/>
      <c r="F259" s="10"/>
      <c r="I259" s="10"/>
      <c r="J259" s="10"/>
      <c r="M259" s="10"/>
      <c r="N259" s="10"/>
      <c r="R259" s="10"/>
      <c r="S259" s="10"/>
      <c r="V259" s="10"/>
      <c r="W259" s="10"/>
      <c r="Z259" s="10"/>
      <c r="AA259" s="10"/>
      <c r="AE259" s="10"/>
      <c r="AF259" s="10"/>
      <c r="AI259" s="10"/>
      <c r="AJ259" s="10"/>
      <c r="AM259" s="10"/>
      <c r="AN259" s="10"/>
    </row>
    <row r="260" spans="5:40" s="6" customFormat="1" x14ac:dyDescent="0.3">
      <c r="E260" s="10"/>
      <c r="F260" s="10"/>
      <c r="I260" s="10"/>
      <c r="J260" s="10"/>
      <c r="M260" s="10"/>
      <c r="N260" s="10"/>
      <c r="R260" s="10"/>
      <c r="S260" s="10"/>
      <c r="V260" s="10"/>
      <c r="W260" s="10"/>
      <c r="Z260" s="10"/>
      <c r="AA260" s="10"/>
      <c r="AE260" s="10"/>
      <c r="AF260" s="10"/>
      <c r="AI260" s="10"/>
      <c r="AJ260" s="10"/>
      <c r="AM260" s="10"/>
      <c r="AN260" s="10"/>
    </row>
    <row r="261" spans="5:40" s="6" customFormat="1" x14ac:dyDescent="0.3">
      <c r="E261" s="10"/>
      <c r="F261" s="10"/>
      <c r="I261" s="10"/>
      <c r="J261" s="10"/>
      <c r="M261" s="10"/>
      <c r="N261" s="10"/>
      <c r="R261" s="10"/>
      <c r="S261" s="10"/>
      <c r="V261" s="10"/>
      <c r="W261" s="10"/>
      <c r="Z261" s="10"/>
      <c r="AA261" s="10"/>
      <c r="AE261" s="10"/>
      <c r="AF261" s="10"/>
      <c r="AI261" s="10"/>
      <c r="AJ261" s="10"/>
      <c r="AM261" s="10"/>
      <c r="AN261" s="10"/>
    </row>
    <row r="262" spans="5:40" s="6" customFormat="1" x14ac:dyDescent="0.3">
      <c r="E262" s="10"/>
      <c r="F262" s="10"/>
      <c r="I262" s="10"/>
      <c r="J262" s="10"/>
      <c r="M262" s="10"/>
      <c r="N262" s="10"/>
      <c r="R262" s="10"/>
      <c r="S262" s="10"/>
      <c r="V262" s="10"/>
      <c r="W262" s="10"/>
      <c r="Z262" s="10"/>
      <c r="AA262" s="10"/>
      <c r="AE262" s="10"/>
      <c r="AF262" s="10"/>
      <c r="AI262" s="10"/>
      <c r="AJ262" s="10"/>
      <c r="AM262" s="10"/>
      <c r="AN262" s="10"/>
    </row>
    <row r="263" spans="5:40" s="6" customFormat="1" x14ac:dyDescent="0.3">
      <c r="E263" s="10"/>
      <c r="F263" s="10"/>
      <c r="I263" s="10"/>
      <c r="J263" s="10"/>
      <c r="M263" s="10"/>
      <c r="N263" s="10"/>
      <c r="R263" s="10"/>
      <c r="S263" s="10"/>
      <c r="V263" s="10"/>
      <c r="W263" s="10"/>
      <c r="Z263" s="10"/>
      <c r="AA263" s="10"/>
      <c r="AE263" s="10"/>
      <c r="AF263" s="10"/>
      <c r="AI263" s="10"/>
      <c r="AJ263" s="10"/>
      <c r="AM263" s="10"/>
      <c r="AN263" s="10"/>
    </row>
    <row r="264" spans="5:40" s="6" customFormat="1" x14ac:dyDescent="0.3">
      <c r="E264" s="10"/>
      <c r="F264" s="10"/>
      <c r="I264" s="10"/>
      <c r="J264" s="10"/>
      <c r="M264" s="10"/>
      <c r="N264" s="10"/>
      <c r="R264" s="10"/>
      <c r="S264" s="10"/>
      <c r="V264" s="10"/>
      <c r="W264" s="10"/>
      <c r="Z264" s="10"/>
      <c r="AA264" s="10"/>
      <c r="AE264" s="10"/>
      <c r="AF264" s="10"/>
      <c r="AI264" s="10"/>
      <c r="AJ264" s="10"/>
      <c r="AM264" s="10"/>
      <c r="AN264" s="10"/>
    </row>
    <row r="265" spans="5:40" s="6" customFormat="1" x14ac:dyDescent="0.3">
      <c r="E265" s="10"/>
      <c r="F265" s="10"/>
      <c r="I265" s="10"/>
      <c r="J265" s="10"/>
      <c r="M265" s="10"/>
      <c r="N265" s="10"/>
      <c r="R265" s="10"/>
      <c r="S265" s="10"/>
      <c r="V265" s="10"/>
      <c r="W265" s="10"/>
      <c r="Z265" s="10"/>
      <c r="AA265" s="10"/>
      <c r="AE265" s="10"/>
      <c r="AF265" s="10"/>
      <c r="AI265" s="10"/>
      <c r="AJ265" s="10"/>
      <c r="AM265" s="10"/>
      <c r="AN265" s="10"/>
    </row>
    <row r="266" spans="5:40" s="6" customFormat="1" x14ac:dyDescent="0.3">
      <c r="E266" s="10"/>
      <c r="F266" s="10"/>
      <c r="I266" s="10"/>
      <c r="J266" s="10"/>
      <c r="M266" s="10"/>
      <c r="N266" s="10"/>
      <c r="R266" s="10"/>
      <c r="S266" s="10"/>
      <c r="V266" s="10"/>
      <c r="W266" s="10"/>
      <c r="Z266" s="10"/>
      <c r="AA266" s="10"/>
      <c r="AE266" s="10"/>
      <c r="AF266" s="10"/>
      <c r="AI266" s="10"/>
      <c r="AJ266" s="10"/>
      <c r="AM266" s="10"/>
      <c r="AN266" s="10"/>
    </row>
    <row r="267" spans="5:40" s="6" customFormat="1" x14ac:dyDescent="0.3">
      <c r="E267" s="10"/>
      <c r="F267" s="10"/>
      <c r="I267" s="10"/>
      <c r="J267" s="10"/>
      <c r="M267" s="10"/>
      <c r="N267" s="10"/>
      <c r="R267" s="10"/>
      <c r="S267" s="10"/>
      <c r="V267" s="10"/>
      <c r="W267" s="10"/>
      <c r="Z267" s="10"/>
      <c r="AA267" s="10"/>
      <c r="AE267" s="10"/>
      <c r="AF267" s="10"/>
      <c r="AI267" s="10"/>
      <c r="AJ267" s="10"/>
      <c r="AM267" s="10"/>
      <c r="AN267" s="10"/>
    </row>
    <row r="268" spans="5:40" s="6" customFormat="1" x14ac:dyDescent="0.3">
      <c r="E268" s="10"/>
      <c r="F268" s="10"/>
      <c r="I268" s="10"/>
      <c r="J268" s="10"/>
      <c r="M268" s="10"/>
      <c r="N268" s="10"/>
      <c r="R268" s="10"/>
      <c r="S268" s="10"/>
      <c r="V268" s="10"/>
      <c r="W268" s="10"/>
      <c r="Z268" s="10"/>
      <c r="AA268" s="10"/>
      <c r="AE268" s="10"/>
      <c r="AF268" s="10"/>
      <c r="AI268" s="10"/>
      <c r="AJ268" s="10"/>
      <c r="AM268" s="10"/>
      <c r="AN268" s="10"/>
    </row>
    <row r="269" spans="5:40" s="6" customFormat="1" x14ac:dyDescent="0.3">
      <c r="E269" s="10"/>
      <c r="F269" s="10"/>
      <c r="I269" s="10"/>
      <c r="J269" s="10"/>
      <c r="M269" s="10"/>
      <c r="N269" s="10"/>
      <c r="R269" s="10"/>
      <c r="S269" s="10"/>
      <c r="V269" s="10"/>
      <c r="W269" s="10"/>
      <c r="Z269" s="10"/>
      <c r="AA269" s="10"/>
      <c r="AE269" s="10"/>
      <c r="AF269" s="10"/>
      <c r="AI269" s="10"/>
      <c r="AJ269" s="10"/>
      <c r="AM269" s="10"/>
      <c r="AN269" s="10"/>
    </row>
    <row r="270" spans="5:40" s="6" customFormat="1" x14ac:dyDescent="0.3">
      <c r="E270" s="10"/>
      <c r="F270" s="10"/>
      <c r="I270" s="10"/>
      <c r="J270" s="10"/>
      <c r="M270" s="10"/>
      <c r="N270" s="10"/>
      <c r="R270" s="10"/>
      <c r="S270" s="10"/>
      <c r="V270" s="10"/>
      <c r="W270" s="10"/>
      <c r="Z270" s="10"/>
      <c r="AA270" s="10"/>
      <c r="AE270" s="10"/>
      <c r="AF270" s="10"/>
      <c r="AI270" s="10"/>
      <c r="AJ270" s="10"/>
      <c r="AM270" s="10"/>
      <c r="AN270" s="10"/>
    </row>
    <row r="271" spans="5:40" s="6" customFormat="1" x14ac:dyDescent="0.3">
      <c r="E271" s="10"/>
      <c r="F271" s="10"/>
      <c r="I271" s="10"/>
      <c r="J271" s="10"/>
      <c r="M271" s="10"/>
      <c r="N271" s="10"/>
      <c r="R271" s="10"/>
      <c r="S271" s="10"/>
      <c r="V271" s="10"/>
      <c r="W271" s="10"/>
      <c r="Z271" s="10"/>
      <c r="AA271" s="10"/>
      <c r="AE271" s="10"/>
      <c r="AF271" s="10"/>
      <c r="AI271" s="10"/>
      <c r="AJ271" s="10"/>
      <c r="AM271" s="10"/>
      <c r="AN271" s="10"/>
    </row>
    <row r="272" spans="5:40" s="6" customFormat="1" x14ac:dyDescent="0.3">
      <c r="E272" s="10"/>
      <c r="F272" s="10"/>
      <c r="I272" s="10"/>
      <c r="J272" s="10"/>
      <c r="M272" s="10"/>
      <c r="N272" s="10"/>
      <c r="R272" s="10"/>
      <c r="S272" s="10"/>
      <c r="V272" s="10"/>
      <c r="W272" s="10"/>
      <c r="Z272" s="10"/>
      <c r="AA272" s="10"/>
      <c r="AE272" s="10"/>
      <c r="AF272" s="10"/>
      <c r="AI272" s="10"/>
      <c r="AJ272" s="10"/>
      <c r="AM272" s="10"/>
      <c r="AN272" s="10"/>
    </row>
    <row r="273" spans="3:41" s="6" customFormat="1" x14ac:dyDescent="0.3">
      <c r="E273" s="10"/>
      <c r="F273" s="10"/>
      <c r="I273" s="10"/>
      <c r="J273" s="10"/>
      <c r="M273" s="10"/>
      <c r="N273" s="10"/>
      <c r="R273" s="10"/>
      <c r="S273" s="10"/>
      <c r="V273" s="10"/>
      <c r="W273" s="10"/>
      <c r="Z273" s="10"/>
      <c r="AA273" s="10"/>
      <c r="AE273" s="10"/>
      <c r="AF273" s="10"/>
      <c r="AI273" s="10"/>
      <c r="AJ273" s="10"/>
      <c r="AM273" s="10"/>
      <c r="AN273" s="10"/>
    </row>
    <row r="274" spans="3:41" s="6" customFormat="1" x14ac:dyDescent="0.3">
      <c r="E274" s="10"/>
      <c r="F274" s="10"/>
      <c r="I274" s="10"/>
      <c r="J274" s="10"/>
      <c r="M274" s="10"/>
      <c r="N274" s="10"/>
      <c r="R274" s="10"/>
      <c r="S274" s="10"/>
      <c r="V274" s="10"/>
      <c r="W274" s="10"/>
      <c r="Z274" s="10"/>
      <c r="AA274" s="10"/>
      <c r="AE274" s="10"/>
      <c r="AF274" s="10"/>
      <c r="AI274" s="10"/>
      <c r="AJ274" s="10"/>
      <c r="AM274" s="10"/>
      <c r="AN274" s="10"/>
    </row>
    <row r="275" spans="3:41" s="6" customFormat="1" x14ac:dyDescent="0.3">
      <c r="E275" s="10"/>
      <c r="F275" s="10"/>
      <c r="I275" s="10"/>
      <c r="J275" s="10"/>
      <c r="M275" s="10"/>
      <c r="N275" s="10"/>
      <c r="R275" s="10"/>
      <c r="S275" s="10"/>
      <c r="V275" s="10"/>
      <c r="W275" s="10"/>
      <c r="Z275" s="10"/>
      <c r="AA275" s="10"/>
      <c r="AE275" s="10"/>
      <c r="AF275" s="10"/>
      <c r="AI275" s="10"/>
      <c r="AJ275" s="10"/>
      <c r="AM275" s="10"/>
      <c r="AN275" s="10"/>
    </row>
    <row r="276" spans="3:41" s="6" customFormat="1" x14ac:dyDescent="0.3">
      <c r="E276" s="10"/>
      <c r="F276" s="10"/>
      <c r="I276" s="10"/>
      <c r="J276" s="10"/>
      <c r="M276" s="10"/>
      <c r="N276" s="10"/>
      <c r="R276" s="10"/>
      <c r="S276" s="10"/>
      <c r="V276" s="10"/>
      <c r="W276" s="10"/>
      <c r="Z276" s="10"/>
      <c r="AA276" s="10"/>
      <c r="AE276" s="10"/>
      <c r="AF276" s="10"/>
      <c r="AI276" s="10"/>
      <c r="AJ276" s="10"/>
      <c r="AM276" s="10"/>
      <c r="AN276" s="10"/>
    </row>
    <row r="277" spans="3:41" s="6" customFormat="1" x14ac:dyDescent="0.3">
      <c r="E277" s="10"/>
      <c r="F277" s="10"/>
      <c r="I277" s="10"/>
      <c r="J277" s="10"/>
      <c r="M277" s="10"/>
      <c r="N277" s="10"/>
      <c r="R277" s="10"/>
      <c r="S277" s="10"/>
      <c r="V277" s="10"/>
      <c r="W277" s="10"/>
      <c r="Z277" s="10"/>
      <c r="AA277" s="10"/>
      <c r="AE277" s="10"/>
      <c r="AF277" s="10"/>
      <c r="AI277" s="10"/>
      <c r="AJ277" s="10"/>
      <c r="AM277" s="10"/>
      <c r="AN277" s="10"/>
    </row>
    <row r="278" spans="3:41" s="6" customFormat="1" x14ac:dyDescent="0.3">
      <c r="E278" s="10"/>
      <c r="F278" s="10"/>
      <c r="I278" s="10"/>
      <c r="J278" s="10"/>
      <c r="M278" s="10"/>
      <c r="N278" s="10"/>
      <c r="R278" s="10"/>
      <c r="S278" s="10"/>
      <c r="V278" s="10"/>
      <c r="W278" s="10"/>
      <c r="Z278" s="10"/>
      <c r="AA278" s="10"/>
      <c r="AE278" s="10"/>
      <c r="AF278" s="10"/>
      <c r="AI278" s="10"/>
      <c r="AJ278" s="10"/>
      <c r="AM278" s="10"/>
      <c r="AN278" s="10"/>
    </row>
    <row r="279" spans="3:41" s="7" customFormat="1" x14ac:dyDescent="0.3">
      <c r="C279" s="6"/>
      <c r="D279" s="6"/>
      <c r="E279" s="10"/>
      <c r="F279" s="10"/>
      <c r="G279" s="6"/>
      <c r="H279" s="6"/>
      <c r="I279" s="10"/>
      <c r="J279" s="10"/>
      <c r="K279" s="6"/>
      <c r="L279" s="6"/>
      <c r="M279" s="10"/>
      <c r="N279" s="10"/>
      <c r="P279" s="6"/>
      <c r="Q279" s="6"/>
      <c r="R279" s="10"/>
      <c r="S279" s="10"/>
      <c r="T279" s="6"/>
      <c r="U279" s="6"/>
      <c r="V279" s="10"/>
      <c r="W279" s="10"/>
      <c r="X279" s="6"/>
      <c r="Y279" s="6"/>
      <c r="Z279" s="10"/>
      <c r="AA279" s="10"/>
      <c r="AC279" s="6"/>
      <c r="AD279" s="6"/>
      <c r="AE279" s="10"/>
      <c r="AF279" s="10"/>
      <c r="AG279" s="6"/>
      <c r="AH279" s="6"/>
      <c r="AI279" s="10"/>
      <c r="AJ279" s="10"/>
      <c r="AK279" s="6"/>
      <c r="AL279" s="6"/>
      <c r="AM279" s="10"/>
      <c r="AN279" s="10"/>
      <c r="AO279" s="6"/>
    </row>
    <row r="280" spans="3:41" s="7" customFormat="1" x14ac:dyDescent="0.3">
      <c r="C280" s="6"/>
      <c r="D280" s="6"/>
      <c r="E280" s="10"/>
      <c r="F280" s="10"/>
      <c r="G280" s="6"/>
      <c r="H280" s="6"/>
      <c r="I280" s="10"/>
      <c r="J280" s="10"/>
      <c r="K280" s="6"/>
      <c r="L280" s="6"/>
      <c r="M280" s="10"/>
      <c r="N280" s="10"/>
      <c r="P280" s="6"/>
      <c r="Q280" s="6"/>
      <c r="R280" s="10"/>
      <c r="S280" s="10"/>
      <c r="T280" s="6"/>
      <c r="U280" s="6"/>
      <c r="V280" s="10"/>
      <c r="W280" s="10"/>
      <c r="X280" s="6"/>
      <c r="Y280" s="6"/>
      <c r="Z280" s="10"/>
      <c r="AA280" s="10"/>
      <c r="AC280" s="6"/>
      <c r="AD280" s="6"/>
      <c r="AE280" s="10"/>
      <c r="AF280" s="10"/>
      <c r="AG280" s="6"/>
      <c r="AH280" s="6"/>
      <c r="AI280" s="10"/>
      <c r="AJ280" s="10"/>
      <c r="AK280" s="6"/>
      <c r="AL280" s="6"/>
      <c r="AM280" s="10"/>
      <c r="AN280" s="10"/>
      <c r="AO280" s="6"/>
    </row>
    <row r="281" spans="3:41" s="7" customFormat="1" x14ac:dyDescent="0.3">
      <c r="C281" s="6"/>
      <c r="D281" s="6"/>
      <c r="E281" s="10"/>
      <c r="F281" s="10"/>
      <c r="G281" s="6"/>
      <c r="H281" s="6"/>
      <c r="I281" s="10"/>
      <c r="J281" s="10"/>
      <c r="K281" s="6"/>
      <c r="L281" s="6"/>
      <c r="M281" s="10"/>
      <c r="N281" s="10"/>
      <c r="P281" s="6"/>
      <c r="Q281" s="6"/>
      <c r="R281" s="10"/>
      <c r="S281" s="10"/>
      <c r="T281" s="6"/>
      <c r="U281" s="6"/>
      <c r="V281" s="10"/>
      <c r="W281" s="10"/>
      <c r="X281" s="6"/>
      <c r="Y281" s="6"/>
      <c r="Z281" s="10"/>
      <c r="AA281" s="10"/>
      <c r="AC281" s="6"/>
      <c r="AD281" s="6"/>
      <c r="AE281" s="10"/>
      <c r="AF281" s="10"/>
      <c r="AG281" s="6"/>
      <c r="AH281" s="6"/>
      <c r="AI281" s="10"/>
      <c r="AJ281" s="10"/>
      <c r="AK281" s="6"/>
      <c r="AL281" s="6"/>
      <c r="AM281" s="10"/>
      <c r="AN281" s="10"/>
      <c r="AO281" s="6"/>
    </row>
    <row r="282" spans="3:41" s="7" customFormat="1" x14ac:dyDescent="0.3">
      <c r="C282" s="6"/>
      <c r="D282" s="6"/>
      <c r="E282" s="10"/>
      <c r="F282" s="10"/>
      <c r="G282" s="6"/>
      <c r="H282" s="6"/>
      <c r="I282" s="10"/>
      <c r="J282" s="10"/>
      <c r="K282" s="6"/>
      <c r="L282" s="6"/>
      <c r="M282" s="10"/>
      <c r="N282" s="10"/>
      <c r="P282" s="6"/>
      <c r="Q282" s="6"/>
      <c r="R282" s="10"/>
      <c r="S282" s="10"/>
      <c r="T282" s="6"/>
      <c r="U282" s="6"/>
      <c r="V282" s="10"/>
      <c r="W282" s="10"/>
      <c r="X282" s="6"/>
      <c r="Y282" s="6"/>
      <c r="Z282" s="10"/>
      <c r="AA282" s="10"/>
      <c r="AC282" s="6"/>
      <c r="AD282" s="6"/>
      <c r="AE282" s="10"/>
      <c r="AF282" s="10"/>
      <c r="AG282" s="6"/>
      <c r="AH282" s="6"/>
      <c r="AI282" s="10"/>
      <c r="AJ282" s="10"/>
      <c r="AK282" s="6"/>
      <c r="AL282" s="6"/>
      <c r="AM282" s="10"/>
      <c r="AN282" s="10"/>
      <c r="AO282" s="6"/>
    </row>
    <row r="283" spans="3:41" s="7" customFormat="1" x14ac:dyDescent="0.3">
      <c r="C283" s="6"/>
      <c r="D283" s="6"/>
      <c r="E283" s="10"/>
      <c r="F283" s="10"/>
      <c r="G283" s="6"/>
      <c r="H283" s="6"/>
      <c r="I283" s="10"/>
      <c r="J283" s="10"/>
      <c r="K283" s="6"/>
      <c r="L283" s="6"/>
      <c r="M283" s="10"/>
      <c r="N283" s="10"/>
      <c r="P283" s="6"/>
      <c r="Q283" s="6"/>
      <c r="R283" s="10"/>
      <c r="S283" s="10"/>
      <c r="T283" s="6"/>
      <c r="U283" s="6"/>
      <c r="V283" s="10"/>
      <c r="W283" s="10"/>
      <c r="X283" s="6"/>
      <c r="Y283" s="6"/>
      <c r="Z283" s="10"/>
      <c r="AA283" s="10"/>
      <c r="AC283" s="6"/>
      <c r="AD283" s="6"/>
      <c r="AE283" s="10"/>
      <c r="AF283" s="10"/>
      <c r="AG283" s="6"/>
      <c r="AH283" s="6"/>
      <c r="AI283" s="10"/>
      <c r="AJ283" s="10"/>
      <c r="AK283" s="6"/>
      <c r="AL283" s="6"/>
      <c r="AM283" s="10"/>
      <c r="AN283" s="10"/>
      <c r="AO283" s="6"/>
    </row>
    <row r="284" spans="3:41" s="7" customFormat="1" x14ac:dyDescent="0.3">
      <c r="C284" s="6"/>
      <c r="D284" s="6"/>
      <c r="E284" s="10"/>
      <c r="F284" s="10"/>
      <c r="G284" s="6"/>
      <c r="H284" s="6"/>
      <c r="I284" s="10"/>
      <c r="J284" s="10"/>
      <c r="K284" s="6"/>
      <c r="L284" s="6"/>
      <c r="M284" s="10"/>
      <c r="N284" s="10"/>
      <c r="P284" s="6"/>
      <c r="Q284" s="6"/>
      <c r="R284" s="10"/>
      <c r="S284" s="10"/>
      <c r="T284" s="6"/>
      <c r="U284" s="6"/>
      <c r="V284" s="10"/>
      <c r="W284" s="10"/>
      <c r="X284" s="6"/>
      <c r="Y284" s="6"/>
      <c r="Z284" s="10"/>
      <c r="AA284" s="10"/>
      <c r="AC284" s="6"/>
      <c r="AD284" s="6"/>
      <c r="AE284" s="10"/>
      <c r="AF284" s="10"/>
      <c r="AG284" s="6"/>
      <c r="AH284" s="6"/>
      <c r="AI284" s="10"/>
      <c r="AJ284" s="10"/>
      <c r="AK284" s="6"/>
      <c r="AL284" s="6"/>
      <c r="AM284" s="10"/>
      <c r="AN284" s="10"/>
      <c r="AO284" s="6"/>
    </row>
    <row r="285" spans="3:41" s="7" customFormat="1" x14ac:dyDescent="0.3">
      <c r="C285" s="6"/>
      <c r="D285" s="6"/>
      <c r="E285" s="10"/>
      <c r="F285" s="10"/>
      <c r="G285" s="6"/>
      <c r="H285" s="6"/>
      <c r="I285" s="10"/>
      <c r="J285" s="10"/>
      <c r="K285" s="6"/>
      <c r="L285" s="6"/>
      <c r="M285" s="10"/>
      <c r="N285" s="10"/>
      <c r="P285" s="6"/>
      <c r="Q285" s="6"/>
      <c r="R285" s="10"/>
      <c r="S285" s="10"/>
      <c r="T285" s="6"/>
      <c r="U285" s="6"/>
      <c r="V285" s="10"/>
      <c r="W285" s="10"/>
      <c r="X285" s="6"/>
      <c r="Y285" s="6"/>
      <c r="Z285" s="10"/>
      <c r="AA285" s="10"/>
      <c r="AC285" s="6"/>
      <c r="AD285" s="6"/>
      <c r="AE285" s="10"/>
      <c r="AF285" s="10"/>
      <c r="AG285" s="6"/>
      <c r="AH285" s="6"/>
      <c r="AI285" s="10"/>
      <c r="AJ285" s="10"/>
      <c r="AK285" s="6"/>
      <c r="AL285" s="6"/>
      <c r="AM285" s="10"/>
      <c r="AN285" s="10"/>
      <c r="AO285" s="6"/>
    </row>
    <row r="286" spans="3:41" s="7" customFormat="1" x14ac:dyDescent="0.3">
      <c r="C286" s="6"/>
      <c r="D286" s="6"/>
      <c r="E286" s="10"/>
      <c r="F286" s="10"/>
      <c r="G286" s="6"/>
      <c r="H286" s="6"/>
      <c r="I286" s="10"/>
      <c r="J286" s="10"/>
      <c r="K286" s="6"/>
      <c r="L286" s="6"/>
      <c r="M286" s="10"/>
      <c r="N286" s="10"/>
      <c r="P286" s="6"/>
      <c r="Q286" s="6"/>
      <c r="R286" s="10"/>
      <c r="S286" s="10"/>
      <c r="T286" s="6"/>
      <c r="U286" s="6"/>
      <c r="V286" s="10"/>
      <c r="W286" s="10"/>
      <c r="X286" s="6"/>
      <c r="Y286" s="6"/>
      <c r="Z286" s="10"/>
      <c r="AA286" s="10"/>
      <c r="AC286" s="6"/>
      <c r="AD286" s="6"/>
      <c r="AE286" s="10"/>
      <c r="AF286" s="10"/>
      <c r="AG286" s="6"/>
      <c r="AH286" s="6"/>
      <c r="AI286" s="10"/>
      <c r="AJ286" s="10"/>
      <c r="AK286" s="6"/>
      <c r="AL286" s="6"/>
      <c r="AM286" s="10"/>
      <c r="AN286" s="10"/>
      <c r="AO286" s="6"/>
    </row>
    <row r="287" spans="3:41" s="7" customFormat="1" x14ac:dyDescent="0.3">
      <c r="C287" s="6"/>
      <c r="D287" s="6"/>
      <c r="E287" s="10"/>
      <c r="F287" s="10"/>
      <c r="G287" s="6"/>
      <c r="H287" s="6"/>
      <c r="I287" s="10"/>
      <c r="J287" s="10"/>
      <c r="K287" s="6"/>
      <c r="L287" s="6"/>
      <c r="M287" s="10"/>
      <c r="N287" s="10"/>
      <c r="P287" s="6"/>
      <c r="Q287" s="6"/>
      <c r="R287" s="10"/>
      <c r="S287" s="10"/>
      <c r="T287" s="6"/>
      <c r="U287" s="6"/>
      <c r="V287" s="10"/>
      <c r="W287" s="10"/>
      <c r="X287" s="6"/>
      <c r="Y287" s="6"/>
      <c r="Z287" s="10"/>
      <c r="AA287" s="10"/>
      <c r="AC287" s="6"/>
      <c r="AD287" s="6"/>
      <c r="AE287" s="10"/>
      <c r="AF287" s="10"/>
      <c r="AG287" s="6"/>
      <c r="AH287" s="6"/>
      <c r="AI287" s="10"/>
      <c r="AJ287" s="10"/>
      <c r="AK287" s="6"/>
      <c r="AL287" s="6"/>
      <c r="AM287" s="10"/>
      <c r="AN287" s="10"/>
      <c r="AO287" s="6"/>
    </row>
    <row r="288" spans="3:41" s="7" customFormat="1" x14ac:dyDescent="0.3">
      <c r="C288" s="6"/>
      <c r="D288" s="6"/>
      <c r="E288" s="10"/>
      <c r="F288" s="10"/>
      <c r="G288" s="6"/>
      <c r="H288" s="6"/>
      <c r="I288" s="10"/>
      <c r="J288" s="10"/>
      <c r="K288" s="6"/>
      <c r="L288" s="6"/>
      <c r="M288" s="10"/>
      <c r="N288" s="10"/>
      <c r="P288" s="6"/>
      <c r="Q288" s="6"/>
      <c r="R288" s="10"/>
      <c r="S288" s="10"/>
      <c r="T288" s="6"/>
      <c r="U288" s="6"/>
      <c r="V288" s="10"/>
      <c r="W288" s="10"/>
      <c r="X288" s="6"/>
      <c r="Y288" s="6"/>
      <c r="Z288" s="10"/>
      <c r="AA288" s="10"/>
      <c r="AC288" s="6"/>
      <c r="AD288" s="6"/>
      <c r="AE288" s="10"/>
      <c r="AF288" s="10"/>
      <c r="AG288" s="6"/>
      <c r="AH288" s="6"/>
      <c r="AI288" s="10"/>
      <c r="AJ288" s="10"/>
      <c r="AK288" s="6"/>
      <c r="AL288" s="6"/>
      <c r="AM288" s="10"/>
      <c r="AN288" s="10"/>
      <c r="AO288" s="6"/>
    </row>
    <row r="289" spans="3:41" s="7" customFormat="1" x14ac:dyDescent="0.3">
      <c r="C289" s="6"/>
      <c r="D289" s="6"/>
      <c r="E289" s="10"/>
      <c r="F289" s="10"/>
      <c r="G289" s="6"/>
      <c r="H289" s="6"/>
      <c r="I289" s="10"/>
      <c r="J289" s="10"/>
      <c r="K289" s="6"/>
      <c r="L289" s="6"/>
      <c r="M289" s="10"/>
      <c r="N289" s="10"/>
      <c r="P289" s="6"/>
      <c r="Q289" s="6"/>
      <c r="R289" s="10"/>
      <c r="S289" s="10"/>
      <c r="T289" s="6"/>
      <c r="U289" s="6"/>
      <c r="V289" s="10"/>
      <c r="W289" s="10"/>
      <c r="X289" s="6"/>
      <c r="Y289" s="6"/>
      <c r="Z289" s="10"/>
      <c r="AA289" s="10"/>
      <c r="AC289" s="6"/>
      <c r="AD289" s="6"/>
      <c r="AE289" s="10"/>
      <c r="AF289" s="10"/>
      <c r="AG289" s="6"/>
      <c r="AH289" s="6"/>
      <c r="AI289" s="10"/>
      <c r="AJ289" s="10"/>
      <c r="AK289" s="6"/>
      <c r="AL289" s="6"/>
      <c r="AM289" s="10"/>
      <c r="AN289" s="10"/>
      <c r="AO289" s="6"/>
    </row>
    <row r="290" spans="3:41" s="7" customFormat="1" x14ac:dyDescent="0.3">
      <c r="C290" s="6"/>
      <c r="D290" s="6"/>
      <c r="E290" s="10"/>
      <c r="F290" s="10"/>
      <c r="G290" s="6"/>
      <c r="H290" s="6"/>
      <c r="I290" s="10"/>
      <c r="J290" s="10"/>
      <c r="K290" s="6"/>
      <c r="L290" s="6"/>
      <c r="M290" s="10"/>
      <c r="N290" s="10"/>
      <c r="P290" s="6"/>
      <c r="Q290" s="6"/>
      <c r="R290" s="10"/>
      <c r="S290" s="10"/>
      <c r="T290" s="6"/>
      <c r="U290" s="6"/>
      <c r="V290" s="10"/>
      <c r="W290" s="10"/>
      <c r="X290" s="6"/>
      <c r="Y290" s="6"/>
      <c r="Z290" s="10"/>
      <c r="AA290" s="10"/>
      <c r="AC290" s="6"/>
      <c r="AD290" s="6"/>
      <c r="AE290" s="10"/>
      <c r="AF290" s="10"/>
      <c r="AG290" s="6"/>
      <c r="AH290" s="6"/>
      <c r="AI290" s="10"/>
      <c r="AJ290" s="10"/>
      <c r="AK290" s="6"/>
      <c r="AL290" s="6"/>
      <c r="AM290" s="10"/>
      <c r="AN290" s="10"/>
      <c r="AO290" s="6"/>
    </row>
    <row r="291" spans="3:41" s="7" customFormat="1" x14ac:dyDescent="0.3">
      <c r="C291" s="6"/>
      <c r="D291" s="6"/>
      <c r="E291" s="10"/>
      <c r="F291" s="10"/>
      <c r="G291" s="6"/>
      <c r="H291" s="6"/>
      <c r="I291" s="10"/>
      <c r="J291" s="10"/>
      <c r="K291" s="6"/>
      <c r="L291" s="6"/>
      <c r="M291" s="10"/>
      <c r="N291" s="10"/>
      <c r="P291" s="6"/>
      <c r="Q291" s="6"/>
      <c r="R291" s="10"/>
      <c r="S291" s="10"/>
      <c r="T291" s="6"/>
      <c r="U291" s="6"/>
      <c r="V291" s="10"/>
      <c r="W291" s="10"/>
      <c r="X291" s="6"/>
      <c r="Y291" s="6"/>
      <c r="Z291" s="10"/>
      <c r="AA291" s="10"/>
      <c r="AC291" s="6"/>
      <c r="AD291" s="6"/>
      <c r="AE291" s="10"/>
      <c r="AF291" s="10"/>
      <c r="AG291" s="6"/>
      <c r="AH291" s="6"/>
      <c r="AI291" s="10"/>
      <c r="AJ291" s="10"/>
      <c r="AK291" s="6"/>
      <c r="AL291" s="6"/>
      <c r="AM291" s="10"/>
      <c r="AN291" s="10"/>
      <c r="AO291" s="6"/>
    </row>
    <row r="292" spans="3:41" s="7" customFormat="1" x14ac:dyDescent="0.3">
      <c r="C292" s="6"/>
      <c r="D292" s="6"/>
      <c r="E292" s="10"/>
      <c r="F292" s="10"/>
      <c r="G292" s="6"/>
      <c r="H292" s="6"/>
      <c r="I292" s="10"/>
      <c r="J292" s="10"/>
      <c r="K292" s="6"/>
      <c r="L292" s="6"/>
      <c r="M292" s="10"/>
      <c r="N292" s="10"/>
      <c r="P292" s="6"/>
      <c r="Q292" s="6"/>
      <c r="R292" s="10"/>
      <c r="S292" s="10"/>
      <c r="T292" s="6"/>
      <c r="U292" s="6"/>
      <c r="V292" s="10"/>
      <c r="W292" s="10"/>
      <c r="X292" s="6"/>
      <c r="Y292" s="6"/>
      <c r="Z292" s="10"/>
      <c r="AA292" s="10"/>
      <c r="AC292" s="6"/>
      <c r="AD292" s="6"/>
      <c r="AE292" s="10"/>
      <c r="AF292" s="10"/>
      <c r="AG292" s="6"/>
      <c r="AH292" s="6"/>
      <c r="AI292" s="10"/>
      <c r="AJ292" s="10"/>
      <c r="AK292" s="6"/>
      <c r="AL292" s="6"/>
      <c r="AM292" s="10"/>
      <c r="AN292" s="10"/>
      <c r="AO292" s="6"/>
    </row>
    <row r="293" spans="3:41" s="7" customFormat="1" x14ac:dyDescent="0.3">
      <c r="C293" s="6"/>
      <c r="D293" s="6"/>
      <c r="E293" s="10"/>
      <c r="F293" s="10"/>
      <c r="G293" s="6"/>
      <c r="H293" s="6"/>
      <c r="I293" s="10"/>
      <c r="J293" s="10"/>
      <c r="K293" s="6"/>
      <c r="L293" s="6"/>
      <c r="M293" s="10"/>
      <c r="N293" s="10"/>
      <c r="P293" s="6"/>
      <c r="Q293" s="6"/>
      <c r="R293" s="10"/>
      <c r="S293" s="10"/>
      <c r="T293" s="6"/>
      <c r="U293" s="6"/>
      <c r="V293" s="10"/>
      <c r="W293" s="10"/>
      <c r="X293" s="6"/>
      <c r="Y293" s="6"/>
      <c r="Z293" s="10"/>
      <c r="AA293" s="10"/>
      <c r="AC293" s="6"/>
      <c r="AD293" s="6"/>
      <c r="AE293" s="10"/>
      <c r="AF293" s="10"/>
      <c r="AG293" s="6"/>
      <c r="AH293" s="6"/>
      <c r="AI293" s="10"/>
      <c r="AJ293" s="10"/>
      <c r="AK293" s="6"/>
      <c r="AL293" s="6"/>
      <c r="AM293" s="10"/>
      <c r="AN293" s="10"/>
      <c r="AO293" s="6"/>
    </row>
    <row r="294" spans="3:41" s="7" customFormat="1" x14ac:dyDescent="0.3">
      <c r="C294" s="6"/>
      <c r="D294" s="6"/>
      <c r="E294" s="10"/>
      <c r="F294" s="10"/>
      <c r="G294" s="6"/>
      <c r="H294" s="6"/>
      <c r="I294" s="10"/>
      <c r="J294" s="10"/>
      <c r="K294" s="6"/>
      <c r="L294" s="6"/>
      <c r="M294" s="10"/>
      <c r="N294" s="10"/>
      <c r="P294" s="6"/>
      <c r="Q294" s="6"/>
      <c r="R294" s="10"/>
      <c r="S294" s="10"/>
      <c r="T294" s="6"/>
      <c r="U294" s="6"/>
      <c r="V294" s="10"/>
      <c r="W294" s="10"/>
      <c r="X294" s="6"/>
      <c r="Y294" s="6"/>
      <c r="Z294" s="10"/>
      <c r="AA294" s="10"/>
      <c r="AC294" s="6"/>
      <c r="AD294" s="6"/>
      <c r="AE294" s="10"/>
      <c r="AF294" s="10"/>
      <c r="AG294" s="6"/>
      <c r="AH294" s="6"/>
      <c r="AI294" s="10"/>
      <c r="AJ294" s="10"/>
      <c r="AK294" s="6"/>
      <c r="AL294" s="6"/>
      <c r="AM294" s="10"/>
      <c r="AN294" s="10"/>
      <c r="AO294" s="6"/>
    </row>
    <row r="295" spans="3:41" s="7" customFormat="1" x14ac:dyDescent="0.3">
      <c r="C295" s="6"/>
      <c r="D295" s="6"/>
      <c r="E295" s="10"/>
      <c r="F295" s="10"/>
      <c r="G295" s="6"/>
      <c r="H295" s="6"/>
      <c r="I295" s="10"/>
      <c r="J295" s="10"/>
      <c r="K295" s="6"/>
      <c r="L295" s="6"/>
      <c r="M295" s="10"/>
      <c r="N295" s="10"/>
      <c r="P295" s="6"/>
      <c r="Q295" s="6"/>
      <c r="R295" s="10"/>
      <c r="S295" s="10"/>
      <c r="T295" s="6"/>
      <c r="U295" s="6"/>
      <c r="V295" s="10"/>
      <c r="W295" s="10"/>
      <c r="X295" s="6"/>
      <c r="Y295" s="6"/>
      <c r="Z295" s="10"/>
      <c r="AA295" s="10"/>
      <c r="AC295" s="6"/>
      <c r="AD295" s="6"/>
      <c r="AE295" s="10"/>
      <c r="AF295" s="10"/>
      <c r="AG295" s="6"/>
      <c r="AH295" s="6"/>
      <c r="AI295" s="10"/>
      <c r="AJ295" s="10"/>
      <c r="AK295" s="6"/>
      <c r="AL295" s="6"/>
      <c r="AM295" s="10"/>
      <c r="AN295" s="10"/>
      <c r="AO295" s="6"/>
    </row>
    <row r="296" spans="3:41" s="7" customFormat="1" x14ac:dyDescent="0.3">
      <c r="C296" s="6"/>
      <c r="D296" s="6"/>
      <c r="E296" s="10"/>
      <c r="F296" s="10"/>
      <c r="G296" s="6"/>
      <c r="H296" s="6"/>
      <c r="I296" s="10"/>
      <c r="J296" s="10"/>
      <c r="K296" s="6"/>
      <c r="L296" s="6"/>
      <c r="M296" s="10"/>
      <c r="N296" s="10"/>
      <c r="P296" s="6"/>
      <c r="Q296" s="6"/>
      <c r="R296" s="10"/>
      <c r="S296" s="10"/>
      <c r="T296" s="6"/>
      <c r="U296" s="6"/>
      <c r="V296" s="10"/>
      <c r="W296" s="10"/>
      <c r="X296" s="6"/>
      <c r="Y296" s="6"/>
      <c r="Z296" s="10"/>
      <c r="AA296" s="10"/>
      <c r="AC296" s="6"/>
      <c r="AD296" s="6"/>
      <c r="AE296" s="10"/>
      <c r="AF296" s="10"/>
      <c r="AG296" s="6"/>
      <c r="AH296" s="6"/>
      <c r="AI296" s="10"/>
      <c r="AJ296" s="10"/>
      <c r="AK296" s="6"/>
      <c r="AL296" s="6"/>
      <c r="AM296" s="10"/>
      <c r="AN296" s="10"/>
      <c r="AO296" s="6"/>
    </row>
    <row r="297" spans="3:41" s="7" customFormat="1" x14ac:dyDescent="0.3">
      <c r="C297" s="6"/>
      <c r="D297" s="6"/>
      <c r="E297" s="10"/>
      <c r="F297" s="10"/>
      <c r="G297" s="6"/>
      <c r="H297" s="6"/>
      <c r="I297" s="10"/>
      <c r="J297" s="10"/>
      <c r="K297" s="6"/>
      <c r="L297" s="6"/>
      <c r="M297" s="10"/>
      <c r="N297" s="10"/>
      <c r="P297" s="6"/>
      <c r="Q297" s="6"/>
      <c r="R297" s="10"/>
      <c r="S297" s="10"/>
      <c r="T297" s="6"/>
      <c r="U297" s="6"/>
      <c r="V297" s="10"/>
      <c r="W297" s="10"/>
      <c r="X297" s="6"/>
      <c r="Y297" s="6"/>
      <c r="Z297" s="10"/>
      <c r="AA297" s="10"/>
      <c r="AC297" s="6"/>
      <c r="AD297" s="6"/>
      <c r="AE297" s="10"/>
      <c r="AF297" s="10"/>
      <c r="AG297" s="6"/>
      <c r="AH297" s="6"/>
      <c r="AI297" s="10"/>
      <c r="AJ297" s="10"/>
      <c r="AK297" s="6"/>
      <c r="AL297" s="6"/>
      <c r="AM297" s="10"/>
      <c r="AN297" s="10"/>
      <c r="AO297" s="6"/>
    </row>
    <row r="298" spans="3:41" s="7" customFormat="1" x14ac:dyDescent="0.3">
      <c r="C298" s="6"/>
      <c r="D298" s="6"/>
      <c r="E298" s="10"/>
      <c r="F298" s="10"/>
      <c r="G298" s="6"/>
      <c r="H298" s="6"/>
      <c r="I298" s="10"/>
      <c r="J298" s="10"/>
      <c r="K298" s="6"/>
      <c r="L298" s="6"/>
      <c r="M298" s="10"/>
      <c r="N298" s="10"/>
      <c r="P298" s="6"/>
      <c r="Q298" s="6"/>
      <c r="R298" s="10"/>
      <c r="S298" s="10"/>
      <c r="T298" s="6"/>
      <c r="U298" s="6"/>
      <c r="V298" s="10"/>
      <c r="W298" s="10"/>
      <c r="X298" s="6"/>
      <c r="Y298" s="6"/>
      <c r="Z298" s="10"/>
      <c r="AA298" s="10"/>
      <c r="AC298" s="6"/>
      <c r="AD298" s="6"/>
      <c r="AE298" s="10"/>
      <c r="AF298" s="10"/>
      <c r="AG298" s="6"/>
      <c r="AH298" s="6"/>
      <c r="AI298" s="10"/>
      <c r="AJ298" s="10"/>
      <c r="AK298" s="6"/>
      <c r="AL298" s="6"/>
      <c r="AM298" s="10"/>
      <c r="AN298" s="10"/>
      <c r="AO298" s="6"/>
    </row>
    <row r="299" spans="3:41" s="7" customFormat="1" x14ac:dyDescent="0.3">
      <c r="C299" s="6"/>
      <c r="D299" s="6"/>
      <c r="E299" s="10"/>
      <c r="F299" s="10"/>
      <c r="G299" s="6"/>
      <c r="H299" s="6"/>
      <c r="I299" s="10"/>
      <c r="J299" s="10"/>
      <c r="K299" s="6"/>
      <c r="L299" s="6"/>
      <c r="M299" s="10"/>
      <c r="N299" s="10"/>
      <c r="P299" s="6"/>
      <c r="Q299" s="6"/>
      <c r="R299" s="10"/>
      <c r="S299" s="10"/>
      <c r="T299" s="6"/>
      <c r="U299" s="6"/>
      <c r="V299" s="10"/>
      <c r="W299" s="10"/>
      <c r="X299" s="6"/>
      <c r="Y299" s="6"/>
      <c r="Z299" s="10"/>
      <c r="AA299" s="10"/>
      <c r="AC299" s="6"/>
      <c r="AD299" s="6"/>
      <c r="AE299" s="10"/>
      <c r="AF299" s="10"/>
      <c r="AG299" s="6"/>
      <c r="AH299" s="6"/>
      <c r="AI299" s="10"/>
      <c r="AJ299" s="10"/>
      <c r="AK299" s="6"/>
      <c r="AL299" s="6"/>
      <c r="AM299" s="10"/>
      <c r="AN299" s="10"/>
      <c r="AO299" s="6"/>
    </row>
    <row r="300" spans="3:41" s="7" customFormat="1" x14ac:dyDescent="0.3">
      <c r="C300" s="6"/>
      <c r="D300" s="6"/>
      <c r="E300" s="10"/>
      <c r="F300" s="10"/>
      <c r="G300" s="6"/>
      <c r="H300" s="6"/>
      <c r="I300" s="10"/>
      <c r="J300" s="10"/>
      <c r="K300" s="6"/>
      <c r="L300" s="6"/>
      <c r="M300" s="10"/>
      <c r="N300" s="10"/>
      <c r="P300" s="6"/>
      <c r="Q300" s="6"/>
      <c r="R300" s="10"/>
      <c r="S300" s="10"/>
      <c r="T300" s="6"/>
      <c r="U300" s="6"/>
      <c r="V300" s="10"/>
      <c r="W300" s="10"/>
      <c r="X300" s="6"/>
      <c r="Y300" s="6"/>
      <c r="Z300" s="10"/>
      <c r="AA300" s="10"/>
      <c r="AC300" s="6"/>
      <c r="AD300" s="6"/>
      <c r="AE300" s="10"/>
      <c r="AF300" s="10"/>
      <c r="AG300" s="6"/>
      <c r="AH300" s="6"/>
      <c r="AI300" s="10"/>
      <c r="AJ300" s="10"/>
      <c r="AK300" s="6"/>
      <c r="AL300" s="6"/>
      <c r="AM300" s="10"/>
      <c r="AN300" s="10"/>
      <c r="AO300" s="6"/>
    </row>
    <row r="301" spans="3:41" s="7" customFormat="1" x14ac:dyDescent="0.3">
      <c r="C301" s="6"/>
      <c r="D301" s="6"/>
      <c r="E301" s="10"/>
      <c r="F301" s="10"/>
      <c r="G301" s="6"/>
      <c r="H301" s="6"/>
      <c r="I301" s="10"/>
      <c r="J301" s="10"/>
      <c r="K301" s="6"/>
      <c r="L301" s="6"/>
      <c r="M301" s="10"/>
      <c r="N301" s="10"/>
      <c r="P301" s="6"/>
      <c r="Q301" s="6"/>
      <c r="R301" s="10"/>
      <c r="S301" s="10"/>
      <c r="T301" s="6"/>
      <c r="U301" s="6"/>
      <c r="V301" s="10"/>
      <c r="W301" s="10"/>
      <c r="X301" s="6"/>
      <c r="Y301" s="6"/>
      <c r="Z301" s="10"/>
      <c r="AA301" s="10"/>
      <c r="AC301" s="6"/>
      <c r="AD301" s="6"/>
      <c r="AE301" s="10"/>
      <c r="AF301" s="10"/>
      <c r="AG301" s="6"/>
      <c r="AH301" s="6"/>
      <c r="AI301" s="10"/>
      <c r="AJ301" s="10"/>
      <c r="AK301" s="6"/>
      <c r="AL301" s="6"/>
      <c r="AM301" s="10"/>
      <c r="AN301" s="10"/>
      <c r="AO301" s="6"/>
    </row>
    <row r="302" spans="3:41" s="7" customFormat="1" x14ac:dyDescent="0.3">
      <c r="C302" s="6"/>
      <c r="D302" s="6"/>
      <c r="E302" s="10"/>
      <c r="F302" s="10"/>
      <c r="G302" s="6"/>
      <c r="H302" s="6"/>
      <c r="I302" s="10"/>
      <c r="J302" s="10"/>
      <c r="K302" s="6"/>
      <c r="L302" s="6"/>
      <c r="M302" s="10"/>
      <c r="N302" s="10"/>
      <c r="P302" s="6"/>
      <c r="Q302" s="6"/>
      <c r="R302" s="10"/>
      <c r="S302" s="10"/>
      <c r="T302" s="6"/>
      <c r="U302" s="6"/>
      <c r="V302" s="10"/>
      <c r="W302" s="10"/>
      <c r="X302" s="6"/>
      <c r="Y302" s="6"/>
      <c r="Z302" s="10"/>
      <c r="AA302" s="10"/>
      <c r="AC302" s="6"/>
      <c r="AD302" s="6"/>
      <c r="AE302" s="10"/>
      <c r="AF302" s="10"/>
      <c r="AG302" s="6"/>
      <c r="AH302" s="6"/>
      <c r="AI302" s="10"/>
      <c r="AJ302" s="10"/>
      <c r="AK302" s="6"/>
      <c r="AL302" s="6"/>
      <c r="AM302" s="10"/>
      <c r="AN302" s="10"/>
      <c r="AO302" s="6"/>
    </row>
    <row r="303" spans="3:41" s="7" customFormat="1" x14ac:dyDescent="0.3">
      <c r="C303" s="6"/>
      <c r="D303" s="6"/>
      <c r="E303" s="10"/>
      <c r="F303" s="10"/>
      <c r="G303" s="6"/>
      <c r="H303" s="6"/>
      <c r="I303" s="10"/>
      <c r="J303" s="10"/>
      <c r="K303" s="6"/>
      <c r="L303" s="6"/>
      <c r="M303" s="10"/>
      <c r="N303" s="10"/>
      <c r="P303" s="6"/>
      <c r="Q303" s="6"/>
      <c r="R303" s="10"/>
      <c r="S303" s="10"/>
      <c r="T303" s="6"/>
      <c r="U303" s="6"/>
      <c r="V303" s="10"/>
      <c r="W303" s="10"/>
      <c r="X303" s="6"/>
      <c r="Y303" s="6"/>
      <c r="Z303" s="10"/>
      <c r="AA303" s="10"/>
      <c r="AC303" s="6"/>
      <c r="AD303" s="6"/>
      <c r="AE303" s="10"/>
      <c r="AF303" s="10"/>
      <c r="AG303" s="6"/>
      <c r="AH303" s="6"/>
      <c r="AI303" s="10"/>
      <c r="AJ303" s="10"/>
      <c r="AK303" s="6"/>
      <c r="AL303" s="6"/>
      <c r="AM303" s="10"/>
      <c r="AN303" s="10"/>
      <c r="AO303" s="6"/>
    </row>
    <row r="304" spans="3:41" s="7" customFormat="1" x14ac:dyDescent="0.3">
      <c r="C304" s="6"/>
      <c r="D304" s="6"/>
      <c r="E304" s="10"/>
      <c r="F304" s="10"/>
      <c r="G304" s="6"/>
      <c r="H304" s="6"/>
      <c r="I304" s="10"/>
      <c r="J304" s="10"/>
      <c r="K304" s="6"/>
      <c r="L304" s="6"/>
      <c r="M304" s="10"/>
      <c r="N304" s="10"/>
      <c r="P304" s="6"/>
      <c r="Q304" s="6"/>
      <c r="R304" s="10"/>
      <c r="S304" s="10"/>
      <c r="T304" s="6"/>
      <c r="U304" s="6"/>
      <c r="V304" s="10"/>
      <c r="W304" s="10"/>
      <c r="X304" s="6"/>
      <c r="Y304" s="6"/>
      <c r="Z304" s="10"/>
      <c r="AA304" s="10"/>
      <c r="AC304" s="6"/>
      <c r="AD304" s="6"/>
      <c r="AE304" s="10"/>
      <c r="AF304" s="10"/>
      <c r="AG304" s="6"/>
      <c r="AH304" s="6"/>
      <c r="AI304" s="10"/>
      <c r="AJ304" s="10"/>
      <c r="AK304" s="6"/>
      <c r="AL304" s="6"/>
      <c r="AM304" s="10"/>
      <c r="AN304" s="10"/>
      <c r="AO304" s="6"/>
    </row>
    <row r="305" spans="3:41" s="7" customFormat="1" x14ac:dyDescent="0.3">
      <c r="C305" s="6"/>
      <c r="D305" s="6"/>
      <c r="E305" s="10"/>
      <c r="F305" s="10"/>
      <c r="G305" s="6"/>
      <c r="H305" s="6"/>
      <c r="I305" s="10"/>
      <c r="J305" s="10"/>
      <c r="K305" s="6"/>
      <c r="L305" s="6"/>
      <c r="M305" s="10"/>
      <c r="N305" s="10"/>
      <c r="P305" s="6"/>
      <c r="Q305" s="6"/>
      <c r="R305" s="10"/>
      <c r="S305" s="10"/>
      <c r="T305" s="6"/>
      <c r="U305" s="6"/>
      <c r="V305" s="10"/>
      <c r="W305" s="10"/>
      <c r="X305" s="6"/>
      <c r="Y305" s="6"/>
      <c r="Z305" s="10"/>
      <c r="AA305" s="10"/>
      <c r="AC305" s="6"/>
      <c r="AD305" s="6"/>
      <c r="AE305" s="10"/>
      <c r="AF305" s="10"/>
      <c r="AG305" s="6"/>
      <c r="AH305" s="6"/>
      <c r="AI305" s="10"/>
      <c r="AJ305" s="10"/>
      <c r="AK305" s="6"/>
      <c r="AL305" s="6"/>
      <c r="AM305" s="10"/>
      <c r="AN305" s="10"/>
      <c r="AO305" s="6"/>
    </row>
    <row r="306" spans="3:41" s="7" customFormat="1" x14ac:dyDescent="0.3">
      <c r="C306" s="6"/>
      <c r="D306" s="6"/>
      <c r="E306" s="10"/>
      <c r="F306" s="10"/>
      <c r="G306" s="6"/>
      <c r="H306" s="6"/>
      <c r="I306" s="10"/>
      <c r="J306" s="10"/>
      <c r="K306" s="6"/>
      <c r="L306" s="6"/>
      <c r="M306" s="10"/>
      <c r="N306" s="10"/>
      <c r="P306" s="6"/>
      <c r="Q306" s="6"/>
      <c r="R306" s="10"/>
      <c r="S306" s="10"/>
      <c r="T306" s="6"/>
      <c r="U306" s="6"/>
      <c r="V306" s="10"/>
      <c r="W306" s="10"/>
      <c r="X306" s="6"/>
      <c r="Y306" s="6"/>
      <c r="Z306" s="10"/>
      <c r="AA306" s="10"/>
      <c r="AC306" s="6"/>
      <c r="AD306" s="6"/>
      <c r="AE306" s="10"/>
      <c r="AF306" s="10"/>
      <c r="AG306" s="6"/>
      <c r="AH306" s="6"/>
      <c r="AI306" s="10"/>
      <c r="AJ306" s="10"/>
      <c r="AK306" s="6"/>
      <c r="AL306" s="6"/>
      <c r="AM306" s="10"/>
      <c r="AN306" s="10"/>
      <c r="AO306" s="6"/>
    </row>
    <row r="307" spans="3:41" s="7" customFormat="1" x14ac:dyDescent="0.3">
      <c r="C307" s="6"/>
      <c r="D307" s="6"/>
      <c r="E307" s="10"/>
      <c r="F307" s="10"/>
      <c r="G307" s="6"/>
      <c r="H307" s="6"/>
      <c r="I307" s="10"/>
      <c r="J307" s="10"/>
      <c r="K307" s="6"/>
      <c r="L307" s="6"/>
      <c r="M307" s="10"/>
      <c r="N307" s="10"/>
      <c r="P307" s="6"/>
      <c r="Q307" s="6"/>
      <c r="R307" s="10"/>
      <c r="S307" s="10"/>
      <c r="T307" s="6"/>
      <c r="U307" s="6"/>
      <c r="V307" s="10"/>
      <c r="W307" s="10"/>
      <c r="X307" s="6"/>
      <c r="Y307" s="6"/>
      <c r="Z307" s="10"/>
      <c r="AA307" s="10"/>
      <c r="AC307" s="6"/>
      <c r="AD307" s="6"/>
      <c r="AE307" s="10"/>
      <c r="AF307" s="10"/>
      <c r="AG307" s="6"/>
      <c r="AH307" s="6"/>
      <c r="AI307" s="10"/>
      <c r="AJ307" s="10"/>
      <c r="AK307" s="6"/>
      <c r="AL307" s="6"/>
      <c r="AM307" s="10"/>
      <c r="AN307" s="10"/>
      <c r="AO307" s="6"/>
    </row>
    <row r="308" spans="3:41" s="7" customFormat="1" x14ac:dyDescent="0.3">
      <c r="C308" s="6"/>
      <c r="D308" s="6"/>
      <c r="E308" s="10"/>
      <c r="F308" s="10"/>
      <c r="G308" s="6"/>
      <c r="H308" s="6"/>
      <c r="I308" s="10"/>
      <c r="J308" s="10"/>
      <c r="K308" s="6"/>
      <c r="L308" s="6"/>
      <c r="M308" s="10"/>
      <c r="N308" s="10"/>
      <c r="P308" s="6"/>
      <c r="Q308" s="6"/>
      <c r="R308" s="10"/>
      <c r="S308" s="10"/>
      <c r="T308" s="6"/>
      <c r="U308" s="6"/>
      <c r="V308" s="10"/>
      <c r="W308" s="10"/>
      <c r="X308" s="6"/>
      <c r="Y308" s="6"/>
      <c r="Z308" s="10"/>
      <c r="AA308" s="10"/>
      <c r="AC308" s="6"/>
      <c r="AD308" s="6"/>
      <c r="AE308" s="10"/>
      <c r="AF308" s="10"/>
      <c r="AG308" s="6"/>
      <c r="AH308" s="6"/>
      <c r="AI308" s="10"/>
      <c r="AJ308" s="10"/>
      <c r="AK308" s="6"/>
      <c r="AL308" s="6"/>
      <c r="AM308" s="10"/>
      <c r="AN308" s="10"/>
      <c r="AO308" s="6"/>
    </row>
    <row r="309" spans="3:41" s="7" customFormat="1" x14ac:dyDescent="0.3">
      <c r="C309" s="6"/>
      <c r="D309" s="6"/>
      <c r="E309" s="10"/>
      <c r="F309" s="10"/>
      <c r="G309" s="6"/>
      <c r="H309" s="6"/>
      <c r="I309" s="10"/>
      <c r="J309" s="10"/>
      <c r="K309" s="6"/>
      <c r="L309" s="6"/>
      <c r="M309" s="10"/>
      <c r="N309" s="10"/>
      <c r="P309" s="6"/>
      <c r="Q309" s="6"/>
      <c r="R309" s="10"/>
      <c r="S309" s="10"/>
      <c r="T309" s="6"/>
      <c r="U309" s="6"/>
      <c r="V309" s="10"/>
      <c r="W309" s="10"/>
      <c r="X309" s="6"/>
      <c r="Y309" s="6"/>
      <c r="Z309" s="10"/>
      <c r="AA309" s="10"/>
      <c r="AC309" s="6"/>
      <c r="AD309" s="6"/>
      <c r="AE309" s="10"/>
      <c r="AF309" s="10"/>
      <c r="AG309" s="6"/>
      <c r="AH309" s="6"/>
      <c r="AI309" s="10"/>
      <c r="AJ309" s="10"/>
      <c r="AK309" s="6"/>
      <c r="AL309" s="6"/>
      <c r="AM309" s="10"/>
      <c r="AN309" s="10"/>
      <c r="AO309" s="6"/>
    </row>
    <row r="310" spans="3:41" s="7" customFormat="1" x14ac:dyDescent="0.3">
      <c r="C310" s="6"/>
      <c r="D310" s="6"/>
      <c r="E310" s="10"/>
      <c r="F310" s="10"/>
      <c r="G310" s="6"/>
      <c r="H310" s="6"/>
      <c r="I310" s="10"/>
      <c r="J310" s="10"/>
      <c r="K310" s="6"/>
      <c r="L310" s="6"/>
      <c r="M310" s="10"/>
      <c r="N310" s="10"/>
      <c r="P310" s="6"/>
      <c r="Q310" s="6"/>
      <c r="R310" s="10"/>
      <c r="S310" s="10"/>
      <c r="T310" s="6"/>
      <c r="U310" s="6"/>
      <c r="V310" s="10"/>
      <c r="W310" s="10"/>
      <c r="X310" s="6"/>
      <c r="Y310" s="6"/>
      <c r="Z310" s="10"/>
      <c r="AA310" s="10"/>
      <c r="AC310" s="6"/>
      <c r="AD310" s="6"/>
      <c r="AE310" s="10"/>
      <c r="AF310" s="10"/>
      <c r="AG310" s="6"/>
      <c r="AH310" s="6"/>
      <c r="AI310" s="10"/>
      <c r="AJ310" s="10"/>
      <c r="AK310" s="6"/>
      <c r="AL310" s="6"/>
      <c r="AM310" s="10"/>
      <c r="AN310" s="10"/>
      <c r="AO310" s="6"/>
    </row>
    <row r="311" spans="3:41" s="7" customFormat="1" x14ac:dyDescent="0.3">
      <c r="C311" s="6"/>
      <c r="D311" s="6"/>
      <c r="E311" s="10"/>
      <c r="F311" s="10"/>
      <c r="G311" s="6"/>
      <c r="H311" s="6"/>
      <c r="I311" s="10"/>
      <c r="J311" s="10"/>
      <c r="K311" s="6"/>
      <c r="L311" s="6"/>
      <c r="M311" s="10"/>
      <c r="N311" s="10"/>
      <c r="P311" s="6"/>
      <c r="Q311" s="6"/>
      <c r="R311" s="10"/>
      <c r="S311" s="10"/>
      <c r="T311" s="6"/>
      <c r="U311" s="6"/>
      <c r="V311" s="10"/>
      <c r="W311" s="10"/>
      <c r="X311" s="6"/>
      <c r="Y311" s="6"/>
      <c r="Z311" s="10"/>
      <c r="AA311" s="10"/>
      <c r="AC311" s="6"/>
      <c r="AD311" s="6"/>
      <c r="AE311" s="10"/>
      <c r="AF311" s="10"/>
      <c r="AG311" s="6"/>
      <c r="AH311" s="6"/>
      <c r="AI311" s="10"/>
      <c r="AJ311" s="10"/>
      <c r="AK311" s="6"/>
      <c r="AL311" s="6"/>
      <c r="AM311" s="10"/>
      <c r="AN311" s="10"/>
      <c r="AO311" s="6"/>
    </row>
    <row r="312" spans="3:41" s="7" customFormat="1" x14ac:dyDescent="0.3">
      <c r="C312" s="6"/>
      <c r="D312" s="6"/>
      <c r="E312" s="10"/>
      <c r="F312" s="10"/>
      <c r="G312" s="6"/>
      <c r="H312" s="6"/>
      <c r="I312" s="10"/>
      <c r="J312" s="10"/>
      <c r="K312" s="6"/>
      <c r="L312" s="6"/>
      <c r="M312" s="10"/>
      <c r="N312" s="10"/>
      <c r="P312" s="6"/>
      <c r="Q312" s="6"/>
      <c r="R312" s="10"/>
      <c r="S312" s="10"/>
      <c r="T312" s="6"/>
      <c r="U312" s="6"/>
      <c r="V312" s="10"/>
      <c r="W312" s="10"/>
      <c r="X312" s="6"/>
      <c r="Y312" s="6"/>
      <c r="Z312" s="10"/>
      <c r="AA312" s="10"/>
      <c r="AC312" s="6"/>
      <c r="AD312" s="6"/>
      <c r="AE312" s="10"/>
      <c r="AF312" s="10"/>
      <c r="AG312" s="6"/>
      <c r="AH312" s="6"/>
      <c r="AI312" s="10"/>
      <c r="AJ312" s="10"/>
      <c r="AK312" s="6"/>
      <c r="AL312" s="6"/>
      <c r="AM312" s="10"/>
      <c r="AN312" s="10"/>
      <c r="AO312" s="6"/>
    </row>
    <row r="313" spans="3:41" s="7" customFormat="1" x14ac:dyDescent="0.3">
      <c r="C313" s="6"/>
      <c r="D313" s="6"/>
      <c r="E313" s="10"/>
      <c r="F313" s="10"/>
      <c r="G313" s="6"/>
      <c r="H313" s="6"/>
      <c r="I313" s="10"/>
      <c r="J313" s="10"/>
      <c r="K313" s="6"/>
      <c r="L313" s="6"/>
      <c r="M313" s="10"/>
      <c r="N313" s="10"/>
      <c r="P313" s="6"/>
      <c r="Q313" s="6"/>
      <c r="R313" s="10"/>
      <c r="S313" s="10"/>
      <c r="T313" s="6"/>
      <c r="U313" s="6"/>
      <c r="V313" s="10"/>
      <c r="W313" s="10"/>
      <c r="X313" s="6"/>
      <c r="Y313" s="6"/>
      <c r="Z313" s="10"/>
      <c r="AA313" s="10"/>
      <c r="AC313" s="6"/>
      <c r="AD313" s="6"/>
      <c r="AE313" s="10"/>
      <c r="AF313" s="10"/>
      <c r="AG313" s="6"/>
      <c r="AH313" s="6"/>
      <c r="AI313" s="10"/>
      <c r="AJ313" s="10"/>
      <c r="AK313" s="6"/>
      <c r="AL313" s="6"/>
      <c r="AM313" s="10"/>
      <c r="AN313" s="10"/>
      <c r="AO313" s="6"/>
    </row>
    <row r="314" spans="3:41" s="7" customFormat="1" x14ac:dyDescent="0.3">
      <c r="C314" s="6"/>
      <c r="D314" s="6"/>
      <c r="E314" s="10"/>
      <c r="F314" s="10"/>
      <c r="G314" s="6"/>
      <c r="H314" s="6"/>
      <c r="I314" s="10"/>
      <c r="J314" s="10"/>
      <c r="K314" s="6"/>
      <c r="L314" s="6"/>
      <c r="M314" s="10"/>
      <c r="N314" s="10"/>
      <c r="P314" s="6"/>
      <c r="Q314" s="6"/>
      <c r="R314" s="10"/>
      <c r="S314" s="10"/>
      <c r="T314" s="6"/>
      <c r="U314" s="6"/>
      <c r="V314" s="10"/>
      <c r="W314" s="10"/>
      <c r="X314" s="6"/>
      <c r="Y314" s="6"/>
      <c r="Z314" s="10"/>
      <c r="AA314" s="10"/>
      <c r="AC314" s="6"/>
      <c r="AD314" s="6"/>
      <c r="AE314" s="10"/>
      <c r="AF314" s="10"/>
      <c r="AG314" s="6"/>
      <c r="AH314" s="6"/>
      <c r="AI314" s="10"/>
      <c r="AJ314" s="10"/>
      <c r="AK314" s="6"/>
      <c r="AL314" s="6"/>
      <c r="AM314" s="10"/>
      <c r="AN314" s="10"/>
      <c r="AO314" s="6"/>
    </row>
    <row r="315" spans="3:41" s="7" customFormat="1" x14ac:dyDescent="0.3">
      <c r="C315" s="6"/>
      <c r="D315" s="6"/>
      <c r="E315" s="10"/>
      <c r="F315" s="10"/>
      <c r="G315" s="6"/>
      <c r="H315" s="6"/>
      <c r="I315" s="10"/>
      <c r="J315" s="10"/>
      <c r="K315" s="6"/>
      <c r="L315" s="6"/>
      <c r="M315" s="10"/>
      <c r="N315" s="10"/>
      <c r="P315" s="6"/>
      <c r="Q315" s="6"/>
      <c r="R315" s="10"/>
      <c r="S315" s="10"/>
      <c r="T315" s="6"/>
      <c r="U315" s="6"/>
      <c r="V315" s="10"/>
      <c r="W315" s="10"/>
      <c r="X315" s="6"/>
      <c r="Y315" s="6"/>
      <c r="Z315" s="10"/>
      <c r="AA315" s="10"/>
      <c r="AC315" s="6"/>
      <c r="AD315" s="6"/>
      <c r="AE315" s="10"/>
      <c r="AF315" s="10"/>
      <c r="AG315" s="6"/>
      <c r="AH315" s="6"/>
      <c r="AI315" s="10"/>
      <c r="AJ315" s="10"/>
      <c r="AK315" s="6"/>
      <c r="AL315" s="6"/>
      <c r="AM315" s="10"/>
      <c r="AN315" s="10"/>
      <c r="AO315" s="6"/>
    </row>
    <row r="316" spans="3:41" s="7" customFormat="1" x14ac:dyDescent="0.3">
      <c r="C316" s="6"/>
      <c r="D316" s="6"/>
      <c r="E316" s="10"/>
      <c r="F316" s="10"/>
      <c r="G316" s="6"/>
      <c r="H316" s="6"/>
      <c r="I316" s="10"/>
      <c r="J316" s="10"/>
      <c r="K316" s="6"/>
      <c r="L316" s="6"/>
      <c r="M316" s="10"/>
      <c r="N316" s="10"/>
      <c r="P316" s="6"/>
      <c r="Q316" s="6"/>
      <c r="R316" s="10"/>
      <c r="S316" s="10"/>
      <c r="T316" s="6"/>
      <c r="U316" s="6"/>
      <c r="V316" s="10"/>
      <c r="W316" s="10"/>
      <c r="X316" s="6"/>
      <c r="Y316" s="6"/>
      <c r="Z316" s="10"/>
      <c r="AA316" s="10"/>
      <c r="AC316" s="6"/>
      <c r="AD316" s="6"/>
      <c r="AE316" s="10"/>
      <c r="AF316" s="10"/>
      <c r="AG316" s="6"/>
      <c r="AH316" s="6"/>
      <c r="AI316" s="10"/>
      <c r="AJ316" s="10"/>
      <c r="AK316" s="6"/>
      <c r="AL316" s="6"/>
      <c r="AM316" s="10"/>
      <c r="AN316" s="10"/>
      <c r="AO316" s="6"/>
    </row>
    <row r="317" spans="3:41" s="7" customFormat="1" x14ac:dyDescent="0.3">
      <c r="C317" s="6"/>
      <c r="D317" s="6"/>
      <c r="E317" s="10"/>
      <c r="F317" s="10"/>
      <c r="G317" s="6"/>
      <c r="H317" s="6"/>
      <c r="I317" s="10"/>
      <c r="J317" s="10"/>
      <c r="K317" s="6"/>
      <c r="L317" s="6"/>
      <c r="M317" s="10"/>
      <c r="N317" s="10"/>
      <c r="P317" s="6"/>
      <c r="Q317" s="6"/>
      <c r="R317" s="10"/>
      <c r="S317" s="10"/>
      <c r="T317" s="6"/>
      <c r="U317" s="6"/>
      <c r="V317" s="10"/>
      <c r="W317" s="10"/>
      <c r="X317" s="6"/>
      <c r="Y317" s="6"/>
      <c r="Z317" s="10"/>
      <c r="AA317" s="10"/>
      <c r="AC317" s="6"/>
      <c r="AD317" s="6"/>
      <c r="AE317" s="10"/>
      <c r="AF317" s="10"/>
      <c r="AG317" s="6"/>
      <c r="AH317" s="6"/>
      <c r="AI317" s="10"/>
      <c r="AJ317" s="10"/>
      <c r="AK317" s="6"/>
      <c r="AL317" s="6"/>
      <c r="AM317" s="10"/>
      <c r="AN317" s="10"/>
      <c r="AO317" s="6"/>
    </row>
    <row r="318" spans="3:41" s="7" customFormat="1" x14ac:dyDescent="0.3">
      <c r="C318" s="6"/>
      <c r="D318" s="6"/>
      <c r="E318" s="10"/>
      <c r="F318" s="10"/>
      <c r="G318" s="6"/>
      <c r="H318" s="6"/>
      <c r="I318" s="10"/>
      <c r="J318" s="10"/>
      <c r="K318" s="6"/>
      <c r="L318" s="6"/>
      <c r="M318" s="10"/>
      <c r="N318" s="10"/>
      <c r="P318" s="6"/>
      <c r="Q318" s="6"/>
      <c r="R318" s="10"/>
      <c r="S318" s="10"/>
      <c r="T318" s="6"/>
      <c r="U318" s="6"/>
      <c r="V318" s="10"/>
      <c r="W318" s="10"/>
      <c r="X318" s="6"/>
      <c r="Y318" s="6"/>
      <c r="Z318" s="10"/>
      <c r="AA318" s="10"/>
      <c r="AC318" s="6"/>
      <c r="AD318" s="6"/>
      <c r="AE318" s="10"/>
      <c r="AF318" s="10"/>
      <c r="AG318" s="6"/>
      <c r="AH318" s="6"/>
      <c r="AI318" s="10"/>
      <c r="AJ318" s="10"/>
      <c r="AK318" s="6"/>
      <c r="AL318" s="6"/>
      <c r="AM318" s="10"/>
      <c r="AN318" s="10"/>
      <c r="AO318" s="6"/>
    </row>
    <row r="319" spans="3:41" s="7" customFormat="1" x14ac:dyDescent="0.3">
      <c r="C319" s="6"/>
      <c r="D319" s="6"/>
      <c r="E319" s="10"/>
      <c r="F319" s="10"/>
      <c r="G319" s="6"/>
      <c r="H319" s="6"/>
      <c r="I319" s="10"/>
      <c r="J319" s="10"/>
      <c r="K319" s="6"/>
      <c r="L319" s="6"/>
      <c r="M319" s="10"/>
      <c r="N319" s="10"/>
      <c r="P319" s="6"/>
      <c r="Q319" s="6"/>
      <c r="R319" s="10"/>
      <c r="S319" s="10"/>
      <c r="T319" s="6"/>
      <c r="U319" s="6"/>
      <c r="V319" s="10"/>
      <c r="W319" s="10"/>
      <c r="X319" s="6"/>
      <c r="Y319" s="6"/>
      <c r="Z319" s="10"/>
      <c r="AA319" s="10"/>
      <c r="AC319" s="6"/>
      <c r="AD319" s="6"/>
      <c r="AE319" s="10"/>
      <c r="AF319" s="10"/>
      <c r="AG319" s="6"/>
      <c r="AH319" s="6"/>
      <c r="AI319" s="10"/>
      <c r="AJ319" s="10"/>
      <c r="AK319" s="6"/>
      <c r="AL319" s="6"/>
      <c r="AM319" s="10"/>
      <c r="AN319" s="10"/>
      <c r="AO319" s="6"/>
    </row>
    <row r="320" spans="3:41" s="7" customFormat="1" x14ac:dyDescent="0.3">
      <c r="C320" s="6"/>
      <c r="D320" s="6"/>
      <c r="E320" s="10"/>
      <c r="F320" s="10"/>
      <c r="G320" s="6"/>
      <c r="H320" s="6"/>
      <c r="I320" s="10"/>
      <c r="J320" s="10"/>
      <c r="K320" s="6"/>
      <c r="L320" s="6"/>
      <c r="M320" s="10"/>
      <c r="N320" s="10"/>
      <c r="P320" s="6"/>
      <c r="Q320" s="6"/>
      <c r="R320" s="10"/>
      <c r="S320" s="10"/>
      <c r="T320" s="6"/>
      <c r="U320" s="6"/>
      <c r="V320" s="10"/>
      <c r="W320" s="10"/>
      <c r="X320" s="6"/>
      <c r="Y320" s="6"/>
      <c r="Z320" s="10"/>
      <c r="AA320" s="10"/>
      <c r="AC320" s="6"/>
      <c r="AD320" s="6"/>
      <c r="AE320" s="10"/>
      <c r="AF320" s="10"/>
      <c r="AG320" s="6"/>
      <c r="AH320" s="6"/>
      <c r="AI320" s="10"/>
      <c r="AJ320" s="10"/>
      <c r="AK320" s="6"/>
      <c r="AL320" s="6"/>
      <c r="AM320" s="10"/>
      <c r="AN320" s="10"/>
      <c r="AO320" s="6"/>
    </row>
    <row r="321" spans="3:41" s="7" customFormat="1" x14ac:dyDescent="0.3">
      <c r="C321" s="6"/>
      <c r="D321" s="6"/>
      <c r="E321" s="10"/>
      <c r="F321" s="10"/>
      <c r="G321" s="6"/>
      <c r="H321" s="6"/>
      <c r="I321" s="10"/>
      <c r="J321" s="10"/>
      <c r="K321" s="6"/>
      <c r="L321" s="6"/>
      <c r="M321" s="10"/>
      <c r="N321" s="10"/>
      <c r="P321" s="6"/>
      <c r="Q321" s="6"/>
      <c r="R321" s="10"/>
      <c r="S321" s="10"/>
      <c r="T321" s="6"/>
      <c r="U321" s="6"/>
      <c r="V321" s="10"/>
      <c r="W321" s="10"/>
      <c r="X321" s="6"/>
      <c r="Y321" s="6"/>
      <c r="Z321" s="10"/>
      <c r="AA321" s="10"/>
      <c r="AC321" s="6"/>
      <c r="AD321" s="6"/>
      <c r="AE321" s="10"/>
      <c r="AF321" s="10"/>
      <c r="AG321" s="6"/>
      <c r="AH321" s="6"/>
      <c r="AI321" s="10"/>
      <c r="AJ321" s="10"/>
      <c r="AK321" s="6"/>
      <c r="AL321" s="6"/>
      <c r="AM321" s="10"/>
      <c r="AN321" s="10"/>
      <c r="AO321" s="6"/>
    </row>
    <row r="322" spans="3:41" s="7" customFormat="1" x14ac:dyDescent="0.3">
      <c r="C322" s="6"/>
      <c r="D322" s="6"/>
      <c r="E322" s="10"/>
      <c r="F322" s="10"/>
      <c r="G322" s="6"/>
      <c r="H322" s="6"/>
      <c r="I322" s="10"/>
      <c r="J322" s="10"/>
      <c r="K322" s="6"/>
      <c r="L322" s="6"/>
      <c r="M322" s="10"/>
      <c r="N322" s="10"/>
      <c r="P322" s="6"/>
      <c r="Q322" s="6"/>
      <c r="R322" s="10"/>
      <c r="S322" s="10"/>
      <c r="T322" s="6"/>
      <c r="U322" s="6"/>
      <c r="V322" s="10"/>
      <c r="W322" s="10"/>
      <c r="X322" s="6"/>
      <c r="Y322" s="6"/>
      <c r="Z322" s="10"/>
      <c r="AA322" s="10"/>
      <c r="AC322" s="6"/>
      <c r="AD322" s="6"/>
      <c r="AE322" s="10"/>
      <c r="AF322" s="10"/>
      <c r="AG322" s="6"/>
      <c r="AH322" s="6"/>
      <c r="AI322" s="10"/>
      <c r="AJ322" s="10"/>
      <c r="AK322" s="6"/>
      <c r="AL322" s="6"/>
      <c r="AM322" s="10"/>
      <c r="AN322" s="10"/>
      <c r="AO322" s="6"/>
    </row>
    <row r="323" spans="3:41" s="7" customFormat="1" x14ac:dyDescent="0.3">
      <c r="C323" s="6"/>
      <c r="D323" s="6"/>
      <c r="E323" s="10"/>
      <c r="F323" s="10"/>
      <c r="G323" s="6"/>
      <c r="H323" s="6"/>
      <c r="I323" s="10"/>
      <c r="J323" s="10"/>
      <c r="K323" s="6"/>
      <c r="L323" s="6"/>
      <c r="M323" s="10"/>
      <c r="N323" s="10"/>
      <c r="P323" s="6"/>
      <c r="Q323" s="6"/>
      <c r="R323" s="10"/>
      <c r="S323" s="10"/>
      <c r="T323" s="6"/>
      <c r="U323" s="6"/>
      <c r="V323" s="10"/>
      <c r="W323" s="10"/>
      <c r="X323" s="6"/>
      <c r="Y323" s="6"/>
      <c r="Z323" s="10"/>
      <c r="AA323" s="10"/>
      <c r="AC323" s="6"/>
      <c r="AD323" s="6"/>
      <c r="AE323" s="10"/>
      <c r="AF323" s="10"/>
      <c r="AG323" s="6"/>
      <c r="AH323" s="6"/>
      <c r="AI323" s="10"/>
      <c r="AJ323" s="10"/>
      <c r="AK323" s="6"/>
      <c r="AL323" s="6"/>
      <c r="AM323" s="10"/>
      <c r="AN323" s="10"/>
      <c r="AO323" s="6"/>
    </row>
    <row r="324" spans="3:41" s="6" customFormat="1" x14ac:dyDescent="0.3">
      <c r="E324" s="10"/>
      <c r="F324" s="10"/>
      <c r="I324" s="10"/>
      <c r="J324" s="10"/>
      <c r="M324" s="10"/>
      <c r="N324" s="10"/>
      <c r="R324" s="10"/>
      <c r="S324" s="10"/>
      <c r="V324" s="10"/>
      <c r="W324" s="10"/>
      <c r="Z324" s="10"/>
      <c r="AA324" s="10"/>
      <c r="AE324" s="10"/>
      <c r="AF324" s="10"/>
      <c r="AI324" s="10"/>
      <c r="AJ324" s="10"/>
      <c r="AM324" s="10"/>
      <c r="AN324" s="10"/>
    </row>
    <row r="325" spans="3:41" s="6" customFormat="1" x14ac:dyDescent="0.3">
      <c r="E325" s="10"/>
      <c r="F325" s="10"/>
      <c r="I325" s="10"/>
      <c r="J325" s="10"/>
      <c r="M325" s="10"/>
      <c r="N325" s="10"/>
      <c r="R325" s="10"/>
      <c r="S325" s="10"/>
      <c r="V325" s="10"/>
      <c r="W325" s="10"/>
      <c r="Z325" s="10"/>
      <c r="AA325" s="10"/>
      <c r="AE325" s="10"/>
      <c r="AF325" s="10"/>
      <c r="AI325" s="10"/>
      <c r="AJ325" s="10"/>
      <c r="AM325" s="10"/>
      <c r="AN325" s="10"/>
    </row>
    <row r="326" spans="3:41" s="6" customFormat="1" x14ac:dyDescent="0.3">
      <c r="E326" s="10"/>
      <c r="F326" s="10"/>
      <c r="I326" s="10"/>
      <c r="J326" s="10"/>
      <c r="M326" s="10"/>
      <c r="N326" s="10"/>
      <c r="R326" s="10"/>
      <c r="S326" s="10"/>
      <c r="V326" s="10"/>
      <c r="W326" s="10"/>
      <c r="Z326" s="10"/>
      <c r="AA326" s="10"/>
      <c r="AE326" s="10"/>
      <c r="AF326" s="10"/>
      <c r="AI326" s="10"/>
      <c r="AJ326" s="10"/>
      <c r="AM326" s="10"/>
      <c r="AN326" s="10"/>
    </row>
    <row r="327" spans="3:41" s="6" customFormat="1" x14ac:dyDescent="0.3">
      <c r="E327" s="10"/>
      <c r="F327" s="10"/>
      <c r="I327" s="10"/>
      <c r="J327" s="10"/>
      <c r="M327" s="10"/>
      <c r="N327" s="10"/>
      <c r="R327" s="10"/>
      <c r="S327" s="10"/>
      <c r="V327" s="10"/>
      <c r="W327" s="10"/>
      <c r="Z327" s="10"/>
      <c r="AA327" s="10"/>
      <c r="AE327" s="10"/>
      <c r="AF327" s="10"/>
      <c r="AI327" s="10"/>
      <c r="AJ327" s="10"/>
      <c r="AM327" s="10"/>
      <c r="AN327" s="10"/>
    </row>
    <row r="328" spans="3:41" s="6" customFormat="1" x14ac:dyDescent="0.3">
      <c r="E328" s="10"/>
      <c r="F328" s="10"/>
      <c r="I328" s="10"/>
      <c r="J328" s="10"/>
      <c r="M328" s="10"/>
      <c r="N328" s="10"/>
      <c r="R328" s="10"/>
      <c r="S328" s="10"/>
      <c r="V328" s="10"/>
      <c r="W328" s="10"/>
      <c r="Z328" s="10"/>
      <c r="AA328" s="10"/>
      <c r="AE328" s="10"/>
      <c r="AF328" s="10"/>
      <c r="AI328" s="10"/>
      <c r="AJ328" s="10"/>
      <c r="AM328" s="10"/>
      <c r="AN328" s="10"/>
    </row>
    <row r="329" spans="3:41" s="6" customFormat="1" x14ac:dyDescent="0.3">
      <c r="E329" s="10"/>
      <c r="F329" s="10"/>
      <c r="I329" s="10"/>
      <c r="J329" s="10"/>
      <c r="M329" s="10"/>
      <c r="N329" s="10"/>
      <c r="R329" s="10"/>
      <c r="S329" s="10"/>
      <c r="V329" s="10"/>
      <c r="W329" s="10"/>
      <c r="Z329" s="10"/>
      <c r="AA329" s="10"/>
      <c r="AE329" s="10"/>
      <c r="AF329" s="10"/>
      <c r="AI329" s="10"/>
      <c r="AJ329" s="10"/>
      <c r="AM329" s="10"/>
      <c r="AN329" s="10"/>
    </row>
    <row r="330" spans="3:41" s="6" customFormat="1" x14ac:dyDescent="0.3">
      <c r="E330" s="10"/>
      <c r="F330" s="10"/>
      <c r="I330" s="10"/>
      <c r="J330" s="10"/>
      <c r="M330" s="10"/>
      <c r="N330" s="10"/>
      <c r="R330" s="10"/>
      <c r="S330" s="10"/>
      <c r="V330" s="10"/>
      <c r="W330" s="10"/>
      <c r="Z330" s="10"/>
      <c r="AA330" s="10"/>
      <c r="AE330" s="10"/>
      <c r="AF330" s="10"/>
      <c r="AI330" s="10"/>
      <c r="AJ330" s="10"/>
      <c r="AM330" s="10"/>
      <c r="AN330" s="10"/>
    </row>
    <row r="331" spans="3:41" s="6" customFormat="1" x14ac:dyDescent="0.3">
      <c r="E331" s="10"/>
      <c r="F331" s="10"/>
      <c r="I331" s="10"/>
      <c r="J331" s="10"/>
      <c r="M331" s="10"/>
      <c r="N331" s="10"/>
      <c r="R331" s="10"/>
      <c r="S331" s="10"/>
      <c r="V331" s="10"/>
      <c r="W331" s="10"/>
      <c r="Z331" s="10"/>
      <c r="AA331" s="10"/>
      <c r="AE331" s="10"/>
      <c r="AF331" s="10"/>
      <c r="AI331" s="10"/>
      <c r="AJ331" s="10"/>
      <c r="AM331" s="10"/>
      <c r="AN331" s="10"/>
    </row>
    <row r="332" spans="3:41" s="6" customFormat="1" x14ac:dyDescent="0.3">
      <c r="E332" s="10"/>
      <c r="F332" s="10"/>
      <c r="I332" s="10"/>
      <c r="J332" s="10"/>
      <c r="M332" s="10"/>
      <c r="N332" s="10"/>
      <c r="R332" s="10"/>
      <c r="S332" s="10"/>
      <c r="V332" s="10"/>
      <c r="W332" s="10"/>
      <c r="Z332" s="10"/>
      <c r="AA332" s="10"/>
      <c r="AE332" s="10"/>
      <c r="AF332" s="10"/>
      <c r="AI332" s="10"/>
      <c r="AJ332" s="10"/>
      <c r="AM332" s="10"/>
      <c r="AN332" s="10"/>
    </row>
    <row r="333" spans="3:41" s="6" customFormat="1" x14ac:dyDescent="0.3">
      <c r="E333" s="10"/>
      <c r="F333" s="10"/>
      <c r="I333" s="10"/>
      <c r="J333" s="10"/>
      <c r="M333" s="10"/>
      <c r="N333" s="10"/>
      <c r="R333" s="10"/>
      <c r="S333" s="10"/>
      <c r="V333" s="10"/>
      <c r="W333" s="10"/>
      <c r="Z333" s="10"/>
      <c r="AA333" s="10"/>
      <c r="AE333" s="10"/>
      <c r="AF333" s="10"/>
      <c r="AI333" s="10"/>
      <c r="AJ333" s="10"/>
      <c r="AM333" s="10"/>
      <c r="AN333" s="10"/>
    </row>
    <row r="334" spans="3:41" s="6" customFormat="1" x14ac:dyDescent="0.3">
      <c r="E334" s="10"/>
      <c r="F334" s="10"/>
      <c r="I334" s="10"/>
      <c r="J334" s="10"/>
      <c r="M334" s="10"/>
      <c r="N334" s="10"/>
      <c r="R334" s="10"/>
      <c r="S334" s="10"/>
      <c r="V334" s="10"/>
      <c r="W334" s="10"/>
      <c r="Z334" s="10"/>
      <c r="AA334" s="10"/>
      <c r="AE334" s="10"/>
      <c r="AF334" s="10"/>
      <c r="AI334" s="10"/>
      <c r="AJ334" s="10"/>
      <c r="AM334" s="10"/>
      <c r="AN334" s="10"/>
    </row>
    <row r="335" spans="3:41" s="6" customFormat="1" x14ac:dyDescent="0.3">
      <c r="E335" s="10"/>
      <c r="F335" s="10"/>
      <c r="I335" s="10"/>
      <c r="J335" s="10"/>
      <c r="M335" s="10"/>
      <c r="N335" s="10"/>
      <c r="R335" s="10"/>
      <c r="S335" s="10"/>
      <c r="V335" s="10"/>
      <c r="W335" s="10"/>
      <c r="Z335" s="10"/>
      <c r="AA335" s="10"/>
      <c r="AE335" s="10"/>
      <c r="AF335" s="10"/>
      <c r="AI335" s="10"/>
      <c r="AJ335" s="10"/>
      <c r="AM335" s="10"/>
      <c r="AN335" s="10"/>
    </row>
    <row r="336" spans="3:41" s="6" customFormat="1" x14ac:dyDescent="0.3">
      <c r="E336" s="10"/>
      <c r="F336" s="10"/>
      <c r="I336" s="10"/>
      <c r="J336" s="10"/>
      <c r="M336" s="10"/>
      <c r="N336" s="10"/>
      <c r="R336" s="10"/>
      <c r="S336" s="10"/>
      <c r="V336" s="10"/>
      <c r="W336" s="10"/>
      <c r="Z336" s="10"/>
      <c r="AA336" s="10"/>
      <c r="AE336" s="10"/>
      <c r="AF336" s="10"/>
      <c r="AI336" s="10"/>
      <c r="AJ336" s="10"/>
      <c r="AM336" s="10"/>
      <c r="AN336" s="10"/>
    </row>
    <row r="337" spans="5:40" s="6" customFormat="1" x14ac:dyDescent="0.3">
      <c r="E337" s="10"/>
      <c r="F337" s="10"/>
      <c r="I337" s="10"/>
      <c r="J337" s="10"/>
      <c r="M337" s="10"/>
      <c r="N337" s="10"/>
      <c r="R337" s="10"/>
      <c r="S337" s="10"/>
      <c r="V337" s="10"/>
      <c r="W337" s="10"/>
      <c r="Z337" s="10"/>
      <c r="AA337" s="10"/>
      <c r="AE337" s="10"/>
      <c r="AF337" s="10"/>
      <c r="AI337" s="10"/>
      <c r="AJ337" s="10"/>
      <c r="AM337" s="10"/>
      <c r="AN337" s="10"/>
    </row>
    <row r="338" spans="5:40" s="6" customFormat="1" x14ac:dyDescent="0.3">
      <c r="E338" s="10"/>
      <c r="F338" s="10"/>
      <c r="I338" s="10"/>
      <c r="J338" s="10"/>
      <c r="M338" s="10"/>
      <c r="N338" s="10"/>
      <c r="R338" s="10"/>
      <c r="S338" s="10"/>
      <c r="V338" s="10"/>
      <c r="W338" s="10"/>
      <c r="Z338" s="10"/>
      <c r="AA338" s="10"/>
      <c r="AE338" s="10"/>
      <c r="AF338" s="10"/>
      <c r="AI338" s="10"/>
      <c r="AJ338" s="10"/>
      <c r="AM338" s="10"/>
      <c r="AN338" s="10"/>
    </row>
    <row r="339" spans="5:40" s="6" customFormat="1" x14ac:dyDescent="0.3">
      <c r="E339" s="10"/>
      <c r="F339" s="10"/>
      <c r="I339" s="10"/>
      <c r="J339" s="10"/>
      <c r="M339" s="10"/>
      <c r="N339" s="10"/>
      <c r="R339" s="10"/>
      <c r="S339" s="10"/>
      <c r="V339" s="10"/>
      <c r="W339" s="10"/>
      <c r="Z339" s="10"/>
      <c r="AA339" s="10"/>
      <c r="AE339" s="10"/>
      <c r="AF339" s="10"/>
      <c r="AI339" s="10"/>
      <c r="AJ339" s="10"/>
      <c r="AM339" s="10"/>
      <c r="AN339" s="10"/>
    </row>
    <row r="340" spans="5:40" s="6" customFormat="1" x14ac:dyDescent="0.3">
      <c r="E340" s="10"/>
      <c r="F340" s="10"/>
      <c r="I340" s="10"/>
      <c r="J340" s="10"/>
      <c r="M340" s="10"/>
      <c r="N340" s="10"/>
      <c r="R340" s="10"/>
      <c r="S340" s="10"/>
      <c r="V340" s="10"/>
      <c r="W340" s="10"/>
      <c r="Z340" s="10"/>
      <c r="AA340" s="10"/>
      <c r="AE340" s="10"/>
      <c r="AF340" s="10"/>
      <c r="AI340" s="10"/>
      <c r="AJ340" s="10"/>
      <c r="AM340" s="10"/>
      <c r="AN340" s="10"/>
    </row>
    <row r="341" spans="5:40" s="6" customFormat="1" x14ac:dyDescent="0.3">
      <c r="E341" s="10"/>
      <c r="F341" s="10"/>
      <c r="I341" s="10"/>
      <c r="J341" s="10"/>
      <c r="M341" s="10"/>
      <c r="N341" s="10"/>
      <c r="R341" s="10"/>
      <c r="S341" s="10"/>
      <c r="V341" s="10"/>
      <c r="W341" s="10"/>
      <c r="Z341" s="10"/>
      <c r="AA341" s="10"/>
      <c r="AE341" s="10"/>
      <c r="AF341" s="10"/>
      <c r="AI341" s="10"/>
      <c r="AJ341" s="10"/>
      <c r="AM341" s="10"/>
      <c r="AN341" s="10"/>
    </row>
    <row r="342" spans="5:40" s="6" customFormat="1" x14ac:dyDescent="0.3">
      <c r="E342" s="10"/>
      <c r="F342" s="10"/>
      <c r="I342" s="10"/>
      <c r="J342" s="10"/>
      <c r="M342" s="10"/>
      <c r="N342" s="10"/>
      <c r="R342" s="10"/>
      <c r="S342" s="10"/>
      <c r="V342" s="10"/>
      <c r="W342" s="10"/>
      <c r="Z342" s="10"/>
      <c r="AA342" s="10"/>
      <c r="AE342" s="10"/>
      <c r="AF342" s="10"/>
      <c r="AI342" s="10"/>
      <c r="AJ342" s="10"/>
      <c r="AM342" s="10"/>
      <c r="AN342" s="10"/>
    </row>
    <row r="343" spans="5:40" s="6" customFormat="1" x14ac:dyDescent="0.3">
      <c r="E343" s="10"/>
      <c r="F343" s="10"/>
      <c r="I343" s="10"/>
      <c r="J343" s="10"/>
      <c r="M343" s="10"/>
      <c r="N343" s="10"/>
      <c r="R343" s="10"/>
      <c r="S343" s="10"/>
      <c r="V343" s="10"/>
      <c r="W343" s="10"/>
      <c r="Z343" s="10"/>
      <c r="AA343" s="10"/>
      <c r="AE343" s="10"/>
      <c r="AF343" s="10"/>
      <c r="AI343" s="10"/>
      <c r="AJ343" s="10"/>
      <c r="AM343" s="10"/>
      <c r="AN343" s="10"/>
    </row>
    <row r="344" spans="5:40" s="6" customFormat="1" x14ac:dyDescent="0.3">
      <c r="E344" s="10"/>
      <c r="F344" s="10"/>
      <c r="I344" s="10"/>
      <c r="J344" s="10"/>
      <c r="M344" s="10"/>
      <c r="N344" s="10"/>
      <c r="R344" s="10"/>
      <c r="S344" s="10"/>
      <c r="V344" s="10"/>
      <c r="W344" s="10"/>
      <c r="Z344" s="10"/>
      <c r="AA344" s="10"/>
      <c r="AE344" s="10"/>
      <c r="AF344" s="10"/>
      <c r="AI344" s="10"/>
      <c r="AJ344" s="10"/>
      <c r="AM344" s="10"/>
      <c r="AN344" s="10"/>
    </row>
    <row r="345" spans="5:40" s="6" customFormat="1" x14ac:dyDescent="0.3">
      <c r="E345" s="10"/>
      <c r="F345" s="10"/>
      <c r="I345" s="10"/>
      <c r="J345" s="10"/>
      <c r="M345" s="10"/>
      <c r="N345" s="10"/>
      <c r="R345" s="10"/>
      <c r="S345" s="10"/>
      <c r="V345" s="10"/>
      <c r="W345" s="10"/>
      <c r="Z345" s="10"/>
      <c r="AA345" s="10"/>
      <c r="AE345" s="10"/>
      <c r="AF345" s="10"/>
      <c r="AI345" s="10"/>
      <c r="AJ345" s="10"/>
      <c r="AM345" s="10"/>
      <c r="AN345" s="10"/>
    </row>
    <row r="346" spans="5:40" s="6" customFormat="1" x14ac:dyDescent="0.3">
      <c r="E346" s="10"/>
      <c r="F346" s="10"/>
      <c r="I346" s="10"/>
      <c r="J346" s="10"/>
      <c r="M346" s="10"/>
      <c r="N346" s="10"/>
      <c r="R346" s="10"/>
      <c r="S346" s="10"/>
      <c r="V346" s="10"/>
      <c r="W346" s="10"/>
      <c r="Z346" s="10"/>
      <c r="AA346" s="10"/>
      <c r="AE346" s="10"/>
      <c r="AF346" s="10"/>
      <c r="AI346" s="10"/>
      <c r="AJ346" s="10"/>
      <c r="AM346" s="10"/>
      <c r="AN346" s="10"/>
    </row>
    <row r="347" spans="5:40" s="6" customFormat="1" x14ac:dyDescent="0.3">
      <c r="E347" s="10"/>
      <c r="F347" s="10"/>
      <c r="I347" s="10"/>
      <c r="J347" s="10"/>
      <c r="M347" s="10"/>
      <c r="N347" s="10"/>
      <c r="R347" s="10"/>
      <c r="S347" s="10"/>
      <c r="V347" s="10"/>
      <c r="W347" s="10"/>
      <c r="Z347" s="10"/>
      <c r="AA347" s="10"/>
      <c r="AE347" s="10"/>
      <c r="AF347" s="10"/>
      <c r="AI347" s="10"/>
      <c r="AJ347" s="10"/>
      <c r="AM347" s="10"/>
      <c r="AN347" s="10"/>
    </row>
    <row r="348" spans="5:40" s="6" customFormat="1" x14ac:dyDescent="0.3">
      <c r="E348" s="10"/>
      <c r="F348" s="10"/>
      <c r="I348" s="10"/>
      <c r="J348" s="10"/>
      <c r="M348" s="10"/>
      <c r="N348" s="10"/>
      <c r="R348" s="10"/>
      <c r="S348" s="10"/>
      <c r="V348" s="10"/>
      <c r="W348" s="10"/>
      <c r="Z348" s="10"/>
      <c r="AA348" s="10"/>
      <c r="AE348" s="10"/>
      <c r="AF348" s="10"/>
      <c r="AI348" s="10"/>
      <c r="AJ348" s="10"/>
      <c r="AM348" s="10"/>
      <c r="AN348" s="10"/>
    </row>
    <row r="349" spans="5:40" s="6" customFormat="1" x14ac:dyDescent="0.3">
      <c r="E349" s="10"/>
      <c r="F349" s="10"/>
      <c r="I349" s="10"/>
      <c r="J349" s="10"/>
      <c r="M349" s="10"/>
      <c r="N349" s="10"/>
      <c r="R349" s="10"/>
      <c r="S349" s="10"/>
      <c r="V349" s="10"/>
      <c r="W349" s="10"/>
      <c r="Z349" s="10"/>
      <c r="AA349" s="10"/>
      <c r="AE349" s="10"/>
      <c r="AF349" s="10"/>
      <c r="AI349" s="10"/>
      <c r="AJ349" s="10"/>
      <c r="AM349" s="10"/>
      <c r="AN349" s="10"/>
    </row>
    <row r="350" spans="5:40" s="6" customFormat="1" x14ac:dyDescent="0.3">
      <c r="E350" s="10"/>
      <c r="F350" s="10"/>
      <c r="I350" s="10"/>
      <c r="J350" s="10"/>
      <c r="M350" s="10"/>
      <c r="N350" s="10"/>
      <c r="R350" s="10"/>
      <c r="S350" s="10"/>
      <c r="V350" s="10"/>
      <c r="W350" s="10"/>
      <c r="Z350" s="10"/>
      <c r="AA350" s="10"/>
      <c r="AE350" s="10"/>
      <c r="AF350" s="10"/>
      <c r="AI350" s="10"/>
      <c r="AJ350" s="10"/>
      <c r="AM350" s="10"/>
      <c r="AN350" s="10"/>
    </row>
    <row r="351" spans="5:40" s="6" customFormat="1" x14ac:dyDescent="0.3">
      <c r="E351" s="10"/>
      <c r="F351" s="10"/>
      <c r="I351" s="10"/>
      <c r="J351" s="10"/>
      <c r="M351" s="10"/>
      <c r="N351" s="10"/>
      <c r="R351" s="10"/>
      <c r="S351" s="10"/>
      <c r="V351" s="10"/>
      <c r="W351" s="10"/>
      <c r="Z351" s="10"/>
      <c r="AA351" s="10"/>
      <c r="AE351" s="10"/>
      <c r="AF351" s="10"/>
      <c r="AI351" s="10"/>
      <c r="AJ351" s="10"/>
      <c r="AM351" s="10"/>
      <c r="AN351" s="10"/>
    </row>
    <row r="352" spans="5:40" s="6" customFormat="1" x14ac:dyDescent="0.3">
      <c r="E352" s="10"/>
      <c r="F352" s="10"/>
      <c r="I352" s="10"/>
      <c r="J352" s="10"/>
      <c r="M352" s="10"/>
      <c r="N352" s="10"/>
      <c r="R352" s="10"/>
      <c r="S352" s="10"/>
      <c r="V352" s="10"/>
      <c r="W352" s="10"/>
      <c r="Z352" s="10"/>
      <c r="AA352" s="10"/>
      <c r="AE352" s="10"/>
      <c r="AF352" s="10"/>
      <c r="AI352" s="10"/>
      <c r="AJ352" s="10"/>
      <c r="AM352" s="10"/>
      <c r="AN352" s="10"/>
    </row>
    <row r="353" spans="5:40" s="6" customFormat="1" x14ac:dyDescent="0.3">
      <c r="E353" s="10"/>
      <c r="F353" s="10"/>
      <c r="I353" s="10"/>
      <c r="J353" s="10"/>
      <c r="M353" s="10"/>
      <c r="N353" s="10"/>
      <c r="R353" s="10"/>
      <c r="S353" s="10"/>
      <c r="V353" s="10"/>
      <c r="W353" s="10"/>
      <c r="Z353" s="10"/>
      <c r="AA353" s="10"/>
      <c r="AE353" s="10"/>
      <c r="AF353" s="10"/>
      <c r="AI353" s="10"/>
      <c r="AJ353" s="10"/>
      <c r="AM353" s="10"/>
      <c r="AN353" s="10"/>
    </row>
    <row r="354" spans="5:40" s="6" customFormat="1" x14ac:dyDescent="0.3">
      <c r="E354" s="10"/>
      <c r="F354" s="10"/>
      <c r="I354" s="10"/>
      <c r="J354" s="10"/>
      <c r="M354" s="10"/>
      <c r="N354" s="10"/>
      <c r="R354" s="10"/>
      <c r="S354" s="10"/>
      <c r="V354" s="10"/>
      <c r="W354" s="10"/>
      <c r="Z354" s="10"/>
      <c r="AA354" s="10"/>
      <c r="AE354" s="10"/>
      <c r="AF354" s="10"/>
      <c r="AI354" s="10"/>
      <c r="AJ354" s="10"/>
      <c r="AM354" s="10"/>
      <c r="AN354" s="10"/>
    </row>
    <row r="355" spans="5:40" s="6" customFormat="1" x14ac:dyDescent="0.3">
      <c r="E355" s="10"/>
      <c r="F355" s="10"/>
      <c r="I355" s="10"/>
      <c r="J355" s="10"/>
      <c r="M355" s="10"/>
      <c r="N355" s="10"/>
      <c r="R355" s="10"/>
      <c r="S355" s="10"/>
      <c r="V355" s="10"/>
      <c r="W355" s="10"/>
      <c r="Z355" s="10"/>
      <c r="AA355" s="10"/>
      <c r="AE355" s="10"/>
      <c r="AF355" s="10"/>
      <c r="AI355" s="10"/>
      <c r="AJ355" s="10"/>
      <c r="AM355" s="10"/>
      <c r="AN355" s="10"/>
    </row>
    <row r="356" spans="5:40" s="6" customFormat="1" x14ac:dyDescent="0.3">
      <c r="E356" s="10"/>
      <c r="F356" s="10"/>
      <c r="I356" s="10"/>
      <c r="J356" s="10"/>
      <c r="M356" s="10"/>
      <c r="N356" s="10"/>
      <c r="R356" s="10"/>
      <c r="S356" s="10"/>
      <c r="V356" s="10"/>
      <c r="W356" s="10"/>
      <c r="Z356" s="10"/>
      <c r="AA356" s="10"/>
      <c r="AE356" s="10"/>
      <c r="AF356" s="10"/>
      <c r="AI356" s="10"/>
      <c r="AJ356" s="10"/>
      <c r="AM356" s="10"/>
      <c r="AN356" s="10"/>
    </row>
    <row r="357" spans="5:40" s="6" customFormat="1" x14ac:dyDescent="0.3">
      <c r="E357" s="10"/>
      <c r="F357" s="10"/>
      <c r="I357" s="10"/>
      <c r="J357" s="10"/>
      <c r="M357" s="10"/>
      <c r="N357" s="10"/>
      <c r="R357" s="10"/>
      <c r="S357" s="10"/>
      <c r="V357" s="10"/>
      <c r="W357" s="10"/>
      <c r="Z357" s="10"/>
      <c r="AA357" s="10"/>
      <c r="AE357" s="10"/>
      <c r="AF357" s="10"/>
      <c r="AI357" s="10"/>
      <c r="AJ357" s="10"/>
      <c r="AM357" s="10"/>
      <c r="AN357" s="10"/>
    </row>
    <row r="358" spans="5:40" s="6" customFormat="1" x14ac:dyDescent="0.3">
      <c r="E358" s="10"/>
      <c r="F358" s="10"/>
      <c r="I358" s="10"/>
      <c r="J358" s="10"/>
      <c r="M358" s="10"/>
      <c r="N358" s="10"/>
      <c r="R358" s="10"/>
      <c r="S358" s="10"/>
      <c r="V358" s="10"/>
      <c r="W358" s="10"/>
      <c r="Z358" s="10"/>
      <c r="AA358" s="10"/>
      <c r="AE358" s="10"/>
      <c r="AF358" s="10"/>
      <c r="AI358" s="10"/>
      <c r="AJ358" s="10"/>
      <c r="AM358" s="10"/>
      <c r="AN358" s="10"/>
    </row>
    <row r="359" spans="5:40" s="6" customFormat="1" x14ac:dyDescent="0.3">
      <c r="E359" s="10"/>
      <c r="F359" s="10"/>
      <c r="I359" s="10"/>
      <c r="J359" s="10"/>
      <c r="M359" s="10"/>
      <c r="N359" s="10"/>
      <c r="R359" s="10"/>
      <c r="S359" s="10"/>
      <c r="V359" s="10"/>
      <c r="W359" s="10"/>
      <c r="Z359" s="10"/>
      <c r="AA359" s="10"/>
      <c r="AE359" s="10"/>
      <c r="AF359" s="10"/>
      <c r="AI359" s="10"/>
      <c r="AJ359" s="10"/>
      <c r="AM359" s="10"/>
      <c r="AN359" s="10"/>
    </row>
    <row r="360" spans="5:40" s="6" customFormat="1" x14ac:dyDescent="0.3">
      <c r="E360" s="10"/>
      <c r="F360" s="10"/>
      <c r="I360" s="10"/>
      <c r="J360" s="10"/>
      <c r="M360" s="10"/>
      <c r="N360" s="10"/>
      <c r="R360" s="10"/>
      <c r="S360" s="10"/>
      <c r="V360" s="10"/>
      <c r="W360" s="10"/>
      <c r="Z360" s="10"/>
      <c r="AA360" s="10"/>
      <c r="AE360" s="10"/>
      <c r="AF360" s="10"/>
      <c r="AI360" s="10"/>
      <c r="AJ360" s="10"/>
      <c r="AM360" s="10"/>
      <c r="AN360" s="10"/>
    </row>
    <row r="361" spans="5:40" s="6" customFormat="1" x14ac:dyDescent="0.3">
      <c r="E361" s="10"/>
      <c r="F361" s="10"/>
      <c r="I361" s="10"/>
      <c r="J361" s="10"/>
      <c r="M361" s="10"/>
      <c r="N361" s="10"/>
      <c r="R361" s="10"/>
      <c r="S361" s="10"/>
      <c r="V361" s="10"/>
      <c r="W361" s="10"/>
      <c r="Z361" s="10"/>
      <c r="AA361" s="10"/>
      <c r="AE361" s="10"/>
      <c r="AF361" s="10"/>
      <c r="AI361" s="10"/>
      <c r="AJ361" s="10"/>
      <c r="AM361" s="10"/>
      <c r="AN361" s="10"/>
    </row>
    <row r="362" spans="5:40" s="6" customFormat="1" x14ac:dyDescent="0.3">
      <c r="E362" s="10"/>
      <c r="F362" s="10"/>
      <c r="I362" s="10"/>
      <c r="J362" s="10"/>
      <c r="M362" s="10"/>
      <c r="N362" s="10"/>
      <c r="R362" s="10"/>
      <c r="S362" s="10"/>
      <c r="V362" s="10"/>
      <c r="W362" s="10"/>
      <c r="Z362" s="10"/>
      <c r="AA362" s="10"/>
      <c r="AE362" s="10"/>
      <c r="AF362" s="10"/>
      <c r="AI362" s="10"/>
      <c r="AJ362" s="10"/>
      <c r="AM362" s="10"/>
      <c r="AN362" s="10"/>
    </row>
    <row r="363" spans="5:40" s="6" customFormat="1" x14ac:dyDescent="0.3">
      <c r="E363" s="10"/>
      <c r="F363" s="10"/>
      <c r="I363" s="10"/>
      <c r="J363" s="10"/>
      <c r="M363" s="10"/>
      <c r="N363" s="10"/>
      <c r="R363" s="10"/>
      <c r="S363" s="10"/>
      <c r="V363" s="10"/>
      <c r="W363" s="10"/>
      <c r="Z363" s="10"/>
      <c r="AA363" s="10"/>
      <c r="AE363" s="10"/>
      <c r="AF363" s="10"/>
      <c r="AI363" s="10"/>
      <c r="AJ363" s="10"/>
      <c r="AM363" s="10"/>
      <c r="AN363" s="10"/>
    </row>
    <row r="364" spans="5:40" s="6" customFormat="1" x14ac:dyDescent="0.3">
      <c r="E364" s="10"/>
      <c r="F364" s="10"/>
      <c r="I364" s="10"/>
      <c r="J364" s="10"/>
      <c r="M364" s="10"/>
      <c r="N364" s="10"/>
      <c r="R364" s="10"/>
      <c r="S364" s="10"/>
      <c r="V364" s="10"/>
      <c r="W364" s="10"/>
      <c r="Z364" s="10"/>
      <c r="AA364" s="10"/>
      <c r="AE364" s="10"/>
      <c r="AF364" s="10"/>
      <c r="AI364" s="10"/>
      <c r="AJ364" s="10"/>
      <c r="AM364" s="10"/>
      <c r="AN364" s="10"/>
    </row>
    <row r="365" spans="5:40" s="6" customFormat="1" x14ac:dyDescent="0.3">
      <c r="E365" s="10"/>
      <c r="F365" s="10"/>
      <c r="I365" s="10"/>
      <c r="J365" s="10"/>
      <c r="M365" s="10"/>
      <c r="N365" s="10"/>
      <c r="R365" s="10"/>
      <c r="S365" s="10"/>
      <c r="V365" s="10"/>
      <c r="W365" s="10"/>
      <c r="Z365" s="10"/>
      <c r="AA365" s="10"/>
      <c r="AE365" s="10"/>
      <c r="AF365" s="10"/>
      <c r="AI365" s="10"/>
      <c r="AJ365" s="10"/>
      <c r="AM365" s="10"/>
      <c r="AN365" s="10"/>
    </row>
    <row r="366" spans="5:40" s="6" customFormat="1" x14ac:dyDescent="0.3">
      <c r="E366" s="10"/>
      <c r="F366" s="10"/>
      <c r="I366" s="10"/>
      <c r="J366" s="10"/>
      <c r="M366" s="10"/>
      <c r="N366" s="10"/>
      <c r="R366" s="10"/>
      <c r="S366" s="10"/>
      <c r="V366" s="10"/>
      <c r="W366" s="10"/>
      <c r="Z366" s="10"/>
      <c r="AA366" s="10"/>
      <c r="AE366" s="10"/>
      <c r="AF366" s="10"/>
      <c r="AI366" s="10"/>
      <c r="AJ366" s="10"/>
      <c r="AM366" s="10"/>
      <c r="AN366" s="10"/>
    </row>
    <row r="367" spans="5:40" s="6" customFormat="1" x14ac:dyDescent="0.3">
      <c r="E367" s="10"/>
      <c r="F367" s="10"/>
      <c r="I367" s="10"/>
      <c r="J367" s="10"/>
      <c r="M367" s="10"/>
      <c r="N367" s="10"/>
      <c r="R367" s="10"/>
      <c r="S367" s="10"/>
      <c r="V367" s="10"/>
      <c r="W367" s="10"/>
      <c r="Z367" s="10"/>
      <c r="AA367" s="10"/>
      <c r="AE367" s="10"/>
      <c r="AF367" s="10"/>
      <c r="AI367" s="10"/>
      <c r="AJ367" s="10"/>
      <c r="AM367" s="10"/>
      <c r="AN367" s="10"/>
    </row>
    <row r="368" spans="5:40" s="6" customFormat="1" x14ac:dyDescent="0.3">
      <c r="E368" s="10"/>
      <c r="F368" s="10"/>
      <c r="I368" s="10"/>
      <c r="J368" s="10"/>
      <c r="M368" s="10"/>
      <c r="N368" s="10"/>
      <c r="R368" s="10"/>
      <c r="S368" s="10"/>
      <c r="V368" s="10"/>
      <c r="W368" s="10"/>
      <c r="Z368" s="10"/>
      <c r="AA368" s="10"/>
      <c r="AE368" s="10"/>
      <c r="AF368" s="10"/>
      <c r="AI368" s="10"/>
      <c r="AJ368" s="10"/>
      <c r="AM368" s="10"/>
      <c r="AN368" s="10"/>
    </row>
    <row r="369" spans="5:40" s="6" customFormat="1" x14ac:dyDescent="0.3">
      <c r="E369" s="10"/>
      <c r="F369" s="10"/>
      <c r="I369" s="10"/>
      <c r="J369" s="10"/>
      <c r="M369" s="10"/>
      <c r="N369" s="10"/>
      <c r="R369" s="10"/>
      <c r="S369" s="10"/>
      <c r="V369" s="10"/>
      <c r="W369" s="10"/>
      <c r="Z369" s="10"/>
      <c r="AA369" s="10"/>
      <c r="AE369" s="10"/>
      <c r="AF369" s="10"/>
      <c r="AI369" s="10"/>
      <c r="AJ369" s="10"/>
      <c r="AM369" s="10"/>
      <c r="AN369" s="10"/>
    </row>
    <row r="370" spans="5:40" s="6" customFormat="1" x14ac:dyDescent="0.3">
      <c r="E370" s="10"/>
      <c r="F370" s="10"/>
      <c r="I370" s="10"/>
      <c r="J370" s="10"/>
      <c r="M370" s="10"/>
      <c r="N370" s="10"/>
      <c r="R370" s="10"/>
      <c r="S370" s="10"/>
      <c r="V370" s="10"/>
      <c r="W370" s="10"/>
      <c r="Z370" s="10"/>
      <c r="AA370" s="10"/>
      <c r="AE370" s="10"/>
      <c r="AF370" s="10"/>
      <c r="AI370" s="10"/>
      <c r="AJ370" s="10"/>
      <c r="AM370" s="10"/>
      <c r="AN370" s="10"/>
    </row>
    <row r="371" spans="5:40" s="6" customFormat="1" x14ac:dyDescent="0.3">
      <c r="E371" s="10"/>
      <c r="F371" s="10"/>
      <c r="I371" s="10"/>
      <c r="J371" s="10"/>
      <c r="M371" s="10"/>
      <c r="N371" s="10"/>
      <c r="R371" s="10"/>
      <c r="S371" s="10"/>
      <c r="V371" s="10"/>
      <c r="W371" s="10"/>
      <c r="Z371" s="10"/>
      <c r="AA371" s="10"/>
      <c r="AE371" s="10"/>
      <c r="AF371" s="10"/>
      <c r="AI371" s="10"/>
      <c r="AJ371" s="10"/>
      <c r="AM371" s="10"/>
      <c r="AN371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F14"/>
  <sheetViews>
    <sheetView workbookViewId="0">
      <selection activeCell="G14" sqref="G14"/>
    </sheetView>
  </sheetViews>
  <sheetFormatPr defaultRowHeight="16.5" x14ac:dyDescent="0.3"/>
  <sheetData>
    <row r="14" spans="4:6" x14ac:dyDescent="0.3">
      <c r="D14" t="s">
        <v>213</v>
      </c>
      <c r="E14" s="67">
        <v>0.03</v>
      </c>
      <c r="F14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74"/>
  <sheetViews>
    <sheetView topLeftCell="A21" zoomScale="85" zoomScaleNormal="85" workbookViewId="0">
      <selection activeCell="E50" sqref="E50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6" width="8.625" style="9" customWidth="1"/>
    <col min="7" max="7" width="25.625" style="1" customWidth="1"/>
    <col min="8" max="8" width="8.625" style="1" customWidth="1"/>
    <col min="9" max="10" width="8.625" style="9" customWidth="1"/>
    <col min="11" max="11" width="25.625" style="1" customWidth="1"/>
    <col min="12" max="12" width="8.625" style="1" customWidth="1"/>
    <col min="13" max="14" width="8.625" style="9" customWidth="1"/>
    <col min="15" max="15" width="10.375" style="1" bestFit="1" customWidth="1"/>
    <col min="16" max="16" width="25.625" style="1" customWidth="1"/>
    <col min="17" max="17" width="8.625" style="1" customWidth="1"/>
    <col min="18" max="19" width="8.625" style="9" customWidth="1"/>
    <col min="20" max="20" width="25.625" style="1" customWidth="1"/>
    <col min="21" max="21" width="8.625" style="1" customWidth="1"/>
    <col min="22" max="23" width="8.625" style="9" customWidth="1"/>
    <col min="24" max="24" width="25.625" style="1" customWidth="1"/>
    <col min="25" max="25" width="8.625" style="1" customWidth="1"/>
    <col min="26" max="27" width="8.625" style="9" customWidth="1"/>
    <col min="28" max="28" width="10.375" style="1" bestFit="1" customWidth="1"/>
    <col min="29" max="29" width="25.625" style="1" customWidth="1"/>
    <col min="30" max="30" width="8.625" style="1" customWidth="1"/>
    <col min="31" max="32" width="8.625" style="9" customWidth="1"/>
    <col min="33" max="33" width="25.625" style="1" customWidth="1"/>
    <col min="34" max="34" width="8.625" style="1" customWidth="1"/>
    <col min="35" max="36" width="8.625" style="9" customWidth="1"/>
    <col min="37" max="37" width="25.625" style="1" customWidth="1"/>
    <col min="38" max="38" width="8.625" style="1" customWidth="1"/>
    <col min="39" max="40" width="8.625" style="9" customWidth="1"/>
    <col min="41" max="16384" width="9" style="1"/>
  </cols>
  <sheetData>
    <row r="2" spans="2:40" x14ac:dyDescent="0.3">
      <c r="B2" s="8"/>
      <c r="C2" s="8" t="s">
        <v>4</v>
      </c>
      <c r="D2" s="92"/>
      <c r="E2" s="10"/>
      <c r="F2" s="10"/>
      <c r="G2" s="6"/>
      <c r="H2" s="6"/>
      <c r="I2" s="10"/>
      <c r="J2" s="10"/>
      <c r="K2" s="6"/>
      <c r="L2" s="6"/>
      <c r="M2" s="10"/>
      <c r="N2" s="10"/>
      <c r="O2" s="6"/>
      <c r="P2" s="6"/>
      <c r="Q2" s="6"/>
      <c r="R2" s="10"/>
      <c r="S2" s="10"/>
      <c r="T2" s="6"/>
      <c r="U2" s="6"/>
      <c r="V2" s="10"/>
      <c r="W2" s="10"/>
      <c r="X2" s="6"/>
      <c r="Y2" s="6"/>
      <c r="Z2" s="10"/>
      <c r="AA2" s="10"/>
      <c r="AB2" s="6"/>
      <c r="AC2" s="6"/>
      <c r="AD2" s="6"/>
      <c r="AE2" s="10"/>
      <c r="AF2" s="10"/>
      <c r="AG2" s="6"/>
      <c r="AH2" s="6"/>
      <c r="AI2" s="10"/>
      <c r="AJ2" s="10"/>
      <c r="AK2" s="6"/>
      <c r="AL2" s="6"/>
      <c r="AM2" s="10"/>
      <c r="AN2" s="10"/>
    </row>
    <row r="3" spans="2:40" x14ac:dyDescent="0.3">
      <c r="B3" s="8" t="s">
        <v>0</v>
      </c>
      <c r="C3" s="5">
        <v>0.3</v>
      </c>
      <c r="D3" s="91"/>
      <c r="E3" s="10"/>
      <c r="F3" s="10"/>
      <c r="G3" s="6"/>
      <c r="H3" s="6"/>
      <c r="I3" s="10"/>
      <c r="J3" s="10"/>
      <c r="K3" s="6"/>
      <c r="L3" s="6"/>
      <c r="M3" s="10"/>
      <c r="N3" s="10"/>
      <c r="O3" s="6"/>
      <c r="P3" s="11"/>
      <c r="Q3" s="11"/>
      <c r="R3" s="10"/>
      <c r="S3" s="10"/>
      <c r="T3" s="6"/>
      <c r="U3" s="6"/>
      <c r="V3" s="10"/>
      <c r="W3" s="10"/>
      <c r="X3" s="6"/>
      <c r="Y3" s="6"/>
      <c r="Z3" s="10"/>
      <c r="AA3" s="10"/>
      <c r="AB3" s="6"/>
      <c r="AC3" s="11"/>
      <c r="AD3" s="11"/>
      <c r="AE3" s="10"/>
      <c r="AF3" s="10"/>
      <c r="AG3" s="6"/>
      <c r="AH3" s="6"/>
      <c r="AI3" s="10"/>
      <c r="AJ3" s="10"/>
      <c r="AK3" s="6"/>
      <c r="AL3" s="6"/>
      <c r="AM3" s="10"/>
      <c r="AN3" s="10"/>
    </row>
    <row r="4" spans="2:40" x14ac:dyDescent="0.3">
      <c r="B4" s="8" t="s">
        <v>1</v>
      </c>
      <c r="C4" s="5">
        <v>0.4</v>
      </c>
      <c r="D4" s="91"/>
      <c r="E4" s="10"/>
      <c r="F4" s="10"/>
      <c r="G4" s="6"/>
      <c r="H4" s="6"/>
      <c r="I4" s="10"/>
      <c r="J4" s="10"/>
      <c r="K4" s="6"/>
      <c r="L4" s="6"/>
      <c r="M4" s="10"/>
      <c r="N4" s="10"/>
      <c r="O4" s="6"/>
      <c r="P4" s="11"/>
      <c r="Q4" s="11"/>
      <c r="R4" s="10"/>
      <c r="S4" s="10"/>
      <c r="T4" s="6"/>
      <c r="U4" s="6"/>
      <c r="V4" s="10"/>
      <c r="W4" s="10"/>
      <c r="X4" s="6"/>
      <c r="Y4" s="6"/>
      <c r="Z4" s="10"/>
      <c r="AA4" s="10"/>
      <c r="AB4" s="6"/>
      <c r="AC4" s="11"/>
      <c r="AD4" s="11"/>
      <c r="AE4" s="10"/>
      <c r="AF4" s="10"/>
      <c r="AG4" s="6"/>
      <c r="AH4" s="6"/>
      <c r="AI4" s="10"/>
      <c r="AJ4" s="10"/>
      <c r="AK4" s="6"/>
      <c r="AL4" s="6"/>
      <c r="AM4" s="10"/>
      <c r="AN4" s="10"/>
    </row>
    <row r="5" spans="2:40" x14ac:dyDescent="0.3">
      <c r="B5" s="8" t="s">
        <v>2</v>
      </c>
      <c r="C5" s="5">
        <v>0.5</v>
      </c>
      <c r="D5" s="91"/>
      <c r="E5" s="10"/>
      <c r="F5" s="10"/>
      <c r="G5" s="6"/>
      <c r="H5" s="6"/>
      <c r="I5" s="10"/>
      <c r="J5" s="10"/>
      <c r="K5" s="6"/>
      <c r="L5" s="6"/>
      <c r="M5" s="10"/>
      <c r="N5" s="10"/>
      <c r="O5" s="6"/>
      <c r="P5" s="11"/>
      <c r="Q5" s="11"/>
      <c r="R5" s="10"/>
      <c r="S5" s="10"/>
      <c r="T5" s="6"/>
      <c r="U5" s="6"/>
      <c r="V5" s="10"/>
      <c r="W5" s="10"/>
      <c r="X5" s="6"/>
      <c r="Y5" s="6"/>
      <c r="Z5" s="10"/>
      <c r="AA5" s="10"/>
      <c r="AB5" s="6"/>
      <c r="AC5" s="11"/>
      <c r="AD5" s="11"/>
      <c r="AE5" s="10"/>
      <c r="AF5" s="10"/>
      <c r="AG5" s="6"/>
      <c r="AH5" s="6"/>
      <c r="AI5" s="10"/>
      <c r="AJ5" s="10"/>
      <c r="AK5" s="6"/>
      <c r="AL5" s="6"/>
      <c r="AM5" s="10"/>
      <c r="AN5" s="10"/>
    </row>
    <row r="6" spans="2:40" ht="12.75" thickBot="1" x14ac:dyDescent="0.35"/>
    <row r="7" spans="2:40" ht="12.75" thickBot="1" x14ac:dyDescent="0.35">
      <c r="B7" s="17" t="s">
        <v>3</v>
      </c>
      <c r="C7" s="14" t="s">
        <v>91</v>
      </c>
      <c r="D7" s="14" t="s">
        <v>220</v>
      </c>
      <c r="E7" s="13" t="s">
        <v>151</v>
      </c>
      <c r="F7" s="13" t="s">
        <v>224</v>
      </c>
      <c r="G7" s="12" t="s">
        <v>92</v>
      </c>
      <c r="H7" s="14" t="s">
        <v>220</v>
      </c>
      <c r="I7" s="13" t="s">
        <v>151</v>
      </c>
      <c r="J7" s="13" t="s">
        <v>224</v>
      </c>
      <c r="K7" s="12" t="s">
        <v>93</v>
      </c>
      <c r="L7" s="14" t="s">
        <v>220</v>
      </c>
      <c r="M7" s="13" t="s">
        <v>151</v>
      </c>
      <c r="N7" s="13" t="s">
        <v>224</v>
      </c>
      <c r="O7" s="17" t="s">
        <v>107</v>
      </c>
      <c r="P7" s="14" t="s">
        <v>91</v>
      </c>
      <c r="Q7" s="14" t="s">
        <v>220</v>
      </c>
      <c r="R7" s="13" t="s">
        <v>151</v>
      </c>
      <c r="S7" s="13" t="s">
        <v>224</v>
      </c>
      <c r="T7" s="12" t="s">
        <v>92</v>
      </c>
      <c r="U7" s="14" t="s">
        <v>220</v>
      </c>
      <c r="V7" s="13" t="s">
        <v>151</v>
      </c>
      <c r="W7" s="13" t="s">
        <v>224</v>
      </c>
      <c r="X7" s="12" t="s">
        <v>93</v>
      </c>
      <c r="Y7" s="14" t="s">
        <v>220</v>
      </c>
      <c r="Z7" s="13" t="s">
        <v>151</v>
      </c>
      <c r="AA7" s="13" t="s">
        <v>224</v>
      </c>
      <c r="AB7" s="17" t="s">
        <v>3</v>
      </c>
      <c r="AC7" s="103" t="s">
        <v>220</v>
      </c>
      <c r="AD7" s="14" t="s">
        <v>220</v>
      </c>
      <c r="AE7" s="13" t="s">
        <v>151</v>
      </c>
      <c r="AF7" s="13" t="s">
        <v>224</v>
      </c>
      <c r="AG7" s="12" t="s">
        <v>92</v>
      </c>
      <c r="AH7" s="14" t="s">
        <v>220</v>
      </c>
      <c r="AI7" s="13" t="s">
        <v>151</v>
      </c>
      <c r="AJ7" s="13" t="s">
        <v>224</v>
      </c>
      <c r="AK7" s="12" t="s">
        <v>93</v>
      </c>
      <c r="AL7" s="14" t="s">
        <v>220</v>
      </c>
      <c r="AM7" s="13" t="s">
        <v>151</v>
      </c>
      <c r="AN7" s="104" t="s">
        <v>224</v>
      </c>
    </row>
    <row r="8" spans="2:40" x14ac:dyDescent="0.3">
      <c r="B8" s="18"/>
      <c r="C8" s="19" t="s">
        <v>26</v>
      </c>
      <c r="D8" s="19"/>
      <c r="E8" s="20">
        <v>0.06</v>
      </c>
      <c r="F8" s="22">
        <f t="shared" ref="F8:F67" si="0">D8*E8</f>
        <v>0</v>
      </c>
      <c r="G8" s="21" t="s">
        <v>26</v>
      </c>
      <c r="H8" s="21"/>
      <c r="I8" s="20">
        <v>0.08</v>
      </c>
      <c r="J8" s="19">
        <f>H8*I8</f>
        <v>0</v>
      </c>
      <c r="K8" s="21" t="s">
        <v>26</v>
      </c>
      <c r="L8" s="70"/>
      <c r="M8" s="94">
        <v>0.1</v>
      </c>
      <c r="N8" s="19">
        <f>L8*M8</f>
        <v>0</v>
      </c>
      <c r="O8" s="18"/>
      <c r="P8" s="19" t="s">
        <v>26</v>
      </c>
      <c r="Q8" s="19"/>
      <c r="R8" s="20">
        <v>0.08</v>
      </c>
      <c r="S8" s="19">
        <f>Q8*R8</f>
        <v>0</v>
      </c>
      <c r="T8" s="21" t="s">
        <v>108</v>
      </c>
      <c r="U8" s="21"/>
      <c r="V8" s="20">
        <v>0.1</v>
      </c>
      <c r="W8" s="19">
        <f>U8*V8</f>
        <v>0</v>
      </c>
      <c r="X8" s="21" t="s">
        <v>26</v>
      </c>
      <c r="Y8" s="70"/>
      <c r="Z8" s="94">
        <v>0.12</v>
      </c>
      <c r="AA8" s="19">
        <f>Y8*Z8</f>
        <v>0</v>
      </c>
      <c r="AB8" s="18"/>
      <c r="AC8" s="105" t="s">
        <v>108</v>
      </c>
      <c r="AD8" s="19"/>
      <c r="AE8" s="20">
        <v>0.1</v>
      </c>
      <c r="AF8" s="19">
        <f>AD8*AE8</f>
        <v>0</v>
      </c>
      <c r="AG8" s="21" t="s">
        <v>26</v>
      </c>
      <c r="AH8" s="21"/>
      <c r="AI8" s="20">
        <v>0.12</v>
      </c>
      <c r="AJ8" s="19">
        <f>AH8*AI8</f>
        <v>0</v>
      </c>
      <c r="AK8" s="21" t="s">
        <v>108</v>
      </c>
      <c r="AL8" s="70"/>
      <c r="AM8" s="94">
        <v>0.14000000000000001</v>
      </c>
      <c r="AN8" s="113">
        <f>AL8*AM8</f>
        <v>0</v>
      </c>
    </row>
    <row r="9" spans="2:40" x14ac:dyDescent="0.3">
      <c r="B9" s="15"/>
      <c r="C9" s="22" t="s">
        <v>25</v>
      </c>
      <c r="D9" s="22"/>
      <c r="E9" s="23">
        <v>0.06</v>
      </c>
      <c r="F9" s="22">
        <f t="shared" si="0"/>
        <v>0</v>
      </c>
      <c r="G9" s="24" t="s">
        <v>25</v>
      </c>
      <c r="H9" s="24"/>
      <c r="I9" s="23">
        <v>0.08</v>
      </c>
      <c r="J9" s="22">
        <f t="shared" ref="J9:J67" si="1">H9*I9</f>
        <v>0</v>
      </c>
      <c r="K9" s="24" t="s">
        <v>25</v>
      </c>
      <c r="L9" s="71"/>
      <c r="M9" s="23">
        <v>0.1</v>
      </c>
      <c r="N9" s="22">
        <f t="shared" ref="N9:N67" si="2">L9*M9</f>
        <v>0</v>
      </c>
      <c r="O9" s="15"/>
      <c r="P9" s="22" t="s">
        <v>25</v>
      </c>
      <c r="Q9" s="22"/>
      <c r="R9" s="23">
        <v>0.08</v>
      </c>
      <c r="S9" s="22">
        <f t="shared" ref="S9:S67" si="3">Q9*R9</f>
        <v>0</v>
      </c>
      <c r="T9" s="24" t="s">
        <v>109</v>
      </c>
      <c r="U9" s="24"/>
      <c r="V9" s="23">
        <v>0.1</v>
      </c>
      <c r="W9" s="22">
        <f t="shared" ref="W9:W67" si="4">U9*V9</f>
        <v>0</v>
      </c>
      <c r="X9" s="24" t="s">
        <v>109</v>
      </c>
      <c r="Y9" s="71"/>
      <c r="Z9" s="23">
        <v>0.12</v>
      </c>
      <c r="AA9" s="22">
        <f t="shared" ref="AA9:AA67" si="5">Y9*Z9</f>
        <v>0</v>
      </c>
      <c r="AB9" s="15"/>
      <c r="AC9" s="106" t="s">
        <v>25</v>
      </c>
      <c r="AD9" s="22"/>
      <c r="AE9" s="23">
        <v>0.1</v>
      </c>
      <c r="AF9" s="22">
        <f t="shared" ref="AF9:AF67" si="6">AD9*AE9</f>
        <v>0</v>
      </c>
      <c r="AG9" s="24" t="s">
        <v>25</v>
      </c>
      <c r="AH9" s="24"/>
      <c r="AI9" s="23">
        <v>0.12</v>
      </c>
      <c r="AJ9" s="22">
        <f t="shared" ref="AJ9:AJ67" si="7">AH9*AI9</f>
        <v>0</v>
      </c>
      <c r="AK9" s="24" t="s">
        <v>109</v>
      </c>
      <c r="AL9" s="71"/>
      <c r="AM9" s="23">
        <v>0.14000000000000001</v>
      </c>
      <c r="AN9" s="114">
        <f t="shared" ref="AN9:AN67" si="8">AL9*AM9</f>
        <v>0</v>
      </c>
    </row>
    <row r="10" spans="2:40" x14ac:dyDescent="0.3">
      <c r="B10" s="15"/>
      <c r="C10" s="33" t="s">
        <v>38</v>
      </c>
      <c r="D10" s="33"/>
      <c r="E10" s="34">
        <v>0.1</v>
      </c>
      <c r="F10" s="33">
        <f t="shared" si="0"/>
        <v>0</v>
      </c>
      <c r="G10" s="35" t="s">
        <v>8</v>
      </c>
      <c r="H10" s="35"/>
      <c r="I10" s="34">
        <v>0.05</v>
      </c>
      <c r="J10" s="33">
        <f t="shared" si="1"/>
        <v>0</v>
      </c>
      <c r="K10" s="35" t="s">
        <v>9</v>
      </c>
      <c r="L10" s="72"/>
      <c r="M10" s="34">
        <v>0.04</v>
      </c>
      <c r="N10" s="33">
        <f t="shared" si="2"/>
        <v>0</v>
      </c>
      <c r="O10" s="15"/>
      <c r="P10" s="33" t="s">
        <v>7</v>
      </c>
      <c r="Q10" s="33"/>
      <c r="R10" s="34">
        <v>0.1</v>
      </c>
      <c r="S10" s="33">
        <f t="shared" si="3"/>
        <v>0</v>
      </c>
      <c r="T10" s="35" t="s">
        <v>9</v>
      </c>
      <c r="U10" s="35"/>
      <c r="V10" s="34">
        <v>0.06</v>
      </c>
      <c r="W10" s="33">
        <f t="shared" si="4"/>
        <v>0</v>
      </c>
      <c r="X10" s="35" t="s">
        <v>95</v>
      </c>
      <c r="Y10" s="72"/>
      <c r="Z10" s="34">
        <v>0.04</v>
      </c>
      <c r="AA10" s="33">
        <f t="shared" si="5"/>
        <v>0</v>
      </c>
      <c r="AB10" s="15"/>
      <c r="AC10" s="107" t="s">
        <v>94</v>
      </c>
      <c r="AD10" s="33"/>
      <c r="AE10" s="34">
        <v>0.1</v>
      </c>
      <c r="AF10" s="33">
        <f t="shared" si="6"/>
        <v>0</v>
      </c>
      <c r="AG10" s="35" t="s">
        <v>95</v>
      </c>
      <c r="AH10" s="35"/>
      <c r="AI10" s="34">
        <v>0.1</v>
      </c>
      <c r="AJ10" s="33">
        <f t="shared" si="7"/>
        <v>0</v>
      </c>
      <c r="AK10" s="35" t="s">
        <v>10</v>
      </c>
      <c r="AL10" s="72"/>
      <c r="AM10" s="34">
        <v>0.1</v>
      </c>
      <c r="AN10" s="115">
        <f t="shared" si="8"/>
        <v>0</v>
      </c>
    </row>
    <row r="11" spans="2:40" x14ac:dyDescent="0.3">
      <c r="B11" s="15"/>
      <c r="C11" s="33" t="s">
        <v>39</v>
      </c>
      <c r="D11" s="33"/>
      <c r="E11" s="34">
        <v>0.1</v>
      </c>
      <c r="F11" s="33">
        <f t="shared" si="0"/>
        <v>0</v>
      </c>
      <c r="G11" s="35" t="s">
        <v>46</v>
      </c>
      <c r="H11" s="35"/>
      <c r="I11" s="34">
        <v>0.05</v>
      </c>
      <c r="J11" s="33">
        <f t="shared" si="1"/>
        <v>0</v>
      </c>
      <c r="K11" s="35" t="s">
        <v>52</v>
      </c>
      <c r="L11" s="72"/>
      <c r="M11" s="34">
        <v>0.03</v>
      </c>
      <c r="N11" s="33">
        <f t="shared" si="2"/>
        <v>0</v>
      </c>
      <c r="O11" s="15"/>
      <c r="P11" s="33" t="s">
        <v>40</v>
      </c>
      <c r="Q11" s="33"/>
      <c r="R11" s="34">
        <v>0.1</v>
      </c>
      <c r="S11" s="33">
        <f t="shared" si="3"/>
        <v>0</v>
      </c>
      <c r="T11" s="35" t="s">
        <v>59</v>
      </c>
      <c r="U11" s="35"/>
      <c r="V11" s="34">
        <v>0.05</v>
      </c>
      <c r="W11" s="33">
        <f t="shared" si="4"/>
        <v>0</v>
      </c>
      <c r="X11" s="35" t="s">
        <v>53</v>
      </c>
      <c r="Y11" s="72"/>
      <c r="Z11" s="34">
        <v>0.03</v>
      </c>
      <c r="AA11" s="33">
        <f t="shared" si="5"/>
        <v>0</v>
      </c>
      <c r="AB11" s="15"/>
      <c r="AC11" s="107" t="s">
        <v>43</v>
      </c>
      <c r="AD11" s="33"/>
      <c r="AE11" s="34">
        <v>0.1</v>
      </c>
      <c r="AF11" s="33">
        <f t="shared" si="6"/>
        <v>0</v>
      </c>
      <c r="AG11" s="35" t="s">
        <v>97</v>
      </c>
      <c r="AH11" s="35"/>
      <c r="AI11" s="34">
        <v>0.08</v>
      </c>
      <c r="AJ11" s="33">
        <f t="shared" si="7"/>
        <v>0</v>
      </c>
      <c r="AK11" s="35"/>
      <c r="AL11" s="72"/>
      <c r="AM11" s="34"/>
      <c r="AN11" s="115">
        <f t="shared" si="8"/>
        <v>0</v>
      </c>
    </row>
    <row r="12" spans="2:40" x14ac:dyDescent="0.3">
      <c r="B12" s="15"/>
      <c r="C12" s="33" t="s">
        <v>6</v>
      </c>
      <c r="D12" s="33"/>
      <c r="E12" s="34">
        <v>7.0000000000000007E-2</v>
      </c>
      <c r="F12" s="33">
        <f t="shared" si="0"/>
        <v>0</v>
      </c>
      <c r="G12" s="35" t="s">
        <v>47</v>
      </c>
      <c r="H12" s="35"/>
      <c r="I12" s="34">
        <v>0.05</v>
      </c>
      <c r="J12" s="33">
        <f t="shared" si="1"/>
        <v>0</v>
      </c>
      <c r="K12" s="35" t="s">
        <v>53</v>
      </c>
      <c r="L12" s="72"/>
      <c r="M12" s="34">
        <v>0.03</v>
      </c>
      <c r="N12" s="33">
        <f t="shared" si="2"/>
        <v>0</v>
      </c>
      <c r="O12" s="15"/>
      <c r="P12" s="33" t="s">
        <v>94</v>
      </c>
      <c r="Q12" s="33"/>
      <c r="R12" s="34">
        <v>0.09</v>
      </c>
      <c r="S12" s="33">
        <f t="shared" si="3"/>
        <v>0</v>
      </c>
      <c r="T12" s="35" t="s">
        <v>113</v>
      </c>
      <c r="U12" s="35"/>
      <c r="V12" s="34">
        <v>0.04</v>
      </c>
      <c r="W12" s="33">
        <f t="shared" si="4"/>
        <v>0</v>
      </c>
      <c r="X12" s="35" t="s">
        <v>114</v>
      </c>
      <c r="Y12" s="72"/>
      <c r="Z12" s="34">
        <v>0.03</v>
      </c>
      <c r="AA12" s="33">
        <f t="shared" si="5"/>
        <v>0</v>
      </c>
      <c r="AB12" s="15"/>
      <c r="AC12" s="107" t="s">
        <v>44</v>
      </c>
      <c r="AD12" s="33"/>
      <c r="AE12" s="34">
        <v>0.09</v>
      </c>
      <c r="AF12" s="33">
        <f t="shared" si="6"/>
        <v>0</v>
      </c>
      <c r="AG12" s="35" t="s">
        <v>10</v>
      </c>
      <c r="AH12" s="35"/>
      <c r="AI12" s="34">
        <v>7.0000000000000007E-2</v>
      </c>
      <c r="AJ12" s="33">
        <f t="shared" si="7"/>
        <v>0</v>
      </c>
      <c r="AK12" s="35"/>
      <c r="AL12" s="72"/>
      <c r="AM12" s="34"/>
      <c r="AN12" s="115">
        <f t="shared" si="8"/>
        <v>0</v>
      </c>
    </row>
    <row r="13" spans="2:40" x14ac:dyDescent="0.3">
      <c r="B13" s="15"/>
      <c r="C13" s="33" t="s">
        <v>40</v>
      </c>
      <c r="D13" s="33"/>
      <c r="E13" s="34">
        <v>7.0000000000000007E-2</v>
      </c>
      <c r="F13" s="33">
        <f t="shared" si="0"/>
        <v>0</v>
      </c>
      <c r="G13" s="35" t="s">
        <v>48</v>
      </c>
      <c r="H13" s="35"/>
      <c r="I13" s="34">
        <v>0.04</v>
      </c>
      <c r="J13" s="33">
        <f t="shared" si="1"/>
        <v>0</v>
      </c>
      <c r="K13" s="35"/>
      <c r="L13" s="72"/>
      <c r="M13" s="34"/>
      <c r="N13" s="33">
        <f t="shared" si="2"/>
        <v>0</v>
      </c>
      <c r="O13" s="15"/>
      <c r="P13" s="33" t="s">
        <v>43</v>
      </c>
      <c r="Q13" s="33"/>
      <c r="R13" s="34">
        <v>0.09</v>
      </c>
      <c r="S13" s="33">
        <f t="shared" si="3"/>
        <v>0</v>
      </c>
      <c r="T13" s="35" t="s">
        <v>60</v>
      </c>
      <c r="U13" s="35"/>
      <c r="V13" s="34">
        <v>0.04</v>
      </c>
      <c r="W13" s="33">
        <f t="shared" si="4"/>
        <v>0</v>
      </c>
      <c r="X13" s="35"/>
      <c r="Y13" s="72"/>
      <c r="Z13" s="34"/>
      <c r="AA13" s="33">
        <f t="shared" si="5"/>
        <v>0</v>
      </c>
      <c r="AB13" s="15"/>
      <c r="AC13" s="107" t="s">
        <v>99</v>
      </c>
      <c r="AD13" s="33"/>
      <c r="AE13" s="34">
        <v>0.09</v>
      </c>
      <c r="AF13" s="33">
        <f t="shared" si="6"/>
        <v>0</v>
      </c>
      <c r="AG13" s="35"/>
      <c r="AH13" s="35"/>
      <c r="AI13" s="34"/>
      <c r="AJ13" s="33">
        <f t="shared" si="7"/>
        <v>0</v>
      </c>
      <c r="AK13" s="35"/>
      <c r="AL13" s="72"/>
      <c r="AM13" s="34"/>
      <c r="AN13" s="115">
        <f t="shared" si="8"/>
        <v>0</v>
      </c>
    </row>
    <row r="14" spans="2:40" x14ac:dyDescent="0.3">
      <c r="B14" s="15"/>
      <c r="C14" s="33" t="s">
        <v>41</v>
      </c>
      <c r="D14" s="33"/>
      <c r="E14" s="34">
        <v>7.0000000000000007E-2</v>
      </c>
      <c r="F14" s="33">
        <f t="shared" si="0"/>
        <v>0</v>
      </c>
      <c r="G14" s="35" t="s">
        <v>49</v>
      </c>
      <c r="H14" s="35"/>
      <c r="I14" s="34">
        <v>0.03</v>
      </c>
      <c r="J14" s="33">
        <f t="shared" si="1"/>
        <v>0</v>
      </c>
      <c r="K14" s="35"/>
      <c r="L14" s="72"/>
      <c r="M14" s="34"/>
      <c r="N14" s="33">
        <f t="shared" si="2"/>
        <v>0</v>
      </c>
      <c r="O14" s="15"/>
      <c r="P14" s="33" t="s">
        <v>44</v>
      </c>
      <c r="Q14" s="33"/>
      <c r="R14" s="34">
        <v>0.06</v>
      </c>
      <c r="S14" s="33">
        <f t="shared" si="3"/>
        <v>0</v>
      </c>
      <c r="T14" s="35" t="s">
        <v>61</v>
      </c>
      <c r="U14" s="35"/>
      <c r="V14" s="34">
        <v>0.03</v>
      </c>
      <c r="W14" s="33">
        <f t="shared" si="4"/>
        <v>0</v>
      </c>
      <c r="X14" s="35"/>
      <c r="Y14" s="72"/>
      <c r="Z14" s="34"/>
      <c r="AA14" s="33">
        <f t="shared" si="5"/>
        <v>0</v>
      </c>
      <c r="AB14" s="15"/>
      <c r="AC14" s="107" t="s">
        <v>48</v>
      </c>
      <c r="AD14" s="33"/>
      <c r="AE14" s="34">
        <v>0.06</v>
      </c>
      <c r="AF14" s="33">
        <f t="shared" si="6"/>
        <v>0</v>
      </c>
      <c r="AG14" s="35"/>
      <c r="AH14" s="35"/>
      <c r="AI14" s="34"/>
      <c r="AJ14" s="33">
        <f t="shared" si="7"/>
        <v>0</v>
      </c>
      <c r="AK14" s="35"/>
      <c r="AL14" s="72"/>
      <c r="AM14" s="34"/>
      <c r="AN14" s="115">
        <f t="shared" si="8"/>
        <v>0</v>
      </c>
    </row>
    <row r="15" spans="2:40" x14ac:dyDescent="0.3">
      <c r="B15" s="15"/>
      <c r="C15" s="33" t="s">
        <v>42</v>
      </c>
      <c r="D15" s="33"/>
      <c r="E15" s="34">
        <v>0.03</v>
      </c>
      <c r="F15" s="33">
        <f t="shared" si="0"/>
        <v>0</v>
      </c>
      <c r="G15" s="35" t="s">
        <v>9</v>
      </c>
      <c r="H15" s="35"/>
      <c r="I15" s="34">
        <v>0.03</v>
      </c>
      <c r="J15" s="33">
        <f t="shared" si="1"/>
        <v>0</v>
      </c>
      <c r="K15" s="35"/>
      <c r="L15" s="72"/>
      <c r="M15" s="34"/>
      <c r="N15" s="33">
        <f t="shared" si="2"/>
        <v>0</v>
      </c>
      <c r="O15" s="15"/>
      <c r="P15" s="33" t="s">
        <v>99</v>
      </c>
      <c r="Q15" s="33"/>
      <c r="R15" s="34">
        <v>0.06</v>
      </c>
      <c r="S15" s="33">
        <f t="shared" si="3"/>
        <v>0</v>
      </c>
      <c r="T15" s="35" t="s">
        <v>95</v>
      </c>
      <c r="U15" s="35"/>
      <c r="V15" s="34">
        <v>0.03</v>
      </c>
      <c r="W15" s="33">
        <f t="shared" si="4"/>
        <v>0</v>
      </c>
      <c r="X15" s="35"/>
      <c r="Y15" s="72"/>
      <c r="Z15" s="34"/>
      <c r="AA15" s="33">
        <f t="shared" si="5"/>
        <v>0</v>
      </c>
      <c r="AB15" s="15"/>
      <c r="AC15" s="107" t="s">
        <v>9</v>
      </c>
      <c r="AD15" s="33"/>
      <c r="AE15" s="34">
        <v>0.06</v>
      </c>
      <c r="AF15" s="33">
        <f t="shared" si="6"/>
        <v>0</v>
      </c>
      <c r="AG15" s="35"/>
      <c r="AH15" s="35"/>
      <c r="AI15" s="34"/>
      <c r="AJ15" s="33">
        <f t="shared" si="7"/>
        <v>0</v>
      </c>
      <c r="AK15" s="35"/>
      <c r="AL15" s="72"/>
      <c r="AM15" s="34"/>
      <c r="AN15" s="115">
        <f t="shared" si="8"/>
        <v>0</v>
      </c>
    </row>
    <row r="16" spans="2:40" x14ac:dyDescent="0.3">
      <c r="B16" s="15"/>
      <c r="C16" s="33" t="s">
        <v>43</v>
      </c>
      <c r="D16" s="33"/>
      <c r="E16" s="34">
        <v>0.03</v>
      </c>
      <c r="F16" s="33">
        <f t="shared" si="0"/>
        <v>0</v>
      </c>
      <c r="G16" s="35"/>
      <c r="H16" s="35"/>
      <c r="I16" s="34"/>
      <c r="J16" s="33">
        <f t="shared" si="1"/>
        <v>0</v>
      </c>
      <c r="K16" s="35"/>
      <c r="L16" s="72"/>
      <c r="M16" s="34"/>
      <c r="N16" s="33">
        <f t="shared" si="2"/>
        <v>0</v>
      </c>
      <c r="O16" s="15"/>
      <c r="P16" s="33"/>
      <c r="Q16" s="33"/>
      <c r="R16" s="34"/>
      <c r="S16" s="33">
        <f t="shared" si="3"/>
        <v>0</v>
      </c>
      <c r="T16" s="35"/>
      <c r="U16" s="35"/>
      <c r="V16" s="34"/>
      <c r="W16" s="33">
        <f t="shared" si="4"/>
        <v>0</v>
      </c>
      <c r="X16" s="35"/>
      <c r="Y16" s="72"/>
      <c r="Z16" s="34"/>
      <c r="AA16" s="33">
        <f t="shared" si="5"/>
        <v>0</v>
      </c>
      <c r="AB16" s="15"/>
      <c r="AC16" s="107"/>
      <c r="AD16" s="33"/>
      <c r="AE16" s="34"/>
      <c r="AF16" s="33">
        <f t="shared" si="6"/>
        <v>0</v>
      </c>
      <c r="AG16" s="35"/>
      <c r="AH16" s="35"/>
      <c r="AI16" s="34"/>
      <c r="AJ16" s="33">
        <f t="shared" si="7"/>
        <v>0</v>
      </c>
      <c r="AK16" s="35"/>
      <c r="AL16" s="72"/>
      <c r="AM16" s="34"/>
      <c r="AN16" s="115">
        <f t="shared" si="8"/>
        <v>0</v>
      </c>
    </row>
    <row r="17" spans="2:40" x14ac:dyDescent="0.3">
      <c r="B17" s="15"/>
      <c r="C17" s="33" t="s">
        <v>44</v>
      </c>
      <c r="D17" s="33"/>
      <c r="E17" s="34">
        <v>0.02</v>
      </c>
      <c r="F17" s="33">
        <f t="shared" si="0"/>
        <v>0</v>
      </c>
      <c r="G17" s="35"/>
      <c r="H17" s="35"/>
      <c r="I17" s="34"/>
      <c r="J17" s="33">
        <f t="shared" si="1"/>
        <v>0</v>
      </c>
      <c r="K17" s="35"/>
      <c r="L17" s="72"/>
      <c r="M17" s="34"/>
      <c r="N17" s="33">
        <f t="shared" si="2"/>
        <v>0</v>
      </c>
      <c r="O17" s="15"/>
      <c r="P17" s="33"/>
      <c r="Q17" s="33"/>
      <c r="R17" s="34"/>
      <c r="S17" s="33">
        <f t="shared" si="3"/>
        <v>0</v>
      </c>
      <c r="T17" s="35"/>
      <c r="U17" s="35"/>
      <c r="V17" s="34"/>
      <c r="W17" s="33">
        <f t="shared" si="4"/>
        <v>0</v>
      </c>
      <c r="X17" s="35"/>
      <c r="Y17" s="72"/>
      <c r="Z17" s="34"/>
      <c r="AA17" s="33">
        <f t="shared" si="5"/>
        <v>0</v>
      </c>
      <c r="AB17" s="15"/>
      <c r="AC17" s="107"/>
      <c r="AD17" s="33"/>
      <c r="AE17" s="34"/>
      <c r="AF17" s="33">
        <f t="shared" si="6"/>
        <v>0</v>
      </c>
      <c r="AG17" s="35"/>
      <c r="AH17" s="35"/>
      <c r="AI17" s="34"/>
      <c r="AJ17" s="33">
        <f t="shared" si="7"/>
        <v>0</v>
      </c>
      <c r="AK17" s="35"/>
      <c r="AL17" s="72"/>
      <c r="AM17" s="34"/>
      <c r="AN17" s="115">
        <f t="shared" si="8"/>
        <v>0</v>
      </c>
    </row>
    <row r="18" spans="2:40" x14ac:dyDescent="0.3">
      <c r="B18" s="15"/>
      <c r="C18" s="33" t="s">
        <v>8</v>
      </c>
      <c r="D18" s="33"/>
      <c r="E18" s="34">
        <v>0.01</v>
      </c>
      <c r="F18" s="33">
        <f t="shared" si="0"/>
        <v>0</v>
      </c>
      <c r="G18" s="35"/>
      <c r="H18" s="35"/>
      <c r="I18" s="34"/>
      <c r="J18" s="33">
        <f t="shared" si="1"/>
        <v>0</v>
      </c>
      <c r="K18" s="35"/>
      <c r="L18" s="72"/>
      <c r="M18" s="34"/>
      <c r="N18" s="33">
        <f t="shared" si="2"/>
        <v>0</v>
      </c>
      <c r="O18" s="15"/>
      <c r="P18" s="33"/>
      <c r="Q18" s="33"/>
      <c r="R18" s="34"/>
      <c r="S18" s="33">
        <f t="shared" si="3"/>
        <v>0</v>
      </c>
      <c r="T18" s="35"/>
      <c r="U18" s="35"/>
      <c r="V18" s="34"/>
      <c r="W18" s="33">
        <f t="shared" si="4"/>
        <v>0</v>
      </c>
      <c r="X18" s="35"/>
      <c r="Y18" s="72"/>
      <c r="Z18" s="34"/>
      <c r="AA18" s="33">
        <f t="shared" si="5"/>
        <v>0</v>
      </c>
      <c r="AB18" s="15"/>
      <c r="AC18" s="107"/>
      <c r="AD18" s="33"/>
      <c r="AE18" s="34"/>
      <c r="AF18" s="33">
        <f t="shared" si="6"/>
        <v>0</v>
      </c>
      <c r="AG18" s="35"/>
      <c r="AH18" s="35"/>
      <c r="AI18" s="34"/>
      <c r="AJ18" s="33">
        <f t="shared" si="7"/>
        <v>0</v>
      </c>
      <c r="AK18" s="35"/>
      <c r="AL18" s="72"/>
      <c r="AM18" s="34"/>
      <c r="AN18" s="115">
        <f t="shared" si="8"/>
        <v>0</v>
      </c>
    </row>
    <row r="19" spans="2:40" x14ac:dyDescent="0.3">
      <c r="B19" s="15"/>
      <c r="C19" s="48" t="s">
        <v>11</v>
      </c>
      <c r="D19" s="48"/>
      <c r="E19" s="49">
        <v>0.01</v>
      </c>
      <c r="F19" s="48">
        <f t="shared" si="0"/>
        <v>0</v>
      </c>
      <c r="G19" s="50"/>
      <c r="H19" s="50"/>
      <c r="I19" s="49"/>
      <c r="J19" s="48">
        <f t="shared" si="1"/>
        <v>0</v>
      </c>
      <c r="K19" s="50"/>
      <c r="L19" s="73"/>
      <c r="M19" s="49"/>
      <c r="N19" s="48">
        <f t="shared" si="2"/>
        <v>0</v>
      </c>
      <c r="O19" s="15"/>
      <c r="P19" s="48" t="s">
        <v>117</v>
      </c>
      <c r="Q19" s="48"/>
      <c r="R19" s="49">
        <v>0.01</v>
      </c>
      <c r="S19" s="48">
        <f t="shared" si="3"/>
        <v>0</v>
      </c>
      <c r="T19" s="50" t="s">
        <v>13</v>
      </c>
      <c r="U19" s="50"/>
      <c r="V19" s="49">
        <v>0.01</v>
      </c>
      <c r="W19" s="48">
        <f t="shared" si="4"/>
        <v>0</v>
      </c>
      <c r="X19" s="50"/>
      <c r="Y19" s="73"/>
      <c r="Z19" s="49"/>
      <c r="AA19" s="48">
        <f t="shared" si="5"/>
        <v>0</v>
      </c>
      <c r="AB19" s="15"/>
      <c r="AC19" s="108" t="s">
        <v>18</v>
      </c>
      <c r="AD19" s="48"/>
      <c r="AE19" s="49">
        <v>0.01</v>
      </c>
      <c r="AF19" s="48">
        <f t="shared" si="6"/>
        <v>0</v>
      </c>
      <c r="AG19" s="50" t="s">
        <v>18</v>
      </c>
      <c r="AH19" s="50"/>
      <c r="AI19" s="49">
        <v>0.02</v>
      </c>
      <c r="AJ19" s="48">
        <f t="shared" si="7"/>
        <v>0</v>
      </c>
      <c r="AK19" s="50"/>
      <c r="AL19" s="73"/>
      <c r="AM19" s="49"/>
      <c r="AN19" s="116">
        <f t="shared" si="8"/>
        <v>0</v>
      </c>
    </row>
    <row r="20" spans="2:40" x14ac:dyDescent="0.3">
      <c r="B20" s="15"/>
      <c r="C20" s="48"/>
      <c r="D20" s="48"/>
      <c r="E20" s="49"/>
      <c r="F20" s="48">
        <f t="shared" si="0"/>
        <v>0</v>
      </c>
      <c r="G20" s="54" t="s">
        <v>73</v>
      </c>
      <c r="H20" s="54"/>
      <c r="I20" s="52">
        <v>0.02</v>
      </c>
      <c r="J20" s="48">
        <f t="shared" si="1"/>
        <v>0</v>
      </c>
      <c r="K20" s="51" t="s">
        <v>12</v>
      </c>
      <c r="L20" s="74"/>
      <c r="M20" s="52">
        <v>0.02</v>
      </c>
      <c r="N20" s="48">
        <f t="shared" si="2"/>
        <v>0</v>
      </c>
      <c r="O20" s="15"/>
      <c r="P20" s="48"/>
      <c r="Q20" s="48"/>
      <c r="R20" s="49"/>
      <c r="S20" s="48">
        <f t="shared" si="3"/>
        <v>0</v>
      </c>
      <c r="T20" s="51" t="s">
        <v>14</v>
      </c>
      <c r="U20" s="51"/>
      <c r="V20" s="52">
        <v>0.02</v>
      </c>
      <c r="W20" s="48">
        <f t="shared" si="4"/>
        <v>0</v>
      </c>
      <c r="X20" s="51" t="s">
        <v>118</v>
      </c>
      <c r="Y20" s="74"/>
      <c r="Z20" s="95">
        <v>0.02</v>
      </c>
      <c r="AA20" s="48">
        <f t="shared" si="5"/>
        <v>0</v>
      </c>
      <c r="AB20" s="15"/>
      <c r="AC20" s="108"/>
      <c r="AD20" s="48"/>
      <c r="AE20" s="49"/>
      <c r="AF20" s="48">
        <f t="shared" si="6"/>
        <v>0</v>
      </c>
      <c r="AG20" s="51" t="s">
        <v>19</v>
      </c>
      <c r="AH20" s="51"/>
      <c r="AI20" s="52">
        <v>0.02</v>
      </c>
      <c r="AJ20" s="48">
        <f t="shared" si="7"/>
        <v>0</v>
      </c>
      <c r="AK20" s="51" t="s">
        <v>19</v>
      </c>
      <c r="AL20" s="74"/>
      <c r="AM20" s="95">
        <v>0.02</v>
      </c>
      <c r="AN20" s="116">
        <f t="shared" si="8"/>
        <v>0</v>
      </c>
    </row>
    <row r="21" spans="2:40" x14ac:dyDescent="0.3">
      <c r="B21" s="15"/>
      <c r="C21" s="48"/>
      <c r="D21" s="48"/>
      <c r="E21" s="49"/>
      <c r="F21" s="48">
        <f t="shared" si="0"/>
        <v>0</v>
      </c>
      <c r="G21" s="50"/>
      <c r="H21" s="50"/>
      <c r="I21" s="49"/>
      <c r="J21" s="48">
        <f t="shared" si="1"/>
        <v>0</v>
      </c>
      <c r="K21" s="55" t="s">
        <v>65</v>
      </c>
      <c r="L21" s="88"/>
      <c r="M21" s="99">
        <v>0.02</v>
      </c>
      <c r="N21" s="48">
        <f t="shared" si="2"/>
        <v>0</v>
      </c>
      <c r="O21" s="15"/>
      <c r="P21" s="48"/>
      <c r="Q21" s="48"/>
      <c r="R21" s="49"/>
      <c r="S21" s="48">
        <f t="shared" si="3"/>
        <v>0</v>
      </c>
      <c r="T21" s="50"/>
      <c r="U21" s="50"/>
      <c r="V21" s="49"/>
      <c r="W21" s="48">
        <f t="shared" si="4"/>
        <v>0</v>
      </c>
      <c r="X21" s="53" t="s">
        <v>119</v>
      </c>
      <c r="Y21" s="75"/>
      <c r="Z21" s="96">
        <v>0.02</v>
      </c>
      <c r="AA21" s="48">
        <f t="shared" si="5"/>
        <v>0</v>
      </c>
      <c r="AB21" s="15"/>
      <c r="AC21" s="108"/>
      <c r="AD21" s="48"/>
      <c r="AE21" s="49"/>
      <c r="AF21" s="48">
        <f t="shared" si="6"/>
        <v>0</v>
      </c>
      <c r="AG21" s="50"/>
      <c r="AH21" s="50"/>
      <c r="AI21" s="49"/>
      <c r="AJ21" s="48">
        <f t="shared" si="7"/>
        <v>0</v>
      </c>
      <c r="AK21" s="53" t="s">
        <v>100</v>
      </c>
      <c r="AL21" s="75"/>
      <c r="AM21" s="96">
        <v>0.02</v>
      </c>
      <c r="AN21" s="116">
        <f t="shared" si="8"/>
        <v>0</v>
      </c>
    </row>
    <row r="22" spans="2:40" x14ac:dyDescent="0.3">
      <c r="B22" s="15"/>
      <c r="C22" s="40" t="s">
        <v>66</v>
      </c>
      <c r="D22" s="40"/>
      <c r="E22" s="41">
        <v>0.01</v>
      </c>
      <c r="F22" s="40">
        <f t="shared" si="0"/>
        <v>0</v>
      </c>
      <c r="G22" s="42" t="s">
        <v>154</v>
      </c>
      <c r="H22" s="42"/>
      <c r="I22" s="41">
        <v>0.02</v>
      </c>
      <c r="J22" s="40">
        <f t="shared" si="1"/>
        <v>0</v>
      </c>
      <c r="K22" s="42" t="s">
        <v>156</v>
      </c>
      <c r="L22" s="76"/>
      <c r="M22" s="41">
        <v>0.02</v>
      </c>
      <c r="N22" s="40">
        <f t="shared" si="2"/>
        <v>0</v>
      </c>
      <c r="O22" s="15"/>
      <c r="P22" s="40" t="s">
        <v>154</v>
      </c>
      <c r="Q22" s="40"/>
      <c r="R22" s="41">
        <v>0.01</v>
      </c>
      <c r="S22" s="40">
        <f t="shared" si="3"/>
        <v>0</v>
      </c>
      <c r="T22" s="42" t="s">
        <v>156</v>
      </c>
      <c r="U22" s="42"/>
      <c r="V22" s="41">
        <v>0.02</v>
      </c>
      <c r="W22" s="40">
        <f t="shared" si="4"/>
        <v>0</v>
      </c>
      <c r="X22" s="42" t="s">
        <v>160</v>
      </c>
      <c r="Y22" s="76"/>
      <c r="Z22" s="41">
        <v>0.02</v>
      </c>
      <c r="AA22" s="40">
        <f t="shared" si="5"/>
        <v>0</v>
      </c>
      <c r="AB22" s="15"/>
      <c r="AC22" s="109" t="s">
        <v>156</v>
      </c>
      <c r="AD22" s="42"/>
      <c r="AE22" s="41">
        <v>0.01</v>
      </c>
      <c r="AF22" s="40">
        <f t="shared" si="6"/>
        <v>0</v>
      </c>
      <c r="AG22" s="42" t="s">
        <v>160</v>
      </c>
      <c r="AH22" s="42"/>
      <c r="AI22" s="41">
        <v>0.02</v>
      </c>
      <c r="AJ22" s="40">
        <f t="shared" si="7"/>
        <v>0</v>
      </c>
      <c r="AK22" s="42" t="s">
        <v>162</v>
      </c>
      <c r="AL22" s="76"/>
      <c r="AM22" s="41">
        <v>0.02</v>
      </c>
      <c r="AN22" s="117">
        <f t="shared" si="8"/>
        <v>0</v>
      </c>
    </row>
    <row r="23" spans="2:40" x14ac:dyDescent="0.3">
      <c r="B23" s="15"/>
      <c r="C23" s="40" t="s">
        <v>67</v>
      </c>
      <c r="D23" s="40"/>
      <c r="E23" s="41">
        <v>0.01</v>
      </c>
      <c r="F23" s="40">
        <f t="shared" si="0"/>
        <v>0</v>
      </c>
      <c r="G23" s="42" t="s">
        <v>155</v>
      </c>
      <c r="H23" s="42"/>
      <c r="I23" s="41">
        <v>0.04</v>
      </c>
      <c r="J23" s="40">
        <f t="shared" si="1"/>
        <v>0</v>
      </c>
      <c r="K23" s="42" t="s">
        <v>70</v>
      </c>
      <c r="L23" s="76"/>
      <c r="M23" s="41">
        <v>0.04</v>
      </c>
      <c r="N23" s="40">
        <f t="shared" si="2"/>
        <v>0</v>
      </c>
      <c r="O23" s="15"/>
      <c r="P23" s="40" t="s">
        <v>155</v>
      </c>
      <c r="Q23" s="40"/>
      <c r="R23" s="41">
        <v>0.02</v>
      </c>
      <c r="S23" s="40">
        <f t="shared" si="3"/>
        <v>0</v>
      </c>
      <c r="T23" s="42" t="s">
        <v>70</v>
      </c>
      <c r="U23" s="42"/>
      <c r="V23" s="41">
        <v>0.03</v>
      </c>
      <c r="W23" s="40">
        <f t="shared" si="4"/>
        <v>0</v>
      </c>
      <c r="X23" s="42" t="s">
        <v>161</v>
      </c>
      <c r="Y23" s="76"/>
      <c r="Z23" s="41">
        <v>0.03</v>
      </c>
      <c r="AA23" s="40">
        <f t="shared" si="5"/>
        <v>0</v>
      </c>
      <c r="AB23" s="15"/>
      <c r="AC23" s="109" t="s">
        <v>70</v>
      </c>
      <c r="AD23" s="42"/>
      <c r="AE23" s="41">
        <v>0.02</v>
      </c>
      <c r="AF23" s="40">
        <f t="shared" si="6"/>
        <v>0</v>
      </c>
      <c r="AG23" s="42" t="s">
        <v>161</v>
      </c>
      <c r="AH23" s="42"/>
      <c r="AI23" s="41">
        <v>0.03</v>
      </c>
      <c r="AJ23" s="40">
        <f t="shared" si="7"/>
        <v>0</v>
      </c>
      <c r="AK23" s="42" t="s">
        <v>163</v>
      </c>
      <c r="AL23" s="76"/>
      <c r="AM23" s="41">
        <v>0.03</v>
      </c>
      <c r="AN23" s="117">
        <f t="shared" si="8"/>
        <v>0</v>
      </c>
    </row>
    <row r="24" spans="2:40" x14ac:dyDescent="0.3">
      <c r="B24" s="15"/>
      <c r="C24" s="40"/>
      <c r="D24" s="40"/>
      <c r="E24" s="41"/>
      <c r="F24" s="40">
        <f t="shared" si="0"/>
        <v>0</v>
      </c>
      <c r="G24" s="46"/>
      <c r="H24" s="46"/>
      <c r="I24" s="44"/>
      <c r="J24" s="40">
        <f t="shared" si="1"/>
        <v>0</v>
      </c>
      <c r="K24" s="47" t="s">
        <v>20</v>
      </c>
      <c r="L24" s="89"/>
      <c r="M24" s="100">
        <v>0.05</v>
      </c>
      <c r="N24" s="40">
        <f t="shared" si="2"/>
        <v>0</v>
      </c>
      <c r="O24" s="15"/>
      <c r="P24" s="40"/>
      <c r="Q24" s="40"/>
      <c r="R24" s="41"/>
      <c r="S24" s="40">
        <f t="shared" si="3"/>
        <v>0</v>
      </c>
      <c r="T24" s="46" t="s">
        <v>20</v>
      </c>
      <c r="U24" s="46"/>
      <c r="V24" s="44">
        <v>0.01</v>
      </c>
      <c r="W24" s="40">
        <f t="shared" si="4"/>
        <v>0</v>
      </c>
      <c r="X24" s="43" t="s">
        <v>82</v>
      </c>
      <c r="Y24" s="77"/>
      <c r="Z24" s="44">
        <v>0.02</v>
      </c>
      <c r="AA24" s="40">
        <f t="shared" si="5"/>
        <v>0</v>
      </c>
      <c r="AB24" s="15"/>
      <c r="AC24" s="109"/>
      <c r="AD24" s="40"/>
      <c r="AE24" s="41"/>
      <c r="AF24" s="40">
        <f t="shared" si="6"/>
        <v>0</v>
      </c>
      <c r="AG24" s="46" t="s">
        <v>164</v>
      </c>
      <c r="AH24" s="46"/>
      <c r="AI24" s="44">
        <v>0.02</v>
      </c>
      <c r="AJ24" s="40">
        <f t="shared" si="7"/>
        <v>0</v>
      </c>
      <c r="AK24" s="43" t="s">
        <v>165</v>
      </c>
      <c r="AL24" s="77"/>
      <c r="AM24" s="44">
        <v>0.03</v>
      </c>
      <c r="AN24" s="117">
        <f t="shared" si="8"/>
        <v>0</v>
      </c>
    </row>
    <row r="25" spans="2:40" x14ac:dyDescent="0.3">
      <c r="B25" s="15"/>
      <c r="C25" s="22"/>
      <c r="D25" s="22"/>
      <c r="E25" s="23"/>
      <c r="F25" s="22">
        <f t="shared" si="0"/>
        <v>0</v>
      </c>
      <c r="G25" s="25" t="s">
        <v>45</v>
      </c>
      <c r="H25" s="25"/>
      <c r="I25" s="26">
        <v>0.04</v>
      </c>
      <c r="J25" s="22">
        <f t="shared" si="1"/>
        <v>0</v>
      </c>
      <c r="K25" s="27" t="s">
        <v>68</v>
      </c>
      <c r="L25" s="79"/>
      <c r="M25" s="26">
        <v>0.05</v>
      </c>
      <c r="N25" s="22">
        <f t="shared" si="2"/>
        <v>0</v>
      </c>
      <c r="O25" s="15"/>
      <c r="P25" s="22" t="s">
        <v>45</v>
      </c>
      <c r="Q25" s="22"/>
      <c r="R25" s="23">
        <v>0.01</v>
      </c>
      <c r="S25" s="22">
        <f t="shared" si="3"/>
        <v>0</v>
      </c>
      <c r="T25" s="24"/>
      <c r="U25" s="24"/>
      <c r="V25" s="23"/>
      <c r="W25" s="22">
        <f t="shared" si="4"/>
        <v>0</v>
      </c>
      <c r="X25" s="24"/>
      <c r="Y25" s="71"/>
      <c r="Z25" s="23"/>
      <c r="AA25" s="22">
        <f t="shared" si="5"/>
        <v>0</v>
      </c>
      <c r="AB25" s="15"/>
      <c r="AC25" s="106" t="s">
        <v>57</v>
      </c>
      <c r="AD25" s="22"/>
      <c r="AE25" s="23">
        <v>5.0000000000000001E-3</v>
      </c>
      <c r="AF25" s="22">
        <f t="shared" si="6"/>
        <v>0</v>
      </c>
      <c r="AG25" s="29" t="s">
        <v>83</v>
      </c>
      <c r="AH25" s="29"/>
      <c r="AI25" s="30">
        <v>0.03</v>
      </c>
      <c r="AJ25" s="22">
        <f t="shared" si="7"/>
        <v>0</v>
      </c>
      <c r="AK25" s="31" t="s">
        <v>83</v>
      </c>
      <c r="AL25" s="78"/>
      <c r="AM25" s="30">
        <v>0.03</v>
      </c>
      <c r="AN25" s="114">
        <f t="shared" si="8"/>
        <v>0</v>
      </c>
    </row>
    <row r="26" spans="2:40" x14ac:dyDescent="0.3">
      <c r="B26" s="15"/>
      <c r="C26" s="22"/>
      <c r="D26" s="22"/>
      <c r="E26" s="23"/>
      <c r="F26" s="22">
        <f t="shared" si="0"/>
        <v>0</v>
      </c>
      <c r="G26" s="24"/>
      <c r="H26" s="24"/>
      <c r="I26" s="23"/>
      <c r="J26" s="22">
        <f t="shared" si="1"/>
        <v>0</v>
      </c>
      <c r="K26" s="24"/>
      <c r="L26" s="71"/>
      <c r="M26" s="23"/>
      <c r="N26" s="22">
        <f t="shared" si="2"/>
        <v>0</v>
      </c>
      <c r="O26" s="15"/>
      <c r="P26" s="22"/>
      <c r="Q26" s="22"/>
      <c r="R26" s="23"/>
      <c r="S26" s="22">
        <f t="shared" si="3"/>
        <v>0</v>
      </c>
      <c r="T26" s="25" t="s">
        <v>57</v>
      </c>
      <c r="U26" s="25"/>
      <c r="V26" s="26">
        <v>0.02</v>
      </c>
      <c r="W26" s="22">
        <f t="shared" si="4"/>
        <v>0</v>
      </c>
      <c r="X26" s="27" t="s">
        <v>57</v>
      </c>
      <c r="Y26" s="79"/>
      <c r="Z26" s="26">
        <v>0.03</v>
      </c>
      <c r="AA26" s="22">
        <f t="shared" si="5"/>
        <v>0</v>
      </c>
      <c r="AB26" s="15"/>
      <c r="AC26" s="106" t="s">
        <v>84</v>
      </c>
      <c r="AD26" s="22"/>
      <c r="AE26" s="23">
        <v>5.0000000000000001E-3</v>
      </c>
      <c r="AF26" s="22">
        <f t="shared" si="6"/>
        <v>0</v>
      </c>
      <c r="AG26" s="31" t="s">
        <v>58</v>
      </c>
      <c r="AH26" s="31"/>
      <c r="AI26" s="30">
        <v>0.03</v>
      </c>
      <c r="AJ26" s="22">
        <f t="shared" si="7"/>
        <v>0</v>
      </c>
      <c r="AK26" s="31" t="s">
        <v>58</v>
      </c>
      <c r="AL26" s="78"/>
      <c r="AM26" s="30">
        <v>0.03</v>
      </c>
      <c r="AN26" s="114">
        <f t="shared" si="8"/>
        <v>0</v>
      </c>
    </row>
    <row r="27" spans="2:40" x14ac:dyDescent="0.3">
      <c r="B27" s="15" t="s">
        <v>148</v>
      </c>
      <c r="C27" s="22"/>
      <c r="D27" s="22"/>
      <c r="E27" s="23"/>
      <c r="F27" s="22">
        <f t="shared" si="0"/>
        <v>0</v>
      </c>
      <c r="G27" s="25"/>
      <c r="H27" s="25"/>
      <c r="I27" s="26"/>
      <c r="J27" s="22">
        <f t="shared" si="1"/>
        <v>0</v>
      </c>
      <c r="K27" s="25"/>
      <c r="L27" s="84"/>
      <c r="M27" s="26"/>
      <c r="N27" s="22">
        <f t="shared" si="2"/>
        <v>0</v>
      </c>
      <c r="O27" s="15" t="s">
        <v>149</v>
      </c>
      <c r="P27" s="22"/>
      <c r="Q27" s="22"/>
      <c r="R27" s="23"/>
      <c r="S27" s="22">
        <f t="shared" si="3"/>
        <v>0</v>
      </c>
      <c r="T27" s="27" t="s">
        <v>58</v>
      </c>
      <c r="U27" s="27"/>
      <c r="V27" s="26">
        <v>0.02</v>
      </c>
      <c r="W27" s="22">
        <f t="shared" si="4"/>
        <v>0</v>
      </c>
      <c r="X27" s="27" t="s">
        <v>58</v>
      </c>
      <c r="Y27" s="79"/>
      <c r="Z27" s="26">
        <v>0.03</v>
      </c>
      <c r="AA27" s="22">
        <f t="shared" si="5"/>
        <v>0</v>
      </c>
      <c r="AB27" s="15" t="s">
        <v>150</v>
      </c>
      <c r="AC27" s="106"/>
      <c r="AD27" s="22"/>
      <c r="AE27" s="23"/>
      <c r="AF27" s="22">
        <f t="shared" si="6"/>
        <v>0</v>
      </c>
      <c r="AG27" s="27" t="s">
        <v>101</v>
      </c>
      <c r="AH27" s="27"/>
      <c r="AI27" s="26">
        <v>0.03</v>
      </c>
      <c r="AJ27" s="22">
        <f t="shared" si="7"/>
        <v>0</v>
      </c>
      <c r="AK27" s="27" t="s">
        <v>101</v>
      </c>
      <c r="AL27" s="79"/>
      <c r="AM27" s="26">
        <v>0.03</v>
      </c>
      <c r="AN27" s="114">
        <f t="shared" si="8"/>
        <v>0</v>
      </c>
    </row>
    <row r="28" spans="2:40" x14ac:dyDescent="0.3">
      <c r="B28" s="15"/>
      <c r="C28" s="22"/>
      <c r="D28" s="22"/>
      <c r="E28" s="23"/>
      <c r="F28" s="22">
        <f t="shared" si="0"/>
        <v>0</v>
      </c>
      <c r="G28" s="24"/>
      <c r="H28" s="24"/>
      <c r="I28" s="23"/>
      <c r="J28" s="22">
        <f t="shared" si="1"/>
        <v>0</v>
      </c>
      <c r="K28" s="24"/>
      <c r="L28" s="71"/>
      <c r="M28" s="23"/>
      <c r="N28" s="22">
        <f t="shared" si="2"/>
        <v>0</v>
      </c>
      <c r="O28" s="15"/>
      <c r="P28" s="22"/>
      <c r="Q28" s="22"/>
      <c r="R28" s="23"/>
      <c r="S28" s="22">
        <f t="shared" si="3"/>
        <v>0</v>
      </c>
      <c r="T28" s="24"/>
      <c r="U28" s="24"/>
      <c r="V28" s="23"/>
      <c r="W28" s="22">
        <f t="shared" si="4"/>
        <v>0</v>
      </c>
      <c r="X28" s="24"/>
      <c r="Y28" s="71"/>
      <c r="Z28" s="23"/>
      <c r="AA28" s="22">
        <f t="shared" si="5"/>
        <v>0</v>
      </c>
      <c r="AB28" s="15"/>
      <c r="AC28" s="106"/>
      <c r="AD28" s="22"/>
      <c r="AE28" s="23"/>
      <c r="AF28" s="22">
        <f t="shared" si="6"/>
        <v>0</v>
      </c>
      <c r="AG28" s="24"/>
      <c r="AH28" s="24"/>
      <c r="AI28" s="23"/>
      <c r="AJ28" s="22">
        <f t="shared" si="7"/>
        <v>0</v>
      </c>
      <c r="AK28" s="28" t="s">
        <v>90</v>
      </c>
      <c r="AL28" s="80"/>
      <c r="AM28" s="97">
        <v>0.03</v>
      </c>
      <c r="AN28" s="114">
        <f t="shared" si="8"/>
        <v>0</v>
      </c>
    </row>
    <row r="29" spans="2:40" x14ac:dyDescent="0.3">
      <c r="B29" s="15"/>
      <c r="C29" s="33" t="s">
        <v>21</v>
      </c>
      <c r="D29" s="33"/>
      <c r="E29" s="34">
        <v>0.05</v>
      </c>
      <c r="F29" s="33">
        <f t="shared" si="0"/>
        <v>0</v>
      </c>
      <c r="G29" s="35" t="s">
        <v>21</v>
      </c>
      <c r="H29" s="35"/>
      <c r="I29" s="34">
        <v>0.05</v>
      </c>
      <c r="J29" s="33">
        <f t="shared" si="1"/>
        <v>0</v>
      </c>
      <c r="K29" s="35" t="s">
        <v>21</v>
      </c>
      <c r="L29" s="72"/>
      <c r="M29" s="34">
        <v>2.232E-2</v>
      </c>
      <c r="N29" s="33">
        <f t="shared" si="2"/>
        <v>0</v>
      </c>
      <c r="O29" s="15"/>
      <c r="P29" s="33" t="s">
        <v>86</v>
      </c>
      <c r="Q29" s="33"/>
      <c r="R29" s="34">
        <v>0.03</v>
      </c>
      <c r="S29" s="33">
        <f t="shared" si="3"/>
        <v>0</v>
      </c>
      <c r="T29" s="35" t="s">
        <v>86</v>
      </c>
      <c r="U29" s="35"/>
      <c r="V29" s="34">
        <v>0.05</v>
      </c>
      <c r="W29" s="33">
        <f t="shared" si="4"/>
        <v>0</v>
      </c>
      <c r="X29" s="35" t="s">
        <v>86</v>
      </c>
      <c r="Y29" s="72"/>
      <c r="Z29" s="34">
        <v>0.03</v>
      </c>
      <c r="AA29" s="33">
        <f t="shared" si="5"/>
        <v>0</v>
      </c>
      <c r="AB29" s="15"/>
      <c r="AC29" s="107" t="s">
        <v>86</v>
      </c>
      <c r="AD29" s="33"/>
      <c r="AE29" s="34">
        <v>0.05</v>
      </c>
      <c r="AF29" s="33">
        <f t="shared" si="6"/>
        <v>0</v>
      </c>
      <c r="AG29" s="35"/>
      <c r="AH29" s="35"/>
      <c r="AI29" s="34"/>
      <c r="AJ29" s="33">
        <f t="shared" si="7"/>
        <v>0</v>
      </c>
      <c r="AK29" s="35"/>
      <c r="AL29" s="72"/>
      <c r="AM29" s="34"/>
      <c r="AN29" s="115">
        <f t="shared" si="8"/>
        <v>0</v>
      </c>
    </row>
    <row r="30" spans="2:40" x14ac:dyDescent="0.3">
      <c r="B30" s="15"/>
      <c r="C30" s="33"/>
      <c r="D30" s="33"/>
      <c r="E30" s="34"/>
      <c r="F30" s="33">
        <f t="shared" si="0"/>
        <v>0</v>
      </c>
      <c r="G30" s="39" t="s">
        <v>62</v>
      </c>
      <c r="H30" s="39"/>
      <c r="I30" s="37">
        <v>0.03</v>
      </c>
      <c r="J30" s="33">
        <f t="shared" si="1"/>
        <v>0</v>
      </c>
      <c r="K30" s="39" t="s">
        <v>62</v>
      </c>
      <c r="L30" s="90"/>
      <c r="M30" s="37">
        <v>0.02</v>
      </c>
      <c r="N30" s="33">
        <f t="shared" si="2"/>
        <v>0</v>
      </c>
      <c r="O30" s="15"/>
      <c r="P30" s="33"/>
      <c r="Q30" s="33"/>
      <c r="R30" s="34"/>
      <c r="S30" s="33">
        <f t="shared" si="3"/>
        <v>0</v>
      </c>
      <c r="T30" s="39" t="s">
        <v>122</v>
      </c>
      <c r="U30" s="39"/>
      <c r="V30" s="37">
        <v>3.0339999999999999E-2</v>
      </c>
      <c r="W30" s="33">
        <f t="shared" si="4"/>
        <v>0</v>
      </c>
      <c r="X30" s="36" t="s">
        <v>122</v>
      </c>
      <c r="Y30" s="81"/>
      <c r="Z30" s="37">
        <v>0.03</v>
      </c>
      <c r="AA30" s="33">
        <f t="shared" si="5"/>
        <v>0</v>
      </c>
      <c r="AB30" s="15"/>
      <c r="AC30" s="107"/>
      <c r="AD30" s="33"/>
      <c r="AE30" s="34"/>
      <c r="AF30" s="33">
        <f t="shared" si="6"/>
        <v>0</v>
      </c>
      <c r="AG30" s="39" t="s">
        <v>88</v>
      </c>
      <c r="AH30" s="39"/>
      <c r="AI30" s="37">
        <v>0.08</v>
      </c>
      <c r="AJ30" s="33">
        <f t="shared" si="7"/>
        <v>0</v>
      </c>
      <c r="AK30" s="36" t="s">
        <v>102</v>
      </c>
      <c r="AL30" s="81"/>
      <c r="AM30" s="37">
        <v>0.05</v>
      </c>
      <c r="AN30" s="115">
        <f t="shared" si="8"/>
        <v>0</v>
      </c>
    </row>
    <row r="31" spans="2:40" x14ac:dyDescent="0.3">
      <c r="B31" s="15"/>
      <c r="C31" s="33"/>
      <c r="D31" s="33"/>
      <c r="E31" s="34"/>
      <c r="F31" s="33">
        <f t="shared" si="0"/>
        <v>0</v>
      </c>
      <c r="G31" s="35"/>
      <c r="H31" s="35"/>
      <c r="I31" s="34"/>
      <c r="J31" s="33">
        <f t="shared" si="1"/>
        <v>0</v>
      </c>
      <c r="K31" s="38" t="s">
        <v>63</v>
      </c>
      <c r="L31" s="82"/>
      <c r="M31" s="98">
        <v>0.03</v>
      </c>
      <c r="N31" s="33">
        <f t="shared" si="2"/>
        <v>0</v>
      </c>
      <c r="O31" s="15"/>
      <c r="P31" s="33"/>
      <c r="Q31" s="33"/>
      <c r="R31" s="34"/>
      <c r="S31" s="33">
        <f t="shared" si="3"/>
        <v>0</v>
      </c>
      <c r="T31" s="35"/>
      <c r="U31" s="35"/>
      <c r="V31" s="34"/>
      <c r="W31" s="33">
        <f t="shared" si="4"/>
        <v>0</v>
      </c>
      <c r="X31" s="38" t="s">
        <v>124</v>
      </c>
      <c r="Y31" s="82"/>
      <c r="Z31" s="98">
        <v>0.02</v>
      </c>
      <c r="AA31" s="33">
        <f t="shared" si="5"/>
        <v>0</v>
      </c>
      <c r="AB31" s="15"/>
      <c r="AC31" s="107"/>
      <c r="AD31" s="33"/>
      <c r="AE31" s="34"/>
      <c r="AF31" s="33">
        <f t="shared" si="6"/>
        <v>0</v>
      </c>
      <c r="AG31" s="35"/>
      <c r="AH31" s="35"/>
      <c r="AI31" s="34"/>
      <c r="AJ31" s="33">
        <f t="shared" si="7"/>
        <v>0</v>
      </c>
      <c r="AK31" s="38" t="s">
        <v>89</v>
      </c>
      <c r="AL31" s="82"/>
      <c r="AM31" s="98">
        <v>0.03</v>
      </c>
      <c r="AN31" s="115">
        <f t="shared" si="8"/>
        <v>0</v>
      </c>
    </row>
    <row r="32" spans="2:40" x14ac:dyDescent="0.3">
      <c r="B32" s="15"/>
      <c r="C32" s="48" t="s">
        <v>22</v>
      </c>
      <c r="D32" s="48"/>
      <c r="E32" s="49">
        <v>0.01</v>
      </c>
      <c r="F32" s="48">
        <f t="shared" si="0"/>
        <v>0</v>
      </c>
      <c r="G32" s="50" t="s">
        <v>75</v>
      </c>
      <c r="H32" s="50"/>
      <c r="I32" s="49">
        <v>0.03</v>
      </c>
      <c r="J32" s="48">
        <f t="shared" si="1"/>
        <v>0</v>
      </c>
      <c r="K32" s="50"/>
      <c r="L32" s="73"/>
      <c r="M32" s="49"/>
      <c r="N32" s="48">
        <f t="shared" si="2"/>
        <v>0</v>
      </c>
      <c r="O32" s="15"/>
      <c r="P32" s="48" t="s">
        <v>125</v>
      </c>
      <c r="Q32" s="48"/>
      <c r="R32" s="49">
        <v>0.01</v>
      </c>
      <c r="S32" s="48">
        <f t="shared" si="3"/>
        <v>0</v>
      </c>
      <c r="T32" s="50" t="s">
        <v>125</v>
      </c>
      <c r="U32" s="50"/>
      <c r="V32" s="49">
        <v>0.04</v>
      </c>
      <c r="W32" s="48">
        <f t="shared" si="4"/>
        <v>0</v>
      </c>
      <c r="X32" s="50" t="s">
        <v>125</v>
      </c>
      <c r="Y32" s="73"/>
      <c r="Z32" s="49">
        <v>0.02</v>
      </c>
      <c r="AA32" s="48">
        <f t="shared" si="5"/>
        <v>0</v>
      </c>
      <c r="AB32" s="15"/>
      <c r="AC32" s="108" t="s">
        <v>78</v>
      </c>
      <c r="AD32" s="48"/>
      <c r="AE32" s="49">
        <v>0.01</v>
      </c>
      <c r="AF32" s="48">
        <f t="shared" si="6"/>
        <v>0</v>
      </c>
      <c r="AG32" s="50"/>
      <c r="AH32" s="50"/>
      <c r="AI32" s="49"/>
      <c r="AJ32" s="48">
        <f t="shared" si="7"/>
        <v>0</v>
      </c>
      <c r="AK32" s="50"/>
      <c r="AL32" s="73"/>
      <c r="AM32" s="49"/>
      <c r="AN32" s="116">
        <f t="shared" si="8"/>
        <v>0</v>
      </c>
    </row>
    <row r="33" spans="2:40" x14ac:dyDescent="0.3">
      <c r="B33" s="15"/>
      <c r="C33" s="48"/>
      <c r="D33" s="48"/>
      <c r="E33" s="49"/>
      <c r="F33" s="48">
        <f t="shared" si="0"/>
        <v>0</v>
      </c>
      <c r="G33" s="54" t="s">
        <v>56</v>
      </c>
      <c r="H33" s="54"/>
      <c r="I33" s="52">
        <v>0.02</v>
      </c>
      <c r="J33" s="48">
        <f t="shared" si="1"/>
        <v>0</v>
      </c>
      <c r="K33" s="51" t="s">
        <v>56</v>
      </c>
      <c r="L33" s="74"/>
      <c r="M33" s="52">
        <v>0.03</v>
      </c>
      <c r="N33" s="48">
        <f t="shared" si="2"/>
        <v>0</v>
      </c>
      <c r="O33" s="15"/>
      <c r="P33" s="48"/>
      <c r="Q33" s="48"/>
      <c r="R33" s="49"/>
      <c r="S33" s="48">
        <f t="shared" si="3"/>
        <v>0</v>
      </c>
      <c r="T33" s="54" t="s">
        <v>127</v>
      </c>
      <c r="U33" s="54"/>
      <c r="V33" s="52">
        <v>0.02</v>
      </c>
      <c r="W33" s="48">
        <f t="shared" si="4"/>
        <v>0</v>
      </c>
      <c r="X33" s="51" t="s">
        <v>127</v>
      </c>
      <c r="Y33" s="74"/>
      <c r="Z33" s="52">
        <v>0.02</v>
      </c>
      <c r="AA33" s="48">
        <f t="shared" si="5"/>
        <v>0</v>
      </c>
      <c r="AB33" s="15"/>
      <c r="AC33" s="108"/>
      <c r="AD33" s="48"/>
      <c r="AE33" s="49"/>
      <c r="AF33" s="48">
        <f t="shared" si="6"/>
        <v>0</v>
      </c>
      <c r="AG33" s="54" t="s">
        <v>127</v>
      </c>
      <c r="AH33" s="54"/>
      <c r="AI33" s="52">
        <v>0.02</v>
      </c>
      <c r="AJ33" s="48">
        <f t="shared" si="7"/>
        <v>0</v>
      </c>
      <c r="AK33" s="51"/>
      <c r="AL33" s="74"/>
      <c r="AM33" s="52"/>
      <c r="AN33" s="116">
        <f t="shared" si="8"/>
        <v>0</v>
      </c>
    </row>
    <row r="34" spans="2:40" x14ac:dyDescent="0.3">
      <c r="B34" s="15"/>
      <c r="C34" s="48"/>
      <c r="D34" s="48"/>
      <c r="E34" s="49"/>
      <c r="F34" s="48">
        <f t="shared" si="0"/>
        <v>0</v>
      </c>
      <c r="G34" s="54"/>
      <c r="H34" s="54"/>
      <c r="I34" s="52"/>
      <c r="J34" s="48">
        <f t="shared" si="1"/>
        <v>0</v>
      </c>
      <c r="K34" s="51"/>
      <c r="L34" s="74"/>
      <c r="M34" s="52"/>
      <c r="N34" s="48">
        <f t="shared" si="2"/>
        <v>0</v>
      </c>
      <c r="O34" s="15"/>
      <c r="P34" s="48"/>
      <c r="Q34" s="48"/>
      <c r="R34" s="49"/>
      <c r="S34" s="48">
        <f t="shared" si="3"/>
        <v>0</v>
      </c>
      <c r="T34" s="50"/>
      <c r="U34" s="50"/>
      <c r="V34" s="49"/>
      <c r="W34" s="48">
        <f t="shared" si="4"/>
        <v>0</v>
      </c>
      <c r="X34" s="53" t="s">
        <v>103</v>
      </c>
      <c r="Y34" s="75"/>
      <c r="Z34" s="99">
        <v>0.02</v>
      </c>
      <c r="AA34" s="48">
        <f t="shared" si="5"/>
        <v>0</v>
      </c>
      <c r="AB34" s="15"/>
      <c r="AC34" s="108"/>
      <c r="AD34" s="48"/>
      <c r="AE34" s="49"/>
      <c r="AF34" s="48">
        <f t="shared" si="6"/>
        <v>0</v>
      </c>
      <c r="AG34" s="50"/>
      <c r="AH34" s="50"/>
      <c r="AI34" s="49"/>
      <c r="AJ34" s="48">
        <f t="shared" si="7"/>
        <v>0</v>
      </c>
      <c r="AK34" s="53" t="s">
        <v>103</v>
      </c>
      <c r="AL34" s="75"/>
      <c r="AM34" s="99">
        <v>0.02</v>
      </c>
      <c r="AN34" s="116">
        <f t="shared" si="8"/>
        <v>0</v>
      </c>
    </row>
    <row r="35" spans="2:40" x14ac:dyDescent="0.3">
      <c r="B35" s="15"/>
      <c r="C35" s="40"/>
      <c r="D35" s="40"/>
      <c r="E35" s="41"/>
      <c r="F35" s="40">
        <f t="shared" si="0"/>
        <v>0</v>
      </c>
      <c r="G35" s="46"/>
      <c r="H35" s="46"/>
      <c r="I35" s="44"/>
      <c r="J35" s="40">
        <f t="shared" si="1"/>
        <v>0</v>
      </c>
      <c r="K35" s="43"/>
      <c r="L35" s="77"/>
      <c r="M35" s="44"/>
      <c r="N35" s="40">
        <f t="shared" si="2"/>
        <v>0</v>
      </c>
      <c r="O35" s="15"/>
      <c r="P35" s="40"/>
      <c r="Q35" s="40"/>
      <c r="R35" s="41"/>
      <c r="S35" s="40">
        <f t="shared" si="3"/>
        <v>0</v>
      </c>
      <c r="T35" s="46"/>
      <c r="U35" s="46"/>
      <c r="V35" s="44"/>
      <c r="W35" s="40">
        <f t="shared" si="4"/>
        <v>0</v>
      </c>
      <c r="X35" s="43"/>
      <c r="Y35" s="77"/>
      <c r="Z35" s="41"/>
      <c r="AA35" s="40">
        <f t="shared" si="5"/>
        <v>0</v>
      </c>
      <c r="AB35" s="15"/>
      <c r="AC35" s="109"/>
      <c r="AD35" s="40"/>
      <c r="AE35" s="41"/>
      <c r="AF35" s="40">
        <f t="shared" si="6"/>
        <v>0</v>
      </c>
      <c r="AG35" s="46"/>
      <c r="AH35" s="46"/>
      <c r="AI35" s="44"/>
      <c r="AJ35" s="40">
        <f t="shared" si="7"/>
        <v>0</v>
      </c>
      <c r="AK35" s="43"/>
      <c r="AL35" s="77"/>
      <c r="AM35" s="44"/>
      <c r="AN35" s="117">
        <f t="shared" si="8"/>
        <v>0</v>
      </c>
    </row>
    <row r="36" spans="2:40" x14ac:dyDescent="0.3">
      <c r="B36" s="15"/>
      <c r="C36" s="40"/>
      <c r="D36" s="40"/>
      <c r="E36" s="41"/>
      <c r="F36" s="40">
        <f t="shared" si="0"/>
        <v>0</v>
      </c>
      <c r="G36" s="46"/>
      <c r="H36" s="46"/>
      <c r="I36" s="44"/>
      <c r="J36" s="40">
        <f t="shared" si="1"/>
        <v>0</v>
      </c>
      <c r="K36" s="43" t="s">
        <v>15</v>
      </c>
      <c r="L36" s="77"/>
      <c r="M36" s="44">
        <v>0.02</v>
      </c>
      <c r="N36" s="40">
        <f t="shared" si="2"/>
        <v>0</v>
      </c>
      <c r="O36" s="15"/>
      <c r="P36" s="40"/>
      <c r="Q36" s="40"/>
      <c r="R36" s="41"/>
      <c r="S36" s="40">
        <f t="shared" si="3"/>
        <v>0</v>
      </c>
      <c r="T36" s="46" t="s">
        <v>16</v>
      </c>
      <c r="U36" s="46"/>
      <c r="V36" s="44">
        <v>0.01</v>
      </c>
      <c r="W36" s="40">
        <f t="shared" si="4"/>
        <v>0</v>
      </c>
      <c r="X36" s="43" t="s">
        <v>104</v>
      </c>
      <c r="Y36" s="77"/>
      <c r="Z36" s="41">
        <v>8.9999999999999993E-3</v>
      </c>
      <c r="AA36" s="40">
        <f t="shared" si="5"/>
        <v>0</v>
      </c>
      <c r="AB36" s="15"/>
      <c r="AC36" s="109"/>
      <c r="AD36" s="40"/>
      <c r="AE36" s="41"/>
      <c r="AF36" s="40">
        <f t="shared" si="6"/>
        <v>0</v>
      </c>
      <c r="AG36" s="46" t="s">
        <v>104</v>
      </c>
      <c r="AH36" s="46"/>
      <c r="AI36" s="44">
        <v>0.01</v>
      </c>
      <c r="AJ36" s="40">
        <f t="shared" si="7"/>
        <v>0</v>
      </c>
      <c r="AK36" s="43" t="s">
        <v>104</v>
      </c>
      <c r="AL36" s="77"/>
      <c r="AM36" s="44">
        <v>1.7999999999999999E-2</v>
      </c>
      <c r="AN36" s="117">
        <f t="shared" si="8"/>
        <v>0</v>
      </c>
    </row>
    <row r="37" spans="2:40" x14ac:dyDescent="0.3">
      <c r="B37" s="15"/>
      <c r="C37" s="40"/>
      <c r="D37" s="40"/>
      <c r="E37" s="41"/>
      <c r="F37" s="40">
        <f t="shared" si="0"/>
        <v>0</v>
      </c>
      <c r="G37" s="42"/>
      <c r="H37" s="42"/>
      <c r="I37" s="41"/>
      <c r="J37" s="40">
        <f t="shared" si="1"/>
        <v>0</v>
      </c>
      <c r="K37" s="42"/>
      <c r="L37" s="76"/>
      <c r="M37" s="41"/>
      <c r="N37" s="40">
        <f t="shared" si="2"/>
        <v>0</v>
      </c>
      <c r="O37" s="15"/>
      <c r="P37" s="40"/>
      <c r="Q37" s="40"/>
      <c r="R37" s="41"/>
      <c r="S37" s="40">
        <f t="shared" si="3"/>
        <v>0</v>
      </c>
      <c r="T37" s="42"/>
      <c r="U37" s="42"/>
      <c r="V37" s="41"/>
      <c r="W37" s="40">
        <f t="shared" si="4"/>
        <v>0</v>
      </c>
      <c r="X37" s="45" t="s">
        <v>131</v>
      </c>
      <c r="Y37" s="83"/>
      <c r="Z37" s="41">
        <v>1E-3</v>
      </c>
      <c r="AA37" s="40">
        <f t="shared" si="5"/>
        <v>0</v>
      </c>
      <c r="AB37" s="15"/>
      <c r="AC37" s="109"/>
      <c r="AD37" s="40"/>
      <c r="AE37" s="41"/>
      <c r="AF37" s="40">
        <f t="shared" si="6"/>
        <v>0</v>
      </c>
      <c r="AG37" s="42"/>
      <c r="AH37" s="42"/>
      <c r="AI37" s="41"/>
      <c r="AJ37" s="40">
        <f t="shared" si="7"/>
        <v>0</v>
      </c>
      <c r="AK37" s="45" t="s">
        <v>131</v>
      </c>
      <c r="AL37" s="83"/>
      <c r="AM37" s="100">
        <v>2E-3</v>
      </c>
      <c r="AN37" s="117">
        <f t="shared" si="8"/>
        <v>0</v>
      </c>
    </row>
    <row r="38" spans="2:40" x14ac:dyDescent="0.3">
      <c r="B38" s="15"/>
      <c r="C38" s="22"/>
      <c r="D38" s="22"/>
      <c r="E38" s="23"/>
      <c r="F38" s="22">
        <f t="shared" si="0"/>
        <v>0</v>
      </c>
      <c r="G38" s="27" t="s">
        <v>23</v>
      </c>
      <c r="H38" s="27"/>
      <c r="I38" s="26">
        <v>0.01</v>
      </c>
      <c r="J38" s="22">
        <f t="shared" si="1"/>
        <v>0</v>
      </c>
      <c r="K38" s="27" t="s">
        <v>23</v>
      </c>
      <c r="L38" s="79"/>
      <c r="M38" s="26">
        <v>0.01</v>
      </c>
      <c r="N38" s="22">
        <f t="shared" si="2"/>
        <v>0</v>
      </c>
      <c r="O38" s="15"/>
      <c r="P38" s="22"/>
      <c r="Q38" s="22"/>
      <c r="R38" s="23"/>
      <c r="S38" s="22">
        <f t="shared" si="3"/>
        <v>0</v>
      </c>
      <c r="T38" s="24" t="s">
        <v>132</v>
      </c>
      <c r="U38" s="24"/>
      <c r="V38" s="23">
        <v>0.02</v>
      </c>
      <c r="W38" s="22">
        <f t="shared" si="4"/>
        <v>0</v>
      </c>
      <c r="X38" s="24" t="s">
        <v>132</v>
      </c>
      <c r="Y38" s="71"/>
      <c r="Z38" s="23">
        <v>0.01</v>
      </c>
      <c r="AA38" s="22">
        <f t="shared" si="5"/>
        <v>0</v>
      </c>
      <c r="AB38" s="15"/>
      <c r="AC38" s="106"/>
      <c r="AD38" s="22"/>
      <c r="AE38" s="23"/>
      <c r="AF38" s="22">
        <f t="shared" si="6"/>
        <v>0</v>
      </c>
      <c r="AG38" s="24"/>
      <c r="AH38" s="24"/>
      <c r="AI38" s="23"/>
      <c r="AJ38" s="22">
        <f t="shared" si="7"/>
        <v>0</v>
      </c>
      <c r="AK38" s="24"/>
      <c r="AL38" s="71"/>
      <c r="AM38" s="23"/>
      <c r="AN38" s="114">
        <f t="shared" si="8"/>
        <v>0</v>
      </c>
    </row>
    <row r="39" spans="2:40" x14ac:dyDescent="0.3">
      <c r="B39" s="15"/>
      <c r="C39" s="33" t="s">
        <v>50</v>
      </c>
      <c r="D39" s="33"/>
      <c r="E39" s="34">
        <v>0.1</v>
      </c>
      <c r="F39" s="33">
        <f t="shared" si="0"/>
        <v>0</v>
      </c>
      <c r="G39" s="35" t="s">
        <v>50</v>
      </c>
      <c r="H39" s="35"/>
      <c r="I39" s="34">
        <v>0.1</v>
      </c>
      <c r="J39" s="33">
        <f t="shared" si="1"/>
        <v>0</v>
      </c>
      <c r="K39" s="35" t="s">
        <v>50</v>
      </c>
      <c r="L39" s="72"/>
      <c r="M39" s="34">
        <v>0.1</v>
      </c>
      <c r="N39" s="33">
        <f t="shared" si="2"/>
        <v>0</v>
      </c>
      <c r="O39" s="15"/>
      <c r="P39" s="33" t="s">
        <v>50</v>
      </c>
      <c r="Q39" s="33"/>
      <c r="R39" s="34">
        <v>0.09</v>
      </c>
      <c r="S39" s="33">
        <f t="shared" si="3"/>
        <v>0</v>
      </c>
      <c r="T39" s="35" t="s">
        <v>50</v>
      </c>
      <c r="U39" s="35"/>
      <c r="V39" s="34">
        <v>8.7800000000000003E-2</v>
      </c>
      <c r="W39" s="33">
        <f t="shared" si="4"/>
        <v>0</v>
      </c>
      <c r="X39" s="35" t="s">
        <v>50</v>
      </c>
      <c r="Y39" s="72"/>
      <c r="Z39" s="34">
        <v>8.7999999999999995E-2</v>
      </c>
      <c r="AA39" s="33">
        <f t="shared" si="5"/>
        <v>0</v>
      </c>
      <c r="AB39" s="15"/>
      <c r="AC39" s="107" t="s">
        <v>50</v>
      </c>
      <c r="AD39" s="33"/>
      <c r="AE39" s="34">
        <v>0.09</v>
      </c>
      <c r="AF39" s="33">
        <f t="shared" si="6"/>
        <v>0</v>
      </c>
      <c r="AG39" s="35"/>
      <c r="AH39" s="35"/>
      <c r="AI39" s="34"/>
      <c r="AJ39" s="33">
        <f t="shared" si="7"/>
        <v>0</v>
      </c>
      <c r="AK39" s="35"/>
      <c r="AL39" s="72"/>
      <c r="AM39" s="34"/>
      <c r="AN39" s="115">
        <f t="shared" si="8"/>
        <v>0</v>
      </c>
    </row>
    <row r="40" spans="2:40" x14ac:dyDescent="0.3">
      <c r="B40" s="15"/>
      <c r="C40" s="33" t="s">
        <v>51</v>
      </c>
      <c r="D40" s="33"/>
      <c r="E40" s="34">
        <v>0.01</v>
      </c>
      <c r="F40" s="33">
        <f t="shared" si="0"/>
        <v>0</v>
      </c>
      <c r="G40" s="35" t="s">
        <v>51</v>
      </c>
      <c r="H40" s="35"/>
      <c r="I40" s="34">
        <v>0.06</v>
      </c>
      <c r="J40" s="33">
        <f t="shared" si="1"/>
        <v>0</v>
      </c>
      <c r="K40" s="35" t="s">
        <v>51</v>
      </c>
      <c r="L40" s="72"/>
      <c r="M40" s="34">
        <v>0.1</v>
      </c>
      <c r="N40" s="33">
        <f t="shared" si="2"/>
        <v>0</v>
      </c>
      <c r="O40" s="15"/>
      <c r="P40" s="33" t="s">
        <v>51</v>
      </c>
      <c r="Q40" s="33"/>
      <c r="R40" s="34">
        <v>0.02</v>
      </c>
      <c r="S40" s="33">
        <f t="shared" si="3"/>
        <v>0</v>
      </c>
      <c r="T40" s="35" t="s">
        <v>51</v>
      </c>
      <c r="U40" s="35"/>
      <c r="V40" s="34">
        <v>0.05</v>
      </c>
      <c r="W40" s="33">
        <f t="shared" si="4"/>
        <v>0</v>
      </c>
      <c r="X40" s="35" t="s">
        <v>51</v>
      </c>
      <c r="Y40" s="72"/>
      <c r="Z40" s="34">
        <v>0.1</v>
      </c>
      <c r="AA40" s="33">
        <f t="shared" si="5"/>
        <v>0</v>
      </c>
      <c r="AB40" s="15"/>
      <c r="AC40" s="107" t="s">
        <v>81</v>
      </c>
      <c r="AD40" s="33"/>
      <c r="AE40" s="34">
        <v>0.02</v>
      </c>
      <c r="AF40" s="33">
        <f t="shared" si="6"/>
        <v>0</v>
      </c>
      <c r="AG40" s="35" t="s">
        <v>81</v>
      </c>
      <c r="AH40" s="35"/>
      <c r="AI40" s="34">
        <v>5.6599999999999998E-2</v>
      </c>
      <c r="AJ40" s="33">
        <f t="shared" si="7"/>
        <v>0</v>
      </c>
      <c r="AK40" s="35" t="s">
        <v>81</v>
      </c>
      <c r="AL40" s="72"/>
      <c r="AM40" s="34">
        <v>0.10589999999999999</v>
      </c>
      <c r="AN40" s="115">
        <f t="shared" si="8"/>
        <v>0</v>
      </c>
    </row>
    <row r="41" spans="2:40" x14ac:dyDescent="0.3">
      <c r="B41" s="15"/>
      <c r="C41" s="48" t="s">
        <v>24</v>
      </c>
      <c r="D41" s="48"/>
      <c r="E41" s="49">
        <v>0.04</v>
      </c>
      <c r="F41" s="48">
        <f t="shared" si="0"/>
        <v>0</v>
      </c>
      <c r="G41" s="50" t="s">
        <v>24</v>
      </c>
      <c r="H41" s="50"/>
      <c r="I41" s="49">
        <v>7.0000000000000007E-2</v>
      </c>
      <c r="J41" s="48">
        <f t="shared" si="1"/>
        <v>0</v>
      </c>
      <c r="K41" s="50" t="s">
        <v>24</v>
      </c>
      <c r="L41" s="73"/>
      <c r="M41" s="49">
        <v>0.1</v>
      </c>
      <c r="N41" s="48">
        <f t="shared" si="2"/>
        <v>0</v>
      </c>
      <c r="O41" s="15"/>
      <c r="P41" s="48" t="s">
        <v>24</v>
      </c>
      <c r="Q41" s="48"/>
      <c r="R41" s="49">
        <v>0.03</v>
      </c>
      <c r="S41" s="48">
        <f t="shared" si="3"/>
        <v>0</v>
      </c>
      <c r="T41" s="50" t="s">
        <v>24</v>
      </c>
      <c r="U41" s="50"/>
      <c r="V41" s="49">
        <v>7.0000000000000007E-2</v>
      </c>
      <c r="W41" s="48">
        <f t="shared" si="4"/>
        <v>0</v>
      </c>
      <c r="X41" s="50" t="s">
        <v>24</v>
      </c>
      <c r="Y41" s="73"/>
      <c r="Z41" s="49">
        <v>0.06</v>
      </c>
      <c r="AA41" s="48">
        <f t="shared" si="5"/>
        <v>0</v>
      </c>
      <c r="AB41" s="15"/>
      <c r="AC41" s="108" t="s">
        <v>24</v>
      </c>
      <c r="AD41" s="48"/>
      <c r="AE41" s="49">
        <v>0.03</v>
      </c>
      <c r="AF41" s="48">
        <f t="shared" si="6"/>
        <v>0</v>
      </c>
      <c r="AG41" s="50" t="s">
        <v>24</v>
      </c>
      <c r="AH41" s="50"/>
      <c r="AI41" s="49">
        <v>7.0000000000000007E-2</v>
      </c>
      <c r="AJ41" s="48">
        <f t="shared" si="7"/>
        <v>0</v>
      </c>
      <c r="AK41" s="50" t="s">
        <v>24</v>
      </c>
      <c r="AL41" s="73"/>
      <c r="AM41" s="49">
        <v>0.06</v>
      </c>
      <c r="AN41" s="116">
        <f t="shared" si="8"/>
        <v>0</v>
      </c>
    </row>
    <row r="42" spans="2:40" x14ac:dyDescent="0.3">
      <c r="B42" s="15"/>
      <c r="C42" s="48"/>
      <c r="D42" s="48"/>
      <c r="E42" s="49"/>
      <c r="F42" s="48">
        <f t="shared" si="0"/>
        <v>0</v>
      </c>
      <c r="G42" s="50"/>
      <c r="H42" s="50"/>
      <c r="I42" s="49"/>
      <c r="J42" s="48">
        <f t="shared" si="1"/>
        <v>0</v>
      </c>
      <c r="K42" s="50"/>
      <c r="L42" s="73"/>
      <c r="M42" s="49"/>
      <c r="N42" s="48">
        <f t="shared" si="2"/>
        <v>0</v>
      </c>
      <c r="O42" s="15"/>
      <c r="P42" s="48" t="s">
        <v>54</v>
      </c>
      <c r="Q42" s="48"/>
      <c r="R42" s="49">
        <v>0.01</v>
      </c>
      <c r="S42" s="48">
        <f t="shared" si="3"/>
        <v>0</v>
      </c>
      <c r="T42" s="50" t="s">
        <v>54</v>
      </c>
      <c r="U42" s="50"/>
      <c r="V42" s="49">
        <v>0.03</v>
      </c>
      <c r="W42" s="48">
        <f t="shared" si="4"/>
        <v>0</v>
      </c>
      <c r="X42" s="50" t="s">
        <v>54</v>
      </c>
      <c r="Y42" s="73"/>
      <c r="Z42" s="49">
        <v>0.04</v>
      </c>
      <c r="AA42" s="48">
        <f t="shared" si="5"/>
        <v>0</v>
      </c>
      <c r="AB42" s="15"/>
      <c r="AC42" s="108" t="s">
        <v>85</v>
      </c>
      <c r="AD42" s="48"/>
      <c r="AE42" s="49">
        <v>0.01</v>
      </c>
      <c r="AF42" s="48">
        <f t="shared" si="6"/>
        <v>0</v>
      </c>
      <c r="AG42" s="50" t="s">
        <v>85</v>
      </c>
      <c r="AH42" s="50"/>
      <c r="AI42" s="49">
        <v>0.03</v>
      </c>
      <c r="AJ42" s="48">
        <f t="shared" si="7"/>
        <v>0</v>
      </c>
      <c r="AK42" s="50" t="s">
        <v>85</v>
      </c>
      <c r="AL42" s="73"/>
      <c r="AM42" s="49">
        <v>0.04</v>
      </c>
      <c r="AN42" s="116">
        <f t="shared" si="8"/>
        <v>0</v>
      </c>
    </row>
    <row r="43" spans="2:40" x14ac:dyDescent="0.3">
      <c r="B43" s="15"/>
      <c r="C43" s="40" t="s">
        <v>17</v>
      </c>
      <c r="D43" s="40"/>
      <c r="E43" s="41">
        <v>0.13999</v>
      </c>
      <c r="F43" s="40">
        <f t="shared" si="0"/>
        <v>0</v>
      </c>
      <c r="G43" s="42" t="s">
        <v>17</v>
      </c>
      <c r="H43" s="42"/>
      <c r="I43" s="41">
        <v>9.8890000000000006E-2</v>
      </c>
      <c r="J43" s="40">
        <f t="shared" si="1"/>
        <v>0</v>
      </c>
      <c r="K43" s="42" t="s">
        <v>17</v>
      </c>
      <c r="L43" s="76"/>
      <c r="M43" s="41">
        <v>5.8999999999999997E-2</v>
      </c>
      <c r="N43" s="40">
        <f t="shared" si="2"/>
        <v>0</v>
      </c>
      <c r="O43" s="15"/>
      <c r="P43" s="40" t="s">
        <v>17</v>
      </c>
      <c r="Q43" s="40"/>
      <c r="R43" s="41">
        <v>9.9979999999999999E-2</v>
      </c>
      <c r="S43" s="40">
        <f t="shared" si="3"/>
        <v>0</v>
      </c>
      <c r="T43" s="42"/>
      <c r="U43" s="42"/>
      <c r="V43" s="41"/>
      <c r="W43" s="40">
        <f t="shared" si="4"/>
        <v>0</v>
      </c>
      <c r="X43" s="42"/>
      <c r="Y43" s="76"/>
      <c r="Z43" s="41"/>
      <c r="AA43" s="40">
        <f t="shared" si="5"/>
        <v>0</v>
      </c>
      <c r="AB43" s="15"/>
      <c r="AC43" s="109" t="s">
        <v>17</v>
      </c>
      <c r="AD43" s="40"/>
      <c r="AE43" s="41">
        <v>3.9960000000000002E-2</v>
      </c>
      <c r="AF43" s="40">
        <f t="shared" si="6"/>
        <v>0</v>
      </c>
      <c r="AG43" s="42"/>
      <c r="AH43" s="42"/>
      <c r="AI43" s="41"/>
      <c r="AJ43" s="40">
        <f t="shared" si="7"/>
        <v>0</v>
      </c>
      <c r="AK43" s="42"/>
      <c r="AL43" s="76"/>
      <c r="AM43" s="41"/>
      <c r="AN43" s="117">
        <f t="shared" si="8"/>
        <v>0</v>
      </c>
    </row>
    <row r="44" spans="2:40" x14ac:dyDescent="0.3">
      <c r="B44" s="15"/>
      <c r="C44" s="22"/>
      <c r="D44" s="22"/>
      <c r="E44" s="23"/>
      <c r="F44" s="22">
        <f t="shared" si="0"/>
        <v>0</v>
      </c>
      <c r="G44" s="25" t="s">
        <v>55</v>
      </c>
      <c r="H44" s="25">
        <v>1</v>
      </c>
      <c r="I44" s="26">
        <v>5.0000000000000001E-4</v>
      </c>
      <c r="J44" s="22">
        <f t="shared" si="1"/>
        <v>5.0000000000000001E-4</v>
      </c>
      <c r="K44" s="25" t="s">
        <v>55</v>
      </c>
      <c r="L44" s="84">
        <v>1</v>
      </c>
      <c r="M44" s="26">
        <v>7.0000000000000001E-3</v>
      </c>
      <c r="N44" s="22">
        <f t="shared" si="2"/>
        <v>7.0000000000000001E-3</v>
      </c>
      <c r="O44" s="15"/>
      <c r="P44" s="22"/>
      <c r="Q44" s="22"/>
      <c r="R44" s="23"/>
      <c r="S44" s="22">
        <f t="shared" si="3"/>
        <v>0</v>
      </c>
      <c r="T44" s="25" t="s">
        <v>55</v>
      </c>
      <c r="U44" s="25">
        <v>1</v>
      </c>
      <c r="V44" s="26">
        <v>1E-3</v>
      </c>
      <c r="W44" s="22">
        <f t="shared" si="4"/>
        <v>1E-3</v>
      </c>
      <c r="X44" s="25" t="s">
        <v>55</v>
      </c>
      <c r="Y44" s="84">
        <v>1</v>
      </c>
      <c r="Z44" s="26">
        <v>5.0000000000000001E-3</v>
      </c>
      <c r="AA44" s="22">
        <f t="shared" si="5"/>
        <v>5.0000000000000001E-3</v>
      </c>
      <c r="AB44" s="15"/>
      <c r="AC44" s="106"/>
      <c r="AD44" s="22"/>
      <c r="AE44" s="23"/>
      <c r="AF44" s="22">
        <f t="shared" si="6"/>
        <v>0</v>
      </c>
      <c r="AG44" s="25" t="s">
        <v>55</v>
      </c>
      <c r="AH44" s="25">
        <v>1</v>
      </c>
      <c r="AI44" s="26">
        <v>1E-3</v>
      </c>
      <c r="AJ44" s="22">
        <f t="shared" si="7"/>
        <v>1E-3</v>
      </c>
      <c r="AK44" s="25" t="s">
        <v>55</v>
      </c>
      <c r="AL44" s="84">
        <v>1</v>
      </c>
      <c r="AM44" s="26">
        <v>5.0000000000000001E-3</v>
      </c>
      <c r="AN44" s="22">
        <f t="shared" si="8"/>
        <v>5.0000000000000001E-3</v>
      </c>
    </row>
    <row r="45" spans="2:40" x14ac:dyDescent="0.3">
      <c r="B45" s="15"/>
      <c r="C45" s="22"/>
      <c r="D45" s="22"/>
      <c r="E45" s="23"/>
      <c r="F45" s="22"/>
      <c r="G45" s="25" t="s">
        <v>231</v>
      </c>
      <c r="H45" s="25">
        <v>2</v>
      </c>
      <c r="I45" s="26">
        <v>1E-4</v>
      </c>
      <c r="J45" s="22">
        <f t="shared" ref="J45" si="9">H45*I45</f>
        <v>2.0000000000000001E-4</v>
      </c>
      <c r="K45" s="25" t="s">
        <v>231</v>
      </c>
      <c r="L45" s="25">
        <v>2</v>
      </c>
      <c r="M45" s="26">
        <v>2.0000000000000001E-4</v>
      </c>
      <c r="N45" s="22">
        <f t="shared" si="2"/>
        <v>4.0000000000000002E-4</v>
      </c>
      <c r="O45" s="15"/>
      <c r="P45" s="22"/>
      <c r="Q45" s="22"/>
      <c r="R45" s="23"/>
      <c r="S45" s="22"/>
      <c r="T45" s="25" t="s">
        <v>231</v>
      </c>
      <c r="U45" s="25">
        <v>2</v>
      </c>
      <c r="V45" s="26">
        <v>2.0000000000000001E-4</v>
      </c>
      <c r="W45" s="22">
        <f t="shared" si="4"/>
        <v>4.0000000000000002E-4</v>
      </c>
      <c r="X45" s="25" t="s">
        <v>231</v>
      </c>
      <c r="Y45" s="25">
        <v>2</v>
      </c>
      <c r="Z45" s="26">
        <v>2.9999999999999997E-4</v>
      </c>
      <c r="AA45" s="22">
        <f t="shared" si="5"/>
        <v>5.9999999999999995E-4</v>
      </c>
      <c r="AB45" s="15"/>
      <c r="AC45" s="106"/>
      <c r="AD45" s="22"/>
      <c r="AE45" s="23"/>
      <c r="AF45" s="22"/>
      <c r="AG45" s="25" t="s">
        <v>231</v>
      </c>
      <c r="AH45" s="25">
        <v>2</v>
      </c>
      <c r="AI45" s="26">
        <v>2.0000000000000001E-4</v>
      </c>
      <c r="AJ45" s="22">
        <f t="shared" si="7"/>
        <v>4.0000000000000002E-4</v>
      </c>
      <c r="AK45" s="25" t="s">
        <v>231</v>
      </c>
      <c r="AL45" s="25">
        <v>2</v>
      </c>
      <c r="AM45" s="26">
        <v>6.2E-4</v>
      </c>
      <c r="AN45" s="22">
        <f t="shared" si="8"/>
        <v>1.24E-3</v>
      </c>
    </row>
    <row r="46" spans="2:40" x14ac:dyDescent="0.3">
      <c r="B46" s="15"/>
      <c r="C46" s="33"/>
      <c r="D46" s="33"/>
      <c r="E46" s="34"/>
      <c r="F46" s="33">
        <f t="shared" si="0"/>
        <v>0</v>
      </c>
      <c r="G46" s="35"/>
      <c r="H46" s="35"/>
      <c r="I46" s="34"/>
      <c r="J46" s="33">
        <f t="shared" si="1"/>
        <v>0</v>
      </c>
      <c r="K46" s="35"/>
      <c r="L46" s="72"/>
      <c r="M46" s="34"/>
      <c r="N46" s="33">
        <f t="shared" si="2"/>
        <v>0</v>
      </c>
      <c r="O46" s="15"/>
      <c r="P46" s="33"/>
      <c r="Q46" s="33"/>
      <c r="R46" s="34"/>
      <c r="S46" s="33">
        <f t="shared" si="3"/>
        <v>0</v>
      </c>
      <c r="T46" s="35"/>
      <c r="U46" s="35"/>
      <c r="V46" s="34"/>
      <c r="W46" s="33">
        <f t="shared" si="4"/>
        <v>0</v>
      </c>
      <c r="X46" s="35"/>
      <c r="Y46" s="72"/>
      <c r="Z46" s="34"/>
      <c r="AA46" s="33">
        <f t="shared" si="5"/>
        <v>0</v>
      </c>
      <c r="AB46" s="15"/>
      <c r="AC46" s="107"/>
      <c r="AD46" s="33"/>
      <c r="AE46" s="34"/>
      <c r="AF46" s="33">
        <f t="shared" si="6"/>
        <v>0</v>
      </c>
      <c r="AG46" s="39" t="s">
        <v>79</v>
      </c>
      <c r="AH46" s="39"/>
      <c r="AI46" s="37">
        <v>0.03</v>
      </c>
      <c r="AJ46" s="33">
        <f t="shared" si="7"/>
        <v>0</v>
      </c>
      <c r="AK46" s="36" t="s">
        <v>105</v>
      </c>
      <c r="AL46" s="81"/>
      <c r="AM46" s="37">
        <v>0.01</v>
      </c>
      <c r="AN46" s="115">
        <f t="shared" si="8"/>
        <v>0</v>
      </c>
    </row>
    <row r="47" spans="2:40" x14ac:dyDescent="0.3">
      <c r="B47" s="15"/>
      <c r="C47" s="33"/>
      <c r="D47" s="33"/>
      <c r="E47" s="34"/>
      <c r="F47" s="33">
        <f t="shared" si="0"/>
        <v>0</v>
      </c>
      <c r="G47" s="35"/>
      <c r="H47" s="35"/>
      <c r="I47" s="34"/>
      <c r="J47" s="33">
        <f t="shared" si="1"/>
        <v>0</v>
      </c>
      <c r="K47" s="35"/>
      <c r="L47" s="72"/>
      <c r="M47" s="34"/>
      <c r="N47" s="33">
        <f t="shared" si="2"/>
        <v>0</v>
      </c>
      <c r="O47" s="15"/>
      <c r="P47" s="33"/>
      <c r="Q47" s="33"/>
      <c r="R47" s="34"/>
      <c r="S47" s="33">
        <f t="shared" si="3"/>
        <v>0</v>
      </c>
      <c r="T47" s="39" t="s">
        <v>105</v>
      </c>
      <c r="U47" s="39"/>
      <c r="V47" s="37">
        <v>0.01</v>
      </c>
      <c r="W47" s="33">
        <f t="shared" si="4"/>
        <v>0</v>
      </c>
      <c r="X47" s="36" t="s">
        <v>105</v>
      </c>
      <c r="Y47" s="81"/>
      <c r="Z47" s="37">
        <v>0.01</v>
      </c>
      <c r="AA47" s="33">
        <f t="shared" si="5"/>
        <v>0</v>
      </c>
      <c r="AB47" s="15"/>
      <c r="AC47" s="107"/>
      <c r="AD47" s="33"/>
      <c r="AE47" s="34"/>
      <c r="AF47" s="33">
        <f t="shared" si="6"/>
        <v>0</v>
      </c>
      <c r="AG47" s="39" t="s">
        <v>80</v>
      </c>
      <c r="AH47" s="39"/>
      <c r="AI47" s="37">
        <v>0.01</v>
      </c>
      <c r="AJ47" s="33">
        <f t="shared" si="7"/>
        <v>0</v>
      </c>
      <c r="AK47" s="36" t="s">
        <v>80</v>
      </c>
      <c r="AL47" s="81"/>
      <c r="AM47" s="37">
        <v>0.01</v>
      </c>
      <c r="AN47" s="115">
        <f t="shared" si="8"/>
        <v>0</v>
      </c>
    </row>
    <row r="48" spans="2:40" x14ac:dyDescent="0.3">
      <c r="B48" s="15"/>
      <c r="C48" s="33"/>
      <c r="D48" s="33"/>
      <c r="E48" s="34"/>
      <c r="F48" s="33">
        <f t="shared" si="0"/>
        <v>0</v>
      </c>
      <c r="G48" s="35"/>
      <c r="H48" s="35"/>
      <c r="I48" s="34"/>
      <c r="J48" s="33">
        <f t="shared" si="1"/>
        <v>0</v>
      </c>
      <c r="K48" s="35"/>
      <c r="L48" s="72"/>
      <c r="M48" s="34"/>
      <c r="N48" s="33">
        <f t="shared" si="2"/>
        <v>0</v>
      </c>
      <c r="O48" s="15"/>
      <c r="P48" s="33"/>
      <c r="Q48" s="33"/>
      <c r="R48" s="34"/>
      <c r="S48" s="33">
        <f t="shared" si="3"/>
        <v>0</v>
      </c>
      <c r="T48" s="35"/>
      <c r="U48" s="35"/>
      <c r="V48" s="34"/>
      <c r="W48" s="33">
        <f t="shared" si="4"/>
        <v>0</v>
      </c>
      <c r="X48" s="38" t="s">
        <v>136</v>
      </c>
      <c r="Y48" s="82"/>
      <c r="Z48" s="98">
        <v>0.01</v>
      </c>
      <c r="AA48" s="33">
        <f t="shared" si="5"/>
        <v>0</v>
      </c>
      <c r="AB48" s="15"/>
      <c r="AC48" s="107"/>
      <c r="AD48" s="33"/>
      <c r="AE48" s="34"/>
      <c r="AF48" s="33">
        <f t="shared" si="6"/>
        <v>0</v>
      </c>
      <c r="AG48" s="35"/>
      <c r="AH48" s="35"/>
      <c r="AI48" s="34"/>
      <c r="AJ48" s="33">
        <f t="shared" si="7"/>
        <v>0</v>
      </c>
      <c r="AK48" s="35"/>
      <c r="AL48" s="72"/>
      <c r="AM48" s="34"/>
      <c r="AN48" s="115">
        <f t="shared" si="8"/>
        <v>0</v>
      </c>
    </row>
    <row r="49" spans="2:40" x14ac:dyDescent="0.3">
      <c r="B49" s="15"/>
      <c r="C49" s="48" t="s">
        <v>77</v>
      </c>
      <c r="D49" s="48"/>
      <c r="E49" s="49">
        <v>1.0000000000000001E-5</v>
      </c>
      <c r="F49" s="48">
        <f t="shared" si="0"/>
        <v>0</v>
      </c>
      <c r="G49" s="50" t="s">
        <v>77</v>
      </c>
      <c r="H49" s="50"/>
      <c r="I49" s="49">
        <v>1E-4</v>
      </c>
      <c r="J49" s="48">
        <f t="shared" si="1"/>
        <v>0</v>
      </c>
      <c r="K49" s="50" t="s">
        <v>77</v>
      </c>
      <c r="L49" s="73"/>
      <c r="M49" s="49">
        <v>1E-3</v>
      </c>
      <c r="N49" s="48">
        <f t="shared" si="2"/>
        <v>0</v>
      </c>
      <c r="O49" s="15"/>
      <c r="P49" s="48" t="s">
        <v>77</v>
      </c>
      <c r="Q49" s="48"/>
      <c r="R49" s="49">
        <v>1.0000000000000001E-5</v>
      </c>
      <c r="S49" s="48">
        <f t="shared" si="3"/>
        <v>0</v>
      </c>
      <c r="T49" s="50" t="s">
        <v>77</v>
      </c>
      <c r="U49" s="50"/>
      <c r="V49" s="49">
        <v>1E-4</v>
      </c>
      <c r="W49" s="48">
        <f t="shared" si="4"/>
        <v>0</v>
      </c>
      <c r="X49" s="50" t="s">
        <v>77</v>
      </c>
      <c r="Y49" s="73"/>
      <c r="Z49" s="49">
        <v>1E-3</v>
      </c>
      <c r="AA49" s="48">
        <f t="shared" si="5"/>
        <v>0</v>
      </c>
      <c r="AB49" s="15"/>
      <c r="AC49" s="108" t="s">
        <v>77</v>
      </c>
      <c r="AD49" s="48"/>
      <c r="AE49" s="49">
        <v>1.0000000000000001E-5</v>
      </c>
      <c r="AF49" s="48">
        <f t="shared" si="6"/>
        <v>0</v>
      </c>
      <c r="AG49" s="50" t="s">
        <v>77</v>
      </c>
      <c r="AH49" s="50"/>
      <c r="AI49" s="49">
        <v>1E-4</v>
      </c>
      <c r="AJ49" s="48">
        <f t="shared" si="7"/>
        <v>0</v>
      </c>
      <c r="AK49" s="50" t="s">
        <v>77</v>
      </c>
      <c r="AL49" s="73"/>
      <c r="AM49" s="49">
        <v>1E-3</v>
      </c>
      <c r="AN49" s="116">
        <f t="shared" si="8"/>
        <v>0</v>
      </c>
    </row>
    <row r="50" spans="2:40" x14ac:dyDescent="0.3">
      <c r="B50" s="15"/>
      <c r="C50" s="48"/>
      <c r="D50" s="48"/>
      <c r="E50" s="49"/>
      <c r="F50" s="48">
        <f t="shared" si="0"/>
        <v>0</v>
      </c>
      <c r="G50" s="50"/>
      <c r="H50" s="50"/>
      <c r="I50" s="49"/>
      <c r="J50" s="48">
        <f t="shared" si="1"/>
        <v>0</v>
      </c>
      <c r="K50" s="50"/>
      <c r="L50" s="73"/>
      <c r="M50" s="49"/>
      <c r="N50" s="48">
        <f t="shared" si="2"/>
        <v>0</v>
      </c>
      <c r="O50" s="15"/>
      <c r="P50" s="48" t="s">
        <v>87</v>
      </c>
      <c r="Q50" s="48"/>
      <c r="R50" s="49">
        <v>1.0000000000000001E-5</v>
      </c>
      <c r="S50" s="48">
        <f t="shared" si="3"/>
        <v>0</v>
      </c>
      <c r="T50" s="50" t="s">
        <v>87</v>
      </c>
      <c r="U50" s="50"/>
      <c r="V50" s="49">
        <v>1E-4</v>
      </c>
      <c r="W50" s="48">
        <f t="shared" si="4"/>
        <v>0</v>
      </c>
      <c r="X50" s="50" t="s">
        <v>87</v>
      </c>
      <c r="Y50" s="73"/>
      <c r="Z50" s="49">
        <v>1E-3</v>
      </c>
      <c r="AA50" s="48">
        <f t="shared" si="5"/>
        <v>0</v>
      </c>
      <c r="AB50" s="15"/>
      <c r="AC50" s="108" t="s">
        <v>76</v>
      </c>
      <c r="AD50" s="48"/>
      <c r="AE50" s="49">
        <v>1.0000000000000001E-5</v>
      </c>
      <c r="AF50" s="48">
        <f t="shared" si="6"/>
        <v>0</v>
      </c>
      <c r="AG50" s="50" t="s">
        <v>76</v>
      </c>
      <c r="AH50" s="50"/>
      <c r="AI50" s="49">
        <v>1E-4</v>
      </c>
      <c r="AJ50" s="48">
        <f t="shared" si="7"/>
        <v>0</v>
      </c>
      <c r="AK50" s="50" t="s">
        <v>76</v>
      </c>
      <c r="AL50" s="73"/>
      <c r="AM50" s="49">
        <v>1E-3</v>
      </c>
      <c r="AN50" s="116">
        <f t="shared" si="8"/>
        <v>0</v>
      </c>
    </row>
    <row r="51" spans="2:40" x14ac:dyDescent="0.3">
      <c r="B51" s="15"/>
      <c r="C51" s="48"/>
      <c r="D51" s="48"/>
      <c r="E51" s="49"/>
      <c r="F51" s="48">
        <f t="shared" si="0"/>
        <v>0</v>
      </c>
      <c r="G51" s="50"/>
      <c r="H51" s="50"/>
      <c r="I51" s="49"/>
      <c r="J51" s="48">
        <f t="shared" si="1"/>
        <v>0</v>
      </c>
      <c r="K51" s="50"/>
      <c r="L51" s="73"/>
      <c r="M51" s="49"/>
      <c r="N51" s="48">
        <f t="shared" si="2"/>
        <v>0</v>
      </c>
      <c r="O51" s="15"/>
      <c r="P51" s="48"/>
      <c r="Q51" s="48"/>
      <c r="R51" s="49"/>
      <c r="S51" s="48">
        <f t="shared" si="3"/>
        <v>0</v>
      </c>
      <c r="T51" s="50"/>
      <c r="U51" s="50"/>
      <c r="V51" s="49"/>
      <c r="W51" s="48">
        <f t="shared" si="4"/>
        <v>0</v>
      </c>
      <c r="X51" s="50"/>
      <c r="Y51" s="73"/>
      <c r="Z51" s="49"/>
      <c r="AA51" s="48">
        <f t="shared" si="5"/>
        <v>0</v>
      </c>
      <c r="AB51" s="15"/>
      <c r="AC51" s="108" t="s">
        <v>143</v>
      </c>
      <c r="AD51" s="48"/>
      <c r="AE51" s="49">
        <v>1.0000000000000001E-5</v>
      </c>
      <c r="AF51" s="48">
        <f t="shared" si="6"/>
        <v>0</v>
      </c>
      <c r="AG51" s="50" t="s">
        <v>143</v>
      </c>
      <c r="AH51" s="50"/>
      <c r="AI51" s="49">
        <v>1E-4</v>
      </c>
      <c r="AJ51" s="48">
        <f t="shared" si="7"/>
        <v>0</v>
      </c>
      <c r="AK51" s="50" t="s">
        <v>143</v>
      </c>
      <c r="AL51" s="73"/>
      <c r="AM51" s="49">
        <v>1E-3</v>
      </c>
      <c r="AN51" s="116">
        <f t="shared" si="8"/>
        <v>0</v>
      </c>
    </row>
    <row r="52" spans="2:40" x14ac:dyDescent="0.3">
      <c r="B52" s="15"/>
      <c r="C52" s="48"/>
      <c r="D52" s="48"/>
      <c r="E52" s="49"/>
      <c r="F52" s="48">
        <f t="shared" si="0"/>
        <v>0</v>
      </c>
      <c r="G52" s="50"/>
      <c r="H52" s="50"/>
      <c r="I52" s="49"/>
      <c r="J52" s="48">
        <f t="shared" si="1"/>
        <v>0</v>
      </c>
      <c r="K52" s="50"/>
      <c r="L52" s="73"/>
      <c r="M52" s="49"/>
      <c r="N52" s="48">
        <f t="shared" si="2"/>
        <v>0</v>
      </c>
      <c r="O52" s="15"/>
      <c r="P52" s="48"/>
      <c r="Q52" s="48"/>
      <c r="R52" s="49"/>
      <c r="S52" s="48">
        <f t="shared" si="3"/>
        <v>0</v>
      </c>
      <c r="T52" s="50"/>
      <c r="U52" s="50"/>
      <c r="V52" s="49"/>
      <c r="W52" s="48">
        <f t="shared" si="4"/>
        <v>0</v>
      </c>
      <c r="X52" s="50"/>
      <c r="Y52" s="73"/>
      <c r="Z52" s="49"/>
      <c r="AA52" s="48">
        <f t="shared" si="5"/>
        <v>0</v>
      </c>
      <c r="AB52" s="15"/>
      <c r="AC52" s="108" t="s">
        <v>145</v>
      </c>
      <c r="AD52" s="48"/>
      <c r="AE52" s="49">
        <v>1.0000000000000001E-5</v>
      </c>
      <c r="AF52" s="48">
        <f t="shared" si="6"/>
        <v>0</v>
      </c>
      <c r="AG52" s="50" t="s">
        <v>145</v>
      </c>
      <c r="AH52" s="50"/>
      <c r="AI52" s="49">
        <v>1E-4</v>
      </c>
      <c r="AJ52" s="48">
        <f t="shared" si="7"/>
        <v>0</v>
      </c>
      <c r="AK52" s="50" t="s">
        <v>145</v>
      </c>
      <c r="AL52" s="73"/>
      <c r="AM52" s="49">
        <v>1E-3</v>
      </c>
      <c r="AN52" s="116">
        <f t="shared" si="8"/>
        <v>0</v>
      </c>
    </row>
    <row r="53" spans="2:40" x14ac:dyDescent="0.3">
      <c r="B53" s="15"/>
      <c r="C53" s="48"/>
      <c r="D53" s="48"/>
      <c r="E53" s="49"/>
      <c r="F53" s="48">
        <f t="shared" si="0"/>
        <v>0</v>
      </c>
      <c r="G53" s="50"/>
      <c r="H53" s="50"/>
      <c r="I53" s="49"/>
      <c r="J53" s="48">
        <f t="shared" si="1"/>
        <v>0</v>
      </c>
      <c r="K53" s="50"/>
      <c r="L53" s="73"/>
      <c r="M53" s="49"/>
      <c r="N53" s="48">
        <f t="shared" si="2"/>
        <v>0</v>
      </c>
      <c r="O53" s="15"/>
      <c r="P53" s="48"/>
      <c r="Q53" s="48"/>
      <c r="R53" s="49"/>
      <c r="S53" s="48">
        <f t="shared" si="3"/>
        <v>0</v>
      </c>
      <c r="T53" s="50"/>
      <c r="U53" s="50"/>
      <c r="V53" s="49"/>
      <c r="W53" s="48">
        <f t="shared" si="4"/>
        <v>0</v>
      </c>
      <c r="X53" s="50"/>
      <c r="Y53" s="73"/>
      <c r="Z53" s="49"/>
      <c r="AA53" s="48">
        <f t="shared" si="5"/>
        <v>0</v>
      </c>
      <c r="AB53" s="15"/>
      <c r="AC53" s="108"/>
      <c r="AD53" s="48"/>
      <c r="AE53" s="49"/>
      <c r="AF53" s="48">
        <f t="shared" si="6"/>
        <v>0</v>
      </c>
      <c r="AG53" s="50"/>
      <c r="AH53" s="50"/>
      <c r="AI53" s="49"/>
      <c r="AJ53" s="48">
        <f t="shared" si="7"/>
        <v>0</v>
      </c>
      <c r="AK53" s="50"/>
      <c r="AL53" s="73"/>
      <c r="AM53" s="49"/>
      <c r="AN53" s="116">
        <f t="shared" si="8"/>
        <v>0</v>
      </c>
    </row>
    <row r="54" spans="2:40" x14ac:dyDescent="0.3">
      <c r="B54" s="15"/>
      <c r="C54" s="62"/>
      <c r="D54" s="62"/>
      <c r="E54" s="63"/>
      <c r="F54" s="62">
        <f t="shared" si="0"/>
        <v>0</v>
      </c>
      <c r="G54" s="64" t="s">
        <v>238</v>
      </c>
      <c r="H54" s="64">
        <v>4</v>
      </c>
      <c r="I54" s="63">
        <v>1E-4</v>
      </c>
      <c r="J54" s="62">
        <f t="shared" si="1"/>
        <v>4.0000000000000002E-4</v>
      </c>
      <c r="K54" s="64"/>
      <c r="L54" s="64"/>
      <c r="M54" s="63"/>
      <c r="N54" s="62">
        <f t="shared" si="2"/>
        <v>0</v>
      </c>
      <c r="O54" s="15"/>
      <c r="P54" s="62"/>
      <c r="Q54" s="62"/>
      <c r="R54" s="63"/>
      <c r="S54" s="62">
        <f t="shared" si="3"/>
        <v>0</v>
      </c>
      <c r="T54" s="64"/>
      <c r="U54" s="64"/>
      <c r="V54" s="63"/>
      <c r="W54" s="62">
        <f t="shared" si="4"/>
        <v>0</v>
      </c>
      <c r="X54" s="64"/>
      <c r="Y54" s="85"/>
      <c r="Z54" s="63"/>
      <c r="AA54" s="62">
        <f t="shared" si="5"/>
        <v>0</v>
      </c>
      <c r="AB54" s="15"/>
      <c r="AC54" s="110"/>
      <c r="AD54" s="62"/>
      <c r="AE54" s="63"/>
      <c r="AF54" s="62">
        <f t="shared" si="6"/>
        <v>0</v>
      </c>
      <c r="AG54" s="64"/>
      <c r="AH54" s="64"/>
      <c r="AI54" s="63"/>
      <c r="AJ54" s="62">
        <f t="shared" si="7"/>
        <v>0</v>
      </c>
      <c r="AK54" s="64"/>
      <c r="AL54" s="85"/>
      <c r="AM54" s="101"/>
      <c r="AN54" s="118">
        <f t="shared" si="8"/>
        <v>0</v>
      </c>
    </row>
    <row r="55" spans="2:40" x14ac:dyDescent="0.3">
      <c r="B55" s="15"/>
      <c r="C55" s="62"/>
      <c r="D55" s="62"/>
      <c r="E55" s="63"/>
      <c r="F55" s="62">
        <f t="shared" si="0"/>
        <v>0</v>
      </c>
      <c r="G55" s="64"/>
      <c r="H55" s="64"/>
      <c r="I55" s="63"/>
      <c r="J55" s="62">
        <f t="shared" si="1"/>
        <v>0</v>
      </c>
      <c r="K55" s="64"/>
      <c r="L55" s="64"/>
      <c r="M55" s="63"/>
      <c r="N55" s="62">
        <f t="shared" si="2"/>
        <v>0</v>
      </c>
      <c r="O55" s="15"/>
      <c r="P55" s="62"/>
      <c r="Q55" s="62"/>
      <c r="R55" s="63"/>
      <c r="S55" s="62">
        <f t="shared" si="3"/>
        <v>0</v>
      </c>
      <c r="T55" s="64"/>
      <c r="U55" s="64"/>
      <c r="V55" s="63"/>
      <c r="W55" s="62">
        <f t="shared" si="4"/>
        <v>0</v>
      </c>
      <c r="X55" s="64"/>
      <c r="Y55" s="85"/>
      <c r="Z55" s="63"/>
      <c r="AA55" s="62">
        <f t="shared" si="5"/>
        <v>0</v>
      </c>
      <c r="AB55" s="15"/>
      <c r="AC55" s="110"/>
      <c r="AD55" s="62"/>
      <c r="AE55" s="63"/>
      <c r="AF55" s="62"/>
      <c r="AG55" s="64" t="s">
        <v>241</v>
      </c>
      <c r="AH55" s="64">
        <v>10</v>
      </c>
      <c r="AI55" s="63">
        <v>1E-4</v>
      </c>
      <c r="AJ55" s="62">
        <f t="shared" si="7"/>
        <v>1E-3</v>
      </c>
      <c r="AK55" s="64" t="s">
        <v>241</v>
      </c>
      <c r="AL55" s="64">
        <v>10</v>
      </c>
      <c r="AM55" s="63">
        <v>1E-4</v>
      </c>
      <c r="AN55" s="62">
        <f t="shared" si="8"/>
        <v>1E-3</v>
      </c>
    </row>
    <row r="56" spans="2:40" x14ac:dyDescent="0.3">
      <c r="B56" s="15"/>
      <c r="C56" s="62"/>
      <c r="D56" s="62"/>
      <c r="E56" s="63"/>
      <c r="F56" s="62">
        <f t="shared" si="0"/>
        <v>0</v>
      </c>
      <c r="G56" s="64"/>
      <c r="H56" s="64"/>
      <c r="I56" s="63"/>
      <c r="J56" s="62">
        <f t="shared" si="1"/>
        <v>0</v>
      </c>
      <c r="K56" s="64" t="s">
        <v>239</v>
      </c>
      <c r="L56" s="64">
        <v>8</v>
      </c>
      <c r="M56" s="63">
        <v>1E-4</v>
      </c>
      <c r="N56" s="62">
        <f t="shared" ref="N56" si="10">L56*M56</f>
        <v>8.0000000000000004E-4</v>
      </c>
      <c r="O56" s="15"/>
      <c r="P56" s="62"/>
      <c r="Q56" s="62"/>
      <c r="R56" s="63"/>
      <c r="S56" s="62">
        <f t="shared" si="3"/>
        <v>0</v>
      </c>
      <c r="T56" s="64" t="s">
        <v>240</v>
      </c>
      <c r="U56" s="64">
        <v>8</v>
      </c>
      <c r="V56" s="63">
        <v>1E-4</v>
      </c>
      <c r="W56" s="62">
        <f t="shared" si="4"/>
        <v>8.0000000000000004E-4</v>
      </c>
      <c r="X56" s="64" t="s">
        <v>240</v>
      </c>
      <c r="Y56" s="64">
        <v>8</v>
      </c>
      <c r="Z56" s="63">
        <v>1E-4</v>
      </c>
      <c r="AA56" s="62">
        <f t="shared" si="5"/>
        <v>8.0000000000000004E-4</v>
      </c>
      <c r="AB56" s="15"/>
      <c r="AC56" s="110"/>
      <c r="AD56" s="62"/>
      <c r="AE56" s="63"/>
      <c r="AF56" s="62">
        <f t="shared" si="6"/>
        <v>0</v>
      </c>
      <c r="AG56" s="64" t="s">
        <v>240</v>
      </c>
      <c r="AH56" s="64">
        <v>8</v>
      </c>
      <c r="AI56" s="63">
        <v>1E-4</v>
      </c>
      <c r="AJ56" s="62">
        <f t="shared" ref="AJ56:AJ59" si="11">AH56*AI56</f>
        <v>8.0000000000000004E-4</v>
      </c>
      <c r="AK56" s="64" t="s">
        <v>240</v>
      </c>
      <c r="AL56" s="64">
        <v>8</v>
      </c>
      <c r="AM56" s="63">
        <v>1E-4</v>
      </c>
      <c r="AN56" s="62">
        <f t="shared" ref="AN56:AN59" si="12">AL56*AM56</f>
        <v>8.0000000000000004E-4</v>
      </c>
    </row>
    <row r="57" spans="2:40" x14ac:dyDescent="0.3">
      <c r="B57" s="15"/>
      <c r="C57" s="62"/>
      <c r="D57" s="62"/>
      <c r="E57" s="63"/>
      <c r="F57" s="62">
        <f t="shared" si="0"/>
        <v>0</v>
      </c>
      <c r="G57" s="64" t="s">
        <v>222</v>
      </c>
      <c r="H57" s="64">
        <v>7</v>
      </c>
      <c r="I57" s="63">
        <v>5.0000000000000002E-5</v>
      </c>
      <c r="J57" s="62">
        <f t="shared" ref="J57:J59" si="13">H57*I57</f>
        <v>3.5E-4</v>
      </c>
      <c r="K57" s="64" t="s">
        <v>222</v>
      </c>
      <c r="L57" s="64">
        <v>7</v>
      </c>
      <c r="M57" s="63">
        <v>1E-4</v>
      </c>
      <c r="N57" s="62">
        <f t="shared" ref="N57:N59" si="14">L57*M57</f>
        <v>6.9999999999999999E-4</v>
      </c>
      <c r="O57" s="15"/>
      <c r="P57" s="62"/>
      <c r="Q57" s="62"/>
      <c r="R57" s="63"/>
      <c r="S57" s="62">
        <f t="shared" si="3"/>
        <v>0</v>
      </c>
      <c r="T57" s="64" t="s">
        <v>222</v>
      </c>
      <c r="U57" s="64">
        <v>7</v>
      </c>
      <c r="V57" s="63">
        <v>1E-4</v>
      </c>
      <c r="W57" s="62">
        <f t="shared" si="4"/>
        <v>6.9999999999999999E-4</v>
      </c>
      <c r="X57" s="64" t="s">
        <v>222</v>
      </c>
      <c r="Y57" s="64">
        <v>7</v>
      </c>
      <c r="Z57" s="63">
        <v>1E-4</v>
      </c>
      <c r="AA57" s="62">
        <f t="shared" si="5"/>
        <v>6.9999999999999999E-4</v>
      </c>
      <c r="AB57" s="15"/>
      <c r="AC57" s="110"/>
      <c r="AD57" s="62"/>
      <c r="AE57" s="63"/>
      <c r="AF57" s="62">
        <f t="shared" si="6"/>
        <v>0</v>
      </c>
      <c r="AG57" s="64" t="s">
        <v>244</v>
      </c>
      <c r="AH57" s="64">
        <v>15</v>
      </c>
      <c r="AI57" s="63">
        <v>1E-4</v>
      </c>
      <c r="AJ57" s="62">
        <f t="shared" si="11"/>
        <v>1.5E-3</v>
      </c>
      <c r="AK57" s="64" t="s">
        <v>244</v>
      </c>
      <c r="AL57" s="64">
        <v>15</v>
      </c>
      <c r="AM57" s="63">
        <v>1E-4</v>
      </c>
      <c r="AN57" s="62">
        <f t="shared" si="12"/>
        <v>1.5E-3</v>
      </c>
    </row>
    <row r="58" spans="2:40" x14ac:dyDescent="0.3">
      <c r="B58" s="15"/>
      <c r="C58" s="62"/>
      <c r="D58" s="62"/>
      <c r="E58" s="63"/>
      <c r="F58" s="62">
        <f t="shared" si="0"/>
        <v>0</v>
      </c>
      <c r="G58" s="64"/>
      <c r="H58" s="64"/>
      <c r="I58" s="63"/>
      <c r="J58" s="62">
        <f t="shared" si="13"/>
        <v>0</v>
      </c>
      <c r="K58" s="64"/>
      <c r="L58" s="64"/>
      <c r="M58" s="63"/>
      <c r="N58" s="62">
        <f t="shared" si="14"/>
        <v>0</v>
      </c>
      <c r="O58" s="15"/>
      <c r="P58" s="62"/>
      <c r="Q58" s="62"/>
      <c r="R58" s="63"/>
      <c r="S58" s="62">
        <f t="shared" si="3"/>
        <v>0</v>
      </c>
      <c r="T58" s="64"/>
      <c r="U58" s="64"/>
      <c r="V58" s="63"/>
      <c r="W58" s="62">
        <f t="shared" si="4"/>
        <v>0</v>
      </c>
      <c r="X58" s="64"/>
      <c r="Y58" s="64"/>
      <c r="Z58" s="63"/>
      <c r="AA58" s="62">
        <f t="shared" si="5"/>
        <v>0</v>
      </c>
      <c r="AB58" s="15"/>
      <c r="AC58" s="110"/>
      <c r="AD58" s="62"/>
      <c r="AE58" s="63"/>
      <c r="AF58" s="62">
        <f t="shared" si="6"/>
        <v>0</v>
      </c>
      <c r="AG58" s="64"/>
      <c r="AH58" s="64"/>
      <c r="AI58" s="63"/>
      <c r="AJ58" s="62">
        <f t="shared" si="11"/>
        <v>0</v>
      </c>
      <c r="AK58" s="64"/>
      <c r="AL58" s="64"/>
      <c r="AM58" s="63"/>
      <c r="AN58" s="62">
        <f t="shared" si="12"/>
        <v>0</v>
      </c>
    </row>
    <row r="59" spans="2:40" x14ac:dyDescent="0.3">
      <c r="B59" s="15"/>
      <c r="C59" s="62"/>
      <c r="D59" s="62"/>
      <c r="E59" s="63"/>
      <c r="F59" s="62">
        <f t="shared" si="0"/>
        <v>0</v>
      </c>
      <c r="G59" s="64" t="s">
        <v>233</v>
      </c>
      <c r="H59" s="64">
        <v>10</v>
      </c>
      <c r="I59" s="63">
        <v>1E-4</v>
      </c>
      <c r="J59" s="62">
        <f t="shared" si="13"/>
        <v>1E-3</v>
      </c>
      <c r="K59" s="64" t="s">
        <v>233</v>
      </c>
      <c r="L59" s="64">
        <v>10</v>
      </c>
      <c r="M59" s="63">
        <v>1.2E-4</v>
      </c>
      <c r="N59" s="62">
        <f t="shared" si="14"/>
        <v>1.2000000000000001E-3</v>
      </c>
      <c r="O59" s="15"/>
      <c r="P59" s="62"/>
      <c r="Q59" s="62"/>
      <c r="R59" s="63"/>
      <c r="S59" s="62">
        <f t="shared" si="3"/>
        <v>0</v>
      </c>
      <c r="T59" s="64" t="s">
        <v>233</v>
      </c>
      <c r="U59" s="64">
        <v>10</v>
      </c>
      <c r="V59" s="63">
        <v>1E-4</v>
      </c>
      <c r="W59" s="62">
        <f t="shared" si="4"/>
        <v>1E-3</v>
      </c>
      <c r="X59" s="64" t="s">
        <v>233</v>
      </c>
      <c r="Y59" s="64">
        <v>10</v>
      </c>
      <c r="Z59" s="63">
        <v>1.2E-4</v>
      </c>
      <c r="AA59" s="62">
        <f t="shared" si="5"/>
        <v>1.2000000000000001E-3</v>
      </c>
      <c r="AB59" s="15"/>
      <c r="AC59" s="110"/>
      <c r="AD59" s="62"/>
      <c r="AE59" s="63"/>
      <c r="AF59" s="62">
        <f t="shared" si="6"/>
        <v>0</v>
      </c>
      <c r="AG59" s="64" t="s">
        <v>233</v>
      </c>
      <c r="AH59" s="64">
        <v>10</v>
      </c>
      <c r="AI59" s="63">
        <v>1E-4</v>
      </c>
      <c r="AJ59" s="62">
        <f t="shared" si="11"/>
        <v>1E-3</v>
      </c>
      <c r="AK59" s="64" t="s">
        <v>233</v>
      </c>
      <c r="AL59" s="64">
        <v>10</v>
      </c>
      <c r="AM59" s="63">
        <v>1.2E-4</v>
      </c>
      <c r="AN59" s="62">
        <f t="shared" si="12"/>
        <v>1.2000000000000001E-3</v>
      </c>
    </row>
    <row r="60" spans="2:40" x14ac:dyDescent="0.3">
      <c r="B60" s="15"/>
      <c r="C60" s="62"/>
      <c r="D60" s="62"/>
      <c r="E60" s="63"/>
      <c r="F60" s="62">
        <f t="shared" si="0"/>
        <v>0</v>
      </c>
      <c r="G60" s="64"/>
      <c r="H60" s="64"/>
      <c r="I60" s="63"/>
      <c r="J60" s="62">
        <f>H60*I60</f>
        <v>0</v>
      </c>
      <c r="K60" s="64"/>
      <c r="L60" s="64"/>
      <c r="M60" s="63"/>
      <c r="N60" s="62"/>
      <c r="O60" s="15"/>
      <c r="P60" s="62"/>
      <c r="Q60" s="62"/>
      <c r="R60" s="63"/>
      <c r="S60" s="62">
        <f t="shared" si="3"/>
        <v>0</v>
      </c>
      <c r="T60" s="64"/>
      <c r="U60" s="64"/>
      <c r="V60" s="63"/>
      <c r="W60" s="62"/>
      <c r="X60" s="64"/>
      <c r="Y60" s="64"/>
      <c r="Z60" s="63"/>
      <c r="AA60" s="62"/>
      <c r="AB60" s="15"/>
      <c r="AC60" s="110"/>
      <c r="AD60" s="62"/>
      <c r="AE60" s="63"/>
      <c r="AF60" s="62">
        <f t="shared" si="6"/>
        <v>0</v>
      </c>
      <c r="AG60" s="64"/>
      <c r="AH60" s="64"/>
      <c r="AI60" s="63"/>
      <c r="AJ60" s="62"/>
      <c r="AK60" s="64"/>
      <c r="AL60" s="64"/>
      <c r="AM60" s="63"/>
      <c r="AN60" s="62"/>
    </row>
    <row r="61" spans="2:40" x14ac:dyDescent="0.3">
      <c r="B61" s="15"/>
      <c r="C61" s="62"/>
      <c r="D61" s="62"/>
      <c r="E61" s="63"/>
      <c r="F61" s="62">
        <f t="shared" si="0"/>
        <v>0</v>
      </c>
      <c r="G61" s="64" t="s">
        <v>234</v>
      </c>
      <c r="H61" s="64">
        <v>15</v>
      </c>
      <c r="I61" s="63">
        <v>1E-4</v>
      </c>
      <c r="J61" s="62">
        <f>H61*I61</f>
        <v>1.5E-3</v>
      </c>
      <c r="K61" s="64" t="s">
        <v>234</v>
      </c>
      <c r="L61" s="64">
        <v>15</v>
      </c>
      <c r="M61" s="63">
        <v>1E-4</v>
      </c>
      <c r="N61" s="62">
        <f>L61*M61</f>
        <v>1.5E-3</v>
      </c>
      <c r="O61" s="15"/>
      <c r="P61" s="62"/>
      <c r="Q61" s="62"/>
      <c r="R61" s="63"/>
      <c r="S61" s="62">
        <f t="shared" si="3"/>
        <v>0</v>
      </c>
      <c r="T61" s="64" t="s">
        <v>183</v>
      </c>
      <c r="U61" s="64">
        <v>15</v>
      </c>
      <c r="V61" s="63">
        <v>1E-4</v>
      </c>
      <c r="W61" s="62">
        <f>U61*V61</f>
        <v>1.5E-3</v>
      </c>
      <c r="X61" s="64" t="s">
        <v>183</v>
      </c>
      <c r="Y61" s="64">
        <v>15</v>
      </c>
      <c r="Z61" s="63">
        <v>1.2E-4</v>
      </c>
      <c r="AA61" s="62">
        <f>Y61*Z61</f>
        <v>1.8E-3</v>
      </c>
      <c r="AB61" s="15"/>
      <c r="AC61" s="110"/>
      <c r="AD61" s="62"/>
      <c r="AE61" s="63"/>
      <c r="AF61" s="62">
        <f t="shared" si="6"/>
        <v>0</v>
      </c>
      <c r="AG61" s="64" t="s">
        <v>183</v>
      </c>
      <c r="AH61" s="64">
        <v>15</v>
      </c>
      <c r="AI61" s="63">
        <v>1E-4</v>
      </c>
      <c r="AJ61" s="62">
        <f>AH61*AI61</f>
        <v>1.5E-3</v>
      </c>
      <c r="AK61" s="64" t="s">
        <v>183</v>
      </c>
      <c r="AL61" s="64">
        <v>15</v>
      </c>
      <c r="AM61" s="63">
        <v>1.2E-4</v>
      </c>
      <c r="AN61" s="62">
        <f>AL61*AM61</f>
        <v>1.8E-3</v>
      </c>
    </row>
    <row r="62" spans="2:40" x14ac:dyDescent="0.3">
      <c r="B62" s="15"/>
      <c r="C62" s="62"/>
      <c r="D62" s="62"/>
      <c r="E62" s="63"/>
      <c r="F62" s="62">
        <f t="shared" si="0"/>
        <v>0</v>
      </c>
      <c r="G62" s="64"/>
      <c r="H62" s="64"/>
      <c r="I62" s="63"/>
      <c r="J62" s="62">
        <f t="shared" ref="J62:J63" si="15">H62*I62</f>
        <v>0</v>
      </c>
      <c r="K62" s="64"/>
      <c r="L62" s="64"/>
      <c r="M62" s="63"/>
      <c r="N62" s="62">
        <f t="shared" si="2"/>
        <v>0</v>
      </c>
      <c r="O62" s="15"/>
      <c r="P62" s="62"/>
      <c r="Q62" s="62"/>
      <c r="R62" s="63"/>
      <c r="S62" s="62">
        <f t="shared" si="3"/>
        <v>0</v>
      </c>
      <c r="T62" s="64"/>
      <c r="U62" s="64"/>
      <c r="V62" s="63"/>
      <c r="W62" s="62">
        <f t="shared" ref="W62:W65" si="16">U62*V62</f>
        <v>0</v>
      </c>
      <c r="X62" s="64"/>
      <c r="Y62" s="64"/>
      <c r="Z62" s="63"/>
      <c r="AA62" s="62">
        <f t="shared" ref="AA62:AA65" si="17">Y62*Z62</f>
        <v>0</v>
      </c>
      <c r="AB62" s="15"/>
      <c r="AC62" s="110"/>
      <c r="AD62" s="62"/>
      <c r="AE62" s="63"/>
      <c r="AF62" s="62">
        <f t="shared" si="6"/>
        <v>0</v>
      </c>
      <c r="AG62" s="64"/>
      <c r="AH62" s="64"/>
      <c r="AI62" s="63"/>
      <c r="AJ62" s="62">
        <f t="shared" ref="AJ62:AJ65" si="18">AH62*AI62</f>
        <v>0</v>
      </c>
      <c r="AK62" s="64"/>
      <c r="AL62" s="64"/>
      <c r="AM62" s="63"/>
      <c r="AN62" s="62">
        <f t="shared" ref="AN62:AN65" si="19">AL62*AM62</f>
        <v>0</v>
      </c>
    </row>
    <row r="63" spans="2:40" x14ac:dyDescent="0.3">
      <c r="B63" s="15"/>
      <c r="C63" s="62"/>
      <c r="D63" s="62"/>
      <c r="E63" s="63"/>
      <c r="F63" s="62">
        <f t="shared" si="0"/>
        <v>0</v>
      </c>
      <c r="G63" s="64" t="s">
        <v>237</v>
      </c>
      <c r="H63" s="64">
        <v>29</v>
      </c>
      <c r="I63" s="63">
        <v>5.0000000000000002E-5</v>
      </c>
      <c r="J63" s="62">
        <f t="shared" si="15"/>
        <v>1.4500000000000001E-3</v>
      </c>
      <c r="K63" s="64" t="s">
        <v>237</v>
      </c>
      <c r="L63" s="64">
        <v>29</v>
      </c>
      <c r="M63" s="63">
        <v>5.0000000000000002E-5</v>
      </c>
      <c r="N63" s="62">
        <f t="shared" si="2"/>
        <v>1.4500000000000001E-3</v>
      </c>
      <c r="O63" s="15"/>
      <c r="P63" s="62"/>
      <c r="Q63" s="62"/>
      <c r="R63" s="63"/>
      <c r="S63" s="62">
        <f t="shared" si="3"/>
        <v>0</v>
      </c>
      <c r="T63" s="64" t="s">
        <v>237</v>
      </c>
      <c r="U63" s="64">
        <v>29</v>
      </c>
      <c r="V63" s="63">
        <v>5.0000000000000002E-5</v>
      </c>
      <c r="W63" s="62">
        <f t="shared" si="16"/>
        <v>1.4500000000000001E-3</v>
      </c>
      <c r="X63" s="64" t="s">
        <v>237</v>
      </c>
      <c r="Y63" s="64">
        <v>29</v>
      </c>
      <c r="Z63" s="63">
        <v>1E-4</v>
      </c>
      <c r="AA63" s="62">
        <f t="shared" si="17"/>
        <v>2.9000000000000002E-3</v>
      </c>
      <c r="AB63" s="15"/>
      <c r="AC63" s="110"/>
      <c r="AD63" s="62"/>
      <c r="AE63" s="63"/>
      <c r="AF63" s="62">
        <f t="shared" si="6"/>
        <v>0</v>
      </c>
      <c r="AG63" s="64" t="s">
        <v>237</v>
      </c>
      <c r="AH63" s="64">
        <v>29</v>
      </c>
      <c r="AI63" s="63">
        <v>5.0000000000000002E-5</v>
      </c>
      <c r="AJ63" s="62">
        <f t="shared" si="18"/>
        <v>1.4500000000000001E-3</v>
      </c>
      <c r="AK63" s="64" t="s">
        <v>237</v>
      </c>
      <c r="AL63" s="64">
        <v>29</v>
      </c>
      <c r="AM63" s="63">
        <v>1E-4</v>
      </c>
      <c r="AN63" s="62">
        <f t="shared" si="19"/>
        <v>2.9000000000000002E-3</v>
      </c>
    </row>
    <row r="64" spans="2:40" x14ac:dyDescent="0.3">
      <c r="B64" s="15"/>
      <c r="C64" s="62"/>
      <c r="D64" s="62"/>
      <c r="E64" s="63"/>
      <c r="F64" s="62">
        <f t="shared" si="0"/>
        <v>0</v>
      </c>
      <c r="G64" s="64" t="s">
        <v>235</v>
      </c>
      <c r="H64" s="64">
        <v>72</v>
      </c>
      <c r="I64" s="63">
        <v>1.0000000000000001E-5</v>
      </c>
      <c r="J64" s="62">
        <f t="shared" si="1"/>
        <v>7.2000000000000005E-4</v>
      </c>
      <c r="K64" s="64"/>
      <c r="L64" s="64"/>
      <c r="M64" s="63"/>
      <c r="N64" s="62">
        <f t="shared" si="2"/>
        <v>0</v>
      </c>
      <c r="O64" s="15"/>
      <c r="P64" s="62"/>
      <c r="Q64" s="62"/>
      <c r="R64" s="63"/>
      <c r="S64" s="62">
        <f t="shared" si="3"/>
        <v>0</v>
      </c>
      <c r="T64" s="64"/>
      <c r="U64" s="64"/>
      <c r="V64" s="63"/>
      <c r="W64" s="62">
        <f t="shared" si="16"/>
        <v>0</v>
      </c>
      <c r="X64" s="64"/>
      <c r="Y64" s="64"/>
      <c r="Z64" s="63"/>
      <c r="AA64" s="62">
        <f t="shared" si="17"/>
        <v>0</v>
      </c>
      <c r="AB64" s="15"/>
      <c r="AC64" s="110"/>
      <c r="AD64" s="62"/>
      <c r="AE64" s="63"/>
      <c r="AF64" s="62">
        <f t="shared" si="6"/>
        <v>0</v>
      </c>
      <c r="AG64" s="64"/>
      <c r="AH64" s="64"/>
      <c r="AI64" s="63"/>
      <c r="AJ64" s="62">
        <f t="shared" si="18"/>
        <v>0</v>
      </c>
      <c r="AK64" s="64"/>
      <c r="AL64" s="64"/>
      <c r="AM64" s="63"/>
      <c r="AN64" s="62">
        <f t="shared" si="19"/>
        <v>0</v>
      </c>
    </row>
    <row r="65" spans="2:40" x14ac:dyDescent="0.3">
      <c r="B65" s="15"/>
      <c r="C65" s="62"/>
      <c r="D65" s="62"/>
      <c r="E65" s="63"/>
      <c r="F65" s="62">
        <f t="shared" si="0"/>
        <v>0</v>
      </c>
      <c r="G65" s="64"/>
      <c r="H65" s="64"/>
      <c r="I65" s="63"/>
      <c r="J65" s="62">
        <f t="shared" si="1"/>
        <v>0</v>
      </c>
      <c r="K65" s="64" t="s">
        <v>236</v>
      </c>
      <c r="L65" s="64">
        <v>72</v>
      </c>
      <c r="M65" s="63">
        <v>1.0000000000000001E-5</v>
      </c>
      <c r="N65" s="62">
        <f t="shared" si="2"/>
        <v>7.2000000000000005E-4</v>
      </c>
      <c r="O65" s="15"/>
      <c r="P65" s="62"/>
      <c r="Q65" s="62"/>
      <c r="R65" s="63"/>
      <c r="S65" s="62">
        <f t="shared" si="3"/>
        <v>0</v>
      </c>
      <c r="T65" s="64" t="s">
        <v>236</v>
      </c>
      <c r="U65" s="64">
        <v>72</v>
      </c>
      <c r="V65" s="63">
        <v>1.0000000000000001E-5</v>
      </c>
      <c r="W65" s="62">
        <f t="shared" si="16"/>
        <v>7.2000000000000005E-4</v>
      </c>
      <c r="X65" s="64" t="s">
        <v>236</v>
      </c>
      <c r="Y65" s="64">
        <v>72</v>
      </c>
      <c r="Z65" s="63">
        <v>2.0000000000000002E-5</v>
      </c>
      <c r="AA65" s="62">
        <f t="shared" si="17"/>
        <v>1.4400000000000001E-3</v>
      </c>
      <c r="AB65" s="15"/>
      <c r="AC65" s="110"/>
      <c r="AD65" s="62"/>
      <c r="AE65" s="63"/>
      <c r="AF65" s="62">
        <f t="shared" si="6"/>
        <v>0</v>
      </c>
      <c r="AG65" s="64" t="s">
        <v>236</v>
      </c>
      <c r="AH65" s="64">
        <v>72</v>
      </c>
      <c r="AI65" s="63">
        <v>1.0000000000000001E-5</v>
      </c>
      <c r="AJ65" s="62">
        <f t="shared" si="18"/>
        <v>7.2000000000000005E-4</v>
      </c>
      <c r="AK65" s="64" t="s">
        <v>236</v>
      </c>
      <c r="AL65" s="64">
        <v>72</v>
      </c>
      <c r="AM65" s="63">
        <v>2.0000000000000002E-5</v>
      </c>
      <c r="AN65" s="62">
        <f t="shared" si="19"/>
        <v>1.4400000000000001E-3</v>
      </c>
    </row>
    <row r="66" spans="2:40" x14ac:dyDescent="0.3">
      <c r="B66" s="15"/>
      <c r="C66" s="62"/>
      <c r="D66" s="62"/>
      <c r="E66" s="63"/>
      <c r="F66" s="62"/>
      <c r="G66" s="64"/>
      <c r="H66" s="64"/>
      <c r="I66" s="63"/>
      <c r="J66" s="62"/>
      <c r="K66" s="64"/>
      <c r="L66" s="85"/>
      <c r="M66" s="63"/>
      <c r="N66" s="62"/>
      <c r="O66" s="15"/>
      <c r="P66" s="62"/>
      <c r="Q66" s="62"/>
      <c r="R66" s="63"/>
      <c r="S66" s="62"/>
      <c r="T66" s="64"/>
      <c r="U66" s="64"/>
      <c r="V66" s="63"/>
      <c r="W66" s="62"/>
      <c r="X66" s="64"/>
      <c r="Y66" s="85"/>
      <c r="Z66" s="63"/>
      <c r="AA66" s="62"/>
      <c r="AB66" s="15"/>
      <c r="AC66" s="110"/>
      <c r="AD66" s="62"/>
      <c r="AE66" s="63"/>
      <c r="AF66" s="62"/>
      <c r="AG66" s="64"/>
      <c r="AH66" s="64"/>
      <c r="AI66" s="63"/>
      <c r="AJ66" s="62"/>
      <c r="AK66" s="64" t="s">
        <v>242</v>
      </c>
      <c r="AL66" s="64">
        <v>112</v>
      </c>
      <c r="AM66" s="63">
        <v>1.0000000000000001E-5</v>
      </c>
      <c r="AN66" s="62">
        <f t="shared" ref="AN66" si="20">AL66*AM66</f>
        <v>1.1200000000000001E-3</v>
      </c>
    </row>
    <row r="67" spans="2:40" ht="12.75" thickBot="1" x14ac:dyDescent="0.35">
      <c r="B67" s="16"/>
      <c r="C67" s="56"/>
      <c r="D67" s="56"/>
      <c r="E67" s="57"/>
      <c r="F67" s="56">
        <f t="shared" si="0"/>
        <v>0</v>
      </c>
      <c r="G67" s="58"/>
      <c r="H67" s="58"/>
      <c r="I67" s="57"/>
      <c r="J67" s="56">
        <f t="shared" si="1"/>
        <v>0</v>
      </c>
      <c r="K67" s="58"/>
      <c r="L67" s="87"/>
      <c r="M67" s="57"/>
      <c r="N67" s="56">
        <f t="shared" si="2"/>
        <v>0</v>
      </c>
      <c r="O67" s="16"/>
      <c r="P67" s="56"/>
      <c r="Q67" s="56"/>
      <c r="R67" s="57"/>
      <c r="S67" s="56">
        <f t="shared" si="3"/>
        <v>0</v>
      </c>
      <c r="T67" s="58"/>
      <c r="U67" s="58"/>
      <c r="V67" s="57"/>
      <c r="W67" s="56">
        <f t="shared" si="4"/>
        <v>0</v>
      </c>
      <c r="X67" s="58"/>
      <c r="Y67" s="87"/>
      <c r="Z67" s="57"/>
      <c r="AA67" s="56">
        <f t="shared" si="5"/>
        <v>0</v>
      </c>
      <c r="AB67" s="16"/>
      <c r="AC67" s="111"/>
      <c r="AD67" s="56"/>
      <c r="AE67" s="57"/>
      <c r="AF67" s="56">
        <f t="shared" si="6"/>
        <v>0</v>
      </c>
      <c r="AG67" s="58"/>
      <c r="AH67" s="58"/>
      <c r="AI67" s="57"/>
      <c r="AJ67" s="56">
        <f t="shared" si="7"/>
        <v>0</v>
      </c>
      <c r="AK67" s="59" t="s">
        <v>245</v>
      </c>
      <c r="AL67" s="86">
        <v>200</v>
      </c>
      <c r="AM67" s="102">
        <v>1.0000000000000001E-5</v>
      </c>
      <c r="AN67" s="119">
        <f t="shared" si="8"/>
        <v>2E-3</v>
      </c>
    </row>
    <row r="68" spans="2:40" ht="12.75" thickBot="1" x14ac:dyDescent="0.35">
      <c r="B68" s="60" t="s">
        <v>171</v>
      </c>
      <c r="C68" s="61">
        <f>COUNTA(C8:C67)</f>
        <v>21</v>
      </c>
      <c r="D68" s="121">
        <f>SUM(D8:D67)</f>
        <v>0</v>
      </c>
      <c r="E68" s="93">
        <f>SUM(E8:E67)</f>
        <v>1.0000000000000002</v>
      </c>
      <c r="F68" s="121">
        <f>SUM(F8:F67) * 100</f>
        <v>0</v>
      </c>
      <c r="G68" s="61">
        <f>COUNTA(G8:G67)</f>
        <v>30</v>
      </c>
      <c r="H68" s="121"/>
      <c r="I68" s="93">
        <f>SUM(I8:I67)</f>
        <v>1</v>
      </c>
      <c r="J68" s="121">
        <f>SUM(J8:J67) * 100</f>
        <v>0.6120000000000001</v>
      </c>
      <c r="K68" s="61">
        <f>COUNTA(K8:K67)</f>
        <v>30</v>
      </c>
      <c r="L68" s="121"/>
      <c r="M68" s="120">
        <f>SUM(M8:M67)</f>
        <v>1.0000000000000002</v>
      </c>
      <c r="N68" s="121">
        <f>SUM(N8:N67) * 100</f>
        <v>1.377</v>
      </c>
      <c r="O68" s="60" t="s">
        <v>171</v>
      </c>
      <c r="P68" s="61">
        <f>COUNTA(P8:P67)</f>
        <v>21</v>
      </c>
      <c r="Q68" s="121">
        <f>SUM(Q8:Q67)</f>
        <v>0</v>
      </c>
      <c r="R68" s="93">
        <f>SUM(R8:R67)</f>
        <v>0.99999999999999989</v>
      </c>
      <c r="S68" s="121">
        <f>SUM(S8:S67) * 100</f>
        <v>0</v>
      </c>
      <c r="T68" s="61">
        <f>COUNTA(T8:T67)</f>
        <v>36</v>
      </c>
      <c r="U68" s="121">
        <f>SUM(U8:U67)</f>
        <v>144</v>
      </c>
      <c r="V68" s="93">
        <f>SUM(V8:V67)</f>
        <v>1.0000000000000002</v>
      </c>
      <c r="W68" s="121">
        <f>SUM(W8:W67) * 100</f>
        <v>0.75700000000000001</v>
      </c>
      <c r="X68" s="61">
        <f>COUNTA(X8:X67)</f>
        <v>37</v>
      </c>
      <c r="Y68" s="121">
        <f>SUM(Y8:Y67)</f>
        <v>144</v>
      </c>
      <c r="Z68" s="93">
        <f>SUM(Z8:Z67)</f>
        <v>0.98586000000000018</v>
      </c>
      <c r="AA68" s="121">
        <f>SUM(AA8:AA67) * 100</f>
        <v>1.444</v>
      </c>
      <c r="AB68" s="122" t="s">
        <v>171</v>
      </c>
      <c r="AC68" s="112">
        <f>COUNTA(AC8:AC67)</f>
        <v>24</v>
      </c>
      <c r="AD68" s="121">
        <f>SUM(AD8:AD67)</f>
        <v>0</v>
      </c>
      <c r="AE68" s="93">
        <f>SUM(AE8:AE67)</f>
        <v>0.99999999999999989</v>
      </c>
      <c r="AF68" s="121">
        <f>SUM(AF8:AF67) * 100</f>
        <v>0</v>
      </c>
      <c r="AG68" s="61">
        <f>COUNTA(AG8:AG67)</f>
        <v>34</v>
      </c>
      <c r="AH68" s="121">
        <f>SUM(AH8:AH67)</f>
        <v>162</v>
      </c>
      <c r="AI68" s="93">
        <f>SUM(AI8:AI67)</f>
        <v>0.99875999999999998</v>
      </c>
      <c r="AJ68" s="121">
        <f>SUM(AJ8:AJ67) * 100</f>
        <v>0.93699999999999994</v>
      </c>
      <c r="AK68" s="61">
        <f>COUNTA(AK8:AK67)</f>
        <v>37</v>
      </c>
      <c r="AL68" s="121">
        <f>SUM(AL8:AL67)</f>
        <v>474</v>
      </c>
      <c r="AM68" s="93">
        <f>SUM(AM8:AM67)</f>
        <v>0.97620000000000029</v>
      </c>
      <c r="AN68" s="121">
        <f>SUM(AN8:AN67) * 100</f>
        <v>1.9999999999999998</v>
      </c>
    </row>
    <row r="69" spans="2:40" ht="12.75" thickBot="1" x14ac:dyDescent="0.35">
      <c r="B69" s="60" t="s">
        <v>223</v>
      </c>
      <c r="C69" s="61"/>
      <c r="D69" s="121"/>
      <c r="E69" s="93"/>
      <c r="F69" s="121"/>
      <c r="G69" s="61"/>
      <c r="H69" s="121"/>
      <c r="I69" s="93"/>
      <c r="J69" s="121">
        <f>J68/3</f>
        <v>0.20400000000000004</v>
      </c>
      <c r="K69" s="61"/>
      <c r="L69" s="121"/>
      <c r="M69" s="120"/>
      <c r="N69" s="121">
        <f>N68/6</f>
        <v>0.22950000000000001</v>
      </c>
      <c r="O69" s="60"/>
      <c r="P69" s="61"/>
      <c r="Q69" s="121"/>
      <c r="R69" s="93"/>
      <c r="S69" s="121"/>
      <c r="T69" s="61"/>
      <c r="U69" s="121"/>
      <c r="V69" s="93"/>
      <c r="W69" s="121">
        <f>W68/3</f>
        <v>0.25233333333333335</v>
      </c>
      <c r="X69" s="61"/>
      <c r="Y69" s="121"/>
      <c r="Z69" s="93"/>
      <c r="AA69" s="121">
        <f>AA68/6</f>
        <v>0.24066666666666667</v>
      </c>
      <c r="AB69" s="122"/>
      <c r="AC69" s="112"/>
      <c r="AD69" s="121"/>
      <c r="AE69" s="93"/>
      <c r="AF69" s="121"/>
      <c r="AG69" s="61"/>
      <c r="AH69" s="121"/>
      <c r="AI69" s="93"/>
      <c r="AJ69" s="121">
        <f>AJ68/3</f>
        <v>0.3123333333333333</v>
      </c>
      <c r="AK69" s="61"/>
      <c r="AL69" s="121"/>
      <c r="AM69" s="93"/>
      <c r="AN69" s="121">
        <f>AN68/6</f>
        <v>0.33333333333333331</v>
      </c>
    </row>
    <row r="71" spans="2:40" x14ac:dyDescent="0.3">
      <c r="C71" s="1" t="s">
        <v>167</v>
      </c>
      <c r="G71" s="1" t="s">
        <v>177</v>
      </c>
      <c r="I71" s="65">
        <v>10</v>
      </c>
      <c r="J71" s="65">
        <f>ROUNDUP(K71/70, 0)</f>
        <v>8</v>
      </c>
      <c r="K71" s="66">
        <v>500</v>
      </c>
      <c r="L71" s="66"/>
      <c r="T71" s="1" t="s">
        <v>177</v>
      </c>
      <c r="V71" s="65">
        <v>10</v>
      </c>
      <c r="W71" s="65">
        <f>ROUNDUP(X71/70, 0)</f>
        <v>8</v>
      </c>
      <c r="X71" s="66">
        <v>500</v>
      </c>
      <c r="Y71" s="66"/>
      <c r="AG71" s="1" t="s">
        <v>177</v>
      </c>
      <c r="AI71" s="65">
        <v>10</v>
      </c>
      <c r="AJ71" s="65">
        <f>ROUNDUP(AK71/70, 0)</f>
        <v>8</v>
      </c>
      <c r="AK71" s="66">
        <v>500</v>
      </c>
      <c r="AL71" s="66"/>
    </row>
    <row r="72" spans="2:40" x14ac:dyDescent="0.3">
      <c r="C72" s="1" t="s">
        <v>166</v>
      </c>
      <c r="G72" s="1" t="s">
        <v>178</v>
      </c>
      <c r="I72" s="65">
        <v>4</v>
      </c>
      <c r="J72" s="65">
        <f t="shared" ref="J72:J98" si="21">ROUNDUP(K72/70, 0)</f>
        <v>15</v>
      </c>
      <c r="K72" s="66">
        <v>1000</v>
      </c>
      <c r="L72" s="69" t="s">
        <v>232</v>
      </c>
      <c r="T72" s="1" t="s">
        <v>178</v>
      </c>
      <c r="V72" s="65">
        <v>4</v>
      </c>
      <c r="W72" s="65">
        <f t="shared" ref="W72:W83" si="22">ROUNDUP(X72/70, 0)</f>
        <v>15</v>
      </c>
      <c r="X72" s="66">
        <v>1000</v>
      </c>
      <c r="Y72" s="69" t="s">
        <v>232</v>
      </c>
      <c r="AG72" s="1" t="s">
        <v>178</v>
      </c>
      <c r="AI72" s="65">
        <v>4</v>
      </c>
      <c r="AJ72" s="65">
        <f t="shared" ref="AJ72:AJ83" si="23">ROUNDUP(AK72/70, 0)</f>
        <v>15</v>
      </c>
      <c r="AK72" s="66">
        <v>1000</v>
      </c>
      <c r="AL72" s="69" t="s">
        <v>232</v>
      </c>
    </row>
    <row r="73" spans="2:40" x14ac:dyDescent="0.3">
      <c r="C73" s="1" t="s">
        <v>168</v>
      </c>
      <c r="G73" s="1" t="s">
        <v>179</v>
      </c>
      <c r="I73" s="65"/>
      <c r="J73" s="65">
        <f t="shared" si="21"/>
        <v>8</v>
      </c>
      <c r="K73" s="66">
        <v>500</v>
      </c>
      <c r="L73" s="66"/>
      <c r="T73" s="1" t="s">
        <v>179</v>
      </c>
      <c r="V73" s="65"/>
      <c r="W73" s="65">
        <f t="shared" si="22"/>
        <v>8</v>
      </c>
      <c r="X73" s="66">
        <v>500</v>
      </c>
      <c r="Y73" s="66"/>
      <c r="AG73" s="1" t="s">
        <v>179</v>
      </c>
      <c r="AI73" s="65"/>
      <c r="AJ73" s="65">
        <f t="shared" si="23"/>
        <v>8</v>
      </c>
      <c r="AK73" s="66">
        <v>500</v>
      </c>
      <c r="AL73" s="66"/>
    </row>
    <row r="74" spans="2:40" x14ac:dyDescent="0.3">
      <c r="C74" s="1" t="s">
        <v>169</v>
      </c>
      <c r="G74" s="1" t="s">
        <v>180</v>
      </c>
      <c r="I74" s="65">
        <v>7</v>
      </c>
      <c r="J74" s="65">
        <f t="shared" si="21"/>
        <v>15</v>
      </c>
      <c r="K74" s="66">
        <v>1000</v>
      </c>
      <c r="L74" s="66"/>
      <c r="T74" s="1" t="s">
        <v>180</v>
      </c>
      <c r="V74" s="65">
        <v>7</v>
      </c>
      <c r="W74" s="65">
        <f t="shared" si="22"/>
        <v>15</v>
      </c>
      <c r="X74" s="66">
        <v>1000</v>
      </c>
      <c r="Y74" s="66"/>
      <c r="AG74" s="1" t="s">
        <v>180</v>
      </c>
      <c r="AI74" s="65">
        <v>7</v>
      </c>
      <c r="AJ74" s="65">
        <f t="shared" si="23"/>
        <v>15</v>
      </c>
      <c r="AK74" s="66">
        <v>1000</v>
      </c>
      <c r="AL74" s="66"/>
    </row>
    <row r="75" spans="2:40" x14ac:dyDescent="0.3">
      <c r="C75" s="1" t="s">
        <v>170</v>
      </c>
      <c r="G75" s="1" t="s">
        <v>181</v>
      </c>
      <c r="I75" s="65"/>
      <c r="J75" s="65">
        <f t="shared" si="21"/>
        <v>112</v>
      </c>
      <c r="K75" s="65">
        <v>7800</v>
      </c>
      <c r="L75" s="65"/>
      <c r="T75" s="1" t="s">
        <v>181</v>
      </c>
      <c r="V75" s="65"/>
      <c r="W75" s="65">
        <f t="shared" si="22"/>
        <v>112</v>
      </c>
      <c r="X75" s="65">
        <v>7800</v>
      </c>
      <c r="Y75" s="65"/>
      <c r="AG75" s="1" t="s">
        <v>181</v>
      </c>
      <c r="AI75" s="65"/>
      <c r="AJ75" s="65">
        <f t="shared" si="23"/>
        <v>112</v>
      </c>
      <c r="AK75" s="65">
        <v>7800</v>
      </c>
      <c r="AL75" s="65"/>
    </row>
    <row r="76" spans="2:40" x14ac:dyDescent="0.3">
      <c r="G76" s="1" t="s">
        <v>182</v>
      </c>
      <c r="I76" s="65"/>
      <c r="J76" s="65">
        <f t="shared" si="21"/>
        <v>16</v>
      </c>
      <c r="K76" s="65">
        <v>1100</v>
      </c>
      <c r="L76" s="65"/>
      <c r="T76" s="1" t="s">
        <v>182</v>
      </c>
      <c r="V76" s="65"/>
      <c r="W76" s="65">
        <f t="shared" si="22"/>
        <v>16</v>
      </c>
      <c r="X76" s="65">
        <v>1100</v>
      </c>
      <c r="Y76" s="65"/>
      <c r="AG76" s="1" t="s">
        <v>182</v>
      </c>
      <c r="AI76" s="65"/>
      <c r="AJ76" s="65">
        <f t="shared" si="23"/>
        <v>16</v>
      </c>
      <c r="AK76" s="65">
        <v>1100</v>
      </c>
      <c r="AL76" s="65"/>
    </row>
    <row r="77" spans="2:40" x14ac:dyDescent="0.3">
      <c r="G77" s="1" t="s">
        <v>183</v>
      </c>
      <c r="I77" s="65"/>
      <c r="J77" s="65">
        <f t="shared" si="21"/>
        <v>15</v>
      </c>
      <c r="K77" s="65">
        <v>1000</v>
      </c>
      <c r="L77" s="65"/>
      <c r="T77" s="1" t="s">
        <v>183</v>
      </c>
      <c r="V77" s="65"/>
      <c r="W77" s="65">
        <f t="shared" si="22"/>
        <v>15</v>
      </c>
      <c r="X77" s="65">
        <v>1000</v>
      </c>
      <c r="Y77" s="65"/>
      <c r="AG77" s="1" t="s">
        <v>183</v>
      </c>
      <c r="AI77" s="65"/>
      <c r="AJ77" s="65">
        <f t="shared" si="23"/>
        <v>15</v>
      </c>
      <c r="AK77" s="65">
        <v>1000</v>
      </c>
      <c r="AL77" s="65"/>
    </row>
    <row r="78" spans="2:40" x14ac:dyDescent="0.3">
      <c r="G78" s="1" t="s">
        <v>184</v>
      </c>
      <c r="I78" s="65"/>
      <c r="J78" s="65">
        <f t="shared" si="21"/>
        <v>9</v>
      </c>
      <c r="K78" s="66">
        <v>600</v>
      </c>
      <c r="L78" s="66"/>
      <c r="T78" s="1" t="s">
        <v>180</v>
      </c>
      <c r="V78" s="65"/>
      <c r="W78" s="65">
        <f t="shared" si="22"/>
        <v>9</v>
      </c>
      <c r="X78" s="66">
        <v>600</v>
      </c>
      <c r="Y78" s="66"/>
      <c r="AG78" s="1" t="s">
        <v>180</v>
      </c>
      <c r="AI78" s="65"/>
      <c r="AJ78" s="65">
        <f t="shared" si="23"/>
        <v>9</v>
      </c>
      <c r="AK78" s="66">
        <v>600</v>
      </c>
      <c r="AL78" s="66"/>
    </row>
    <row r="79" spans="2:40" x14ac:dyDescent="0.3">
      <c r="G79" s="1" t="s">
        <v>185</v>
      </c>
      <c r="I79" s="65"/>
      <c r="J79" s="65">
        <f t="shared" si="21"/>
        <v>19</v>
      </c>
      <c r="K79" s="66">
        <v>1300</v>
      </c>
      <c r="L79" s="66"/>
      <c r="T79" s="1" t="s">
        <v>185</v>
      </c>
      <c r="V79" s="65"/>
      <c r="W79" s="65">
        <f t="shared" si="22"/>
        <v>19</v>
      </c>
      <c r="X79" s="66">
        <v>1300</v>
      </c>
      <c r="Y79" s="66"/>
      <c r="AG79" s="1" t="s">
        <v>185</v>
      </c>
      <c r="AI79" s="65"/>
      <c r="AJ79" s="65">
        <f t="shared" si="23"/>
        <v>19</v>
      </c>
      <c r="AK79" s="66">
        <v>1300</v>
      </c>
      <c r="AL79" s="66"/>
    </row>
    <row r="80" spans="2:40" x14ac:dyDescent="0.3">
      <c r="C80" s="1" t="s">
        <v>172</v>
      </c>
      <c r="G80" s="1" t="s">
        <v>186</v>
      </c>
      <c r="I80" s="65"/>
      <c r="J80" s="65">
        <f t="shared" si="21"/>
        <v>143</v>
      </c>
      <c r="K80" s="66">
        <v>10000</v>
      </c>
      <c r="L80" s="66"/>
      <c r="T80" s="1" t="s">
        <v>186</v>
      </c>
      <c r="V80" s="65"/>
      <c r="W80" s="65">
        <f t="shared" si="22"/>
        <v>143</v>
      </c>
      <c r="X80" s="66">
        <v>10000</v>
      </c>
      <c r="Y80" s="66"/>
      <c r="AG80" s="1" t="s">
        <v>186</v>
      </c>
      <c r="AI80" s="65"/>
      <c r="AJ80" s="65">
        <f t="shared" si="23"/>
        <v>143</v>
      </c>
      <c r="AK80" s="66">
        <v>10000</v>
      </c>
      <c r="AL80" s="66"/>
    </row>
    <row r="81" spans="2:41" x14ac:dyDescent="0.3">
      <c r="C81" s="1" t="s">
        <v>173</v>
      </c>
      <c r="G81" s="1" t="s">
        <v>187</v>
      </c>
      <c r="I81" s="65"/>
      <c r="J81" s="65">
        <f t="shared" si="21"/>
        <v>35</v>
      </c>
      <c r="K81" s="66">
        <v>2400</v>
      </c>
      <c r="L81" s="66"/>
      <c r="T81" s="1" t="s">
        <v>187</v>
      </c>
      <c r="V81" s="65"/>
      <c r="W81" s="65">
        <f t="shared" si="22"/>
        <v>35</v>
      </c>
      <c r="X81" s="66">
        <v>2400</v>
      </c>
      <c r="Y81" s="66"/>
      <c r="AG81" s="1" t="s">
        <v>187</v>
      </c>
      <c r="AI81" s="65"/>
      <c r="AJ81" s="65">
        <f t="shared" si="23"/>
        <v>35</v>
      </c>
      <c r="AK81" s="66">
        <v>2400</v>
      </c>
      <c r="AL81" s="66"/>
    </row>
    <row r="82" spans="2:41" x14ac:dyDescent="0.3">
      <c r="C82" s="1" t="s">
        <v>174</v>
      </c>
      <c r="G82" s="1" t="s">
        <v>188</v>
      </c>
      <c r="I82" s="65"/>
      <c r="J82" s="65">
        <f t="shared" si="21"/>
        <v>643</v>
      </c>
      <c r="K82" s="66">
        <v>45000</v>
      </c>
      <c r="L82" s="66"/>
      <c r="T82" s="1" t="s">
        <v>188</v>
      </c>
      <c r="V82" s="65"/>
      <c r="W82" s="65">
        <f t="shared" si="22"/>
        <v>643</v>
      </c>
      <c r="X82" s="66">
        <v>45000</v>
      </c>
      <c r="Y82" s="66"/>
      <c r="AG82" s="1" t="s">
        <v>188</v>
      </c>
      <c r="AI82" s="65"/>
      <c r="AJ82" s="65">
        <f t="shared" si="23"/>
        <v>643</v>
      </c>
      <c r="AK82" s="66">
        <v>45000</v>
      </c>
      <c r="AL82" s="66"/>
    </row>
    <row r="83" spans="2:41" x14ac:dyDescent="0.3">
      <c r="C83" s="1" t="s">
        <v>175</v>
      </c>
      <c r="G83" s="1" t="s">
        <v>189</v>
      </c>
      <c r="I83" s="65"/>
      <c r="J83" s="65">
        <f t="shared" si="21"/>
        <v>358</v>
      </c>
      <c r="K83" s="66">
        <v>25000</v>
      </c>
      <c r="L83" s="66"/>
      <c r="T83" s="1" t="s">
        <v>189</v>
      </c>
      <c r="V83" s="65"/>
      <c r="W83" s="65">
        <f t="shared" si="22"/>
        <v>358</v>
      </c>
      <c r="X83" s="66">
        <v>25000</v>
      </c>
      <c r="Y83" s="66"/>
      <c r="AG83" s="1" t="s">
        <v>189</v>
      </c>
      <c r="AI83" s="65"/>
      <c r="AJ83" s="65">
        <f t="shared" si="23"/>
        <v>358</v>
      </c>
      <c r="AK83" s="66">
        <v>25000</v>
      </c>
      <c r="AL83" s="66"/>
    </row>
    <row r="84" spans="2:41" s="9" customFormat="1" x14ac:dyDescent="0.3">
      <c r="B84" s="1"/>
      <c r="C84" s="1" t="s">
        <v>176</v>
      </c>
      <c r="D84" s="1"/>
      <c r="G84" s="1" t="s">
        <v>190</v>
      </c>
      <c r="H84" s="1"/>
      <c r="I84" s="65"/>
      <c r="J84" s="65"/>
      <c r="K84" s="66"/>
      <c r="L84" s="66"/>
      <c r="O84" s="1">
        <v>9.9999999999999995E-7</v>
      </c>
      <c r="P84" s="1"/>
      <c r="Q84" s="1"/>
      <c r="T84" s="1" t="s">
        <v>190</v>
      </c>
      <c r="U84" s="1"/>
      <c r="V84" s="65"/>
      <c r="W84" s="65"/>
      <c r="X84" s="66"/>
      <c r="Y84" s="66"/>
      <c r="AB84" s="1">
        <v>9.9999999999999995E-7</v>
      </c>
      <c r="AC84" s="1"/>
      <c r="AD84" s="1"/>
      <c r="AG84" s="1" t="s">
        <v>190</v>
      </c>
      <c r="AH84" s="1"/>
      <c r="AI84" s="65"/>
      <c r="AJ84" s="65"/>
      <c r="AK84" s="66"/>
      <c r="AL84" s="66"/>
      <c r="AO84" s="1"/>
    </row>
    <row r="85" spans="2:41" s="9" customFormat="1" x14ac:dyDescent="0.3">
      <c r="B85" s="1"/>
      <c r="C85" s="1"/>
      <c r="D85" s="1"/>
      <c r="G85" s="1" t="s">
        <v>191</v>
      </c>
      <c r="H85" s="1"/>
      <c r="I85" s="65"/>
      <c r="J85" s="65">
        <f t="shared" si="21"/>
        <v>69</v>
      </c>
      <c r="K85" s="66">
        <v>4800</v>
      </c>
      <c r="L85" s="66"/>
      <c r="O85" s="1">
        <f>O84*100</f>
        <v>9.9999999999999991E-5</v>
      </c>
      <c r="P85" s="1"/>
      <c r="Q85" s="1"/>
      <c r="T85" s="1" t="s">
        <v>191</v>
      </c>
      <c r="U85" s="1"/>
      <c r="V85" s="65"/>
      <c r="W85" s="65">
        <f t="shared" ref="W85:W98" si="24">ROUNDUP(X85/70, 0)</f>
        <v>69</v>
      </c>
      <c r="X85" s="66">
        <v>4800</v>
      </c>
      <c r="Y85" s="66"/>
      <c r="AB85" s="1">
        <f>AB84*100</f>
        <v>9.9999999999999991E-5</v>
      </c>
      <c r="AC85" s="1"/>
      <c r="AD85" s="1"/>
      <c r="AG85" s="1" t="s">
        <v>191</v>
      </c>
      <c r="AH85" s="1"/>
      <c r="AI85" s="65"/>
      <c r="AJ85" s="65">
        <f t="shared" ref="AJ85:AJ99" si="25">ROUNDUP(AK85/70, 0)</f>
        <v>69</v>
      </c>
      <c r="AK85" s="66">
        <v>4800</v>
      </c>
      <c r="AL85" s="66"/>
      <c r="AO85" s="1"/>
    </row>
    <row r="86" spans="2:41" s="9" customFormat="1" x14ac:dyDescent="0.3">
      <c r="B86" s="1"/>
      <c r="C86" s="1"/>
      <c r="D86" s="1"/>
      <c r="G86" s="1" t="s">
        <v>192</v>
      </c>
      <c r="H86" s="1"/>
      <c r="I86" s="65"/>
      <c r="J86" s="65">
        <f t="shared" si="21"/>
        <v>20</v>
      </c>
      <c r="K86" s="66">
        <v>1400</v>
      </c>
      <c r="L86" s="66"/>
      <c r="O86" s="1"/>
      <c r="P86" s="1"/>
      <c r="Q86" s="1"/>
      <c r="T86" s="1" t="s">
        <v>192</v>
      </c>
      <c r="U86" s="1"/>
      <c r="V86" s="65"/>
      <c r="W86" s="65">
        <f t="shared" si="24"/>
        <v>20</v>
      </c>
      <c r="X86" s="66">
        <v>1400</v>
      </c>
      <c r="Y86" s="66"/>
      <c r="AB86" s="1"/>
      <c r="AC86" s="1"/>
      <c r="AD86" s="1"/>
      <c r="AG86" s="1" t="s">
        <v>192</v>
      </c>
      <c r="AH86" s="1"/>
      <c r="AI86" s="65"/>
      <c r="AJ86" s="65">
        <f t="shared" si="25"/>
        <v>20</v>
      </c>
      <c r="AK86" s="66">
        <v>1400</v>
      </c>
      <c r="AL86" s="66"/>
      <c r="AO86" s="1"/>
    </row>
    <row r="87" spans="2:41" s="9" customFormat="1" x14ac:dyDescent="0.3">
      <c r="B87" s="1"/>
      <c r="C87" s="1"/>
      <c r="D87" s="1"/>
      <c r="G87" s="1" t="s">
        <v>193</v>
      </c>
      <c r="H87" s="1"/>
      <c r="I87" s="65"/>
      <c r="J87" s="65">
        <f t="shared" si="21"/>
        <v>72</v>
      </c>
      <c r="K87" s="66">
        <v>5000</v>
      </c>
      <c r="L87" s="66"/>
      <c r="O87" s="1"/>
      <c r="P87" s="1"/>
      <c r="Q87" s="1"/>
      <c r="T87" s="1" t="s">
        <v>193</v>
      </c>
      <c r="U87" s="1"/>
      <c r="V87" s="65"/>
      <c r="W87" s="65">
        <f t="shared" si="24"/>
        <v>72</v>
      </c>
      <c r="X87" s="66">
        <v>5000</v>
      </c>
      <c r="Y87" s="66"/>
      <c r="AB87" s="1"/>
      <c r="AC87" s="1"/>
      <c r="AD87" s="1"/>
      <c r="AG87" s="1" t="s">
        <v>193</v>
      </c>
      <c r="AH87" s="1"/>
      <c r="AI87" s="65"/>
      <c r="AJ87" s="65">
        <f t="shared" si="25"/>
        <v>72</v>
      </c>
      <c r="AK87" s="66">
        <v>5000</v>
      </c>
      <c r="AL87" s="66"/>
      <c r="AO87" s="1"/>
    </row>
    <row r="88" spans="2:41" s="9" customFormat="1" x14ac:dyDescent="0.3">
      <c r="B88" s="1"/>
      <c r="C88" s="1"/>
      <c r="D88" s="1"/>
      <c r="G88" s="1" t="s">
        <v>194</v>
      </c>
      <c r="H88" s="1"/>
      <c r="I88" s="65"/>
      <c r="J88" s="65">
        <f t="shared" si="21"/>
        <v>43</v>
      </c>
      <c r="K88" s="66">
        <v>3000</v>
      </c>
      <c r="L88" s="66"/>
      <c r="O88" s="1"/>
      <c r="P88" s="1"/>
      <c r="Q88" s="1"/>
      <c r="T88" s="1" t="s">
        <v>194</v>
      </c>
      <c r="U88" s="1"/>
      <c r="V88" s="65"/>
      <c r="W88" s="65">
        <f t="shared" si="24"/>
        <v>43</v>
      </c>
      <c r="X88" s="66">
        <v>3000</v>
      </c>
      <c r="Y88" s="66"/>
      <c r="AB88" s="1"/>
      <c r="AC88" s="1"/>
      <c r="AD88" s="1"/>
      <c r="AG88" s="1" t="s">
        <v>194</v>
      </c>
      <c r="AH88" s="1"/>
      <c r="AI88" s="65"/>
      <c r="AJ88" s="65">
        <f t="shared" si="25"/>
        <v>43</v>
      </c>
      <c r="AK88" s="66">
        <v>3000</v>
      </c>
      <c r="AL88" s="66"/>
      <c r="AO88" s="1"/>
    </row>
    <row r="89" spans="2:41" s="9" customFormat="1" x14ac:dyDescent="0.3">
      <c r="B89" s="1"/>
      <c r="C89" s="1"/>
      <c r="D89" s="1"/>
      <c r="G89" s="1" t="s">
        <v>195</v>
      </c>
      <c r="H89" s="1"/>
      <c r="I89" s="65"/>
      <c r="J89" s="65">
        <f t="shared" si="21"/>
        <v>29</v>
      </c>
      <c r="K89" s="66">
        <v>2000</v>
      </c>
      <c r="L89" s="66"/>
      <c r="O89" s="1"/>
      <c r="P89" s="1"/>
      <c r="Q89" s="1"/>
      <c r="T89" s="1" t="s">
        <v>195</v>
      </c>
      <c r="U89" s="1"/>
      <c r="V89" s="65"/>
      <c r="W89" s="65">
        <f t="shared" si="24"/>
        <v>29</v>
      </c>
      <c r="X89" s="66">
        <v>2000</v>
      </c>
      <c r="Y89" s="66"/>
      <c r="AB89" s="1"/>
      <c r="AC89" s="1"/>
      <c r="AD89" s="1"/>
      <c r="AG89" s="1" t="s">
        <v>195</v>
      </c>
      <c r="AH89" s="1"/>
      <c r="AI89" s="65"/>
      <c r="AJ89" s="65">
        <f t="shared" si="25"/>
        <v>29</v>
      </c>
      <c r="AK89" s="66">
        <v>2000</v>
      </c>
      <c r="AL89" s="66"/>
      <c r="AO89" s="1"/>
    </row>
    <row r="90" spans="2:41" s="9" customFormat="1" x14ac:dyDescent="0.3">
      <c r="B90" s="1"/>
      <c r="C90" s="1"/>
      <c r="D90" s="1"/>
      <c r="G90" s="1" t="s">
        <v>196</v>
      </c>
      <c r="H90" s="1"/>
      <c r="I90" s="65"/>
      <c r="J90" s="65">
        <f t="shared" si="21"/>
        <v>29</v>
      </c>
      <c r="K90" s="66">
        <v>2000</v>
      </c>
      <c r="L90" s="66"/>
      <c r="O90" s="1"/>
      <c r="P90" s="1"/>
      <c r="Q90" s="1"/>
      <c r="T90" s="1" t="s">
        <v>196</v>
      </c>
      <c r="U90" s="1"/>
      <c r="V90" s="65"/>
      <c r="W90" s="65">
        <f t="shared" si="24"/>
        <v>29</v>
      </c>
      <c r="X90" s="66">
        <v>2000</v>
      </c>
      <c r="Y90" s="66"/>
      <c r="AB90" s="1"/>
      <c r="AC90" s="1"/>
      <c r="AD90" s="1"/>
      <c r="AG90" s="1" t="s">
        <v>196</v>
      </c>
      <c r="AH90" s="1"/>
      <c r="AI90" s="65"/>
      <c r="AJ90" s="65">
        <f t="shared" si="25"/>
        <v>29</v>
      </c>
      <c r="AK90" s="66">
        <v>2000</v>
      </c>
      <c r="AL90" s="66"/>
      <c r="AO90" s="1"/>
    </row>
    <row r="91" spans="2:41" s="9" customFormat="1" x14ac:dyDescent="0.3">
      <c r="B91" s="1"/>
      <c r="C91" s="1"/>
      <c r="D91" s="1"/>
      <c r="G91" s="1" t="s">
        <v>197</v>
      </c>
      <c r="H91" s="1"/>
      <c r="I91" s="65"/>
      <c r="J91" s="65">
        <f t="shared" si="21"/>
        <v>29</v>
      </c>
      <c r="K91" s="66">
        <v>2000</v>
      </c>
      <c r="L91" s="66"/>
      <c r="O91" s="1"/>
      <c r="P91" s="1"/>
      <c r="Q91" s="1"/>
      <c r="T91" s="1" t="s">
        <v>197</v>
      </c>
      <c r="U91" s="1"/>
      <c r="V91" s="65"/>
      <c r="W91" s="65">
        <f t="shared" si="24"/>
        <v>29</v>
      </c>
      <c r="X91" s="66">
        <v>2000</v>
      </c>
      <c r="Y91" s="66"/>
      <c r="AB91" s="1"/>
      <c r="AC91" s="1"/>
      <c r="AD91" s="1"/>
      <c r="AG91" s="1" t="s">
        <v>197</v>
      </c>
      <c r="AH91" s="1"/>
      <c r="AI91" s="65"/>
      <c r="AJ91" s="65">
        <f t="shared" si="25"/>
        <v>29</v>
      </c>
      <c r="AK91" s="66">
        <v>2000</v>
      </c>
      <c r="AL91" s="66"/>
      <c r="AO91" s="1"/>
    </row>
    <row r="92" spans="2:41" s="9" customFormat="1" x14ac:dyDescent="0.3">
      <c r="B92" s="1"/>
      <c r="C92" s="1"/>
      <c r="D92" s="1"/>
      <c r="G92" s="1" t="s">
        <v>198</v>
      </c>
      <c r="H92" s="1"/>
      <c r="I92" s="65"/>
      <c r="J92" s="65">
        <f t="shared" si="21"/>
        <v>15</v>
      </c>
      <c r="K92" s="66">
        <v>1000</v>
      </c>
      <c r="L92" s="66"/>
      <c r="O92" s="1"/>
      <c r="P92" s="1"/>
      <c r="Q92" s="1"/>
      <c r="T92" s="1" t="s">
        <v>198</v>
      </c>
      <c r="U92" s="1"/>
      <c r="V92" s="65"/>
      <c r="W92" s="65">
        <f t="shared" si="24"/>
        <v>15</v>
      </c>
      <c r="X92" s="66">
        <v>1000</v>
      </c>
      <c r="Y92" s="66"/>
      <c r="AB92" s="1"/>
      <c r="AC92" s="1"/>
      <c r="AD92" s="1"/>
      <c r="AG92" s="1" t="s">
        <v>198</v>
      </c>
      <c r="AH92" s="1"/>
      <c r="AI92" s="65"/>
      <c r="AJ92" s="65">
        <f t="shared" si="25"/>
        <v>15</v>
      </c>
      <c r="AK92" s="66">
        <v>1000</v>
      </c>
      <c r="AL92" s="66"/>
      <c r="AO92" s="1"/>
    </row>
    <row r="93" spans="2:41" s="9" customFormat="1" x14ac:dyDescent="0.3">
      <c r="B93" s="1"/>
      <c r="C93" s="1"/>
      <c r="D93" s="1"/>
      <c r="G93" s="1" t="s">
        <v>199</v>
      </c>
      <c r="H93" s="1"/>
      <c r="I93" s="65"/>
      <c r="J93" s="65">
        <f t="shared" si="21"/>
        <v>15</v>
      </c>
      <c r="K93" s="66">
        <v>1000</v>
      </c>
      <c r="L93" s="66"/>
      <c r="O93" s="1"/>
      <c r="P93" s="1"/>
      <c r="Q93" s="1"/>
      <c r="T93" s="1" t="s">
        <v>199</v>
      </c>
      <c r="U93" s="1"/>
      <c r="V93" s="65"/>
      <c r="W93" s="65">
        <f t="shared" si="24"/>
        <v>15</v>
      </c>
      <c r="X93" s="66">
        <v>1000</v>
      </c>
      <c r="Y93" s="66"/>
      <c r="AB93" s="1"/>
      <c r="AC93" s="1"/>
      <c r="AD93" s="1"/>
      <c r="AG93" s="1" t="s">
        <v>199</v>
      </c>
      <c r="AH93" s="1"/>
      <c r="AI93" s="65"/>
      <c r="AJ93" s="65">
        <f t="shared" si="25"/>
        <v>15</v>
      </c>
      <c r="AK93" s="66">
        <v>1000</v>
      </c>
      <c r="AL93" s="66"/>
      <c r="AO93" s="1"/>
    </row>
    <row r="94" spans="2:41" s="9" customFormat="1" x14ac:dyDescent="0.3">
      <c r="B94" s="1"/>
      <c r="C94" s="1"/>
      <c r="D94" s="1"/>
      <c r="G94" s="1" t="s">
        <v>200</v>
      </c>
      <c r="H94" s="1"/>
      <c r="I94" s="65"/>
      <c r="J94" s="65">
        <f t="shared" si="21"/>
        <v>15</v>
      </c>
      <c r="K94" s="66">
        <v>1000</v>
      </c>
      <c r="L94" s="66"/>
      <c r="O94" s="1"/>
      <c r="P94" s="1"/>
      <c r="Q94" s="1"/>
      <c r="T94" s="1" t="s">
        <v>200</v>
      </c>
      <c r="U94" s="1"/>
      <c r="V94" s="65"/>
      <c r="W94" s="65">
        <f t="shared" si="24"/>
        <v>15</v>
      </c>
      <c r="X94" s="66">
        <v>1000</v>
      </c>
      <c r="Y94" s="66"/>
      <c r="AB94" s="1"/>
      <c r="AC94" s="1"/>
      <c r="AD94" s="1"/>
      <c r="AG94" s="1" t="s">
        <v>172</v>
      </c>
      <c r="AH94" s="1"/>
      <c r="AI94" s="65"/>
      <c r="AJ94" s="65">
        <f t="shared" si="25"/>
        <v>15</v>
      </c>
      <c r="AK94" s="66">
        <v>1000</v>
      </c>
      <c r="AL94" s="66"/>
      <c r="AO94" s="1"/>
    </row>
    <row r="95" spans="2:41" s="9" customFormat="1" x14ac:dyDescent="0.3">
      <c r="B95" s="1"/>
      <c r="C95" s="1"/>
      <c r="D95" s="1"/>
      <c r="G95" s="1" t="s">
        <v>201</v>
      </c>
      <c r="H95" s="1"/>
      <c r="I95" s="65"/>
      <c r="J95" s="65">
        <f t="shared" si="21"/>
        <v>15</v>
      </c>
      <c r="K95" s="66">
        <v>1000</v>
      </c>
      <c r="L95" s="66"/>
      <c r="O95" s="1"/>
      <c r="P95" s="1"/>
      <c r="Q95" s="1"/>
      <c r="T95" s="1" t="s">
        <v>201</v>
      </c>
      <c r="U95" s="1"/>
      <c r="V95" s="65"/>
      <c r="W95" s="65">
        <f t="shared" si="24"/>
        <v>15</v>
      </c>
      <c r="X95" s="66">
        <v>1000</v>
      </c>
      <c r="Y95" s="66"/>
      <c r="AB95" s="1"/>
      <c r="AC95" s="1"/>
      <c r="AD95" s="1"/>
      <c r="AG95" s="1" t="s">
        <v>201</v>
      </c>
      <c r="AH95" s="1"/>
      <c r="AI95" s="65"/>
      <c r="AJ95" s="65">
        <f t="shared" si="25"/>
        <v>15</v>
      </c>
      <c r="AK95" s="66">
        <v>1000</v>
      </c>
      <c r="AL95" s="66"/>
      <c r="AO95" s="1"/>
    </row>
    <row r="96" spans="2:41" s="9" customFormat="1" x14ac:dyDescent="0.3">
      <c r="B96" s="1"/>
      <c r="C96" s="1"/>
      <c r="D96" s="1"/>
      <c r="G96" s="1" t="s">
        <v>202</v>
      </c>
      <c r="H96" s="1"/>
      <c r="I96" s="65"/>
      <c r="J96" s="65">
        <f t="shared" si="21"/>
        <v>15</v>
      </c>
      <c r="K96" s="66">
        <v>1000</v>
      </c>
      <c r="L96" s="66"/>
      <c r="O96" s="1"/>
      <c r="P96" s="1"/>
      <c r="Q96" s="1"/>
      <c r="T96" s="1" t="s">
        <v>202</v>
      </c>
      <c r="U96" s="1"/>
      <c r="V96" s="65"/>
      <c r="W96" s="65">
        <f t="shared" si="24"/>
        <v>15</v>
      </c>
      <c r="X96" s="66">
        <v>1000</v>
      </c>
      <c r="Y96" s="66"/>
      <c r="AB96" s="1"/>
      <c r="AC96" s="1"/>
      <c r="AD96" s="1"/>
      <c r="AG96" s="1" t="s">
        <v>202</v>
      </c>
      <c r="AH96" s="1"/>
      <c r="AI96" s="65"/>
      <c r="AJ96" s="65">
        <f t="shared" si="25"/>
        <v>15</v>
      </c>
      <c r="AK96" s="66">
        <v>1000</v>
      </c>
      <c r="AL96" s="66"/>
      <c r="AO96" s="1"/>
    </row>
    <row r="97" spans="2:41" s="9" customFormat="1" x14ac:dyDescent="0.3">
      <c r="B97" s="1"/>
      <c r="C97" s="1"/>
      <c r="D97" s="1"/>
      <c r="G97" s="1" t="s">
        <v>203</v>
      </c>
      <c r="H97" s="1"/>
      <c r="I97" s="65"/>
      <c r="J97" s="65">
        <f t="shared" si="21"/>
        <v>15</v>
      </c>
      <c r="K97" s="66">
        <v>1000</v>
      </c>
      <c r="L97" s="66"/>
      <c r="O97" s="1"/>
      <c r="P97" s="1"/>
      <c r="Q97" s="1"/>
      <c r="T97" s="1" t="s">
        <v>203</v>
      </c>
      <c r="U97" s="1"/>
      <c r="V97" s="65"/>
      <c r="W97" s="65">
        <f t="shared" si="24"/>
        <v>15</v>
      </c>
      <c r="X97" s="66">
        <v>1000</v>
      </c>
      <c r="Y97" s="66"/>
      <c r="AB97" s="1"/>
      <c r="AC97" s="1"/>
      <c r="AD97" s="1"/>
      <c r="AG97" s="1" t="s">
        <v>203</v>
      </c>
      <c r="AH97" s="1"/>
      <c r="AI97" s="65"/>
      <c r="AJ97" s="65">
        <f t="shared" si="25"/>
        <v>15</v>
      </c>
      <c r="AK97" s="66">
        <v>1000</v>
      </c>
      <c r="AL97" s="66"/>
      <c r="AO97" s="1"/>
    </row>
    <row r="98" spans="2:41" s="9" customFormat="1" x14ac:dyDescent="0.3">
      <c r="B98" s="1"/>
      <c r="C98" s="1"/>
      <c r="D98" s="1"/>
      <c r="G98" s="1" t="s">
        <v>205</v>
      </c>
      <c r="H98" s="1"/>
      <c r="I98" s="65"/>
      <c r="J98" s="65">
        <f t="shared" si="21"/>
        <v>29</v>
      </c>
      <c r="K98" s="66">
        <v>2000</v>
      </c>
      <c r="L98" s="66"/>
      <c r="O98" s="1"/>
      <c r="P98" s="1"/>
      <c r="Q98" s="1"/>
      <c r="T98" s="1" t="s">
        <v>205</v>
      </c>
      <c r="U98" s="1"/>
      <c r="V98" s="65"/>
      <c r="W98" s="65">
        <f t="shared" si="24"/>
        <v>29</v>
      </c>
      <c r="X98" s="66">
        <v>2000</v>
      </c>
      <c r="Y98" s="66"/>
      <c r="AB98" s="1"/>
      <c r="AC98" s="1"/>
      <c r="AD98" s="1"/>
      <c r="AG98" s="1" t="s">
        <v>205</v>
      </c>
      <c r="AH98" s="1"/>
      <c r="AI98" s="65"/>
      <c r="AJ98" s="65">
        <f t="shared" si="25"/>
        <v>29</v>
      </c>
      <c r="AK98" s="66">
        <v>2000</v>
      </c>
      <c r="AL98" s="66"/>
      <c r="AO98" s="1"/>
    </row>
    <row r="99" spans="2:41" s="9" customFormat="1" x14ac:dyDescent="0.3">
      <c r="B99" s="1"/>
      <c r="C99" s="1"/>
      <c r="D99" s="1"/>
      <c r="G99" s="1"/>
      <c r="H99" s="1"/>
      <c r="I99" s="65">
        <v>50</v>
      </c>
      <c r="J99" s="65"/>
      <c r="K99" s="66"/>
      <c r="L99" s="66"/>
      <c r="O99" s="1"/>
      <c r="P99" s="1"/>
      <c r="Q99" s="1"/>
      <c r="T99" s="1"/>
      <c r="U99" s="1"/>
      <c r="V99" s="65">
        <v>50</v>
      </c>
      <c r="W99" s="65"/>
      <c r="X99" s="66"/>
      <c r="Y99" s="66"/>
      <c r="AB99" s="1"/>
      <c r="AC99" s="1"/>
      <c r="AD99" s="1"/>
      <c r="AG99" s="1" t="s">
        <v>243</v>
      </c>
      <c r="AH99" s="1"/>
      <c r="AJ99" s="65">
        <f t="shared" si="25"/>
        <v>22</v>
      </c>
      <c r="AK99" s="66">
        <v>1500</v>
      </c>
      <c r="AL99" s="1"/>
      <c r="AO99" s="1"/>
    </row>
    <row r="100" spans="2:41" x14ac:dyDescent="0.3">
      <c r="I100" s="65">
        <v>3</v>
      </c>
      <c r="J100" s="65"/>
      <c r="K100" s="66"/>
      <c r="L100" s="66"/>
      <c r="V100" s="65">
        <v>3</v>
      </c>
      <c r="W100" s="65"/>
      <c r="X100" s="66"/>
      <c r="Y100" s="66"/>
    </row>
    <row r="101" spans="2:41" x14ac:dyDescent="0.3">
      <c r="I101" s="65"/>
      <c r="J101" s="65"/>
      <c r="K101" s="66"/>
      <c r="L101" s="66"/>
    </row>
    <row r="102" spans="2:41" x14ac:dyDescent="0.3">
      <c r="I102" s="65"/>
      <c r="J102" s="65"/>
      <c r="K102" s="66"/>
      <c r="L102" s="66"/>
    </row>
    <row r="103" spans="2:41" x14ac:dyDescent="0.3">
      <c r="I103" s="65"/>
      <c r="J103" s="65"/>
      <c r="K103" s="66"/>
      <c r="L103" s="66"/>
    </row>
    <row r="104" spans="2:41" x14ac:dyDescent="0.3">
      <c r="I104" s="65"/>
      <c r="J104" s="65"/>
      <c r="K104" s="66"/>
      <c r="L104" s="66"/>
    </row>
    <row r="105" spans="2:41" x14ac:dyDescent="0.3">
      <c r="I105" s="65"/>
      <c r="J105" s="65"/>
      <c r="K105" s="66"/>
      <c r="L105" s="66"/>
    </row>
    <row r="106" spans="2:41" x14ac:dyDescent="0.3">
      <c r="I106" s="65"/>
      <c r="J106" s="65"/>
      <c r="K106" s="66"/>
      <c r="L106" s="66"/>
    </row>
    <row r="107" spans="2:41" x14ac:dyDescent="0.3">
      <c r="E107" s="1" t="s">
        <v>69</v>
      </c>
      <c r="F107" s="1"/>
      <c r="I107" s="9">
        <v>0.02</v>
      </c>
      <c r="K107" s="66">
        <f>3*(1/I107)</f>
        <v>150</v>
      </c>
      <c r="L107" s="66"/>
    </row>
    <row r="108" spans="2:41" x14ac:dyDescent="0.3">
      <c r="E108" s="1" t="s">
        <v>206</v>
      </c>
      <c r="F108" s="1"/>
      <c r="I108" s="9">
        <v>0.03</v>
      </c>
      <c r="K108" s="66"/>
      <c r="L108" s="66"/>
    </row>
    <row r="109" spans="2:41" x14ac:dyDescent="0.3">
      <c r="E109" s="1" t="s">
        <v>207</v>
      </c>
      <c r="F109" s="1"/>
      <c r="I109" s="9">
        <v>0.04</v>
      </c>
      <c r="K109" s="66"/>
      <c r="L109" s="66"/>
    </row>
    <row r="110" spans="2:41" x14ac:dyDescent="0.3">
      <c r="E110" s="1" t="s">
        <v>208</v>
      </c>
      <c r="F110" s="1"/>
      <c r="I110" s="9">
        <v>0.05</v>
      </c>
      <c r="K110" s="66"/>
      <c r="L110" s="66"/>
    </row>
    <row r="111" spans="2:41" x14ac:dyDescent="0.3">
      <c r="E111" s="1" t="s">
        <v>209</v>
      </c>
      <c r="F111" s="1"/>
      <c r="I111" s="9">
        <v>0.06</v>
      </c>
      <c r="K111" s="66"/>
      <c r="L111" s="66"/>
      <c r="R111" s="65"/>
      <c r="S111" s="65"/>
    </row>
    <row r="112" spans="2:41" x14ac:dyDescent="0.3">
      <c r="E112" s="1" t="s">
        <v>204</v>
      </c>
      <c r="F112" s="1"/>
      <c r="I112" s="9">
        <v>7.0000000000000007E-2</v>
      </c>
      <c r="O112" s="69" t="s">
        <v>216</v>
      </c>
      <c r="P112" s="69"/>
      <c r="Q112" s="69"/>
      <c r="R112" s="68" t="s">
        <v>219</v>
      </c>
      <c r="S112" s="68"/>
    </row>
    <row r="113" spans="5:19" x14ac:dyDescent="0.3">
      <c r="E113" s="1" t="s">
        <v>210</v>
      </c>
      <c r="F113" s="1"/>
      <c r="I113" s="9">
        <v>0.08</v>
      </c>
      <c r="O113" s="69" t="s">
        <v>215</v>
      </c>
      <c r="P113" s="69"/>
      <c r="Q113" s="69"/>
      <c r="R113" s="68" t="s">
        <v>218</v>
      </c>
      <c r="S113" s="68"/>
    </row>
    <row r="114" spans="5:19" x14ac:dyDescent="0.3">
      <c r="E114" s="1" t="s">
        <v>211</v>
      </c>
      <c r="F114" s="1"/>
      <c r="I114" s="9">
        <v>0.09</v>
      </c>
      <c r="O114" s="69" t="s">
        <v>214</v>
      </c>
      <c r="P114" s="69"/>
      <c r="Q114" s="69"/>
      <c r="R114" s="68" t="s">
        <v>217</v>
      </c>
      <c r="S114" s="68"/>
    </row>
    <row r="115" spans="5:19" x14ac:dyDescent="0.3">
      <c r="I115" s="9">
        <f>SUM(I107:I114)</f>
        <v>0.44000000000000006</v>
      </c>
      <c r="K115" s="66">
        <f>(1/ I115)/100 * 3</f>
        <v>6.8181818181818177E-2</v>
      </c>
      <c r="L115" s="66"/>
      <c r="O115" s="69" t="s">
        <v>212</v>
      </c>
      <c r="P115" s="69"/>
      <c r="Q115" s="69"/>
      <c r="R115" s="68"/>
      <c r="S115" s="68"/>
    </row>
    <row r="116" spans="5:19" x14ac:dyDescent="0.3">
      <c r="G116" s="66">
        <v>1</v>
      </c>
      <c r="H116" s="66"/>
      <c r="I116" s="65">
        <f>G116*I107</f>
        <v>0.02</v>
      </c>
      <c r="R116" s="65"/>
      <c r="S116" s="65"/>
    </row>
    <row r="117" spans="5:19" x14ac:dyDescent="0.3">
      <c r="G117" s="65">
        <v>10</v>
      </c>
      <c r="H117" s="65"/>
      <c r="I117" s="65">
        <f t="shared" ref="I117:I123" si="26">G117*I108</f>
        <v>0.3</v>
      </c>
    </row>
    <row r="118" spans="5:19" x14ac:dyDescent="0.3">
      <c r="G118" s="65">
        <v>4</v>
      </c>
      <c r="H118" s="65"/>
      <c r="I118" s="65">
        <f t="shared" si="26"/>
        <v>0.16</v>
      </c>
    </row>
    <row r="119" spans="5:19" x14ac:dyDescent="0.3">
      <c r="G119" s="65">
        <v>4</v>
      </c>
      <c r="H119" s="65"/>
      <c r="I119" s="65">
        <f t="shared" si="26"/>
        <v>0.2</v>
      </c>
      <c r="K119" s="1">
        <f>145/3</f>
        <v>48.333333333333336</v>
      </c>
    </row>
    <row r="120" spans="5:19" x14ac:dyDescent="0.3">
      <c r="G120" s="65">
        <v>7</v>
      </c>
      <c r="H120" s="65"/>
      <c r="I120" s="65">
        <f t="shared" si="26"/>
        <v>0.42</v>
      </c>
      <c r="K120" s="1">
        <f>100 * 49</f>
        <v>4900</v>
      </c>
    </row>
    <row r="121" spans="5:19" x14ac:dyDescent="0.3">
      <c r="G121" s="66">
        <v>20</v>
      </c>
      <c r="H121" s="66"/>
      <c r="I121" s="65">
        <f t="shared" si="26"/>
        <v>1.4000000000000001</v>
      </c>
    </row>
    <row r="122" spans="5:19" x14ac:dyDescent="0.3">
      <c r="G122" s="66">
        <v>65</v>
      </c>
      <c r="H122" s="66"/>
      <c r="I122" s="65">
        <f t="shared" si="26"/>
        <v>5.2</v>
      </c>
    </row>
    <row r="123" spans="5:19" x14ac:dyDescent="0.3">
      <c r="G123" s="66">
        <v>60</v>
      </c>
      <c r="H123" s="66"/>
      <c r="I123" s="65">
        <f t="shared" si="26"/>
        <v>5.3999999999999995</v>
      </c>
    </row>
    <row r="124" spans="5:19" x14ac:dyDescent="0.3">
      <c r="G124" s="1">
        <f>AVERAGE(G116:G123)</f>
        <v>21.375</v>
      </c>
      <c r="I124" s="65" t="s">
        <v>225</v>
      </c>
      <c r="J124" s="123" t="s">
        <v>226</v>
      </c>
    </row>
    <row r="125" spans="5:19" x14ac:dyDescent="0.3">
      <c r="I125" s="9" t="s">
        <v>227</v>
      </c>
      <c r="J125" s="123" t="s">
        <v>228</v>
      </c>
    </row>
    <row r="187" spans="5:40" s="6" customFormat="1" x14ac:dyDescent="0.3">
      <c r="E187" s="10"/>
      <c r="F187" s="10"/>
      <c r="I187" s="10"/>
      <c r="J187" s="10"/>
      <c r="M187" s="10"/>
      <c r="N187" s="10"/>
      <c r="R187" s="10"/>
      <c r="S187" s="10"/>
      <c r="V187" s="10"/>
      <c r="W187" s="10"/>
      <c r="Z187" s="10"/>
      <c r="AA187" s="10"/>
      <c r="AE187" s="10"/>
      <c r="AF187" s="10"/>
      <c r="AI187" s="10"/>
      <c r="AJ187" s="10"/>
      <c r="AM187" s="10"/>
      <c r="AN187" s="10"/>
    </row>
    <row r="188" spans="5:40" s="6" customFormat="1" x14ac:dyDescent="0.3">
      <c r="E188" s="10"/>
      <c r="F188" s="10"/>
      <c r="I188" s="10"/>
      <c r="J188" s="10"/>
      <c r="M188" s="10"/>
      <c r="N188" s="10"/>
      <c r="R188" s="10"/>
      <c r="S188" s="10"/>
      <c r="V188" s="10"/>
      <c r="W188" s="10"/>
      <c r="Z188" s="10"/>
      <c r="AA188" s="10"/>
      <c r="AE188" s="10"/>
      <c r="AF188" s="10"/>
      <c r="AI188" s="10"/>
      <c r="AJ188" s="10"/>
      <c r="AM188" s="10"/>
      <c r="AN188" s="10"/>
    </row>
    <row r="189" spans="5:40" s="6" customFormat="1" x14ac:dyDescent="0.3">
      <c r="E189" s="10"/>
      <c r="F189" s="10"/>
      <c r="I189" s="10"/>
      <c r="J189" s="10"/>
      <c r="M189" s="10"/>
      <c r="N189" s="10"/>
      <c r="R189" s="10"/>
      <c r="S189" s="10"/>
      <c r="V189" s="10"/>
      <c r="W189" s="10"/>
      <c r="Z189" s="10"/>
      <c r="AA189" s="10"/>
      <c r="AE189" s="10"/>
      <c r="AF189" s="10"/>
      <c r="AI189" s="10"/>
      <c r="AJ189" s="10"/>
      <c r="AM189" s="10"/>
      <c r="AN189" s="10"/>
    </row>
    <row r="190" spans="5:40" s="6" customFormat="1" x14ac:dyDescent="0.3">
      <c r="E190" s="10"/>
      <c r="F190" s="10"/>
      <c r="I190" s="10"/>
      <c r="J190" s="10"/>
      <c r="M190" s="10"/>
      <c r="N190" s="10"/>
      <c r="R190" s="10"/>
      <c r="S190" s="10"/>
      <c r="V190" s="10"/>
      <c r="W190" s="10"/>
      <c r="Z190" s="10"/>
      <c r="AA190" s="10"/>
      <c r="AE190" s="10"/>
      <c r="AF190" s="10"/>
      <c r="AI190" s="10"/>
      <c r="AJ190" s="10"/>
      <c r="AM190" s="10"/>
      <c r="AN190" s="10"/>
    </row>
    <row r="191" spans="5:40" s="6" customFormat="1" x14ac:dyDescent="0.3">
      <c r="E191" s="10"/>
      <c r="F191" s="10"/>
      <c r="I191" s="10"/>
      <c r="J191" s="10"/>
      <c r="M191" s="10"/>
      <c r="N191" s="10"/>
      <c r="R191" s="10"/>
      <c r="S191" s="10"/>
      <c r="V191" s="10"/>
      <c r="W191" s="10"/>
      <c r="Z191" s="10"/>
      <c r="AA191" s="10"/>
      <c r="AE191" s="10"/>
      <c r="AF191" s="10"/>
      <c r="AI191" s="10"/>
      <c r="AJ191" s="10"/>
      <c r="AM191" s="10"/>
      <c r="AN191" s="10"/>
    </row>
    <row r="192" spans="5:40" s="6" customFormat="1" x14ac:dyDescent="0.3">
      <c r="E192" s="10"/>
      <c r="F192" s="10"/>
      <c r="I192" s="10"/>
      <c r="J192" s="10"/>
      <c r="M192" s="10"/>
      <c r="N192" s="10"/>
      <c r="R192" s="10"/>
      <c r="S192" s="10"/>
      <c r="V192" s="10"/>
      <c r="W192" s="10"/>
      <c r="Z192" s="10"/>
      <c r="AA192" s="10"/>
      <c r="AE192" s="10"/>
      <c r="AF192" s="10"/>
      <c r="AI192" s="10"/>
      <c r="AJ192" s="10"/>
      <c r="AM192" s="10"/>
      <c r="AN192" s="10"/>
    </row>
    <row r="193" spans="5:40" s="6" customFormat="1" x14ac:dyDescent="0.3">
      <c r="E193" s="10"/>
      <c r="F193" s="10"/>
      <c r="I193" s="10"/>
      <c r="J193" s="10"/>
      <c r="M193" s="10"/>
      <c r="N193" s="10"/>
      <c r="R193" s="10"/>
      <c r="S193" s="10"/>
      <c r="V193" s="10"/>
      <c r="W193" s="10"/>
      <c r="Z193" s="10"/>
      <c r="AA193" s="10"/>
      <c r="AE193" s="10"/>
      <c r="AF193" s="10"/>
      <c r="AI193" s="10"/>
      <c r="AJ193" s="10"/>
      <c r="AM193" s="10"/>
      <c r="AN193" s="10"/>
    </row>
    <row r="194" spans="5:40" s="6" customFormat="1" x14ac:dyDescent="0.3">
      <c r="E194" s="10"/>
      <c r="F194" s="10"/>
      <c r="I194" s="10"/>
      <c r="J194" s="10"/>
      <c r="M194" s="10"/>
      <c r="N194" s="10"/>
      <c r="R194" s="10"/>
      <c r="S194" s="10"/>
      <c r="V194" s="10"/>
      <c r="W194" s="10"/>
      <c r="Z194" s="10"/>
      <c r="AA194" s="10"/>
      <c r="AE194" s="10"/>
      <c r="AF194" s="10"/>
      <c r="AI194" s="10"/>
      <c r="AJ194" s="10"/>
      <c r="AM194" s="10"/>
      <c r="AN194" s="10"/>
    </row>
    <row r="195" spans="5:40" s="6" customFormat="1" x14ac:dyDescent="0.3">
      <c r="E195" s="10"/>
      <c r="F195" s="10"/>
      <c r="I195" s="10"/>
      <c r="J195" s="10"/>
      <c r="M195" s="10"/>
      <c r="N195" s="10"/>
      <c r="R195" s="10"/>
      <c r="S195" s="10"/>
      <c r="V195" s="10"/>
      <c r="W195" s="10"/>
      <c r="Z195" s="10"/>
      <c r="AA195" s="10"/>
      <c r="AE195" s="10"/>
      <c r="AF195" s="10"/>
      <c r="AI195" s="10"/>
      <c r="AJ195" s="10"/>
      <c r="AM195" s="10"/>
      <c r="AN195" s="10"/>
    </row>
    <row r="196" spans="5:40" s="6" customFormat="1" x14ac:dyDescent="0.3">
      <c r="E196" s="10"/>
      <c r="F196" s="10"/>
      <c r="I196" s="10"/>
      <c r="J196" s="10"/>
      <c r="M196" s="10"/>
      <c r="N196" s="10"/>
      <c r="R196" s="10"/>
      <c r="S196" s="10"/>
      <c r="V196" s="10"/>
      <c r="W196" s="10"/>
      <c r="Z196" s="10"/>
      <c r="AA196" s="10"/>
      <c r="AE196" s="10"/>
      <c r="AF196" s="10"/>
      <c r="AI196" s="10"/>
      <c r="AJ196" s="10"/>
      <c r="AM196" s="10"/>
      <c r="AN196" s="10"/>
    </row>
    <row r="197" spans="5:40" s="6" customFormat="1" x14ac:dyDescent="0.3">
      <c r="E197" s="10"/>
      <c r="F197" s="10"/>
      <c r="I197" s="10"/>
      <c r="J197" s="10"/>
      <c r="M197" s="10"/>
      <c r="N197" s="10"/>
      <c r="R197" s="10"/>
      <c r="S197" s="10"/>
      <c r="V197" s="10"/>
      <c r="W197" s="10"/>
      <c r="Z197" s="10"/>
      <c r="AA197" s="10"/>
      <c r="AE197" s="10"/>
      <c r="AF197" s="10"/>
      <c r="AI197" s="10"/>
      <c r="AJ197" s="10"/>
      <c r="AM197" s="10"/>
      <c r="AN197" s="10"/>
    </row>
    <row r="198" spans="5:40" s="6" customFormat="1" x14ac:dyDescent="0.3">
      <c r="E198" s="10"/>
      <c r="F198" s="10"/>
      <c r="I198" s="10"/>
      <c r="J198" s="10"/>
      <c r="M198" s="10"/>
      <c r="N198" s="10"/>
      <c r="R198" s="10"/>
      <c r="S198" s="10"/>
      <c r="V198" s="10"/>
      <c r="W198" s="10"/>
      <c r="Z198" s="10"/>
      <c r="AA198" s="10"/>
      <c r="AE198" s="10"/>
      <c r="AF198" s="10"/>
      <c r="AI198" s="10"/>
      <c r="AJ198" s="10"/>
      <c r="AM198" s="10"/>
      <c r="AN198" s="10"/>
    </row>
    <row r="199" spans="5:40" s="6" customFormat="1" x14ac:dyDescent="0.3">
      <c r="E199" s="10"/>
      <c r="F199" s="10"/>
      <c r="I199" s="10"/>
      <c r="J199" s="10"/>
      <c r="M199" s="10"/>
      <c r="N199" s="10"/>
      <c r="R199" s="10"/>
      <c r="S199" s="10"/>
      <c r="V199" s="10"/>
      <c r="W199" s="10"/>
      <c r="Z199" s="10"/>
      <c r="AA199" s="10"/>
      <c r="AE199" s="10"/>
      <c r="AF199" s="10"/>
      <c r="AI199" s="10"/>
      <c r="AJ199" s="10"/>
      <c r="AM199" s="10"/>
      <c r="AN199" s="10"/>
    </row>
    <row r="200" spans="5:40" s="6" customFormat="1" x14ac:dyDescent="0.3">
      <c r="E200" s="10"/>
      <c r="F200" s="10"/>
      <c r="I200" s="10"/>
      <c r="J200" s="10"/>
      <c r="M200" s="10"/>
      <c r="N200" s="10"/>
      <c r="R200" s="10"/>
      <c r="S200" s="10"/>
      <c r="V200" s="10"/>
      <c r="W200" s="10"/>
      <c r="Z200" s="10"/>
      <c r="AA200" s="10"/>
      <c r="AE200" s="10"/>
      <c r="AF200" s="10"/>
      <c r="AI200" s="10"/>
      <c r="AJ200" s="10"/>
      <c r="AM200" s="10"/>
      <c r="AN200" s="10"/>
    </row>
    <row r="201" spans="5:40" s="6" customFormat="1" x14ac:dyDescent="0.3">
      <c r="E201" s="10"/>
      <c r="F201" s="10"/>
      <c r="I201" s="10"/>
      <c r="J201" s="10"/>
      <c r="M201" s="10"/>
      <c r="N201" s="10"/>
      <c r="R201" s="10"/>
      <c r="S201" s="10"/>
      <c r="V201" s="10"/>
      <c r="W201" s="10"/>
      <c r="Z201" s="10"/>
      <c r="AA201" s="10"/>
      <c r="AE201" s="10"/>
      <c r="AF201" s="10"/>
      <c r="AI201" s="10"/>
      <c r="AJ201" s="10"/>
      <c r="AM201" s="10"/>
      <c r="AN201" s="10"/>
    </row>
    <row r="202" spans="5:40" s="6" customFormat="1" x14ac:dyDescent="0.3">
      <c r="E202" s="10"/>
      <c r="F202" s="10"/>
      <c r="I202" s="10"/>
      <c r="J202" s="10"/>
      <c r="M202" s="10"/>
      <c r="N202" s="10"/>
      <c r="R202" s="10"/>
      <c r="S202" s="10"/>
      <c r="V202" s="10"/>
      <c r="W202" s="10"/>
      <c r="Z202" s="10"/>
      <c r="AA202" s="10"/>
      <c r="AE202" s="10"/>
      <c r="AF202" s="10"/>
      <c r="AI202" s="10"/>
      <c r="AJ202" s="10"/>
      <c r="AM202" s="10"/>
      <c r="AN202" s="10"/>
    </row>
    <row r="203" spans="5:40" s="6" customFormat="1" x14ac:dyDescent="0.3">
      <c r="E203" s="10"/>
      <c r="F203" s="10"/>
      <c r="I203" s="10"/>
      <c r="J203" s="10"/>
      <c r="M203" s="10"/>
      <c r="N203" s="10"/>
      <c r="R203" s="10"/>
      <c r="S203" s="10"/>
      <c r="V203" s="10"/>
      <c r="W203" s="10"/>
      <c r="Z203" s="10"/>
      <c r="AA203" s="10"/>
      <c r="AE203" s="10"/>
      <c r="AF203" s="10"/>
      <c r="AI203" s="10"/>
      <c r="AJ203" s="10"/>
      <c r="AM203" s="10"/>
      <c r="AN203" s="10"/>
    </row>
    <row r="204" spans="5:40" s="6" customFormat="1" x14ac:dyDescent="0.3">
      <c r="E204" s="10"/>
      <c r="F204" s="10"/>
      <c r="I204" s="10"/>
      <c r="J204" s="10"/>
      <c r="M204" s="10"/>
      <c r="N204" s="10"/>
      <c r="R204" s="10"/>
      <c r="S204" s="10"/>
      <c r="V204" s="10"/>
      <c r="W204" s="10"/>
      <c r="Z204" s="10"/>
      <c r="AA204" s="10"/>
      <c r="AE204" s="10"/>
      <c r="AF204" s="10"/>
      <c r="AI204" s="10"/>
      <c r="AJ204" s="10"/>
      <c r="AM204" s="10"/>
      <c r="AN204" s="10"/>
    </row>
    <row r="205" spans="5:40" s="6" customFormat="1" x14ac:dyDescent="0.3">
      <c r="E205" s="10"/>
      <c r="F205" s="10"/>
      <c r="I205" s="10"/>
      <c r="J205" s="10"/>
      <c r="M205" s="10"/>
      <c r="N205" s="10"/>
      <c r="R205" s="10"/>
      <c r="S205" s="10"/>
      <c r="V205" s="10"/>
      <c r="W205" s="10"/>
      <c r="Z205" s="10"/>
      <c r="AA205" s="10"/>
      <c r="AE205" s="10"/>
      <c r="AF205" s="10"/>
      <c r="AI205" s="10"/>
      <c r="AJ205" s="10"/>
      <c r="AM205" s="10"/>
      <c r="AN205" s="10"/>
    </row>
    <row r="206" spans="5:40" s="6" customFormat="1" x14ac:dyDescent="0.3">
      <c r="E206" s="10"/>
      <c r="F206" s="10"/>
      <c r="I206" s="10"/>
      <c r="J206" s="10"/>
      <c r="M206" s="10"/>
      <c r="N206" s="10"/>
      <c r="R206" s="10"/>
      <c r="S206" s="10"/>
      <c r="V206" s="10"/>
      <c r="W206" s="10"/>
      <c r="Z206" s="10"/>
      <c r="AA206" s="10"/>
      <c r="AE206" s="10"/>
      <c r="AF206" s="10"/>
      <c r="AI206" s="10"/>
      <c r="AJ206" s="10"/>
      <c r="AM206" s="10"/>
      <c r="AN206" s="10"/>
    </row>
    <row r="207" spans="5:40" s="6" customFormat="1" x14ac:dyDescent="0.3">
      <c r="E207" s="10"/>
      <c r="F207" s="10"/>
      <c r="I207" s="10"/>
      <c r="J207" s="10"/>
      <c r="M207" s="10"/>
      <c r="N207" s="10"/>
      <c r="R207" s="10"/>
      <c r="S207" s="10"/>
      <c r="V207" s="10"/>
      <c r="W207" s="10"/>
      <c r="Z207" s="10"/>
      <c r="AA207" s="10"/>
      <c r="AE207" s="10"/>
      <c r="AF207" s="10"/>
      <c r="AI207" s="10"/>
      <c r="AJ207" s="10"/>
      <c r="AM207" s="10"/>
      <c r="AN207" s="10"/>
    </row>
    <row r="208" spans="5:40" s="6" customFormat="1" x14ac:dyDescent="0.3">
      <c r="E208" s="10"/>
      <c r="F208" s="10"/>
      <c r="I208" s="10"/>
      <c r="J208" s="10"/>
      <c r="M208" s="10"/>
      <c r="N208" s="10"/>
      <c r="R208" s="10"/>
      <c r="S208" s="10"/>
      <c r="V208" s="10"/>
      <c r="W208" s="10"/>
      <c r="Z208" s="10"/>
      <c r="AA208" s="10"/>
      <c r="AE208" s="10"/>
      <c r="AF208" s="10"/>
      <c r="AI208" s="10"/>
      <c r="AJ208" s="10"/>
      <c r="AM208" s="10"/>
      <c r="AN208" s="10"/>
    </row>
    <row r="209" spans="5:40" s="6" customFormat="1" x14ac:dyDescent="0.3">
      <c r="E209" s="10"/>
      <c r="F209" s="10"/>
      <c r="I209" s="10"/>
      <c r="J209" s="10"/>
      <c r="M209" s="10"/>
      <c r="N209" s="10"/>
      <c r="R209" s="10"/>
      <c r="S209" s="10"/>
      <c r="V209" s="10"/>
      <c r="W209" s="10"/>
      <c r="Z209" s="10"/>
      <c r="AA209" s="10"/>
      <c r="AE209" s="10"/>
      <c r="AF209" s="10"/>
      <c r="AI209" s="10"/>
      <c r="AJ209" s="10"/>
      <c r="AM209" s="10"/>
      <c r="AN209" s="10"/>
    </row>
    <row r="210" spans="5:40" s="6" customFormat="1" x14ac:dyDescent="0.3">
      <c r="E210" s="10"/>
      <c r="F210" s="10"/>
      <c r="I210" s="10"/>
      <c r="J210" s="10"/>
      <c r="M210" s="10"/>
      <c r="N210" s="10"/>
      <c r="R210" s="10"/>
      <c r="S210" s="10"/>
      <c r="V210" s="10"/>
      <c r="W210" s="10"/>
      <c r="Z210" s="10"/>
      <c r="AA210" s="10"/>
      <c r="AE210" s="10"/>
      <c r="AF210" s="10"/>
      <c r="AI210" s="10"/>
      <c r="AJ210" s="10"/>
      <c r="AM210" s="10"/>
      <c r="AN210" s="10"/>
    </row>
    <row r="211" spans="5:40" s="6" customFormat="1" x14ac:dyDescent="0.3">
      <c r="E211" s="10"/>
      <c r="F211" s="10"/>
      <c r="I211" s="10"/>
      <c r="J211" s="10"/>
      <c r="M211" s="10"/>
      <c r="N211" s="10"/>
      <c r="R211" s="10"/>
      <c r="S211" s="10"/>
      <c r="V211" s="10"/>
      <c r="W211" s="10"/>
      <c r="Z211" s="10"/>
      <c r="AA211" s="10"/>
      <c r="AE211" s="10"/>
      <c r="AF211" s="10"/>
      <c r="AI211" s="10"/>
      <c r="AJ211" s="10"/>
      <c r="AM211" s="10"/>
      <c r="AN211" s="10"/>
    </row>
    <row r="212" spans="5:40" s="6" customFormat="1" x14ac:dyDescent="0.3">
      <c r="E212" s="10"/>
      <c r="F212" s="10"/>
      <c r="I212" s="10"/>
      <c r="J212" s="10"/>
      <c r="M212" s="10"/>
      <c r="N212" s="10"/>
      <c r="R212" s="10"/>
      <c r="S212" s="10"/>
      <c r="V212" s="10"/>
      <c r="W212" s="10"/>
      <c r="Z212" s="10"/>
      <c r="AA212" s="10"/>
      <c r="AE212" s="10"/>
      <c r="AF212" s="10"/>
      <c r="AI212" s="10"/>
      <c r="AJ212" s="10"/>
      <c r="AM212" s="10"/>
      <c r="AN212" s="10"/>
    </row>
    <row r="213" spans="5:40" s="6" customFormat="1" x14ac:dyDescent="0.3">
      <c r="E213" s="10"/>
      <c r="F213" s="10"/>
      <c r="I213" s="10"/>
      <c r="J213" s="10"/>
      <c r="M213" s="10"/>
      <c r="N213" s="10"/>
      <c r="R213" s="10"/>
      <c r="S213" s="10"/>
      <c r="V213" s="10"/>
      <c r="W213" s="10"/>
      <c r="Z213" s="10"/>
      <c r="AA213" s="10"/>
      <c r="AE213" s="10"/>
      <c r="AF213" s="10"/>
      <c r="AI213" s="10"/>
      <c r="AJ213" s="10"/>
      <c r="AM213" s="10"/>
      <c r="AN213" s="10"/>
    </row>
    <row r="214" spans="5:40" s="6" customFormat="1" x14ac:dyDescent="0.3">
      <c r="E214" s="10"/>
      <c r="F214" s="10"/>
      <c r="I214" s="10"/>
      <c r="J214" s="10"/>
      <c r="M214" s="10"/>
      <c r="N214" s="10"/>
      <c r="R214" s="10"/>
      <c r="S214" s="10"/>
      <c r="V214" s="10"/>
      <c r="W214" s="10"/>
      <c r="Z214" s="10"/>
      <c r="AA214" s="10"/>
      <c r="AE214" s="10"/>
      <c r="AF214" s="10"/>
      <c r="AI214" s="10"/>
      <c r="AJ214" s="10"/>
      <c r="AM214" s="10"/>
      <c r="AN214" s="10"/>
    </row>
    <row r="215" spans="5:40" s="6" customFormat="1" x14ac:dyDescent="0.3">
      <c r="E215" s="10"/>
      <c r="F215" s="10"/>
      <c r="I215" s="10"/>
      <c r="J215" s="10"/>
      <c r="M215" s="10"/>
      <c r="N215" s="10"/>
      <c r="R215" s="10"/>
      <c r="S215" s="10"/>
      <c r="V215" s="10"/>
      <c r="W215" s="10"/>
      <c r="Z215" s="10"/>
      <c r="AA215" s="10"/>
      <c r="AE215" s="10"/>
      <c r="AF215" s="10"/>
      <c r="AI215" s="10"/>
      <c r="AJ215" s="10"/>
      <c r="AM215" s="10"/>
      <c r="AN215" s="10"/>
    </row>
    <row r="216" spans="5:40" s="6" customFormat="1" x14ac:dyDescent="0.3">
      <c r="E216" s="10"/>
      <c r="F216" s="10"/>
      <c r="I216" s="10"/>
      <c r="J216" s="10"/>
      <c r="M216" s="10"/>
      <c r="N216" s="10"/>
      <c r="R216" s="10"/>
      <c r="S216" s="10"/>
      <c r="V216" s="10"/>
      <c r="W216" s="10"/>
      <c r="Z216" s="10"/>
      <c r="AA216" s="10"/>
      <c r="AE216" s="10"/>
      <c r="AF216" s="10"/>
      <c r="AI216" s="10"/>
      <c r="AJ216" s="10"/>
      <c r="AM216" s="10"/>
      <c r="AN216" s="10"/>
    </row>
    <row r="217" spans="5:40" s="6" customFormat="1" x14ac:dyDescent="0.3">
      <c r="E217" s="10"/>
      <c r="F217" s="10"/>
      <c r="I217" s="10"/>
      <c r="J217" s="10"/>
      <c r="M217" s="10"/>
      <c r="N217" s="10"/>
      <c r="R217" s="10"/>
      <c r="S217" s="10"/>
      <c r="V217" s="10"/>
      <c r="W217" s="10"/>
      <c r="Z217" s="10"/>
      <c r="AA217" s="10"/>
      <c r="AE217" s="10"/>
      <c r="AF217" s="10"/>
      <c r="AI217" s="10"/>
      <c r="AJ217" s="10"/>
      <c r="AM217" s="10"/>
      <c r="AN217" s="10"/>
    </row>
    <row r="218" spans="5:40" s="6" customFormat="1" x14ac:dyDescent="0.3">
      <c r="E218" s="10"/>
      <c r="F218" s="10"/>
      <c r="I218" s="10"/>
      <c r="J218" s="10"/>
      <c r="M218" s="10"/>
      <c r="N218" s="10"/>
      <c r="R218" s="10"/>
      <c r="S218" s="10"/>
      <c r="V218" s="10"/>
      <c r="W218" s="10"/>
      <c r="Z218" s="10"/>
      <c r="AA218" s="10"/>
      <c r="AE218" s="10"/>
      <c r="AF218" s="10"/>
      <c r="AI218" s="10"/>
      <c r="AJ218" s="10"/>
      <c r="AM218" s="10"/>
      <c r="AN218" s="10"/>
    </row>
    <row r="219" spans="5:40" s="6" customFormat="1" x14ac:dyDescent="0.3">
      <c r="E219" s="10"/>
      <c r="F219" s="10"/>
      <c r="I219" s="10"/>
      <c r="J219" s="10"/>
      <c r="M219" s="10"/>
      <c r="N219" s="10"/>
      <c r="R219" s="10"/>
      <c r="S219" s="10"/>
      <c r="V219" s="10"/>
      <c r="W219" s="10"/>
      <c r="Z219" s="10"/>
      <c r="AA219" s="10"/>
      <c r="AE219" s="10"/>
      <c r="AF219" s="10"/>
      <c r="AI219" s="10"/>
      <c r="AJ219" s="10"/>
      <c r="AM219" s="10"/>
      <c r="AN219" s="10"/>
    </row>
    <row r="220" spans="5:40" s="6" customFormat="1" x14ac:dyDescent="0.3">
      <c r="E220" s="10"/>
      <c r="F220" s="10"/>
      <c r="I220" s="10"/>
      <c r="J220" s="10"/>
      <c r="M220" s="10"/>
      <c r="N220" s="10"/>
      <c r="R220" s="10"/>
      <c r="S220" s="10"/>
      <c r="V220" s="10"/>
      <c r="W220" s="10"/>
      <c r="Z220" s="10"/>
      <c r="AA220" s="10"/>
      <c r="AE220" s="10"/>
      <c r="AF220" s="10"/>
      <c r="AI220" s="10"/>
      <c r="AJ220" s="10"/>
      <c r="AM220" s="10"/>
      <c r="AN220" s="10"/>
    </row>
    <row r="221" spans="5:40" s="6" customFormat="1" x14ac:dyDescent="0.3">
      <c r="E221" s="10"/>
      <c r="F221" s="10"/>
      <c r="I221" s="10"/>
      <c r="J221" s="10"/>
      <c r="M221" s="10"/>
      <c r="N221" s="10"/>
      <c r="R221" s="10"/>
      <c r="S221" s="10"/>
      <c r="V221" s="10"/>
      <c r="W221" s="10"/>
      <c r="Z221" s="10"/>
      <c r="AA221" s="10"/>
      <c r="AE221" s="10"/>
      <c r="AF221" s="10"/>
      <c r="AI221" s="10"/>
      <c r="AJ221" s="10"/>
      <c r="AM221" s="10"/>
      <c r="AN221" s="10"/>
    </row>
    <row r="222" spans="5:40" s="6" customFormat="1" x14ac:dyDescent="0.3">
      <c r="E222" s="10"/>
      <c r="F222" s="10"/>
      <c r="I222" s="10"/>
      <c r="J222" s="10"/>
      <c r="M222" s="10"/>
      <c r="N222" s="10"/>
      <c r="R222" s="10"/>
      <c r="S222" s="10"/>
      <c r="V222" s="10"/>
      <c r="W222" s="10"/>
      <c r="Z222" s="10"/>
      <c r="AA222" s="10"/>
      <c r="AE222" s="10"/>
      <c r="AF222" s="10"/>
      <c r="AI222" s="10"/>
      <c r="AJ222" s="10"/>
      <c r="AM222" s="10"/>
      <c r="AN222" s="10"/>
    </row>
    <row r="223" spans="5:40" s="6" customFormat="1" x14ac:dyDescent="0.3">
      <c r="E223" s="10"/>
      <c r="F223" s="10"/>
      <c r="I223" s="10"/>
      <c r="J223" s="10"/>
      <c r="M223" s="10"/>
      <c r="N223" s="10"/>
      <c r="R223" s="10"/>
      <c r="S223" s="10"/>
      <c r="V223" s="10"/>
      <c r="W223" s="10"/>
      <c r="Z223" s="10"/>
      <c r="AA223" s="10"/>
      <c r="AE223" s="10"/>
      <c r="AF223" s="10"/>
      <c r="AI223" s="10"/>
      <c r="AJ223" s="10"/>
      <c r="AM223" s="10"/>
      <c r="AN223" s="10"/>
    </row>
    <row r="224" spans="5:40" s="6" customFormat="1" x14ac:dyDescent="0.3">
      <c r="E224" s="10"/>
      <c r="F224" s="10"/>
      <c r="I224" s="10"/>
      <c r="J224" s="10"/>
      <c r="M224" s="10"/>
      <c r="N224" s="10"/>
      <c r="R224" s="10"/>
      <c r="S224" s="10"/>
      <c r="V224" s="10"/>
      <c r="W224" s="10"/>
      <c r="Z224" s="10"/>
      <c r="AA224" s="10"/>
      <c r="AE224" s="10"/>
      <c r="AF224" s="10"/>
      <c r="AI224" s="10"/>
      <c r="AJ224" s="10"/>
      <c r="AM224" s="10"/>
      <c r="AN224" s="10"/>
    </row>
    <row r="225" spans="5:40" s="6" customFormat="1" x14ac:dyDescent="0.3">
      <c r="E225" s="10"/>
      <c r="F225" s="10"/>
      <c r="I225" s="10"/>
      <c r="J225" s="10"/>
      <c r="M225" s="10"/>
      <c r="N225" s="10"/>
      <c r="R225" s="10"/>
      <c r="S225" s="10"/>
      <c r="V225" s="10"/>
      <c r="W225" s="10"/>
      <c r="Z225" s="10"/>
      <c r="AA225" s="10"/>
      <c r="AE225" s="10"/>
      <c r="AF225" s="10"/>
      <c r="AI225" s="10"/>
      <c r="AJ225" s="10"/>
      <c r="AM225" s="10"/>
      <c r="AN225" s="10"/>
    </row>
    <row r="226" spans="5:40" s="6" customFormat="1" x14ac:dyDescent="0.3">
      <c r="E226" s="10"/>
      <c r="F226" s="10"/>
      <c r="I226" s="10"/>
      <c r="J226" s="10"/>
      <c r="M226" s="10"/>
      <c r="N226" s="10"/>
      <c r="R226" s="10"/>
      <c r="S226" s="10"/>
      <c r="V226" s="10"/>
      <c r="W226" s="10"/>
      <c r="Z226" s="10"/>
      <c r="AA226" s="10"/>
      <c r="AE226" s="10"/>
      <c r="AF226" s="10"/>
      <c r="AI226" s="10"/>
      <c r="AJ226" s="10"/>
      <c r="AM226" s="10"/>
      <c r="AN226" s="10"/>
    </row>
    <row r="227" spans="5:40" s="6" customFormat="1" x14ac:dyDescent="0.3">
      <c r="E227" s="10"/>
      <c r="F227" s="10"/>
      <c r="I227" s="10"/>
      <c r="J227" s="10"/>
      <c r="M227" s="10"/>
      <c r="N227" s="10"/>
      <c r="R227" s="10"/>
      <c r="S227" s="10"/>
      <c r="V227" s="10"/>
      <c r="W227" s="10"/>
      <c r="Z227" s="10"/>
      <c r="AA227" s="10"/>
      <c r="AE227" s="10"/>
      <c r="AF227" s="10"/>
      <c r="AI227" s="10"/>
      <c r="AJ227" s="10"/>
      <c r="AM227" s="10"/>
      <c r="AN227" s="10"/>
    </row>
    <row r="228" spans="5:40" s="6" customFormat="1" x14ac:dyDescent="0.3">
      <c r="E228" s="10"/>
      <c r="F228" s="10"/>
      <c r="I228" s="10"/>
      <c r="J228" s="10"/>
      <c r="M228" s="10"/>
      <c r="N228" s="10"/>
      <c r="R228" s="10"/>
      <c r="S228" s="10"/>
      <c r="V228" s="10"/>
      <c r="W228" s="10"/>
      <c r="Z228" s="10"/>
      <c r="AA228" s="10"/>
      <c r="AE228" s="10"/>
      <c r="AF228" s="10"/>
      <c r="AI228" s="10"/>
      <c r="AJ228" s="10"/>
      <c r="AM228" s="10"/>
      <c r="AN228" s="10"/>
    </row>
    <row r="229" spans="5:40" s="6" customFormat="1" x14ac:dyDescent="0.3">
      <c r="E229" s="10"/>
      <c r="F229" s="10"/>
      <c r="I229" s="10"/>
      <c r="J229" s="10"/>
      <c r="M229" s="10"/>
      <c r="N229" s="10"/>
      <c r="R229" s="10"/>
      <c r="S229" s="10"/>
      <c r="V229" s="10"/>
      <c r="W229" s="10"/>
      <c r="Z229" s="10"/>
      <c r="AA229" s="10"/>
      <c r="AE229" s="10"/>
      <c r="AF229" s="10"/>
      <c r="AI229" s="10"/>
      <c r="AJ229" s="10"/>
      <c r="AM229" s="10"/>
      <c r="AN229" s="10"/>
    </row>
    <row r="230" spans="5:40" s="6" customFormat="1" x14ac:dyDescent="0.3">
      <c r="E230" s="10"/>
      <c r="F230" s="10"/>
      <c r="I230" s="10"/>
      <c r="J230" s="10"/>
      <c r="M230" s="10"/>
      <c r="N230" s="10"/>
      <c r="R230" s="10"/>
      <c r="S230" s="10"/>
      <c r="V230" s="10"/>
      <c r="W230" s="10"/>
      <c r="Z230" s="10"/>
      <c r="AA230" s="10"/>
      <c r="AE230" s="10"/>
      <c r="AF230" s="10"/>
      <c r="AI230" s="10"/>
      <c r="AJ230" s="10"/>
      <c r="AM230" s="10"/>
      <c r="AN230" s="10"/>
    </row>
    <row r="231" spans="5:40" s="6" customFormat="1" x14ac:dyDescent="0.3">
      <c r="E231" s="10"/>
      <c r="F231" s="10"/>
      <c r="I231" s="10"/>
      <c r="J231" s="10"/>
      <c r="M231" s="10"/>
      <c r="N231" s="10"/>
      <c r="R231" s="10"/>
      <c r="S231" s="10"/>
      <c r="V231" s="10"/>
      <c r="W231" s="10"/>
      <c r="Z231" s="10"/>
      <c r="AA231" s="10"/>
      <c r="AE231" s="10"/>
      <c r="AF231" s="10"/>
      <c r="AI231" s="10"/>
      <c r="AJ231" s="10"/>
      <c r="AM231" s="10"/>
      <c r="AN231" s="10"/>
    </row>
    <row r="232" spans="5:40" s="6" customFormat="1" x14ac:dyDescent="0.3">
      <c r="E232" s="10"/>
      <c r="F232" s="10"/>
      <c r="I232" s="10"/>
      <c r="J232" s="10"/>
      <c r="M232" s="10"/>
      <c r="N232" s="10"/>
      <c r="R232" s="10"/>
      <c r="S232" s="10"/>
      <c r="V232" s="10"/>
      <c r="W232" s="10"/>
      <c r="Z232" s="10"/>
      <c r="AA232" s="10"/>
      <c r="AE232" s="10"/>
      <c r="AF232" s="10"/>
      <c r="AI232" s="10"/>
      <c r="AJ232" s="10"/>
      <c r="AM232" s="10"/>
      <c r="AN232" s="10"/>
    </row>
    <row r="233" spans="5:40" s="6" customFormat="1" x14ac:dyDescent="0.3">
      <c r="E233" s="10"/>
      <c r="F233" s="10"/>
      <c r="I233" s="10"/>
      <c r="J233" s="10"/>
      <c r="M233" s="10"/>
      <c r="N233" s="10"/>
      <c r="R233" s="10"/>
      <c r="S233" s="10"/>
      <c r="V233" s="10"/>
      <c r="W233" s="10"/>
      <c r="Z233" s="10"/>
      <c r="AA233" s="10"/>
      <c r="AE233" s="10"/>
      <c r="AF233" s="10"/>
      <c r="AI233" s="10"/>
      <c r="AJ233" s="10"/>
      <c r="AM233" s="10"/>
      <c r="AN233" s="10"/>
    </row>
    <row r="234" spans="5:40" s="6" customFormat="1" x14ac:dyDescent="0.3">
      <c r="E234" s="10"/>
      <c r="F234" s="10"/>
      <c r="I234" s="10"/>
      <c r="J234" s="10"/>
      <c r="M234" s="10"/>
      <c r="N234" s="10"/>
      <c r="R234" s="10"/>
      <c r="S234" s="10"/>
      <c r="V234" s="10"/>
      <c r="W234" s="10"/>
      <c r="Z234" s="10"/>
      <c r="AA234" s="10"/>
      <c r="AE234" s="10"/>
      <c r="AF234" s="10"/>
      <c r="AI234" s="10"/>
      <c r="AJ234" s="10"/>
      <c r="AM234" s="10"/>
      <c r="AN234" s="10"/>
    </row>
    <row r="235" spans="5:40" s="6" customFormat="1" x14ac:dyDescent="0.3">
      <c r="E235" s="10"/>
      <c r="F235" s="10"/>
      <c r="I235" s="10"/>
      <c r="J235" s="10"/>
      <c r="M235" s="10"/>
      <c r="N235" s="10"/>
      <c r="R235" s="10"/>
      <c r="S235" s="10"/>
      <c r="V235" s="10"/>
      <c r="W235" s="10"/>
      <c r="Z235" s="10"/>
      <c r="AA235" s="10"/>
      <c r="AE235" s="10"/>
      <c r="AF235" s="10"/>
      <c r="AI235" s="10"/>
      <c r="AJ235" s="10"/>
      <c r="AM235" s="10"/>
      <c r="AN235" s="10"/>
    </row>
    <row r="236" spans="5:40" s="6" customFormat="1" x14ac:dyDescent="0.3">
      <c r="E236" s="10"/>
      <c r="F236" s="10"/>
      <c r="I236" s="10"/>
      <c r="J236" s="10"/>
      <c r="M236" s="10"/>
      <c r="N236" s="10"/>
      <c r="R236" s="10"/>
      <c r="S236" s="10"/>
      <c r="V236" s="10"/>
      <c r="W236" s="10"/>
      <c r="Z236" s="10"/>
      <c r="AA236" s="10"/>
      <c r="AE236" s="10"/>
      <c r="AF236" s="10"/>
      <c r="AI236" s="10"/>
      <c r="AJ236" s="10"/>
      <c r="AM236" s="10"/>
      <c r="AN236" s="10"/>
    </row>
    <row r="237" spans="5:40" s="6" customFormat="1" x14ac:dyDescent="0.3">
      <c r="E237" s="10"/>
      <c r="F237" s="10"/>
      <c r="I237" s="10"/>
      <c r="J237" s="10"/>
      <c r="M237" s="10"/>
      <c r="N237" s="10"/>
      <c r="R237" s="10"/>
      <c r="S237" s="10"/>
      <c r="V237" s="10"/>
      <c r="W237" s="10"/>
      <c r="Z237" s="10"/>
      <c r="AA237" s="10"/>
      <c r="AE237" s="10"/>
      <c r="AF237" s="10"/>
      <c r="AI237" s="10"/>
      <c r="AJ237" s="10"/>
      <c r="AM237" s="10"/>
      <c r="AN237" s="10"/>
    </row>
    <row r="238" spans="5:40" s="6" customFormat="1" x14ac:dyDescent="0.3">
      <c r="E238" s="10"/>
      <c r="F238" s="10"/>
      <c r="I238" s="10"/>
      <c r="J238" s="10"/>
      <c r="M238" s="10"/>
      <c r="N238" s="10"/>
      <c r="R238" s="10"/>
      <c r="S238" s="10"/>
      <c r="V238" s="10"/>
      <c r="W238" s="10"/>
      <c r="Z238" s="10"/>
      <c r="AA238" s="10"/>
      <c r="AE238" s="10"/>
      <c r="AF238" s="10"/>
      <c r="AI238" s="10"/>
      <c r="AJ238" s="10"/>
      <c r="AM238" s="10"/>
      <c r="AN238" s="10"/>
    </row>
    <row r="239" spans="5:40" s="6" customFormat="1" x14ac:dyDescent="0.3">
      <c r="E239" s="10"/>
      <c r="F239" s="10"/>
      <c r="I239" s="10"/>
      <c r="J239" s="10"/>
      <c r="M239" s="10"/>
      <c r="N239" s="10"/>
      <c r="R239" s="10"/>
      <c r="S239" s="10"/>
      <c r="V239" s="10"/>
      <c r="W239" s="10"/>
      <c r="Z239" s="10"/>
      <c r="AA239" s="10"/>
      <c r="AE239" s="10"/>
      <c r="AF239" s="10"/>
      <c r="AI239" s="10"/>
      <c r="AJ239" s="10"/>
      <c r="AM239" s="10"/>
      <c r="AN239" s="10"/>
    </row>
    <row r="240" spans="5:40" s="6" customFormat="1" x14ac:dyDescent="0.3">
      <c r="E240" s="10"/>
      <c r="F240" s="10"/>
      <c r="I240" s="10"/>
      <c r="J240" s="10"/>
      <c r="M240" s="10"/>
      <c r="N240" s="10"/>
      <c r="R240" s="10"/>
      <c r="S240" s="10"/>
      <c r="V240" s="10"/>
      <c r="W240" s="10"/>
      <c r="Z240" s="10"/>
      <c r="AA240" s="10"/>
      <c r="AE240" s="10"/>
      <c r="AF240" s="10"/>
      <c r="AI240" s="10"/>
      <c r="AJ240" s="10"/>
      <c r="AM240" s="10"/>
      <c r="AN240" s="10"/>
    </row>
    <row r="241" spans="5:40" s="6" customFormat="1" x14ac:dyDescent="0.3">
      <c r="E241" s="10"/>
      <c r="F241" s="10"/>
      <c r="I241" s="10"/>
      <c r="J241" s="10"/>
      <c r="M241" s="10"/>
      <c r="N241" s="10"/>
      <c r="R241" s="10"/>
      <c r="S241" s="10"/>
      <c r="V241" s="10"/>
      <c r="W241" s="10"/>
      <c r="Z241" s="10"/>
      <c r="AA241" s="10"/>
      <c r="AE241" s="10"/>
      <c r="AF241" s="10"/>
      <c r="AI241" s="10"/>
      <c r="AJ241" s="10"/>
      <c r="AM241" s="10"/>
      <c r="AN241" s="10"/>
    </row>
    <row r="242" spans="5:40" s="6" customFormat="1" x14ac:dyDescent="0.3">
      <c r="E242" s="10"/>
      <c r="F242" s="10"/>
      <c r="I242" s="10"/>
      <c r="J242" s="10"/>
      <c r="M242" s="10"/>
      <c r="N242" s="10"/>
      <c r="R242" s="10"/>
      <c r="S242" s="10"/>
      <c r="V242" s="10"/>
      <c r="W242" s="10"/>
      <c r="Z242" s="10"/>
      <c r="AA242" s="10"/>
      <c r="AE242" s="10"/>
      <c r="AF242" s="10"/>
      <c r="AI242" s="10"/>
      <c r="AJ242" s="10"/>
      <c r="AM242" s="10"/>
      <c r="AN242" s="10"/>
    </row>
    <row r="243" spans="5:40" s="6" customFormat="1" x14ac:dyDescent="0.3">
      <c r="E243" s="10"/>
      <c r="F243" s="10"/>
      <c r="I243" s="10"/>
      <c r="J243" s="10"/>
      <c r="M243" s="10"/>
      <c r="N243" s="10"/>
      <c r="R243" s="10"/>
      <c r="S243" s="10"/>
      <c r="V243" s="10"/>
      <c r="W243" s="10"/>
      <c r="Z243" s="10"/>
      <c r="AA243" s="10"/>
      <c r="AE243" s="10"/>
      <c r="AF243" s="10"/>
      <c r="AI243" s="10"/>
      <c r="AJ243" s="10"/>
      <c r="AM243" s="10"/>
      <c r="AN243" s="10"/>
    </row>
    <row r="244" spans="5:40" s="6" customFormat="1" x14ac:dyDescent="0.3">
      <c r="E244" s="10"/>
      <c r="F244" s="10"/>
      <c r="I244" s="10"/>
      <c r="J244" s="10"/>
      <c r="M244" s="10"/>
      <c r="N244" s="10"/>
      <c r="R244" s="10"/>
      <c r="S244" s="10"/>
      <c r="V244" s="10"/>
      <c r="W244" s="10"/>
      <c r="Z244" s="10"/>
      <c r="AA244" s="10"/>
      <c r="AE244" s="10"/>
      <c r="AF244" s="10"/>
      <c r="AI244" s="10"/>
      <c r="AJ244" s="10"/>
      <c r="AM244" s="10"/>
      <c r="AN244" s="10"/>
    </row>
    <row r="245" spans="5:40" s="6" customFormat="1" x14ac:dyDescent="0.3">
      <c r="E245" s="10"/>
      <c r="F245" s="10"/>
      <c r="I245" s="10"/>
      <c r="J245" s="10"/>
      <c r="M245" s="10"/>
      <c r="N245" s="10"/>
      <c r="R245" s="10"/>
      <c r="S245" s="10"/>
      <c r="V245" s="10"/>
      <c r="W245" s="10"/>
      <c r="Z245" s="10"/>
      <c r="AA245" s="10"/>
      <c r="AE245" s="10"/>
      <c r="AF245" s="10"/>
      <c r="AI245" s="10"/>
      <c r="AJ245" s="10"/>
      <c r="AM245" s="10"/>
      <c r="AN245" s="10"/>
    </row>
    <row r="246" spans="5:40" s="6" customFormat="1" x14ac:dyDescent="0.3">
      <c r="E246" s="10"/>
      <c r="F246" s="10"/>
      <c r="I246" s="10"/>
      <c r="J246" s="10"/>
      <c r="M246" s="10"/>
      <c r="N246" s="10"/>
      <c r="R246" s="10"/>
      <c r="S246" s="10"/>
      <c r="V246" s="10"/>
      <c r="W246" s="10"/>
      <c r="Z246" s="10"/>
      <c r="AA246" s="10"/>
      <c r="AE246" s="10"/>
      <c r="AF246" s="10"/>
      <c r="AI246" s="10"/>
      <c r="AJ246" s="10"/>
      <c r="AM246" s="10"/>
      <c r="AN246" s="10"/>
    </row>
    <row r="247" spans="5:40" s="6" customFormat="1" x14ac:dyDescent="0.3">
      <c r="E247" s="10"/>
      <c r="F247" s="10"/>
      <c r="I247" s="10"/>
      <c r="J247" s="10"/>
      <c r="M247" s="10"/>
      <c r="N247" s="10"/>
      <c r="R247" s="10"/>
      <c r="S247" s="10"/>
      <c r="V247" s="10"/>
      <c r="W247" s="10"/>
      <c r="Z247" s="10"/>
      <c r="AA247" s="10"/>
      <c r="AE247" s="10"/>
      <c r="AF247" s="10"/>
      <c r="AI247" s="10"/>
      <c r="AJ247" s="10"/>
      <c r="AM247" s="10"/>
      <c r="AN247" s="10"/>
    </row>
    <row r="248" spans="5:40" s="6" customFormat="1" x14ac:dyDescent="0.3">
      <c r="E248" s="10"/>
      <c r="F248" s="10"/>
      <c r="I248" s="10"/>
      <c r="J248" s="10"/>
      <c r="M248" s="10"/>
      <c r="N248" s="10"/>
      <c r="R248" s="10"/>
      <c r="S248" s="10"/>
      <c r="V248" s="10"/>
      <c r="W248" s="10"/>
      <c r="Z248" s="10"/>
      <c r="AA248" s="10"/>
      <c r="AE248" s="10"/>
      <c r="AF248" s="10"/>
      <c r="AI248" s="10"/>
      <c r="AJ248" s="10"/>
      <c r="AM248" s="10"/>
      <c r="AN248" s="10"/>
    </row>
    <row r="249" spans="5:40" s="6" customFormat="1" x14ac:dyDescent="0.3">
      <c r="E249" s="10"/>
      <c r="F249" s="10"/>
      <c r="I249" s="10"/>
      <c r="J249" s="10"/>
      <c r="M249" s="10"/>
      <c r="N249" s="10"/>
      <c r="R249" s="10"/>
      <c r="S249" s="10"/>
      <c r="V249" s="10"/>
      <c r="W249" s="10"/>
      <c r="Z249" s="10"/>
      <c r="AA249" s="10"/>
      <c r="AE249" s="10"/>
      <c r="AF249" s="10"/>
      <c r="AI249" s="10"/>
      <c r="AJ249" s="10"/>
      <c r="AM249" s="10"/>
      <c r="AN249" s="10"/>
    </row>
    <row r="250" spans="5:40" s="6" customFormat="1" x14ac:dyDescent="0.3">
      <c r="E250" s="10"/>
      <c r="F250" s="10"/>
      <c r="I250" s="10"/>
      <c r="J250" s="10"/>
      <c r="M250" s="10"/>
      <c r="N250" s="10"/>
      <c r="R250" s="10"/>
      <c r="S250" s="10"/>
      <c r="V250" s="10"/>
      <c r="W250" s="10"/>
      <c r="Z250" s="10"/>
      <c r="AA250" s="10"/>
      <c r="AE250" s="10"/>
      <c r="AF250" s="10"/>
      <c r="AI250" s="10"/>
      <c r="AJ250" s="10"/>
      <c r="AM250" s="10"/>
      <c r="AN250" s="10"/>
    </row>
    <row r="251" spans="5:40" s="6" customFormat="1" x14ac:dyDescent="0.3">
      <c r="E251" s="10"/>
      <c r="F251" s="10"/>
      <c r="I251" s="10"/>
      <c r="J251" s="10"/>
      <c r="M251" s="10"/>
      <c r="N251" s="10"/>
      <c r="R251" s="10"/>
      <c r="S251" s="10"/>
      <c r="V251" s="10"/>
      <c r="W251" s="10"/>
      <c r="Z251" s="10"/>
      <c r="AA251" s="10"/>
      <c r="AE251" s="10"/>
      <c r="AF251" s="10"/>
      <c r="AI251" s="10"/>
      <c r="AJ251" s="10"/>
      <c r="AM251" s="10"/>
      <c r="AN251" s="10"/>
    </row>
    <row r="252" spans="5:40" s="6" customFormat="1" x14ac:dyDescent="0.3">
      <c r="E252" s="10"/>
      <c r="F252" s="10"/>
      <c r="I252" s="10"/>
      <c r="J252" s="10"/>
      <c r="M252" s="10"/>
      <c r="N252" s="10"/>
      <c r="R252" s="10"/>
      <c r="S252" s="10"/>
      <c r="V252" s="10"/>
      <c r="W252" s="10"/>
      <c r="Z252" s="10"/>
      <c r="AA252" s="10"/>
      <c r="AE252" s="10"/>
      <c r="AF252" s="10"/>
      <c r="AI252" s="10"/>
      <c r="AJ252" s="10"/>
      <c r="AM252" s="10"/>
      <c r="AN252" s="10"/>
    </row>
    <row r="253" spans="5:40" s="6" customFormat="1" x14ac:dyDescent="0.3">
      <c r="E253" s="10"/>
      <c r="F253" s="10"/>
      <c r="I253" s="10"/>
      <c r="J253" s="10"/>
      <c r="M253" s="10"/>
      <c r="N253" s="10"/>
      <c r="R253" s="10"/>
      <c r="S253" s="10"/>
      <c r="V253" s="10"/>
      <c r="W253" s="10"/>
      <c r="Z253" s="10"/>
      <c r="AA253" s="10"/>
      <c r="AE253" s="10"/>
      <c r="AF253" s="10"/>
      <c r="AI253" s="10"/>
      <c r="AJ253" s="10"/>
      <c r="AM253" s="10"/>
      <c r="AN253" s="10"/>
    </row>
    <row r="254" spans="5:40" s="6" customFormat="1" x14ac:dyDescent="0.3">
      <c r="E254" s="10"/>
      <c r="F254" s="10"/>
      <c r="I254" s="10"/>
      <c r="J254" s="10"/>
      <c r="M254" s="10"/>
      <c r="N254" s="10"/>
      <c r="R254" s="10"/>
      <c r="S254" s="10"/>
      <c r="V254" s="10"/>
      <c r="W254" s="10"/>
      <c r="Z254" s="10"/>
      <c r="AA254" s="10"/>
      <c r="AE254" s="10"/>
      <c r="AF254" s="10"/>
      <c r="AI254" s="10"/>
      <c r="AJ254" s="10"/>
      <c r="AM254" s="10"/>
      <c r="AN254" s="10"/>
    </row>
    <row r="255" spans="5:40" s="6" customFormat="1" x14ac:dyDescent="0.3">
      <c r="E255" s="10"/>
      <c r="F255" s="10"/>
      <c r="I255" s="10"/>
      <c r="J255" s="10"/>
      <c r="M255" s="10"/>
      <c r="N255" s="10"/>
      <c r="R255" s="10"/>
      <c r="S255" s="10"/>
      <c r="V255" s="10"/>
      <c r="W255" s="10"/>
      <c r="Z255" s="10"/>
      <c r="AA255" s="10"/>
      <c r="AE255" s="10"/>
      <c r="AF255" s="10"/>
      <c r="AI255" s="10"/>
      <c r="AJ255" s="10"/>
      <c r="AM255" s="10"/>
      <c r="AN255" s="10"/>
    </row>
    <row r="256" spans="5:40" s="6" customFormat="1" x14ac:dyDescent="0.3">
      <c r="E256" s="10"/>
      <c r="F256" s="10"/>
      <c r="I256" s="10"/>
      <c r="J256" s="10"/>
      <c r="M256" s="10"/>
      <c r="N256" s="10"/>
      <c r="R256" s="10"/>
      <c r="S256" s="10"/>
      <c r="V256" s="10"/>
      <c r="W256" s="10"/>
      <c r="Z256" s="10"/>
      <c r="AA256" s="10"/>
      <c r="AE256" s="10"/>
      <c r="AF256" s="10"/>
      <c r="AI256" s="10"/>
      <c r="AJ256" s="10"/>
      <c r="AM256" s="10"/>
      <c r="AN256" s="10"/>
    </row>
    <row r="257" spans="5:40" s="6" customFormat="1" x14ac:dyDescent="0.3">
      <c r="E257" s="10"/>
      <c r="F257" s="10"/>
      <c r="I257" s="10"/>
      <c r="J257" s="10"/>
      <c r="M257" s="10"/>
      <c r="N257" s="10"/>
      <c r="R257" s="10"/>
      <c r="S257" s="10"/>
      <c r="V257" s="10"/>
      <c r="W257" s="10"/>
      <c r="Z257" s="10"/>
      <c r="AA257" s="10"/>
      <c r="AE257" s="10"/>
      <c r="AF257" s="10"/>
      <c r="AI257" s="10"/>
      <c r="AJ257" s="10"/>
      <c r="AM257" s="10"/>
      <c r="AN257" s="10"/>
    </row>
    <row r="258" spans="5:40" s="6" customFormat="1" x14ac:dyDescent="0.3">
      <c r="E258" s="10"/>
      <c r="F258" s="10"/>
      <c r="I258" s="10"/>
      <c r="J258" s="10"/>
      <c r="M258" s="10"/>
      <c r="N258" s="10"/>
      <c r="R258" s="10"/>
      <c r="S258" s="10"/>
      <c r="V258" s="10"/>
      <c r="W258" s="10"/>
      <c r="Z258" s="10"/>
      <c r="AA258" s="10"/>
      <c r="AE258" s="10"/>
      <c r="AF258" s="10"/>
      <c r="AI258" s="10"/>
      <c r="AJ258" s="10"/>
      <c r="AM258" s="10"/>
      <c r="AN258" s="10"/>
    </row>
    <row r="259" spans="5:40" s="6" customFormat="1" x14ac:dyDescent="0.3">
      <c r="E259" s="10"/>
      <c r="F259" s="10"/>
      <c r="I259" s="10"/>
      <c r="J259" s="10"/>
      <c r="M259" s="10"/>
      <c r="N259" s="10"/>
      <c r="R259" s="10"/>
      <c r="S259" s="10"/>
      <c r="V259" s="10"/>
      <c r="W259" s="10"/>
      <c r="Z259" s="10"/>
      <c r="AA259" s="10"/>
      <c r="AE259" s="10"/>
      <c r="AF259" s="10"/>
      <c r="AI259" s="10"/>
      <c r="AJ259" s="10"/>
      <c r="AM259" s="10"/>
      <c r="AN259" s="10"/>
    </row>
    <row r="260" spans="5:40" s="6" customFormat="1" x14ac:dyDescent="0.3">
      <c r="E260" s="10"/>
      <c r="F260" s="10"/>
      <c r="I260" s="10"/>
      <c r="J260" s="10"/>
      <c r="M260" s="10"/>
      <c r="N260" s="10"/>
      <c r="R260" s="10"/>
      <c r="S260" s="10"/>
      <c r="V260" s="10"/>
      <c r="W260" s="10"/>
      <c r="Z260" s="10"/>
      <c r="AA260" s="10"/>
      <c r="AE260" s="10"/>
      <c r="AF260" s="10"/>
      <c r="AI260" s="10"/>
      <c r="AJ260" s="10"/>
      <c r="AM260" s="10"/>
      <c r="AN260" s="10"/>
    </row>
    <row r="261" spans="5:40" s="6" customFormat="1" x14ac:dyDescent="0.3">
      <c r="E261" s="10"/>
      <c r="F261" s="10"/>
      <c r="I261" s="10"/>
      <c r="J261" s="10"/>
      <c r="M261" s="10"/>
      <c r="N261" s="10"/>
      <c r="R261" s="10"/>
      <c r="S261" s="10"/>
      <c r="V261" s="10"/>
      <c r="W261" s="10"/>
      <c r="Z261" s="10"/>
      <c r="AA261" s="10"/>
      <c r="AE261" s="10"/>
      <c r="AF261" s="10"/>
      <c r="AI261" s="10"/>
      <c r="AJ261" s="10"/>
      <c r="AM261" s="10"/>
      <c r="AN261" s="10"/>
    </row>
    <row r="262" spans="5:40" s="6" customFormat="1" x14ac:dyDescent="0.3">
      <c r="E262" s="10"/>
      <c r="F262" s="10"/>
      <c r="I262" s="10"/>
      <c r="J262" s="10"/>
      <c r="M262" s="10"/>
      <c r="N262" s="10"/>
      <c r="R262" s="10"/>
      <c r="S262" s="10"/>
      <c r="V262" s="10"/>
      <c r="W262" s="10"/>
      <c r="Z262" s="10"/>
      <c r="AA262" s="10"/>
      <c r="AE262" s="10"/>
      <c r="AF262" s="10"/>
      <c r="AI262" s="10"/>
      <c r="AJ262" s="10"/>
      <c r="AM262" s="10"/>
      <c r="AN262" s="10"/>
    </row>
    <row r="263" spans="5:40" s="6" customFormat="1" x14ac:dyDescent="0.3">
      <c r="E263" s="10"/>
      <c r="F263" s="10"/>
      <c r="I263" s="10"/>
      <c r="J263" s="10"/>
      <c r="M263" s="10"/>
      <c r="N263" s="10"/>
      <c r="R263" s="10"/>
      <c r="S263" s="10"/>
      <c r="V263" s="10"/>
      <c r="W263" s="10"/>
      <c r="Z263" s="10"/>
      <c r="AA263" s="10"/>
      <c r="AE263" s="10"/>
      <c r="AF263" s="10"/>
      <c r="AI263" s="10"/>
      <c r="AJ263" s="10"/>
      <c r="AM263" s="10"/>
      <c r="AN263" s="10"/>
    </row>
    <row r="264" spans="5:40" s="6" customFormat="1" x14ac:dyDescent="0.3">
      <c r="E264" s="10"/>
      <c r="F264" s="10"/>
      <c r="I264" s="10"/>
      <c r="J264" s="10"/>
      <c r="M264" s="10"/>
      <c r="N264" s="10"/>
      <c r="R264" s="10"/>
      <c r="S264" s="10"/>
      <c r="V264" s="10"/>
      <c r="W264" s="10"/>
      <c r="Z264" s="10"/>
      <c r="AA264" s="10"/>
      <c r="AE264" s="10"/>
      <c r="AF264" s="10"/>
      <c r="AI264" s="10"/>
      <c r="AJ264" s="10"/>
      <c r="AM264" s="10"/>
      <c r="AN264" s="10"/>
    </row>
    <row r="265" spans="5:40" s="6" customFormat="1" x14ac:dyDescent="0.3">
      <c r="E265" s="10"/>
      <c r="F265" s="10"/>
      <c r="I265" s="10"/>
      <c r="J265" s="10"/>
      <c r="M265" s="10"/>
      <c r="N265" s="10"/>
      <c r="R265" s="10"/>
      <c r="S265" s="10"/>
      <c r="V265" s="10"/>
      <c r="W265" s="10"/>
      <c r="Z265" s="10"/>
      <c r="AA265" s="10"/>
      <c r="AE265" s="10"/>
      <c r="AF265" s="10"/>
      <c r="AI265" s="10"/>
      <c r="AJ265" s="10"/>
      <c r="AM265" s="10"/>
      <c r="AN265" s="10"/>
    </row>
    <row r="266" spans="5:40" s="6" customFormat="1" x14ac:dyDescent="0.3">
      <c r="E266" s="10"/>
      <c r="F266" s="10"/>
      <c r="I266" s="10"/>
      <c r="J266" s="10"/>
      <c r="M266" s="10"/>
      <c r="N266" s="10"/>
      <c r="R266" s="10"/>
      <c r="S266" s="10"/>
      <c r="V266" s="10"/>
      <c r="W266" s="10"/>
      <c r="Z266" s="10"/>
      <c r="AA266" s="10"/>
      <c r="AE266" s="10"/>
      <c r="AF266" s="10"/>
      <c r="AI266" s="10"/>
      <c r="AJ266" s="10"/>
      <c r="AM266" s="10"/>
      <c r="AN266" s="10"/>
    </row>
    <row r="267" spans="5:40" s="6" customFormat="1" x14ac:dyDescent="0.3">
      <c r="E267" s="10"/>
      <c r="F267" s="10"/>
      <c r="I267" s="10"/>
      <c r="J267" s="10"/>
      <c r="M267" s="10"/>
      <c r="N267" s="10"/>
      <c r="R267" s="10"/>
      <c r="S267" s="10"/>
      <c r="V267" s="10"/>
      <c r="W267" s="10"/>
      <c r="Z267" s="10"/>
      <c r="AA267" s="10"/>
      <c r="AE267" s="10"/>
      <c r="AF267" s="10"/>
      <c r="AI267" s="10"/>
      <c r="AJ267" s="10"/>
      <c r="AM267" s="10"/>
      <c r="AN267" s="10"/>
    </row>
    <row r="268" spans="5:40" s="6" customFormat="1" x14ac:dyDescent="0.3">
      <c r="E268" s="10"/>
      <c r="F268" s="10"/>
      <c r="I268" s="10"/>
      <c r="J268" s="10"/>
      <c r="M268" s="10"/>
      <c r="N268" s="10"/>
      <c r="R268" s="10"/>
      <c r="S268" s="10"/>
      <c r="V268" s="10"/>
      <c r="W268" s="10"/>
      <c r="Z268" s="10"/>
      <c r="AA268" s="10"/>
      <c r="AE268" s="10"/>
      <c r="AF268" s="10"/>
      <c r="AI268" s="10"/>
      <c r="AJ268" s="10"/>
      <c r="AM268" s="10"/>
      <c r="AN268" s="10"/>
    </row>
    <row r="269" spans="5:40" s="6" customFormat="1" x14ac:dyDescent="0.3">
      <c r="E269" s="10"/>
      <c r="F269" s="10"/>
      <c r="I269" s="10"/>
      <c r="J269" s="10"/>
      <c r="M269" s="10"/>
      <c r="N269" s="10"/>
      <c r="R269" s="10"/>
      <c r="S269" s="10"/>
      <c r="V269" s="10"/>
      <c r="W269" s="10"/>
      <c r="Z269" s="10"/>
      <c r="AA269" s="10"/>
      <c r="AE269" s="10"/>
      <c r="AF269" s="10"/>
      <c r="AI269" s="10"/>
      <c r="AJ269" s="10"/>
      <c r="AM269" s="10"/>
      <c r="AN269" s="10"/>
    </row>
    <row r="270" spans="5:40" s="6" customFormat="1" x14ac:dyDescent="0.3">
      <c r="E270" s="10"/>
      <c r="F270" s="10"/>
      <c r="I270" s="10"/>
      <c r="J270" s="10"/>
      <c r="M270" s="10"/>
      <c r="N270" s="10"/>
      <c r="R270" s="10"/>
      <c r="S270" s="10"/>
      <c r="V270" s="10"/>
      <c r="W270" s="10"/>
      <c r="Z270" s="10"/>
      <c r="AA270" s="10"/>
      <c r="AE270" s="10"/>
      <c r="AF270" s="10"/>
      <c r="AI270" s="10"/>
      <c r="AJ270" s="10"/>
      <c r="AM270" s="10"/>
      <c r="AN270" s="10"/>
    </row>
    <row r="271" spans="5:40" s="6" customFormat="1" x14ac:dyDescent="0.3">
      <c r="E271" s="10"/>
      <c r="F271" s="10"/>
      <c r="I271" s="10"/>
      <c r="J271" s="10"/>
      <c r="M271" s="10"/>
      <c r="N271" s="10"/>
      <c r="R271" s="10"/>
      <c r="S271" s="10"/>
      <c r="V271" s="10"/>
      <c r="W271" s="10"/>
      <c r="Z271" s="10"/>
      <c r="AA271" s="10"/>
      <c r="AE271" s="10"/>
      <c r="AF271" s="10"/>
      <c r="AI271" s="10"/>
      <c r="AJ271" s="10"/>
      <c r="AM271" s="10"/>
      <c r="AN271" s="10"/>
    </row>
    <row r="272" spans="5:40" s="6" customFormat="1" x14ac:dyDescent="0.3">
      <c r="E272" s="10"/>
      <c r="F272" s="10"/>
      <c r="I272" s="10"/>
      <c r="J272" s="10"/>
      <c r="M272" s="10"/>
      <c r="N272" s="10"/>
      <c r="R272" s="10"/>
      <c r="S272" s="10"/>
      <c r="V272" s="10"/>
      <c r="W272" s="10"/>
      <c r="Z272" s="10"/>
      <c r="AA272" s="10"/>
      <c r="AE272" s="10"/>
      <c r="AF272" s="10"/>
      <c r="AI272" s="10"/>
      <c r="AJ272" s="10"/>
      <c r="AM272" s="10"/>
      <c r="AN272" s="10"/>
    </row>
    <row r="273" spans="3:41" s="6" customFormat="1" x14ac:dyDescent="0.3">
      <c r="E273" s="10"/>
      <c r="F273" s="10"/>
      <c r="I273" s="10"/>
      <c r="J273" s="10"/>
      <c r="M273" s="10"/>
      <c r="N273" s="10"/>
      <c r="R273" s="10"/>
      <c r="S273" s="10"/>
      <c r="V273" s="10"/>
      <c r="W273" s="10"/>
      <c r="Z273" s="10"/>
      <c r="AA273" s="10"/>
      <c r="AE273" s="10"/>
      <c r="AF273" s="10"/>
      <c r="AI273" s="10"/>
      <c r="AJ273" s="10"/>
      <c r="AM273" s="10"/>
      <c r="AN273" s="10"/>
    </row>
    <row r="274" spans="3:41" s="6" customFormat="1" x14ac:dyDescent="0.3">
      <c r="E274" s="10"/>
      <c r="F274" s="10"/>
      <c r="I274" s="10"/>
      <c r="J274" s="10"/>
      <c r="M274" s="10"/>
      <c r="N274" s="10"/>
      <c r="R274" s="10"/>
      <c r="S274" s="10"/>
      <c r="V274" s="10"/>
      <c r="W274" s="10"/>
      <c r="Z274" s="10"/>
      <c r="AA274" s="10"/>
      <c r="AE274" s="10"/>
      <c r="AF274" s="10"/>
      <c r="AI274" s="10"/>
      <c r="AJ274" s="10"/>
      <c r="AM274" s="10"/>
      <c r="AN274" s="10"/>
    </row>
    <row r="275" spans="3:41" s="6" customFormat="1" x14ac:dyDescent="0.3">
      <c r="E275" s="10"/>
      <c r="F275" s="10"/>
      <c r="I275" s="10"/>
      <c r="J275" s="10"/>
      <c r="M275" s="10"/>
      <c r="N275" s="10"/>
      <c r="R275" s="10"/>
      <c r="S275" s="10"/>
      <c r="V275" s="10"/>
      <c r="W275" s="10"/>
      <c r="Z275" s="10"/>
      <c r="AA275" s="10"/>
      <c r="AE275" s="10"/>
      <c r="AF275" s="10"/>
      <c r="AI275" s="10"/>
      <c r="AJ275" s="10"/>
      <c r="AM275" s="10"/>
      <c r="AN275" s="10"/>
    </row>
    <row r="276" spans="3:41" s="6" customFormat="1" x14ac:dyDescent="0.3">
      <c r="E276" s="10"/>
      <c r="F276" s="10"/>
      <c r="I276" s="10"/>
      <c r="J276" s="10"/>
      <c r="M276" s="10"/>
      <c r="N276" s="10"/>
      <c r="R276" s="10"/>
      <c r="S276" s="10"/>
      <c r="V276" s="10"/>
      <c r="W276" s="10"/>
      <c r="Z276" s="10"/>
      <c r="AA276" s="10"/>
      <c r="AE276" s="10"/>
      <c r="AF276" s="10"/>
      <c r="AI276" s="10"/>
      <c r="AJ276" s="10"/>
      <c r="AM276" s="10"/>
      <c r="AN276" s="10"/>
    </row>
    <row r="277" spans="3:41" s="6" customFormat="1" x14ac:dyDescent="0.3">
      <c r="E277" s="10"/>
      <c r="F277" s="10"/>
      <c r="I277" s="10"/>
      <c r="J277" s="10"/>
      <c r="M277" s="10"/>
      <c r="N277" s="10"/>
      <c r="R277" s="10"/>
      <c r="S277" s="10"/>
      <c r="V277" s="10"/>
      <c r="W277" s="10"/>
      <c r="Z277" s="10"/>
      <c r="AA277" s="10"/>
      <c r="AE277" s="10"/>
      <c r="AF277" s="10"/>
      <c r="AI277" s="10"/>
      <c r="AJ277" s="10"/>
      <c r="AM277" s="10"/>
      <c r="AN277" s="10"/>
    </row>
    <row r="278" spans="3:41" s="6" customFormat="1" x14ac:dyDescent="0.3">
      <c r="E278" s="10"/>
      <c r="F278" s="10"/>
      <c r="I278" s="10"/>
      <c r="J278" s="10"/>
      <c r="M278" s="10"/>
      <c r="N278" s="10"/>
      <c r="R278" s="10"/>
      <c r="S278" s="10"/>
      <c r="V278" s="10"/>
      <c r="W278" s="10"/>
      <c r="Z278" s="10"/>
      <c r="AA278" s="10"/>
      <c r="AE278" s="10"/>
      <c r="AF278" s="10"/>
      <c r="AI278" s="10"/>
      <c r="AJ278" s="10"/>
      <c r="AM278" s="10"/>
      <c r="AN278" s="10"/>
    </row>
    <row r="279" spans="3:41" s="6" customFormat="1" x14ac:dyDescent="0.3">
      <c r="E279" s="10"/>
      <c r="F279" s="10"/>
      <c r="I279" s="10"/>
      <c r="J279" s="10"/>
      <c r="M279" s="10"/>
      <c r="N279" s="10"/>
      <c r="R279" s="10"/>
      <c r="S279" s="10"/>
      <c r="V279" s="10"/>
      <c r="W279" s="10"/>
      <c r="Z279" s="10"/>
      <c r="AA279" s="10"/>
      <c r="AE279" s="10"/>
      <c r="AF279" s="10"/>
      <c r="AI279" s="10"/>
      <c r="AJ279" s="10"/>
      <c r="AM279" s="10"/>
      <c r="AN279" s="10"/>
    </row>
    <row r="280" spans="3:41" s="6" customFormat="1" x14ac:dyDescent="0.3">
      <c r="E280" s="10"/>
      <c r="F280" s="10"/>
      <c r="I280" s="10"/>
      <c r="J280" s="10"/>
      <c r="M280" s="10"/>
      <c r="N280" s="10"/>
      <c r="R280" s="10"/>
      <c r="S280" s="10"/>
      <c r="V280" s="10"/>
      <c r="W280" s="10"/>
      <c r="Z280" s="10"/>
      <c r="AA280" s="10"/>
      <c r="AE280" s="10"/>
      <c r="AF280" s="10"/>
      <c r="AI280" s="10"/>
      <c r="AJ280" s="10"/>
      <c r="AM280" s="10"/>
      <c r="AN280" s="10"/>
    </row>
    <row r="281" spans="3:41" s="6" customFormat="1" x14ac:dyDescent="0.3">
      <c r="E281" s="10"/>
      <c r="F281" s="10"/>
      <c r="I281" s="10"/>
      <c r="J281" s="10"/>
      <c r="M281" s="10"/>
      <c r="N281" s="10"/>
      <c r="R281" s="10"/>
      <c r="S281" s="10"/>
      <c r="V281" s="10"/>
      <c r="W281" s="10"/>
      <c r="Z281" s="10"/>
      <c r="AA281" s="10"/>
      <c r="AE281" s="10"/>
      <c r="AF281" s="10"/>
      <c r="AI281" s="10"/>
      <c r="AJ281" s="10"/>
      <c r="AM281" s="10"/>
      <c r="AN281" s="10"/>
    </row>
    <row r="282" spans="3:41" s="7" customFormat="1" x14ac:dyDescent="0.3">
      <c r="C282" s="6"/>
      <c r="D282" s="6"/>
      <c r="E282" s="10"/>
      <c r="F282" s="10"/>
      <c r="G282" s="6"/>
      <c r="H282" s="6"/>
      <c r="I282" s="10"/>
      <c r="J282" s="10"/>
      <c r="K282" s="6"/>
      <c r="L282" s="6"/>
      <c r="M282" s="10"/>
      <c r="N282" s="10"/>
      <c r="P282" s="6"/>
      <c r="Q282" s="6"/>
      <c r="R282" s="10"/>
      <c r="S282" s="10"/>
      <c r="T282" s="6"/>
      <c r="U282" s="6"/>
      <c r="V282" s="10"/>
      <c r="W282" s="10"/>
      <c r="X282" s="6"/>
      <c r="Y282" s="6"/>
      <c r="Z282" s="10"/>
      <c r="AA282" s="10"/>
      <c r="AC282" s="6"/>
      <c r="AD282" s="6"/>
      <c r="AE282" s="10"/>
      <c r="AF282" s="10"/>
      <c r="AG282" s="6"/>
      <c r="AH282" s="6"/>
      <c r="AI282" s="10"/>
      <c r="AJ282" s="10"/>
      <c r="AK282" s="6"/>
      <c r="AL282" s="6"/>
      <c r="AM282" s="10"/>
      <c r="AN282" s="10"/>
      <c r="AO282" s="6"/>
    </row>
    <row r="283" spans="3:41" s="7" customFormat="1" x14ac:dyDescent="0.3">
      <c r="C283" s="6"/>
      <c r="D283" s="6"/>
      <c r="E283" s="10"/>
      <c r="F283" s="10"/>
      <c r="G283" s="6"/>
      <c r="H283" s="6"/>
      <c r="I283" s="10"/>
      <c r="J283" s="10"/>
      <c r="K283" s="6"/>
      <c r="L283" s="6"/>
      <c r="M283" s="10"/>
      <c r="N283" s="10"/>
      <c r="P283" s="6"/>
      <c r="Q283" s="6"/>
      <c r="R283" s="10"/>
      <c r="S283" s="10"/>
      <c r="T283" s="6"/>
      <c r="U283" s="6"/>
      <c r="V283" s="10"/>
      <c r="W283" s="10"/>
      <c r="X283" s="6"/>
      <c r="Y283" s="6"/>
      <c r="Z283" s="10"/>
      <c r="AA283" s="10"/>
      <c r="AC283" s="6"/>
      <c r="AD283" s="6"/>
      <c r="AE283" s="10"/>
      <c r="AF283" s="10"/>
      <c r="AG283" s="6"/>
      <c r="AH283" s="6"/>
      <c r="AI283" s="10"/>
      <c r="AJ283" s="10"/>
      <c r="AK283" s="6"/>
      <c r="AL283" s="6"/>
      <c r="AM283" s="10"/>
      <c r="AN283" s="10"/>
      <c r="AO283" s="6"/>
    </row>
    <row r="284" spans="3:41" s="7" customFormat="1" x14ac:dyDescent="0.3">
      <c r="C284" s="6"/>
      <c r="D284" s="6"/>
      <c r="E284" s="10"/>
      <c r="F284" s="10"/>
      <c r="G284" s="6"/>
      <c r="H284" s="6"/>
      <c r="I284" s="10"/>
      <c r="J284" s="10"/>
      <c r="K284" s="6"/>
      <c r="L284" s="6"/>
      <c r="M284" s="10"/>
      <c r="N284" s="10"/>
      <c r="P284" s="6"/>
      <c r="Q284" s="6"/>
      <c r="R284" s="10"/>
      <c r="S284" s="10"/>
      <c r="T284" s="6"/>
      <c r="U284" s="6"/>
      <c r="V284" s="10"/>
      <c r="W284" s="10"/>
      <c r="X284" s="6"/>
      <c r="Y284" s="6"/>
      <c r="Z284" s="10"/>
      <c r="AA284" s="10"/>
      <c r="AC284" s="6"/>
      <c r="AD284" s="6"/>
      <c r="AE284" s="10"/>
      <c r="AF284" s="10"/>
      <c r="AG284" s="6"/>
      <c r="AH284" s="6"/>
      <c r="AI284" s="10"/>
      <c r="AJ284" s="10"/>
      <c r="AK284" s="6"/>
      <c r="AL284" s="6"/>
      <c r="AM284" s="10"/>
      <c r="AN284" s="10"/>
      <c r="AO284" s="6"/>
    </row>
    <row r="285" spans="3:41" s="7" customFormat="1" x14ac:dyDescent="0.3">
      <c r="C285" s="6"/>
      <c r="D285" s="6"/>
      <c r="E285" s="10"/>
      <c r="F285" s="10"/>
      <c r="G285" s="6"/>
      <c r="H285" s="6"/>
      <c r="I285" s="10"/>
      <c r="J285" s="10"/>
      <c r="K285" s="6"/>
      <c r="L285" s="6"/>
      <c r="M285" s="10"/>
      <c r="N285" s="10"/>
      <c r="P285" s="6"/>
      <c r="Q285" s="6"/>
      <c r="R285" s="10"/>
      <c r="S285" s="10"/>
      <c r="T285" s="6"/>
      <c r="U285" s="6"/>
      <c r="V285" s="10"/>
      <c r="W285" s="10"/>
      <c r="X285" s="6"/>
      <c r="Y285" s="6"/>
      <c r="Z285" s="10"/>
      <c r="AA285" s="10"/>
      <c r="AC285" s="6"/>
      <c r="AD285" s="6"/>
      <c r="AE285" s="10"/>
      <c r="AF285" s="10"/>
      <c r="AG285" s="6"/>
      <c r="AH285" s="6"/>
      <c r="AI285" s="10"/>
      <c r="AJ285" s="10"/>
      <c r="AK285" s="6"/>
      <c r="AL285" s="6"/>
      <c r="AM285" s="10"/>
      <c r="AN285" s="10"/>
      <c r="AO285" s="6"/>
    </row>
    <row r="286" spans="3:41" s="7" customFormat="1" x14ac:dyDescent="0.3">
      <c r="C286" s="6"/>
      <c r="D286" s="6"/>
      <c r="E286" s="10"/>
      <c r="F286" s="10"/>
      <c r="G286" s="6"/>
      <c r="H286" s="6"/>
      <c r="I286" s="10"/>
      <c r="J286" s="10"/>
      <c r="K286" s="6"/>
      <c r="L286" s="6"/>
      <c r="M286" s="10"/>
      <c r="N286" s="10"/>
      <c r="P286" s="6"/>
      <c r="Q286" s="6"/>
      <c r="R286" s="10"/>
      <c r="S286" s="10"/>
      <c r="T286" s="6"/>
      <c r="U286" s="6"/>
      <c r="V286" s="10"/>
      <c r="W286" s="10"/>
      <c r="X286" s="6"/>
      <c r="Y286" s="6"/>
      <c r="Z286" s="10"/>
      <c r="AA286" s="10"/>
      <c r="AC286" s="6"/>
      <c r="AD286" s="6"/>
      <c r="AE286" s="10"/>
      <c r="AF286" s="10"/>
      <c r="AG286" s="6"/>
      <c r="AH286" s="6"/>
      <c r="AI286" s="10"/>
      <c r="AJ286" s="10"/>
      <c r="AK286" s="6"/>
      <c r="AL286" s="6"/>
      <c r="AM286" s="10"/>
      <c r="AN286" s="10"/>
      <c r="AO286" s="6"/>
    </row>
    <row r="287" spans="3:41" s="7" customFormat="1" x14ac:dyDescent="0.3">
      <c r="C287" s="6"/>
      <c r="D287" s="6"/>
      <c r="E287" s="10"/>
      <c r="F287" s="10"/>
      <c r="G287" s="6"/>
      <c r="H287" s="6"/>
      <c r="I287" s="10"/>
      <c r="J287" s="10"/>
      <c r="K287" s="6"/>
      <c r="L287" s="6"/>
      <c r="M287" s="10"/>
      <c r="N287" s="10"/>
      <c r="P287" s="6"/>
      <c r="Q287" s="6"/>
      <c r="R287" s="10"/>
      <c r="S287" s="10"/>
      <c r="T287" s="6"/>
      <c r="U287" s="6"/>
      <c r="V287" s="10"/>
      <c r="W287" s="10"/>
      <c r="X287" s="6"/>
      <c r="Y287" s="6"/>
      <c r="Z287" s="10"/>
      <c r="AA287" s="10"/>
      <c r="AC287" s="6"/>
      <c r="AD287" s="6"/>
      <c r="AE287" s="10"/>
      <c r="AF287" s="10"/>
      <c r="AG287" s="6"/>
      <c r="AH287" s="6"/>
      <c r="AI287" s="10"/>
      <c r="AJ287" s="10"/>
      <c r="AK287" s="6"/>
      <c r="AL287" s="6"/>
      <c r="AM287" s="10"/>
      <c r="AN287" s="10"/>
      <c r="AO287" s="6"/>
    </row>
    <row r="288" spans="3:41" s="7" customFormat="1" x14ac:dyDescent="0.3">
      <c r="C288" s="6"/>
      <c r="D288" s="6"/>
      <c r="E288" s="10"/>
      <c r="F288" s="10"/>
      <c r="G288" s="6"/>
      <c r="H288" s="6"/>
      <c r="I288" s="10"/>
      <c r="J288" s="10"/>
      <c r="K288" s="6"/>
      <c r="L288" s="6"/>
      <c r="M288" s="10"/>
      <c r="N288" s="10"/>
      <c r="P288" s="6"/>
      <c r="Q288" s="6"/>
      <c r="R288" s="10"/>
      <c r="S288" s="10"/>
      <c r="T288" s="6"/>
      <c r="U288" s="6"/>
      <c r="V288" s="10"/>
      <c r="W288" s="10"/>
      <c r="X288" s="6"/>
      <c r="Y288" s="6"/>
      <c r="Z288" s="10"/>
      <c r="AA288" s="10"/>
      <c r="AC288" s="6"/>
      <c r="AD288" s="6"/>
      <c r="AE288" s="10"/>
      <c r="AF288" s="10"/>
      <c r="AG288" s="6"/>
      <c r="AH288" s="6"/>
      <c r="AI288" s="10"/>
      <c r="AJ288" s="10"/>
      <c r="AK288" s="6"/>
      <c r="AL288" s="6"/>
      <c r="AM288" s="10"/>
      <c r="AN288" s="10"/>
      <c r="AO288" s="6"/>
    </row>
    <row r="289" spans="3:41" s="7" customFormat="1" x14ac:dyDescent="0.3">
      <c r="C289" s="6"/>
      <c r="D289" s="6"/>
      <c r="E289" s="10"/>
      <c r="F289" s="10"/>
      <c r="G289" s="6"/>
      <c r="H289" s="6"/>
      <c r="I289" s="10"/>
      <c r="J289" s="10"/>
      <c r="K289" s="6"/>
      <c r="L289" s="6"/>
      <c r="M289" s="10"/>
      <c r="N289" s="10"/>
      <c r="P289" s="6"/>
      <c r="Q289" s="6"/>
      <c r="R289" s="10"/>
      <c r="S289" s="10"/>
      <c r="T289" s="6"/>
      <c r="U289" s="6"/>
      <c r="V289" s="10"/>
      <c r="W289" s="10"/>
      <c r="X289" s="6"/>
      <c r="Y289" s="6"/>
      <c r="Z289" s="10"/>
      <c r="AA289" s="10"/>
      <c r="AC289" s="6"/>
      <c r="AD289" s="6"/>
      <c r="AE289" s="10"/>
      <c r="AF289" s="10"/>
      <c r="AG289" s="6"/>
      <c r="AH289" s="6"/>
      <c r="AI289" s="10"/>
      <c r="AJ289" s="10"/>
      <c r="AK289" s="6"/>
      <c r="AL289" s="6"/>
      <c r="AM289" s="10"/>
      <c r="AN289" s="10"/>
      <c r="AO289" s="6"/>
    </row>
    <row r="290" spans="3:41" s="7" customFormat="1" x14ac:dyDescent="0.3">
      <c r="C290" s="6"/>
      <c r="D290" s="6"/>
      <c r="E290" s="10"/>
      <c r="F290" s="10"/>
      <c r="G290" s="6"/>
      <c r="H290" s="6"/>
      <c r="I290" s="10"/>
      <c r="J290" s="10"/>
      <c r="K290" s="6"/>
      <c r="L290" s="6"/>
      <c r="M290" s="10"/>
      <c r="N290" s="10"/>
      <c r="P290" s="6"/>
      <c r="Q290" s="6"/>
      <c r="R290" s="10"/>
      <c r="S290" s="10"/>
      <c r="T290" s="6"/>
      <c r="U290" s="6"/>
      <c r="V290" s="10"/>
      <c r="W290" s="10"/>
      <c r="X290" s="6"/>
      <c r="Y290" s="6"/>
      <c r="Z290" s="10"/>
      <c r="AA290" s="10"/>
      <c r="AC290" s="6"/>
      <c r="AD290" s="6"/>
      <c r="AE290" s="10"/>
      <c r="AF290" s="10"/>
      <c r="AG290" s="6"/>
      <c r="AH290" s="6"/>
      <c r="AI290" s="10"/>
      <c r="AJ290" s="10"/>
      <c r="AK290" s="6"/>
      <c r="AL290" s="6"/>
      <c r="AM290" s="10"/>
      <c r="AN290" s="10"/>
      <c r="AO290" s="6"/>
    </row>
    <row r="291" spans="3:41" s="7" customFormat="1" x14ac:dyDescent="0.3">
      <c r="C291" s="6"/>
      <c r="D291" s="6"/>
      <c r="E291" s="10"/>
      <c r="F291" s="10"/>
      <c r="G291" s="6"/>
      <c r="H291" s="6"/>
      <c r="I291" s="10"/>
      <c r="J291" s="10"/>
      <c r="K291" s="6"/>
      <c r="L291" s="6"/>
      <c r="M291" s="10"/>
      <c r="N291" s="10"/>
      <c r="P291" s="6"/>
      <c r="Q291" s="6"/>
      <c r="R291" s="10"/>
      <c r="S291" s="10"/>
      <c r="T291" s="6"/>
      <c r="U291" s="6"/>
      <c r="V291" s="10"/>
      <c r="W291" s="10"/>
      <c r="X291" s="6"/>
      <c r="Y291" s="6"/>
      <c r="Z291" s="10"/>
      <c r="AA291" s="10"/>
      <c r="AC291" s="6"/>
      <c r="AD291" s="6"/>
      <c r="AE291" s="10"/>
      <c r="AF291" s="10"/>
      <c r="AG291" s="6"/>
      <c r="AH291" s="6"/>
      <c r="AI291" s="10"/>
      <c r="AJ291" s="10"/>
      <c r="AK291" s="6"/>
      <c r="AL291" s="6"/>
      <c r="AM291" s="10"/>
      <c r="AN291" s="10"/>
      <c r="AO291" s="6"/>
    </row>
    <row r="292" spans="3:41" s="7" customFormat="1" x14ac:dyDescent="0.3">
      <c r="C292" s="6"/>
      <c r="D292" s="6"/>
      <c r="E292" s="10"/>
      <c r="F292" s="10"/>
      <c r="G292" s="6"/>
      <c r="H292" s="6"/>
      <c r="I292" s="10"/>
      <c r="J292" s="10"/>
      <c r="K292" s="6"/>
      <c r="L292" s="6"/>
      <c r="M292" s="10"/>
      <c r="N292" s="10"/>
      <c r="P292" s="6"/>
      <c r="Q292" s="6"/>
      <c r="R292" s="10"/>
      <c r="S292" s="10"/>
      <c r="T292" s="6"/>
      <c r="U292" s="6"/>
      <c r="V292" s="10"/>
      <c r="W292" s="10"/>
      <c r="X292" s="6"/>
      <c r="Y292" s="6"/>
      <c r="Z292" s="10"/>
      <c r="AA292" s="10"/>
      <c r="AC292" s="6"/>
      <c r="AD292" s="6"/>
      <c r="AE292" s="10"/>
      <c r="AF292" s="10"/>
      <c r="AG292" s="6"/>
      <c r="AH292" s="6"/>
      <c r="AI292" s="10"/>
      <c r="AJ292" s="10"/>
      <c r="AK292" s="6"/>
      <c r="AL292" s="6"/>
      <c r="AM292" s="10"/>
      <c r="AN292" s="10"/>
      <c r="AO292" s="6"/>
    </row>
    <row r="293" spans="3:41" s="7" customFormat="1" x14ac:dyDescent="0.3">
      <c r="C293" s="6"/>
      <c r="D293" s="6"/>
      <c r="E293" s="10"/>
      <c r="F293" s="10"/>
      <c r="G293" s="6"/>
      <c r="H293" s="6"/>
      <c r="I293" s="10"/>
      <c r="J293" s="10"/>
      <c r="K293" s="6"/>
      <c r="L293" s="6"/>
      <c r="M293" s="10"/>
      <c r="N293" s="10"/>
      <c r="P293" s="6"/>
      <c r="Q293" s="6"/>
      <c r="R293" s="10"/>
      <c r="S293" s="10"/>
      <c r="T293" s="6"/>
      <c r="U293" s="6"/>
      <c r="V293" s="10"/>
      <c r="W293" s="10"/>
      <c r="X293" s="6"/>
      <c r="Y293" s="6"/>
      <c r="Z293" s="10"/>
      <c r="AA293" s="10"/>
      <c r="AC293" s="6"/>
      <c r="AD293" s="6"/>
      <c r="AE293" s="10"/>
      <c r="AF293" s="10"/>
      <c r="AG293" s="6"/>
      <c r="AH293" s="6"/>
      <c r="AI293" s="10"/>
      <c r="AJ293" s="10"/>
      <c r="AK293" s="6"/>
      <c r="AL293" s="6"/>
      <c r="AM293" s="10"/>
      <c r="AN293" s="10"/>
      <c r="AO293" s="6"/>
    </row>
    <row r="294" spans="3:41" s="7" customFormat="1" x14ac:dyDescent="0.3">
      <c r="C294" s="6"/>
      <c r="D294" s="6"/>
      <c r="E294" s="10"/>
      <c r="F294" s="10"/>
      <c r="G294" s="6"/>
      <c r="H294" s="6"/>
      <c r="I294" s="10"/>
      <c r="J294" s="10"/>
      <c r="K294" s="6"/>
      <c r="L294" s="6"/>
      <c r="M294" s="10"/>
      <c r="N294" s="10"/>
      <c r="P294" s="6"/>
      <c r="Q294" s="6"/>
      <c r="R294" s="10"/>
      <c r="S294" s="10"/>
      <c r="T294" s="6"/>
      <c r="U294" s="6"/>
      <c r="V294" s="10"/>
      <c r="W294" s="10"/>
      <c r="X294" s="6"/>
      <c r="Y294" s="6"/>
      <c r="Z294" s="10"/>
      <c r="AA294" s="10"/>
      <c r="AC294" s="6"/>
      <c r="AD294" s="6"/>
      <c r="AE294" s="10"/>
      <c r="AF294" s="10"/>
      <c r="AG294" s="6"/>
      <c r="AH294" s="6"/>
      <c r="AI294" s="10"/>
      <c r="AJ294" s="10"/>
      <c r="AK294" s="6"/>
      <c r="AL294" s="6"/>
      <c r="AM294" s="10"/>
      <c r="AN294" s="10"/>
      <c r="AO294" s="6"/>
    </row>
    <row r="295" spans="3:41" s="7" customFormat="1" x14ac:dyDescent="0.3">
      <c r="C295" s="6"/>
      <c r="D295" s="6"/>
      <c r="E295" s="10"/>
      <c r="F295" s="10"/>
      <c r="G295" s="6"/>
      <c r="H295" s="6"/>
      <c r="I295" s="10"/>
      <c r="J295" s="10"/>
      <c r="K295" s="6"/>
      <c r="L295" s="6"/>
      <c r="M295" s="10"/>
      <c r="N295" s="10"/>
      <c r="P295" s="6"/>
      <c r="Q295" s="6"/>
      <c r="R295" s="10"/>
      <c r="S295" s="10"/>
      <c r="T295" s="6"/>
      <c r="U295" s="6"/>
      <c r="V295" s="10"/>
      <c r="W295" s="10"/>
      <c r="X295" s="6"/>
      <c r="Y295" s="6"/>
      <c r="Z295" s="10"/>
      <c r="AA295" s="10"/>
      <c r="AC295" s="6"/>
      <c r="AD295" s="6"/>
      <c r="AE295" s="10"/>
      <c r="AF295" s="10"/>
      <c r="AG295" s="6"/>
      <c r="AH295" s="6"/>
      <c r="AI295" s="10"/>
      <c r="AJ295" s="10"/>
      <c r="AK295" s="6"/>
      <c r="AL295" s="6"/>
      <c r="AM295" s="10"/>
      <c r="AN295" s="10"/>
      <c r="AO295" s="6"/>
    </row>
    <row r="296" spans="3:41" s="7" customFormat="1" x14ac:dyDescent="0.3">
      <c r="C296" s="6"/>
      <c r="D296" s="6"/>
      <c r="E296" s="10"/>
      <c r="F296" s="10"/>
      <c r="G296" s="6"/>
      <c r="H296" s="6"/>
      <c r="I296" s="10"/>
      <c r="J296" s="10"/>
      <c r="K296" s="6"/>
      <c r="L296" s="6"/>
      <c r="M296" s="10"/>
      <c r="N296" s="10"/>
      <c r="P296" s="6"/>
      <c r="Q296" s="6"/>
      <c r="R296" s="10"/>
      <c r="S296" s="10"/>
      <c r="T296" s="6"/>
      <c r="U296" s="6"/>
      <c r="V296" s="10"/>
      <c r="W296" s="10"/>
      <c r="X296" s="6"/>
      <c r="Y296" s="6"/>
      <c r="Z296" s="10"/>
      <c r="AA296" s="10"/>
      <c r="AC296" s="6"/>
      <c r="AD296" s="6"/>
      <c r="AE296" s="10"/>
      <c r="AF296" s="10"/>
      <c r="AG296" s="6"/>
      <c r="AH296" s="6"/>
      <c r="AI296" s="10"/>
      <c r="AJ296" s="10"/>
      <c r="AK296" s="6"/>
      <c r="AL296" s="6"/>
      <c r="AM296" s="10"/>
      <c r="AN296" s="10"/>
      <c r="AO296" s="6"/>
    </row>
    <row r="297" spans="3:41" s="7" customFormat="1" x14ac:dyDescent="0.3">
      <c r="C297" s="6"/>
      <c r="D297" s="6"/>
      <c r="E297" s="10"/>
      <c r="F297" s="10"/>
      <c r="G297" s="6"/>
      <c r="H297" s="6"/>
      <c r="I297" s="10"/>
      <c r="J297" s="10"/>
      <c r="K297" s="6"/>
      <c r="L297" s="6"/>
      <c r="M297" s="10"/>
      <c r="N297" s="10"/>
      <c r="P297" s="6"/>
      <c r="Q297" s="6"/>
      <c r="R297" s="10"/>
      <c r="S297" s="10"/>
      <c r="T297" s="6"/>
      <c r="U297" s="6"/>
      <c r="V297" s="10"/>
      <c r="W297" s="10"/>
      <c r="X297" s="6"/>
      <c r="Y297" s="6"/>
      <c r="Z297" s="10"/>
      <c r="AA297" s="10"/>
      <c r="AC297" s="6"/>
      <c r="AD297" s="6"/>
      <c r="AE297" s="10"/>
      <c r="AF297" s="10"/>
      <c r="AG297" s="6"/>
      <c r="AH297" s="6"/>
      <c r="AI297" s="10"/>
      <c r="AJ297" s="10"/>
      <c r="AK297" s="6"/>
      <c r="AL297" s="6"/>
      <c r="AM297" s="10"/>
      <c r="AN297" s="10"/>
      <c r="AO297" s="6"/>
    </row>
    <row r="298" spans="3:41" s="7" customFormat="1" x14ac:dyDescent="0.3">
      <c r="C298" s="6"/>
      <c r="D298" s="6"/>
      <c r="E298" s="10"/>
      <c r="F298" s="10"/>
      <c r="G298" s="6"/>
      <c r="H298" s="6"/>
      <c r="I298" s="10"/>
      <c r="J298" s="10"/>
      <c r="K298" s="6"/>
      <c r="L298" s="6"/>
      <c r="M298" s="10"/>
      <c r="N298" s="10"/>
      <c r="P298" s="6"/>
      <c r="Q298" s="6"/>
      <c r="R298" s="10"/>
      <c r="S298" s="10"/>
      <c r="T298" s="6"/>
      <c r="U298" s="6"/>
      <c r="V298" s="10"/>
      <c r="W298" s="10"/>
      <c r="X298" s="6"/>
      <c r="Y298" s="6"/>
      <c r="Z298" s="10"/>
      <c r="AA298" s="10"/>
      <c r="AC298" s="6"/>
      <c r="AD298" s="6"/>
      <c r="AE298" s="10"/>
      <c r="AF298" s="10"/>
      <c r="AG298" s="6"/>
      <c r="AH298" s="6"/>
      <c r="AI298" s="10"/>
      <c r="AJ298" s="10"/>
      <c r="AK298" s="6"/>
      <c r="AL298" s="6"/>
      <c r="AM298" s="10"/>
      <c r="AN298" s="10"/>
      <c r="AO298" s="6"/>
    </row>
    <row r="299" spans="3:41" s="7" customFormat="1" x14ac:dyDescent="0.3">
      <c r="C299" s="6"/>
      <c r="D299" s="6"/>
      <c r="E299" s="10"/>
      <c r="F299" s="10"/>
      <c r="G299" s="6"/>
      <c r="H299" s="6"/>
      <c r="I299" s="10"/>
      <c r="J299" s="10"/>
      <c r="K299" s="6"/>
      <c r="L299" s="6"/>
      <c r="M299" s="10"/>
      <c r="N299" s="10"/>
      <c r="P299" s="6"/>
      <c r="Q299" s="6"/>
      <c r="R299" s="10"/>
      <c r="S299" s="10"/>
      <c r="T299" s="6"/>
      <c r="U299" s="6"/>
      <c r="V299" s="10"/>
      <c r="W299" s="10"/>
      <c r="X299" s="6"/>
      <c r="Y299" s="6"/>
      <c r="Z299" s="10"/>
      <c r="AA299" s="10"/>
      <c r="AC299" s="6"/>
      <c r="AD299" s="6"/>
      <c r="AE299" s="10"/>
      <c r="AF299" s="10"/>
      <c r="AG299" s="6"/>
      <c r="AH299" s="6"/>
      <c r="AI299" s="10"/>
      <c r="AJ299" s="10"/>
      <c r="AK299" s="6"/>
      <c r="AL299" s="6"/>
      <c r="AM299" s="10"/>
      <c r="AN299" s="10"/>
      <c r="AO299" s="6"/>
    </row>
    <row r="300" spans="3:41" s="7" customFormat="1" x14ac:dyDescent="0.3">
      <c r="C300" s="6"/>
      <c r="D300" s="6"/>
      <c r="E300" s="10"/>
      <c r="F300" s="10"/>
      <c r="G300" s="6"/>
      <c r="H300" s="6"/>
      <c r="I300" s="10"/>
      <c r="J300" s="10"/>
      <c r="K300" s="6"/>
      <c r="L300" s="6"/>
      <c r="M300" s="10"/>
      <c r="N300" s="10"/>
      <c r="P300" s="6"/>
      <c r="Q300" s="6"/>
      <c r="R300" s="10"/>
      <c r="S300" s="10"/>
      <c r="T300" s="6"/>
      <c r="U300" s="6"/>
      <c r="V300" s="10"/>
      <c r="W300" s="10"/>
      <c r="X300" s="6"/>
      <c r="Y300" s="6"/>
      <c r="Z300" s="10"/>
      <c r="AA300" s="10"/>
      <c r="AC300" s="6"/>
      <c r="AD300" s="6"/>
      <c r="AE300" s="10"/>
      <c r="AF300" s="10"/>
      <c r="AG300" s="6"/>
      <c r="AH300" s="6"/>
      <c r="AI300" s="10"/>
      <c r="AJ300" s="10"/>
      <c r="AK300" s="6"/>
      <c r="AL300" s="6"/>
      <c r="AM300" s="10"/>
      <c r="AN300" s="10"/>
      <c r="AO300" s="6"/>
    </row>
    <row r="301" spans="3:41" s="7" customFormat="1" x14ac:dyDescent="0.3">
      <c r="C301" s="6"/>
      <c r="D301" s="6"/>
      <c r="E301" s="10"/>
      <c r="F301" s="10"/>
      <c r="G301" s="6"/>
      <c r="H301" s="6"/>
      <c r="I301" s="10"/>
      <c r="J301" s="10"/>
      <c r="K301" s="6"/>
      <c r="L301" s="6"/>
      <c r="M301" s="10"/>
      <c r="N301" s="10"/>
      <c r="P301" s="6"/>
      <c r="Q301" s="6"/>
      <c r="R301" s="10"/>
      <c r="S301" s="10"/>
      <c r="T301" s="6"/>
      <c r="U301" s="6"/>
      <c r="V301" s="10"/>
      <c r="W301" s="10"/>
      <c r="X301" s="6"/>
      <c r="Y301" s="6"/>
      <c r="Z301" s="10"/>
      <c r="AA301" s="10"/>
      <c r="AC301" s="6"/>
      <c r="AD301" s="6"/>
      <c r="AE301" s="10"/>
      <c r="AF301" s="10"/>
      <c r="AG301" s="6"/>
      <c r="AH301" s="6"/>
      <c r="AI301" s="10"/>
      <c r="AJ301" s="10"/>
      <c r="AK301" s="6"/>
      <c r="AL301" s="6"/>
      <c r="AM301" s="10"/>
      <c r="AN301" s="10"/>
      <c r="AO301" s="6"/>
    </row>
    <row r="302" spans="3:41" s="7" customFormat="1" x14ac:dyDescent="0.3">
      <c r="C302" s="6"/>
      <c r="D302" s="6"/>
      <c r="E302" s="10"/>
      <c r="F302" s="10"/>
      <c r="G302" s="6"/>
      <c r="H302" s="6"/>
      <c r="I302" s="10"/>
      <c r="J302" s="10"/>
      <c r="K302" s="6"/>
      <c r="L302" s="6"/>
      <c r="M302" s="10"/>
      <c r="N302" s="10"/>
      <c r="P302" s="6"/>
      <c r="Q302" s="6"/>
      <c r="R302" s="10"/>
      <c r="S302" s="10"/>
      <c r="T302" s="6"/>
      <c r="U302" s="6"/>
      <c r="V302" s="10"/>
      <c r="W302" s="10"/>
      <c r="X302" s="6"/>
      <c r="Y302" s="6"/>
      <c r="Z302" s="10"/>
      <c r="AA302" s="10"/>
      <c r="AC302" s="6"/>
      <c r="AD302" s="6"/>
      <c r="AE302" s="10"/>
      <c r="AF302" s="10"/>
      <c r="AG302" s="6"/>
      <c r="AH302" s="6"/>
      <c r="AI302" s="10"/>
      <c r="AJ302" s="10"/>
      <c r="AK302" s="6"/>
      <c r="AL302" s="6"/>
      <c r="AM302" s="10"/>
      <c r="AN302" s="10"/>
      <c r="AO302" s="6"/>
    </row>
    <row r="303" spans="3:41" s="7" customFormat="1" x14ac:dyDescent="0.3">
      <c r="C303" s="6"/>
      <c r="D303" s="6"/>
      <c r="E303" s="10"/>
      <c r="F303" s="10"/>
      <c r="G303" s="6"/>
      <c r="H303" s="6"/>
      <c r="I303" s="10"/>
      <c r="J303" s="10"/>
      <c r="K303" s="6"/>
      <c r="L303" s="6"/>
      <c r="M303" s="10"/>
      <c r="N303" s="10"/>
      <c r="P303" s="6"/>
      <c r="Q303" s="6"/>
      <c r="R303" s="10"/>
      <c r="S303" s="10"/>
      <c r="T303" s="6"/>
      <c r="U303" s="6"/>
      <c r="V303" s="10"/>
      <c r="W303" s="10"/>
      <c r="X303" s="6"/>
      <c r="Y303" s="6"/>
      <c r="Z303" s="10"/>
      <c r="AA303" s="10"/>
      <c r="AC303" s="6"/>
      <c r="AD303" s="6"/>
      <c r="AE303" s="10"/>
      <c r="AF303" s="10"/>
      <c r="AG303" s="6"/>
      <c r="AH303" s="6"/>
      <c r="AI303" s="10"/>
      <c r="AJ303" s="10"/>
      <c r="AK303" s="6"/>
      <c r="AL303" s="6"/>
      <c r="AM303" s="10"/>
      <c r="AN303" s="10"/>
      <c r="AO303" s="6"/>
    </row>
    <row r="304" spans="3:41" s="7" customFormat="1" x14ac:dyDescent="0.3">
      <c r="C304" s="6"/>
      <c r="D304" s="6"/>
      <c r="E304" s="10"/>
      <c r="F304" s="10"/>
      <c r="G304" s="6"/>
      <c r="H304" s="6"/>
      <c r="I304" s="10"/>
      <c r="J304" s="10"/>
      <c r="K304" s="6"/>
      <c r="L304" s="6"/>
      <c r="M304" s="10"/>
      <c r="N304" s="10"/>
      <c r="P304" s="6"/>
      <c r="Q304" s="6"/>
      <c r="R304" s="10"/>
      <c r="S304" s="10"/>
      <c r="T304" s="6"/>
      <c r="U304" s="6"/>
      <c r="V304" s="10"/>
      <c r="W304" s="10"/>
      <c r="X304" s="6"/>
      <c r="Y304" s="6"/>
      <c r="Z304" s="10"/>
      <c r="AA304" s="10"/>
      <c r="AC304" s="6"/>
      <c r="AD304" s="6"/>
      <c r="AE304" s="10"/>
      <c r="AF304" s="10"/>
      <c r="AG304" s="6"/>
      <c r="AH304" s="6"/>
      <c r="AI304" s="10"/>
      <c r="AJ304" s="10"/>
      <c r="AK304" s="6"/>
      <c r="AL304" s="6"/>
      <c r="AM304" s="10"/>
      <c r="AN304" s="10"/>
      <c r="AO304" s="6"/>
    </row>
    <row r="305" spans="3:41" s="7" customFormat="1" x14ac:dyDescent="0.3">
      <c r="C305" s="6"/>
      <c r="D305" s="6"/>
      <c r="E305" s="10"/>
      <c r="F305" s="10"/>
      <c r="G305" s="6"/>
      <c r="H305" s="6"/>
      <c r="I305" s="10"/>
      <c r="J305" s="10"/>
      <c r="K305" s="6"/>
      <c r="L305" s="6"/>
      <c r="M305" s="10"/>
      <c r="N305" s="10"/>
      <c r="P305" s="6"/>
      <c r="Q305" s="6"/>
      <c r="R305" s="10"/>
      <c r="S305" s="10"/>
      <c r="T305" s="6"/>
      <c r="U305" s="6"/>
      <c r="V305" s="10"/>
      <c r="W305" s="10"/>
      <c r="X305" s="6"/>
      <c r="Y305" s="6"/>
      <c r="Z305" s="10"/>
      <c r="AA305" s="10"/>
      <c r="AC305" s="6"/>
      <c r="AD305" s="6"/>
      <c r="AE305" s="10"/>
      <c r="AF305" s="10"/>
      <c r="AG305" s="6"/>
      <c r="AH305" s="6"/>
      <c r="AI305" s="10"/>
      <c r="AJ305" s="10"/>
      <c r="AK305" s="6"/>
      <c r="AL305" s="6"/>
      <c r="AM305" s="10"/>
      <c r="AN305" s="10"/>
      <c r="AO305" s="6"/>
    </row>
    <row r="306" spans="3:41" s="7" customFormat="1" x14ac:dyDescent="0.3">
      <c r="C306" s="6"/>
      <c r="D306" s="6"/>
      <c r="E306" s="10"/>
      <c r="F306" s="10"/>
      <c r="G306" s="6"/>
      <c r="H306" s="6"/>
      <c r="I306" s="10"/>
      <c r="J306" s="10"/>
      <c r="K306" s="6"/>
      <c r="L306" s="6"/>
      <c r="M306" s="10"/>
      <c r="N306" s="10"/>
      <c r="P306" s="6"/>
      <c r="Q306" s="6"/>
      <c r="R306" s="10"/>
      <c r="S306" s="10"/>
      <c r="T306" s="6"/>
      <c r="U306" s="6"/>
      <c r="V306" s="10"/>
      <c r="W306" s="10"/>
      <c r="X306" s="6"/>
      <c r="Y306" s="6"/>
      <c r="Z306" s="10"/>
      <c r="AA306" s="10"/>
      <c r="AC306" s="6"/>
      <c r="AD306" s="6"/>
      <c r="AE306" s="10"/>
      <c r="AF306" s="10"/>
      <c r="AG306" s="6"/>
      <c r="AH306" s="6"/>
      <c r="AI306" s="10"/>
      <c r="AJ306" s="10"/>
      <c r="AK306" s="6"/>
      <c r="AL306" s="6"/>
      <c r="AM306" s="10"/>
      <c r="AN306" s="10"/>
      <c r="AO306" s="6"/>
    </row>
    <row r="307" spans="3:41" s="7" customFormat="1" x14ac:dyDescent="0.3">
      <c r="C307" s="6"/>
      <c r="D307" s="6"/>
      <c r="E307" s="10"/>
      <c r="F307" s="10"/>
      <c r="G307" s="6"/>
      <c r="H307" s="6"/>
      <c r="I307" s="10"/>
      <c r="J307" s="10"/>
      <c r="K307" s="6"/>
      <c r="L307" s="6"/>
      <c r="M307" s="10"/>
      <c r="N307" s="10"/>
      <c r="P307" s="6"/>
      <c r="Q307" s="6"/>
      <c r="R307" s="10"/>
      <c r="S307" s="10"/>
      <c r="T307" s="6"/>
      <c r="U307" s="6"/>
      <c r="V307" s="10"/>
      <c r="W307" s="10"/>
      <c r="X307" s="6"/>
      <c r="Y307" s="6"/>
      <c r="Z307" s="10"/>
      <c r="AA307" s="10"/>
      <c r="AC307" s="6"/>
      <c r="AD307" s="6"/>
      <c r="AE307" s="10"/>
      <c r="AF307" s="10"/>
      <c r="AG307" s="6"/>
      <c r="AH307" s="6"/>
      <c r="AI307" s="10"/>
      <c r="AJ307" s="10"/>
      <c r="AK307" s="6"/>
      <c r="AL307" s="6"/>
      <c r="AM307" s="10"/>
      <c r="AN307" s="10"/>
      <c r="AO307" s="6"/>
    </row>
    <row r="308" spans="3:41" s="7" customFormat="1" x14ac:dyDescent="0.3">
      <c r="C308" s="6"/>
      <c r="D308" s="6"/>
      <c r="E308" s="10"/>
      <c r="F308" s="10"/>
      <c r="G308" s="6"/>
      <c r="H308" s="6"/>
      <c r="I308" s="10"/>
      <c r="J308" s="10"/>
      <c r="K308" s="6"/>
      <c r="L308" s="6"/>
      <c r="M308" s="10"/>
      <c r="N308" s="10"/>
      <c r="P308" s="6"/>
      <c r="Q308" s="6"/>
      <c r="R308" s="10"/>
      <c r="S308" s="10"/>
      <c r="T308" s="6"/>
      <c r="U308" s="6"/>
      <c r="V308" s="10"/>
      <c r="W308" s="10"/>
      <c r="X308" s="6"/>
      <c r="Y308" s="6"/>
      <c r="Z308" s="10"/>
      <c r="AA308" s="10"/>
      <c r="AC308" s="6"/>
      <c r="AD308" s="6"/>
      <c r="AE308" s="10"/>
      <c r="AF308" s="10"/>
      <c r="AG308" s="6"/>
      <c r="AH308" s="6"/>
      <c r="AI308" s="10"/>
      <c r="AJ308" s="10"/>
      <c r="AK308" s="6"/>
      <c r="AL308" s="6"/>
      <c r="AM308" s="10"/>
      <c r="AN308" s="10"/>
      <c r="AO308" s="6"/>
    </row>
    <row r="309" spans="3:41" s="7" customFormat="1" x14ac:dyDescent="0.3">
      <c r="C309" s="6"/>
      <c r="D309" s="6"/>
      <c r="E309" s="10"/>
      <c r="F309" s="10"/>
      <c r="G309" s="6"/>
      <c r="H309" s="6"/>
      <c r="I309" s="10"/>
      <c r="J309" s="10"/>
      <c r="K309" s="6"/>
      <c r="L309" s="6"/>
      <c r="M309" s="10"/>
      <c r="N309" s="10"/>
      <c r="P309" s="6"/>
      <c r="Q309" s="6"/>
      <c r="R309" s="10"/>
      <c r="S309" s="10"/>
      <c r="T309" s="6"/>
      <c r="U309" s="6"/>
      <c r="V309" s="10"/>
      <c r="W309" s="10"/>
      <c r="X309" s="6"/>
      <c r="Y309" s="6"/>
      <c r="Z309" s="10"/>
      <c r="AA309" s="10"/>
      <c r="AC309" s="6"/>
      <c r="AD309" s="6"/>
      <c r="AE309" s="10"/>
      <c r="AF309" s="10"/>
      <c r="AG309" s="6"/>
      <c r="AH309" s="6"/>
      <c r="AI309" s="10"/>
      <c r="AJ309" s="10"/>
      <c r="AK309" s="6"/>
      <c r="AL309" s="6"/>
      <c r="AM309" s="10"/>
      <c r="AN309" s="10"/>
      <c r="AO309" s="6"/>
    </row>
    <row r="310" spans="3:41" s="7" customFormat="1" x14ac:dyDescent="0.3">
      <c r="C310" s="6"/>
      <c r="D310" s="6"/>
      <c r="E310" s="10"/>
      <c r="F310" s="10"/>
      <c r="G310" s="6"/>
      <c r="H310" s="6"/>
      <c r="I310" s="10"/>
      <c r="J310" s="10"/>
      <c r="K310" s="6"/>
      <c r="L310" s="6"/>
      <c r="M310" s="10"/>
      <c r="N310" s="10"/>
      <c r="P310" s="6"/>
      <c r="Q310" s="6"/>
      <c r="R310" s="10"/>
      <c r="S310" s="10"/>
      <c r="T310" s="6"/>
      <c r="U310" s="6"/>
      <c r="V310" s="10"/>
      <c r="W310" s="10"/>
      <c r="X310" s="6"/>
      <c r="Y310" s="6"/>
      <c r="Z310" s="10"/>
      <c r="AA310" s="10"/>
      <c r="AC310" s="6"/>
      <c r="AD310" s="6"/>
      <c r="AE310" s="10"/>
      <c r="AF310" s="10"/>
      <c r="AG310" s="6"/>
      <c r="AH310" s="6"/>
      <c r="AI310" s="10"/>
      <c r="AJ310" s="10"/>
      <c r="AK310" s="6"/>
      <c r="AL310" s="6"/>
      <c r="AM310" s="10"/>
      <c r="AN310" s="10"/>
      <c r="AO310" s="6"/>
    </row>
    <row r="311" spans="3:41" s="7" customFormat="1" x14ac:dyDescent="0.3">
      <c r="C311" s="6"/>
      <c r="D311" s="6"/>
      <c r="E311" s="10"/>
      <c r="F311" s="10"/>
      <c r="G311" s="6"/>
      <c r="H311" s="6"/>
      <c r="I311" s="10"/>
      <c r="J311" s="10"/>
      <c r="K311" s="6"/>
      <c r="L311" s="6"/>
      <c r="M311" s="10"/>
      <c r="N311" s="10"/>
      <c r="P311" s="6"/>
      <c r="Q311" s="6"/>
      <c r="R311" s="10"/>
      <c r="S311" s="10"/>
      <c r="T311" s="6"/>
      <c r="U311" s="6"/>
      <c r="V311" s="10"/>
      <c r="W311" s="10"/>
      <c r="X311" s="6"/>
      <c r="Y311" s="6"/>
      <c r="Z311" s="10"/>
      <c r="AA311" s="10"/>
      <c r="AC311" s="6"/>
      <c r="AD311" s="6"/>
      <c r="AE311" s="10"/>
      <c r="AF311" s="10"/>
      <c r="AG311" s="6"/>
      <c r="AH311" s="6"/>
      <c r="AI311" s="10"/>
      <c r="AJ311" s="10"/>
      <c r="AK311" s="6"/>
      <c r="AL311" s="6"/>
      <c r="AM311" s="10"/>
      <c r="AN311" s="10"/>
      <c r="AO311" s="6"/>
    </row>
    <row r="312" spans="3:41" s="7" customFormat="1" x14ac:dyDescent="0.3">
      <c r="C312" s="6"/>
      <c r="D312" s="6"/>
      <c r="E312" s="10"/>
      <c r="F312" s="10"/>
      <c r="G312" s="6"/>
      <c r="H312" s="6"/>
      <c r="I312" s="10"/>
      <c r="J312" s="10"/>
      <c r="K312" s="6"/>
      <c r="L312" s="6"/>
      <c r="M312" s="10"/>
      <c r="N312" s="10"/>
      <c r="P312" s="6"/>
      <c r="Q312" s="6"/>
      <c r="R312" s="10"/>
      <c r="S312" s="10"/>
      <c r="T312" s="6"/>
      <c r="U312" s="6"/>
      <c r="V312" s="10"/>
      <c r="W312" s="10"/>
      <c r="X312" s="6"/>
      <c r="Y312" s="6"/>
      <c r="Z312" s="10"/>
      <c r="AA312" s="10"/>
      <c r="AC312" s="6"/>
      <c r="AD312" s="6"/>
      <c r="AE312" s="10"/>
      <c r="AF312" s="10"/>
      <c r="AG312" s="6"/>
      <c r="AH312" s="6"/>
      <c r="AI312" s="10"/>
      <c r="AJ312" s="10"/>
      <c r="AK312" s="6"/>
      <c r="AL312" s="6"/>
      <c r="AM312" s="10"/>
      <c r="AN312" s="10"/>
      <c r="AO312" s="6"/>
    </row>
    <row r="313" spans="3:41" s="7" customFormat="1" x14ac:dyDescent="0.3">
      <c r="C313" s="6"/>
      <c r="D313" s="6"/>
      <c r="E313" s="10"/>
      <c r="F313" s="10"/>
      <c r="G313" s="6"/>
      <c r="H313" s="6"/>
      <c r="I313" s="10"/>
      <c r="J313" s="10"/>
      <c r="K313" s="6"/>
      <c r="L313" s="6"/>
      <c r="M313" s="10"/>
      <c r="N313" s="10"/>
      <c r="P313" s="6"/>
      <c r="Q313" s="6"/>
      <c r="R313" s="10"/>
      <c r="S313" s="10"/>
      <c r="T313" s="6"/>
      <c r="U313" s="6"/>
      <c r="V313" s="10"/>
      <c r="W313" s="10"/>
      <c r="X313" s="6"/>
      <c r="Y313" s="6"/>
      <c r="Z313" s="10"/>
      <c r="AA313" s="10"/>
      <c r="AC313" s="6"/>
      <c r="AD313" s="6"/>
      <c r="AE313" s="10"/>
      <c r="AF313" s="10"/>
      <c r="AG313" s="6"/>
      <c r="AH313" s="6"/>
      <c r="AI313" s="10"/>
      <c r="AJ313" s="10"/>
      <c r="AK313" s="6"/>
      <c r="AL313" s="6"/>
      <c r="AM313" s="10"/>
      <c r="AN313" s="10"/>
      <c r="AO313" s="6"/>
    </row>
    <row r="314" spans="3:41" s="7" customFormat="1" x14ac:dyDescent="0.3">
      <c r="C314" s="6"/>
      <c r="D314" s="6"/>
      <c r="E314" s="10"/>
      <c r="F314" s="10"/>
      <c r="G314" s="6"/>
      <c r="H314" s="6"/>
      <c r="I314" s="10"/>
      <c r="J314" s="10"/>
      <c r="K314" s="6"/>
      <c r="L314" s="6"/>
      <c r="M314" s="10"/>
      <c r="N314" s="10"/>
      <c r="P314" s="6"/>
      <c r="Q314" s="6"/>
      <c r="R314" s="10"/>
      <c r="S314" s="10"/>
      <c r="T314" s="6"/>
      <c r="U314" s="6"/>
      <c r="V314" s="10"/>
      <c r="W314" s="10"/>
      <c r="X314" s="6"/>
      <c r="Y314" s="6"/>
      <c r="Z314" s="10"/>
      <c r="AA314" s="10"/>
      <c r="AC314" s="6"/>
      <c r="AD314" s="6"/>
      <c r="AE314" s="10"/>
      <c r="AF314" s="10"/>
      <c r="AG314" s="6"/>
      <c r="AH314" s="6"/>
      <c r="AI314" s="10"/>
      <c r="AJ314" s="10"/>
      <c r="AK314" s="6"/>
      <c r="AL314" s="6"/>
      <c r="AM314" s="10"/>
      <c r="AN314" s="10"/>
      <c r="AO314" s="6"/>
    </row>
    <row r="315" spans="3:41" s="7" customFormat="1" x14ac:dyDescent="0.3">
      <c r="C315" s="6"/>
      <c r="D315" s="6"/>
      <c r="E315" s="10"/>
      <c r="F315" s="10"/>
      <c r="G315" s="6"/>
      <c r="H315" s="6"/>
      <c r="I315" s="10"/>
      <c r="J315" s="10"/>
      <c r="K315" s="6"/>
      <c r="L315" s="6"/>
      <c r="M315" s="10"/>
      <c r="N315" s="10"/>
      <c r="P315" s="6"/>
      <c r="Q315" s="6"/>
      <c r="R315" s="10"/>
      <c r="S315" s="10"/>
      <c r="T315" s="6"/>
      <c r="U315" s="6"/>
      <c r="V315" s="10"/>
      <c r="W315" s="10"/>
      <c r="X315" s="6"/>
      <c r="Y315" s="6"/>
      <c r="Z315" s="10"/>
      <c r="AA315" s="10"/>
      <c r="AC315" s="6"/>
      <c r="AD315" s="6"/>
      <c r="AE315" s="10"/>
      <c r="AF315" s="10"/>
      <c r="AG315" s="6"/>
      <c r="AH315" s="6"/>
      <c r="AI315" s="10"/>
      <c r="AJ315" s="10"/>
      <c r="AK315" s="6"/>
      <c r="AL315" s="6"/>
      <c r="AM315" s="10"/>
      <c r="AN315" s="10"/>
      <c r="AO315" s="6"/>
    </row>
    <row r="316" spans="3:41" s="7" customFormat="1" x14ac:dyDescent="0.3">
      <c r="C316" s="6"/>
      <c r="D316" s="6"/>
      <c r="E316" s="10"/>
      <c r="F316" s="10"/>
      <c r="G316" s="6"/>
      <c r="H316" s="6"/>
      <c r="I316" s="10"/>
      <c r="J316" s="10"/>
      <c r="K316" s="6"/>
      <c r="L316" s="6"/>
      <c r="M316" s="10"/>
      <c r="N316" s="10"/>
      <c r="P316" s="6"/>
      <c r="Q316" s="6"/>
      <c r="R316" s="10"/>
      <c r="S316" s="10"/>
      <c r="T316" s="6"/>
      <c r="U316" s="6"/>
      <c r="V316" s="10"/>
      <c r="W316" s="10"/>
      <c r="X316" s="6"/>
      <c r="Y316" s="6"/>
      <c r="Z316" s="10"/>
      <c r="AA316" s="10"/>
      <c r="AC316" s="6"/>
      <c r="AD316" s="6"/>
      <c r="AE316" s="10"/>
      <c r="AF316" s="10"/>
      <c r="AG316" s="6"/>
      <c r="AH316" s="6"/>
      <c r="AI316" s="10"/>
      <c r="AJ316" s="10"/>
      <c r="AK316" s="6"/>
      <c r="AL316" s="6"/>
      <c r="AM316" s="10"/>
      <c r="AN316" s="10"/>
      <c r="AO316" s="6"/>
    </row>
    <row r="317" spans="3:41" s="7" customFormat="1" x14ac:dyDescent="0.3">
      <c r="C317" s="6"/>
      <c r="D317" s="6"/>
      <c r="E317" s="10"/>
      <c r="F317" s="10"/>
      <c r="G317" s="6"/>
      <c r="H317" s="6"/>
      <c r="I317" s="10"/>
      <c r="J317" s="10"/>
      <c r="K317" s="6"/>
      <c r="L317" s="6"/>
      <c r="M317" s="10"/>
      <c r="N317" s="10"/>
      <c r="P317" s="6"/>
      <c r="Q317" s="6"/>
      <c r="R317" s="10"/>
      <c r="S317" s="10"/>
      <c r="T317" s="6"/>
      <c r="U317" s="6"/>
      <c r="V317" s="10"/>
      <c r="W317" s="10"/>
      <c r="X317" s="6"/>
      <c r="Y317" s="6"/>
      <c r="Z317" s="10"/>
      <c r="AA317" s="10"/>
      <c r="AC317" s="6"/>
      <c r="AD317" s="6"/>
      <c r="AE317" s="10"/>
      <c r="AF317" s="10"/>
      <c r="AG317" s="6"/>
      <c r="AH317" s="6"/>
      <c r="AI317" s="10"/>
      <c r="AJ317" s="10"/>
      <c r="AK317" s="6"/>
      <c r="AL317" s="6"/>
      <c r="AM317" s="10"/>
      <c r="AN317" s="10"/>
      <c r="AO317" s="6"/>
    </row>
    <row r="318" spans="3:41" s="7" customFormat="1" x14ac:dyDescent="0.3">
      <c r="C318" s="6"/>
      <c r="D318" s="6"/>
      <c r="E318" s="10"/>
      <c r="F318" s="10"/>
      <c r="G318" s="6"/>
      <c r="H318" s="6"/>
      <c r="I318" s="10"/>
      <c r="J318" s="10"/>
      <c r="K318" s="6"/>
      <c r="L318" s="6"/>
      <c r="M318" s="10"/>
      <c r="N318" s="10"/>
      <c r="P318" s="6"/>
      <c r="Q318" s="6"/>
      <c r="R318" s="10"/>
      <c r="S318" s="10"/>
      <c r="T318" s="6"/>
      <c r="U318" s="6"/>
      <c r="V318" s="10"/>
      <c r="W318" s="10"/>
      <c r="X318" s="6"/>
      <c r="Y318" s="6"/>
      <c r="Z318" s="10"/>
      <c r="AA318" s="10"/>
      <c r="AC318" s="6"/>
      <c r="AD318" s="6"/>
      <c r="AE318" s="10"/>
      <c r="AF318" s="10"/>
      <c r="AG318" s="6"/>
      <c r="AH318" s="6"/>
      <c r="AI318" s="10"/>
      <c r="AJ318" s="10"/>
      <c r="AK318" s="6"/>
      <c r="AL318" s="6"/>
      <c r="AM318" s="10"/>
      <c r="AN318" s="10"/>
      <c r="AO318" s="6"/>
    </row>
    <row r="319" spans="3:41" s="7" customFormat="1" x14ac:dyDescent="0.3">
      <c r="C319" s="6"/>
      <c r="D319" s="6"/>
      <c r="E319" s="10"/>
      <c r="F319" s="10"/>
      <c r="G319" s="6"/>
      <c r="H319" s="6"/>
      <c r="I319" s="10"/>
      <c r="J319" s="10"/>
      <c r="K319" s="6"/>
      <c r="L319" s="6"/>
      <c r="M319" s="10"/>
      <c r="N319" s="10"/>
      <c r="P319" s="6"/>
      <c r="Q319" s="6"/>
      <c r="R319" s="10"/>
      <c r="S319" s="10"/>
      <c r="T319" s="6"/>
      <c r="U319" s="6"/>
      <c r="V319" s="10"/>
      <c r="W319" s="10"/>
      <c r="X319" s="6"/>
      <c r="Y319" s="6"/>
      <c r="Z319" s="10"/>
      <c r="AA319" s="10"/>
      <c r="AC319" s="6"/>
      <c r="AD319" s="6"/>
      <c r="AE319" s="10"/>
      <c r="AF319" s="10"/>
      <c r="AG319" s="6"/>
      <c r="AH319" s="6"/>
      <c r="AI319" s="10"/>
      <c r="AJ319" s="10"/>
      <c r="AK319" s="6"/>
      <c r="AL319" s="6"/>
      <c r="AM319" s="10"/>
      <c r="AN319" s="10"/>
      <c r="AO319" s="6"/>
    </row>
    <row r="320" spans="3:41" s="7" customFormat="1" x14ac:dyDescent="0.3">
      <c r="C320" s="6"/>
      <c r="D320" s="6"/>
      <c r="E320" s="10"/>
      <c r="F320" s="10"/>
      <c r="G320" s="6"/>
      <c r="H320" s="6"/>
      <c r="I320" s="10"/>
      <c r="J320" s="10"/>
      <c r="K320" s="6"/>
      <c r="L320" s="6"/>
      <c r="M320" s="10"/>
      <c r="N320" s="10"/>
      <c r="P320" s="6"/>
      <c r="Q320" s="6"/>
      <c r="R320" s="10"/>
      <c r="S320" s="10"/>
      <c r="T320" s="6"/>
      <c r="U320" s="6"/>
      <c r="V320" s="10"/>
      <c r="W320" s="10"/>
      <c r="X320" s="6"/>
      <c r="Y320" s="6"/>
      <c r="Z320" s="10"/>
      <c r="AA320" s="10"/>
      <c r="AC320" s="6"/>
      <c r="AD320" s="6"/>
      <c r="AE320" s="10"/>
      <c r="AF320" s="10"/>
      <c r="AG320" s="6"/>
      <c r="AH320" s="6"/>
      <c r="AI320" s="10"/>
      <c r="AJ320" s="10"/>
      <c r="AK320" s="6"/>
      <c r="AL320" s="6"/>
      <c r="AM320" s="10"/>
      <c r="AN320" s="10"/>
      <c r="AO320" s="6"/>
    </row>
    <row r="321" spans="3:41" s="7" customFormat="1" x14ac:dyDescent="0.3">
      <c r="C321" s="6"/>
      <c r="D321" s="6"/>
      <c r="E321" s="10"/>
      <c r="F321" s="10"/>
      <c r="G321" s="6"/>
      <c r="H321" s="6"/>
      <c r="I321" s="10"/>
      <c r="J321" s="10"/>
      <c r="K321" s="6"/>
      <c r="L321" s="6"/>
      <c r="M321" s="10"/>
      <c r="N321" s="10"/>
      <c r="P321" s="6"/>
      <c r="Q321" s="6"/>
      <c r="R321" s="10"/>
      <c r="S321" s="10"/>
      <c r="T321" s="6"/>
      <c r="U321" s="6"/>
      <c r="V321" s="10"/>
      <c r="W321" s="10"/>
      <c r="X321" s="6"/>
      <c r="Y321" s="6"/>
      <c r="Z321" s="10"/>
      <c r="AA321" s="10"/>
      <c r="AC321" s="6"/>
      <c r="AD321" s="6"/>
      <c r="AE321" s="10"/>
      <c r="AF321" s="10"/>
      <c r="AG321" s="6"/>
      <c r="AH321" s="6"/>
      <c r="AI321" s="10"/>
      <c r="AJ321" s="10"/>
      <c r="AK321" s="6"/>
      <c r="AL321" s="6"/>
      <c r="AM321" s="10"/>
      <c r="AN321" s="10"/>
      <c r="AO321" s="6"/>
    </row>
    <row r="322" spans="3:41" s="7" customFormat="1" x14ac:dyDescent="0.3">
      <c r="C322" s="6"/>
      <c r="D322" s="6"/>
      <c r="E322" s="10"/>
      <c r="F322" s="10"/>
      <c r="G322" s="6"/>
      <c r="H322" s="6"/>
      <c r="I322" s="10"/>
      <c r="J322" s="10"/>
      <c r="K322" s="6"/>
      <c r="L322" s="6"/>
      <c r="M322" s="10"/>
      <c r="N322" s="10"/>
      <c r="P322" s="6"/>
      <c r="Q322" s="6"/>
      <c r="R322" s="10"/>
      <c r="S322" s="10"/>
      <c r="T322" s="6"/>
      <c r="U322" s="6"/>
      <c r="V322" s="10"/>
      <c r="W322" s="10"/>
      <c r="X322" s="6"/>
      <c r="Y322" s="6"/>
      <c r="Z322" s="10"/>
      <c r="AA322" s="10"/>
      <c r="AC322" s="6"/>
      <c r="AD322" s="6"/>
      <c r="AE322" s="10"/>
      <c r="AF322" s="10"/>
      <c r="AG322" s="6"/>
      <c r="AH322" s="6"/>
      <c r="AI322" s="10"/>
      <c r="AJ322" s="10"/>
      <c r="AK322" s="6"/>
      <c r="AL322" s="6"/>
      <c r="AM322" s="10"/>
      <c r="AN322" s="10"/>
      <c r="AO322" s="6"/>
    </row>
    <row r="323" spans="3:41" s="7" customFormat="1" x14ac:dyDescent="0.3">
      <c r="C323" s="6"/>
      <c r="D323" s="6"/>
      <c r="E323" s="10"/>
      <c r="F323" s="10"/>
      <c r="G323" s="6"/>
      <c r="H323" s="6"/>
      <c r="I323" s="10"/>
      <c r="J323" s="10"/>
      <c r="K323" s="6"/>
      <c r="L323" s="6"/>
      <c r="M323" s="10"/>
      <c r="N323" s="10"/>
      <c r="P323" s="6"/>
      <c r="Q323" s="6"/>
      <c r="R323" s="10"/>
      <c r="S323" s="10"/>
      <c r="T323" s="6"/>
      <c r="U323" s="6"/>
      <c r="V323" s="10"/>
      <c r="W323" s="10"/>
      <c r="X323" s="6"/>
      <c r="Y323" s="6"/>
      <c r="Z323" s="10"/>
      <c r="AA323" s="10"/>
      <c r="AC323" s="6"/>
      <c r="AD323" s="6"/>
      <c r="AE323" s="10"/>
      <c r="AF323" s="10"/>
      <c r="AG323" s="6"/>
      <c r="AH323" s="6"/>
      <c r="AI323" s="10"/>
      <c r="AJ323" s="10"/>
      <c r="AK323" s="6"/>
      <c r="AL323" s="6"/>
      <c r="AM323" s="10"/>
      <c r="AN323" s="10"/>
      <c r="AO323" s="6"/>
    </row>
    <row r="324" spans="3:41" s="7" customFormat="1" x14ac:dyDescent="0.3">
      <c r="C324" s="6"/>
      <c r="D324" s="6"/>
      <c r="E324" s="10"/>
      <c r="F324" s="10"/>
      <c r="G324" s="6"/>
      <c r="H324" s="6"/>
      <c r="I324" s="10"/>
      <c r="J324" s="10"/>
      <c r="K324" s="6"/>
      <c r="L324" s="6"/>
      <c r="M324" s="10"/>
      <c r="N324" s="10"/>
      <c r="P324" s="6"/>
      <c r="Q324" s="6"/>
      <c r="R324" s="10"/>
      <c r="S324" s="10"/>
      <c r="T324" s="6"/>
      <c r="U324" s="6"/>
      <c r="V324" s="10"/>
      <c r="W324" s="10"/>
      <c r="X324" s="6"/>
      <c r="Y324" s="6"/>
      <c r="Z324" s="10"/>
      <c r="AA324" s="10"/>
      <c r="AC324" s="6"/>
      <c r="AD324" s="6"/>
      <c r="AE324" s="10"/>
      <c r="AF324" s="10"/>
      <c r="AG324" s="6"/>
      <c r="AH324" s="6"/>
      <c r="AI324" s="10"/>
      <c r="AJ324" s="10"/>
      <c r="AK324" s="6"/>
      <c r="AL324" s="6"/>
      <c r="AM324" s="10"/>
      <c r="AN324" s="10"/>
      <c r="AO324" s="6"/>
    </row>
    <row r="325" spans="3:41" s="7" customFormat="1" x14ac:dyDescent="0.3">
      <c r="C325" s="6"/>
      <c r="D325" s="6"/>
      <c r="E325" s="10"/>
      <c r="F325" s="10"/>
      <c r="G325" s="6"/>
      <c r="H325" s="6"/>
      <c r="I325" s="10"/>
      <c r="J325" s="10"/>
      <c r="K325" s="6"/>
      <c r="L325" s="6"/>
      <c r="M325" s="10"/>
      <c r="N325" s="10"/>
      <c r="P325" s="6"/>
      <c r="Q325" s="6"/>
      <c r="R325" s="10"/>
      <c r="S325" s="10"/>
      <c r="T325" s="6"/>
      <c r="U325" s="6"/>
      <c r="V325" s="10"/>
      <c r="W325" s="10"/>
      <c r="X325" s="6"/>
      <c r="Y325" s="6"/>
      <c r="Z325" s="10"/>
      <c r="AA325" s="10"/>
      <c r="AC325" s="6"/>
      <c r="AD325" s="6"/>
      <c r="AE325" s="10"/>
      <c r="AF325" s="10"/>
      <c r="AG325" s="6"/>
      <c r="AH325" s="6"/>
      <c r="AI325" s="10"/>
      <c r="AJ325" s="10"/>
      <c r="AK325" s="6"/>
      <c r="AL325" s="6"/>
      <c r="AM325" s="10"/>
      <c r="AN325" s="10"/>
      <c r="AO325" s="6"/>
    </row>
    <row r="326" spans="3:41" s="7" customFormat="1" x14ac:dyDescent="0.3">
      <c r="C326" s="6"/>
      <c r="D326" s="6"/>
      <c r="E326" s="10"/>
      <c r="F326" s="10"/>
      <c r="G326" s="6"/>
      <c r="H326" s="6"/>
      <c r="I326" s="10"/>
      <c r="J326" s="10"/>
      <c r="K326" s="6"/>
      <c r="L326" s="6"/>
      <c r="M326" s="10"/>
      <c r="N326" s="10"/>
      <c r="P326" s="6"/>
      <c r="Q326" s="6"/>
      <c r="R326" s="10"/>
      <c r="S326" s="10"/>
      <c r="T326" s="6"/>
      <c r="U326" s="6"/>
      <c r="V326" s="10"/>
      <c r="W326" s="10"/>
      <c r="X326" s="6"/>
      <c r="Y326" s="6"/>
      <c r="Z326" s="10"/>
      <c r="AA326" s="10"/>
      <c r="AC326" s="6"/>
      <c r="AD326" s="6"/>
      <c r="AE326" s="10"/>
      <c r="AF326" s="10"/>
      <c r="AG326" s="6"/>
      <c r="AH326" s="6"/>
      <c r="AI326" s="10"/>
      <c r="AJ326" s="10"/>
      <c r="AK326" s="6"/>
      <c r="AL326" s="6"/>
      <c r="AM326" s="10"/>
      <c r="AN326" s="10"/>
      <c r="AO326" s="6"/>
    </row>
    <row r="327" spans="3:41" s="6" customFormat="1" x14ac:dyDescent="0.3">
      <c r="E327" s="10"/>
      <c r="F327" s="10"/>
      <c r="I327" s="10"/>
      <c r="J327" s="10"/>
      <c r="M327" s="10"/>
      <c r="N327" s="10"/>
      <c r="R327" s="10"/>
      <c r="S327" s="10"/>
      <c r="V327" s="10"/>
      <c r="W327" s="10"/>
      <c r="Z327" s="10"/>
      <c r="AA327" s="10"/>
      <c r="AE327" s="10"/>
      <c r="AF327" s="10"/>
      <c r="AI327" s="10"/>
      <c r="AJ327" s="10"/>
      <c r="AM327" s="10"/>
      <c r="AN327" s="10"/>
    </row>
    <row r="328" spans="3:41" s="6" customFormat="1" x14ac:dyDescent="0.3">
      <c r="E328" s="10"/>
      <c r="F328" s="10"/>
      <c r="I328" s="10"/>
      <c r="J328" s="10"/>
      <c r="M328" s="10"/>
      <c r="N328" s="10"/>
      <c r="R328" s="10"/>
      <c r="S328" s="10"/>
      <c r="V328" s="10"/>
      <c r="W328" s="10"/>
      <c r="Z328" s="10"/>
      <c r="AA328" s="10"/>
      <c r="AE328" s="10"/>
      <c r="AF328" s="10"/>
      <c r="AI328" s="10"/>
      <c r="AJ328" s="10"/>
      <c r="AM328" s="10"/>
      <c r="AN328" s="10"/>
    </row>
    <row r="329" spans="3:41" s="6" customFormat="1" x14ac:dyDescent="0.3">
      <c r="E329" s="10"/>
      <c r="F329" s="10"/>
      <c r="I329" s="10"/>
      <c r="J329" s="10"/>
      <c r="M329" s="10"/>
      <c r="N329" s="10"/>
      <c r="R329" s="10"/>
      <c r="S329" s="10"/>
      <c r="V329" s="10"/>
      <c r="W329" s="10"/>
      <c r="Z329" s="10"/>
      <c r="AA329" s="10"/>
      <c r="AE329" s="10"/>
      <c r="AF329" s="10"/>
      <c r="AI329" s="10"/>
      <c r="AJ329" s="10"/>
      <c r="AM329" s="10"/>
      <c r="AN329" s="10"/>
    </row>
    <row r="330" spans="3:41" s="6" customFormat="1" x14ac:dyDescent="0.3">
      <c r="E330" s="10"/>
      <c r="F330" s="10"/>
      <c r="I330" s="10"/>
      <c r="J330" s="10"/>
      <c r="M330" s="10"/>
      <c r="N330" s="10"/>
      <c r="R330" s="10"/>
      <c r="S330" s="10"/>
      <c r="V330" s="10"/>
      <c r="W330" s="10"/>
      <c r="Z330" s="10"/>
      <c r="AA330" s="10"/>
      <c r="AE330" s="10"/>
      <c r="AF330" s="10"/>
      <c r="AI330" s="10"/>
      <c r="AJ330" s="10"/>
      <c r="AM330" s="10"/>
      <c r="AN330" s="10"/>
    </row>
    <row r="331" spans="3:41" s="6" customFormat="1" x14ac:dyDescent="0.3">
      <c r="E331" s="10"/>
      <c r="F331" s="10"/>
      <c r="I331" s="10"/>
      <c r="J331" s="10"/>
      <c r="M331" s="10"/>
      <c r="N331" s="10"/>
      <c r="R331" s="10"/>
      <c r="S331" s="10"/>
      <c r="V331" s="10"/>
      <c r="W331" s="10"/>
      <c r="Z331" s="10"/>
      <c r="AA331" s="10"/>
      <c r="AE331" s="10"/>
      <c r="AF331" s="10"/>
      <c r="AI331" s="10"/>
      <c r="AJ331" s="10"/>
      <c r="AM331" s="10"/>
      <c r="AN331" s="10"/>
    </row>
    <row r="332" spans="3:41" s="6" customFormat="1" x14ac:dyDescent="0.3">
      <c r="E332" s="10"/>
      <c r="F332" s="10"/>
      <c r="I332" s="10"/>
      <c r="J332" s="10"/>
      <c r="M332" s="10"/>
      <c r="N332" s="10"/>
      <c r="R332" s="10"/>
      <c r="S332" s="10"/>
      <c r="V332" s="10"/>
      <c r="W332" s="10"/>
      <c r="Z332" s="10"/>
      <c r="AA332" s="10"/>
      <c r="AE332" s="10"/>
      <c r="AF332" s="10"/>
      <c r="AI332" s="10"/>
      <c r="AJ332" s="10"/>
      <c r="AM332" s="10"/>
      <c r="AN332" s="10"/>
    </row>
    <row r="333" spans="3:41" s="6" customFormat="1" x14ac:dyDescent="0.3">
      <c r="E333" s="10"/>
      <c r="F333" s="10"/>
      <c r="I333" s="10"/>
      <c r="J333" s="10"/>
      <c r="M333" s="10"/>
      <c r="N333" s="10"/>
      <c r="R333" s="10"/>
      <c r="S333" s="10"/>
      <c r="V333" s="10"/>
      <c r="W333" s="10"/>
      <c r="Z333" s="10"/>
      <c r="AA333" s="10"/>
      <c r="AE333" s="10"/>
      <c r="AF333" s="10"/>
      <c r="AI333" s="10"/>
      <c r="AJ333" s="10"/>
      <c r="AM333" s="10"/>
      <c r="AN333" s="10"/>
    </row>
    <row r="334" spans="3:41" s="6" customFormat="1" x14ac:dyDescent="0.3">
      <c r="E334" s="10"/>
      <c r="F334" s="10"/>
      <c r="I334" s="10"/>
      <c r="J334" s="10"/>
      <c r="M334" s="10"/>
      <c r="N334" s="10"/>
      <c r="R334" s="10"/>
      <c r="S334" s="10"/>
      <c r="V334" s="10"/>
      <c r="W334" s="10"/>
      <c r="Z334" s="10"/>
      <c r="AA334" s="10"/>
      <c r="AE334" s="10"/>
      <c r="AF334" s="10"/>
      <c r="AI334" s="10"/>
      <c r="AJ334" s="10"/>
      <c r="AM334" s="10"/>
      <c r="AN334" s="10"/>
    </row>
    <row r="335" spans="3:41" s="6" customFormat="1" x14ac:dyDescent="0.3">
      <c r="E335" s="10"/>
      <c r="F335" s="10"/>
      <c r="I335" s="10"/>
      <c r="J335" s="10"/>
      <c r="M335" s="10"/>
      <c r="N335" s="10"/>
      <c r="R335" s="10"/>
      <c r="S335" s="10"/>
      <c r="V335" s="10"/>
      <c r="W335" s="10"/>
      <c r="Z335" s="10"/>
      <c r="AA335" s="10"/>
      <c r="AE335" s="10"/>
      <c r="AF335" s="10"/>
      <c r="AI335" s="10"/>
      <c r="AJ335" s="10"/>
      <c r="AM335" s="10"/>
      <c r="AN335" s="10"/>
    </row>
    <row r="336" spans="3:41" s="6" customFormat="1" x14ac:dyDescent="0.3">
      <c r="E336" s="10"/>
      <c r="F336" s="10"/>
      <c r="I336" s="10"/>
      <c r="J336" s="10"/>
      <c r="M336" s="10"/>
      <c r="N336" s="10"/>
      <c r="R336" s="10"/>
      <c r="S336" s="10"/>
      <c r="V336" s="10"/>
      <c r="W336" s="10"/>
      <c r="Z336" s="10"/>
      <c r="AA336" s="10"/>
      <c r="AE336" s="10"/>
      <c r="AF336" s="10"/>
      <c r="AI336" s="10"/>
      <c r="AJ336" s="10"/>
      <c r="AM336" s="10"/>
      <c r="AN336" s="10"/>
    </row>
    <row r="337" spans="5:40" s="6" customFormat="1" x14ac:dyDescent="0.3">
      <c r="E337" s="10"/>
      <c r="F337" s="10"/>
      <c r="I337" s="10"/>
      <c r="J337" s="10"/>
      <c r="M337" s="10"/>
      <c r="N337" s="10"/>
      <c r="R337" s="10"/>
      <c r="S337" s="10"/>
      <c r="V337" s="10"/>
      <c r="W337" s="10"/>
      <c r="Z337" s="10"/>
      <c r="AA337" s="10"/>
      <c r="AE337" s="10"/>
      <c r="AF337" s="10"/>
      <c r="AI337" s="10"/>
      <c r="AJ337" s="10"/>
      <c r="AM337" s="10"/>
      <c r="AN337" s="10"/>
    </row>
    <row r="338" spans="5:40" s="6" customFormat="1" x14ac:dyDescent="0.3">
      <c r="E338" s="10"/>
      <c r="F338" s="10"/>
      <c r="I338" s="10"/>
      <c r="J338" s="10"/>
      <c r="M338" s="10"/>
      <c r="N338" s="10"/>
      <c r="R338" s="10"/>
      <c r="S338" s="10"/>
      <c r="V338" s="10"/>
      <c r="W338" s="10"/>
      <c r="Z338" s="10"/>
      <c r="AA338" s="10"/>
      <c r="AE338" s="10"/>
      <c r="AF338" s="10"/>
      <c r="AI338" s="10"/>
      <c r="AJ338" s="10"/>
      <c r="AM338" s="10"/>
      <c r="AN338" s="10"/>
    </row>
    <row r="339" spans="5:40" s="6" customFormat="1" x14ac:dyDescent="0.3">
      <c r="E339" s="10"/>
      <c r="F339" s="10"/>
      <c r="I339" s="10"/>
      <c r="J339" s="10"/>
      <c r="M339" s="10"/>
      <c r="N339" s="10"/>
      <c r="R339" s="10"/>
      <c r="S339" s="10"/>
      <c r="V339" s="10"/>
      <c r="W339" s="10"/>
      <c r="Z339" s="10"/>
      <c r="AA339" s="10"/>
      <c r="AE339" s="10"/>
      <c r="AF339" s="10"/>
      <c r="AI339" s="10"/>
      <c r="AJ339" s="10"/>
      <c r="AM339" s="10"/>
      <c r="AN339" s="10"/>
    </row>
    <row r="340" spans="5:40" s="6" customFormat="1" x14ac:dyDescent="0.3">
      <c r="E340" s="10"/>
      <c r="F340" s="10"/>
      <c r="I340" s="10"/>
      <c r="J340" s="10"/>
      <c r="M340" s="10"/>
      <c r="N340" s="10"/>
      <c r="R340" s="10"/>
      <c r="S340" s="10"/>
      <c r="V340" s="10"/>
      <c r="W340" s="10"/>
      <c r="Z340" s="10"/>
      <c r="AA340" s="10"/>
      <c r="AE340" s="10"/>
      <c r="AF340" s="10"/>
      <c r="AI340" s="10"/>
      <c r="AJ340" s="10"/>
      <c r="AM340" s="10"/>
      <c r="AN340" s="10"/>
    </row>
    <row r="341" spans="5:40" s="6" customFormat="1" x14ac:dyDescent="0.3">
      <c r="E341" s="10"/>
      <c r="F341" s="10"/>
      <c r="I341" s="10"/>
      <c r="J341" s="10"/>
      <c r="M341" s="10"/>
      <c r="N341" s="10"/>
      <c r="R341" s="10"/>
      <c r="S341" s="10"/>
      <c r="V341" s="10"/>
      <c r="W341" s="10"/>
      <c r="Z341" s="10"/>
      <c r="AA341" s="10"/>
      <c r="AE341" s="10"/>
      <c r="AF341" s="10"/>
      <c r="AI341" s="10"/>
      <c r="AJ341" s="10"/>
      <c r="AM341" s="10"/>
      <c r="AN341" s="10"/>
    </row>
    <row r="342" spans="5:40" s="6" customFormat="1" x14ac:dyDescent="0.3">
      <c r="E342" s="10"/>
      <c r="F342" s="10"/>
      <c r="I342" s="10"/>
      <c r="J342" s="10"/>
      <c r="M342" s="10"/>
      <c r="N342" s="10"/>
      <c r="R342" s="10"/>
      <c r="S342" s="10"/>
      <c r="V342" s="10"/>
      <c r="W342" s="10"/>
      <c r="Z342" s="10"/>
      <c r="AA342" s="10"/>
      <c r="AE342" s="10"/>
      <c r="AF342" s="10"/>
      <c r="AI342" s="10"/>
      <c r="AJ342" s="10"/>
      <c r="AM342" s="10"/>
      <c r="AN342" s="10"/>
    </row>
    <row r="343" spans="5:40" s="6" customFormat="1" x14ac:dyDescent="0.3">
      <c r="E343" s="10"/>
      <c r="F343" s="10"/>
      <c r="I343" s="10"/>
      <c r="J343" s="10"/>
      <c r="M343" s="10"/>
      <c r="N343" s="10"/>
      <c r="R343" s="10"/>
      <c r="S343" s="10"/>
      <c r="V343" s="10"/>
      <c r="W343" s="10"/>
      <c r="Z343" s="10"/>
      <c r="AA343" s="10"/>
      <c r="AE343" s="10"/>
      <c r="AF343" s="10"/>
      <c r="AI343" s="10"/>
      <c r="AJ343" s="10"/>
      <c r="AM343" s="10"/>
      <c r="AN343" s="10"/>
    </row>
    <row r="344" spans="5:40" s="6" customFormat="1" x14ac:dyDescent="0.3">
      <c r="E344" s="10"/>
      <c r="F344" s="10"/>
      <c r="I344" s="10"/>
      <c r="J344" s="10"/>
      <c r="M344" s="10"/>
      <c r="N344" s="10"/>
      <c r="R344" s="10"/>
      <c r="S344" s="10"/>
      <c r="V344" s="10"/>
      <c r="W344" s="10"/>
      <c r="Z344" s="10"/>
      <c r="AA344" s="10"/>
      <c r="AE344" s="10"/>
      <c r="AF344" s="10"/>
      <c r="AI344" s="10"/>
      <c r="AJ344" s="10"/>
      <c r="AM344" s="10"/>
      <c r="AN344" s="10"/>
    </row>
    <row r="345" spans="5:40" s="6" customFormat="1" x14ac:dyDescent="0.3">
      <c r="E345" s="10"/>
      <c r="F345" s="10"/>
      <c r="I345" s="10"/>
      <c r="J345" s="10"/>
      <c r="M345" s="10"/>
      <c r="N345" s="10"/>
      <c r="R345" s="10"/>
      <c r="S345" s="10"/>
      <c r="V345" s="10"/>
      <c r="W345" s="10"/>
      <c r="Z345" s="10"/>
      <c r="AA345" s="10"/>
      <c r="AE345" s="10"/>
      <c r="AF345" s="10"/>
      <c r="AI345" s="10"/>
      <c r="AJ345" s="10"/>
      <c r="AM345" s="10"/>
      <c r="AN345" s="10"/>
    </row>
    <row r="346" spans="5:40" s="6" customFormat="1" x14ac:dyDescent="0.3">
      <c r="E346" s="10"/>
      <c r="F346" s="10"/>
      <c r="I346" s="10"/>
      <c r="J346" s="10"/>
      <c r="M346" s="10"/>
      <c r="N346" s="10"/>
      <c r="R346" s="10"/>
      <c r="S346" s="10"/>
      <c r="V346" s="10"/>
      <c r="W346" s="10"/>
      <c r="Z346" s="10"/>
      <c r="AA346" s="10"/>
      <c r="AE346" s="10"/>
      <c r="AF346" s="10"/>
      <c r="AI346" s="10"/>
      <c r="AJ346" s="10"/>
      <c r="AM346" s="10"/>
      <c r="AN346" s="10"/>
    </row>
    <row r="347" spans="5:40" s="6" customFormat="1" x14ac:dyDescent="0.3">
      <c r="E347" s="10"/>
      <c r="F347" s="10"/>
      <c r="I347" s="10"/>
      <c r="J347" s="10"/>
      <c r="M347" s="10"/>
      <c r="N347" s="10"/>
      <c r="R347" s="10"/>
      <c r="S347" s="10"/>
      <c r="V347" s="10"/>
      <c r="W347" s="10"/>
      <c r="Z347" s="10"/>
      <c r="AA347" s="10"/>
      <c r="AE347" s="10"/>
      <c r="AF347" s="10"/>
      <c r="AI347" s="10"/>
      <c r="AJ347" s="10"/>
      <c r="AM347" s="10"/>
      <c r="AN347" s="10"/>
    </row>
    <row r="348" spans="5:40" s="6" customFormat="1" x14ac:dyDescent="0.3">
      <c r="E348" s="10"/>
      <c r="F348" s="10"/>
      <c r="I348" s="10"/>
      <c r="J348" s="10"/>
      <c r="M348" s="10"/>
      <c r="N348" s="10"/>
      <c r="R348" s="10"/>
      <c r="S348" s="10"/>
      <c r="V348" s="10"/>
      <c r="W348" s="10"/>
      <c r="Z348" s="10"/>
      <c r="AA348" s="10"/>
      <c r="AE348" s="10"/>
      <c r="AF348" s="10"/>
      <c r="AI348" s="10"/>
      <c r="AJ348" s="10"/>
      <c r="AM348" s="10"/>
      <c r="AN348" s="10"/>
    </row>
    <row r="349" spans="5:40" s="6" customFormat="1" x14ac:dyDescent="0.3">
      <c r="E349" s="10"/>
      <c r="F349" s="10"/>
      <c r="I349" s="10"/>
      <c r="J349" s="10"/>
      <c r="M349" s="10"/>
      <c r="N349" s="10"/>
      <c r="R349" s="10"/>
      <c r="S349" s="10"/>
      <c r="V349" s="10"/>
      <c r="W349" s="10"/>
      <c r="Z349" s="10"/>
      <c r="AA349" s="10"/>
      <c r="AE349" s="10"/>
      <c r="AF349" s="10"/>
      <c r="AI349" s="10"/>
      <c r="AJ349" s="10"/>
      <c r="AM349" s="10"/>
      <c r="AN349" s="10"/>
    </row>
    <row r="350" spans="5:40" s="6" customFormat="1" x14ac:dyDescent="0.3">
      <c r="E350" s="10"/>
      <c r="F350" s="10"/>
      <c r="I350" s="10"/>
      <c r="J350" s="10"/>
      <c r="M350" s="10"/>
      <c r="N350" s="10"/>
      <c r="R350" s="10"/>
      <c r="S350" s="10"/>
      <c r="V350" s="10"/>
      <c r="W350" s="10"/>
      <c r="Z350" s="10"/>
      <c r="AA350" s="10"/>
      <c r="AE350" s="10"/>
      <c r="AF350" s="10"/>
      <c r="AI350" s="10"/>
      <c r="AJ350" s="10"/>
      <c r="AM350" s="10"/>
      <c r="AN350" s="10"/>
    </row>
    <row r="351" spans="5:40" s="6" customFormat="1" x14ac:dyDescent="0.3">
      <c r="E351" s="10"/>
      <c r="F351" s="10"/>
      <c r="I351" s="10"/>
      <c r="J351" s="10"/>
      <c r="M351" s="10"/>
      <c r="N351" s="10"/>
      <c r="R351" s="10"/>
      <c r="S351" s="10"/>
      <c r="V351" s="10"/>
      <c r="W351" s="10"/>
      <c r="Z351" s="10"/>
      <c r="AA351" s="10"/>
      <c r="AE351" s="10"/>
      <c r="AF351" s="10"/>
      <c r="AI351" s="10"/>
      <c r="AJ351" s="10"/>
      <c r="AM351" s="10"/>
      <c r="AN351" s="10"/>
    </row>
    <row r="352" spans="5:40" s="6" customFormat="1" x14ac:dyDescent="0.3">
      <c r="E352" s="10"/>
      <c r="F352" s="10"/>
      <c r="I352" s="10"/>
      <c r="J352" s="10"/>
      <c r="M352" s="10"/>
      <c r="N352" s="10"/>
      <c r="R352" s="10"/>
      <c r="S352" s="10"/>
      <c r="V352" s="10"/>
      <c r="W352" s="10"/>
      <c r="Z352" s="10"/>
      <c r="AA352" s="10"/>
      <c r="AE352" s="10"/>
      <c r="AF352" s="10"/>
      <c r="AI352" s="10"/>
      <c r="AJ352" s="10"/>
      <c r="AM352" s="10"/>
      <c r="AN352" s="10"/>
    </row>
    <row r="353" spans="5:40" s="6" customFormat="1" x14ac:dyDescent="0.3">
      <c r="E353" s="10"/>
      <c r="F353" s="10"/>
      <c r="I353" s="10"/>
      <c r="J353" s="10"/>
      <c r="M353" s="10"/>
      <c r="N353" s="10"/>
      <c r="R353" s="10"/>
      <c r="S353" s="10"/>
      <c r="V353" s="10"/>
      <c r="W353" s="10"/>
      <c r="Z353" s="10"/>
      <c r="AA353" s="10"/>
      <c r="AE353" s="10"/>
      <c r="AF353" s="10"/>
      <c r="AI353" s="10"/>
      <c r="AJ353" s="10"/>
      <c r="AM353" s="10"/>
      <c r="AN353" s="10"/>
    </row>
    <row r="354" spans="5:40" s="6" customFormat="1" x14ac:dyDescent="0.3">
      <c r="E354" s="10"/>
      <c r="F354" s="10"/>
      <c r="I354" s="10"/>
      <c r="J354" s="10"/>
      <c r="M354" s="10"/>
      <c r="N354" s="10"/>
      <c r="R354" s="10"/>
      <c r="S354" s="10"/>
      <c r="V354" s="10"/>
      <c r="W354" s="10"/>
      <c r="Z354" s="10"/>
      <c r="AA354" s="10"/>
      <c r="AE354" s="10"/>
      <c r="AF354" s="10"/>
      <c r="AI354" s="10"/>
      <c r="AJ354" s="10"/>
      <c r="AM354" s="10"/>
      <c r="AN354" s="10"/>
    </row>
    <row r="355" spans="5:40" s="6" customFormat="1" x14ac:dyDescent="0.3">
      <c r="E355" s="10"/>
      <c r="F355" s="10"/>
      <c r="I355" s="10"/>
      <c r="J355" s="10"/>
      <c r="M355" s="10"/>
      <c r="N355" s="10"/>
      <c r="R355" s="10"/>
      <c r="S355" s="10"/>
      <c r="V355" s="10"/>
      <c r="W355" s="10"/>
      <c r="Z355" s="10"/>
      <c r="AA355" s="10"/>
      <c r="AE355" s="10"/>
      <c r="AF355" s="10"/>
      <c r="AI355" s="10"/>
      <c r="AJ355" s="10"/>
      <c r="AM355" s="10"/>
      <c r="AN355" s="10"/>
    </row>
    <row r="356" spans="5:40" s="6" customFormat="1" x14ac:dyDescent="0.3">
      <c r="E356" s="10"/>
      <c r="F356" s="10"/>
      <c r="I356" s="10"/>
      <c r="J356" s="10"/>
      <c r="M356" s="10"/>
      <c r="N356" s="10"/>
      <c r="R356" s="10"/>
      <c r="S356" s="10"/>
      <c r="V356" s="10"/>
      <c r="W356" s="10"/>
      <c r="Z356" s="10"/>
      <c r="AA356" s="10"/>
      <c r="AE356" s="10"/>
      <c r="AF356" s="10"/>
      <c r="AI356" s="10"/>
      <c r="AJ356" s="10"/>
      <c r="AM356" s="10"/>
      <c r="AN356" s="10"/>
    </row>
    <row r="357" spans="5:40" s="6" customFormat="1" x14ac:dyDescent="0.3">
      <c r="E357" s="10"/>
      <c r="F357" s="10"/>
      <c r="I357" s="10"/>
      <c r="J357" s="10"/>
      <c r="M357" s="10"/>
      <c r="N357" s="10"/>
      <c r="R357" s="10"/>
      <c r="S357" s="10"/>
      <c r="V357" s="10"/>
      <c r="W357" s="10"/>
      <c r="Z357" s="10"/>
      <c r="AA357" s="10"/>
      <c r="AE357" s="10"/>
      <c r="AF357" s="10"/>
      <c r="AI357" s="10"/>
      <c r="AJ357" s="10"/>
      <c r="AM357" s="10"/>
      <c r="AN357" s="10"/>
    </row>
    <row r="358" spans="5:40" s="6" customFormat="1" x14ac:dyDescent="0.3">
      <c r="E358" s="10"/>
      <c r="F358" s="10"/>
      <c r="I358" s="10"/>
      <c r="J358" s="10"/>
      <c r="M358" s="10"/>
      <c r="N358" s="10"/>
      <c r="R358" s="10"/>
      <c r="S358" s="10"/>
      <c r="V358" s="10"/>
      <c r="W358" s="10"/>
      <c r="Z358" s="10"/>
      <c r="AA358" s="10"/>
      <c r="AE358" s="10"/>
      <c r="AF358" s="10"/>
      <c r="AI358" s="10"/>
      <c r="AJ358" s="10"/>
      <c r="AM358" s="10"/>
      <c r="AN358" s="10"/>
    </row>
    <row r="359" spans="5:40" s="6" customFormat="1" x14ac:dyDescent="0.3">
      <c r="E359" s="10"/>
      <c r="F359" s="10"/>
      <c r="I359" s="10"/>
      <c r="J359" s="10"/>
      <c r="M359" s="10"/>
      <c r="N359" s="10"/>
      <c r="R359" s="10"/>
      <c r="S359" s="10"/>
      <c r="V359" s="10"/>
      <c r="W359" s="10"/>
      <c r="Z359" s="10"/>
      <c r="AA359" s="10"/>
      <c r="AE359" s="10"/>
      <c r="AF359" s="10"/>
      <c r="AI359" s="10"/>
      <c r="AJ359" s="10"/>
      <c r="AM359" s="10"/>
      <c r="AN359" s="10"/>
    </row>
    <row r="360" spans="5:40" s="6" customFormat="1" x14ac:dyDescent="0.3">
      <c r="E360" s="10"/>
      <c r="F360" s="10"/>
      <c r="I360" s="10"/>
      <c r="J360" s="10"/>
      <c r="M360" s="10"/>
      <c r="N360" s="10"/>
      <c r="R360" s="10"/>
      <c r="S360" s="10"/>
      <c r="V360" s="10"/>
      <c r="W360" s="10"/>
      <c r="Z360" s="10"/>
      <c r="AA360" s="10"/>
      <c r="AE360" s="10"/>
      <c r="AF360" s="10"/>
      <c r="AI360" s="10"/>
      <c r="AJ360" s="10"/>
      <c r="AM360" s="10"/>
      <c r="AN360" s="10"/>
    </row>
    <row r="361" spans="5:40" s="6" customFormat="1" x14ac:dyDescent="0.3">
      <c r="E361" s="10"/>
      <c r="F361" s="10"/>
      <c r="I361" s="10"/>
      <c r="J361" s="10"/>
      <c r="M361" s="10"/>
      <c r="N361" s="10"/>
      <c r="R361" s="10"/>
      <c r="S361" s="10"/>
      <c r="V361" s="10"/>
      <c r="W361" s="10"/>
      <c r="Z361" s="10"/>
      <c r="AA361" s="10"/>
      <c r="AE361" s="10"/>
      <c r="AF361" s="10"/>
      <c r="AI361" s="10"/>
      <c r="AJ361" s="10"/>
      <c r="AM361" s="10"/>
      <c r="AN361" s="10"/>
    </row>
    <row r="362" spans="5:40" s="6" customFormat="1" x14ac:dyDescent="0.3">
      <c r="E362" s="10"/>
      <c r="F362" s="10"/>
      <c r="I362" s="10"/>
      <c r="J362" s="10"/>
      <c r="M362" s="10"/>
      <c r="N362" s="10"/>
      <c r="R362" s="10"/>
      <c r="S362" s="10"/>
      <c r="V362" s="10"/>
      <c r="W362" s="10"/>
      <c r="Z362" s="10"/>
      <c r="AA362" s="10"/>
      <c r="AE362" s="10"/>
      <c r="AF362" s="10"/>
      <c r="AI362" s="10"/>
      <c r="AJ362" s="10"/>
      <c r="AM362" s="10"/>
      <c r="AN362" s="10"/>
    </row>
    <row r="363" spans="5:40" s="6" customFormat="1" x14ac:dyDescent="0.3">
      <c r="E363" s="10"/>
      <c r="F363" s="10"/>
      <c r="I363" s="10"/>
      <c r="J363" s="10"/>
      <c r="M363" s="10"/>
      <c r="N363" s="10"/>
      <c r="R363" s="10"/>
      <c r="S363" s="10"/>
      <c r="V363" s="10"/>
      <c r="W363" s="10"/>
      <c r="Z363" s="10"/>
      <c r="AA363" s="10"/>
      <c r="AE363" s="10"/>
      <c r="AF363" s="10"/>
      <c r="AI363" s="10"/>
      <c r="AJ363" s="10"/>
      <c r="AM363" s="10"/>
      <c r="AN363" s="10"/>
    </row>
    <row r="364" spans="5:40" s="6" customFormat="1" x14ac:dyDescent="0.3">
      <c r="E364" s="10"/>
      <c r="F364" s="10"/>
      <c r="I364" s="10"/>
      <c r="J364" s="10"/>
      <c r="M364" s="10"/>
      <c r="N364" s="10"/>
      <c r="R364" s="10"/>
      <c r="S364" s="10"/>
      <c r="V364" s="10"/>
      <c r="W364" s="10"/>
      <c r="Z364" s="10"/>
      <c r="AA364" s="10"/>
      <c r="AE364" s="10"/>
      <c r="AF364" s="10"/>
      <c r="AI364" s="10"/>
      <c r="AJ364" s="10"/>
      <c r="AM364" s="10"/>
      <c r="AN364" s="10"/>
    </row>
    <row r="365" spans="5:40" s="6" customFormat="1" x14ac:dyDescent="0.3">
      <c r="E365" s="10"/>
      <c r="F365" s="10"/>
      <c r="I365" s="10"/>
      <c r="J365" s="10"/>
      <c r="M365" s="10"/>
      <c r="N365" s="10"/>
      <c r="R365" s="10"/>
      <c r="S365" s="10"/>
      <c r="V365" s="10"/>
      <c r="W365" s="10"/>
      <c r="Z365" s="10"/>
      <c r="AA365" s="10"/>
      <c r="AE365" s="10"/>
      <c r="AF365" s="10"/>
      <c r="AI365" s="10"/>
      <c r="AJ365" s="10"/>
      <c r="AM365" s="10"/>
      <c r="AN365" s="10"/>
    </row>
    <row r="366" spans="5:40" s="6" customFormat="1" x14ac:dyDescent="0.3">
      <c r="E366" s="10"/>
      <c r="F366" s="10"/>
      <c r="I366" s="10"/>
      <c r="J366" s="10"/>
      <c r="M366" s="10"/>
      <c r="N366" s="10"/>
      <c r="R366" s="10"/>
      <c r="S366" s="10"/>
      <c r="V366" s="10"/>
      <c r="W366" s="10"/>
      <c r="Z366" s="10"/>
      <c r="AA366" s="10"/>
      <c r="AE366" s="10"/>
      <c r="AF366" s="10"/>
      <c r="AI366" s="10"/>
      <c r="AJ366" s="10"/>
      <c r="AM366" s="10"/>
      <c r="AN366" s="10"/>
    </row>
    <row r="367" spans="5:40" s="6" customFormat="1" x14ac:dyDescent="0.3">
      <c r="E367" s="10"/>
      <c r="F367" s="10"/>
      <c r="I367" s="10"/>
      <c r="J367" s="10"/>
      <c r="M367" s="10"/>
      <c r="N367" s="10"/>
      <c r="R367" s="10"/>
      <c r="S367" s="10"/>
      <c r="V367" s="10"/>
      <c r="W367" s="10"/>
      <c r="Z367" s="10"/>
      <c r="AA367" s="10"/>
      <c r="AE367" s="10"/>
      <c r="AF367" s="10"/>
      <c r="AI367" s="10"/>
      <c r="AJ367" s="10"/>
      <c r="AM367" s="10"/>
      <c r="AN367" s="10"/>
    </row>
    <row r="368" spans="5:40" s="6" customFormat="1" x14ac:dyDescent="0.3">
      <c r="E368" s="10"/>
      <c r="F368" s="10"/>
      <c r="I368" s="10"/>
      <c r="J368" s="10"/>
      <c r="M368" s="10"/>
      <c r="N368" s="10"/>
      <c r="R368" s="10"/>
      <c r="S368" s="10"/>
      <c r="V368" s="10"/>
      <c r="W368" s="10"/>
      <c r="Z368" s="10"/>
      <c r="AA368" s="10"/>
      <c r="AE368" s="10"/>
      <c r="AF368" s="10"/>
      <c r="AI368" s="10"/>
      <c r="AJ368" s="10"/>
      <c r="AM368" s="10"/>
      <c r="AN368" s="10"/>
    </row>
    <row r="369" spans="5:40" s="6" customFormat="1" x14ac:dyDescent="0.3">
      <c r="E369" s="10"/>
      <c r="F369" s="10"/>
      <c r="I369" s="10"/>
      <c r="J369" s="10"/>
      <c r="M369" s="10"/>
      <c r="N369" s="10"/>
      <c r="R369" s="10"/>
      <c r="S369" s="10"/>
      <c r="V369" s="10"/>
      <c r="W369" s="10"/>
      <c r="Z369" s="10"/>
      <c r="AA369" s="10"/>
      <c r="AE369" s="10"/>
      <c r="AF369" s="10"/>
      <c r="AI369" s="10"/>
      <c r="AJ369" s="10"/>
      <c r="AM369" s="10"/>
      <c r="AN369" s="10"/>
    </row>
    <row r="370" spans="5:40" s="6" customFormat="1" x14ac:dyDescent="0.3">
      <c r="E370" s="10"/>
      <c r="F370" s="10"/>
      <c r="I370" s="10"/>
      <c r="J370" s="10"/>
      <c r="M370" s="10"/>
      <c r="N370" s="10"/>
      <c r="R370" s="10"/>
      <c r="S370" s="10"/>
      <c r="V370" s="10"/>
      <c r="W370" s="10"/>
      <c r="Z370" s="10"/>
      <c r="AA370" s="10"/>
      <c r="AE370" s="10"/>
      <c r="AF370" s="10"/>
      <c r="AI370" s="10"/>
      <c r="AJ370" s="10"/>
      <c r="AM370" s="10"/>
      <c r="AN370" s="10"/>
    </row>
    <row r="371" spans="5:40" s="6" customFormat="1" x14ac:dyDescent="0.3">
      <c r="E371" s="10"/>
      <c r="F371" s="10"/>
      <c r="I371" s="10"/>
      <c r="J371" s="10"/>
      <c r="M371" s="10"/>
      <c r="N371" s="10"/>
      <c r="R371" s="10"/>
      <c r="S371" s="10"/>
      <c r="V371" s="10"/>
      <c r="W371" s="10"/>
      <c r="Z371" s="10"/>
      <c r="AA371" s="10"/>
      <c r="AE371" s="10"/>
      <c r="AF371" s="10"/>
      <c r="AI371" s="10"/>
      <c r="AJ371" s="10"/>
      <c r="AM371" s="10"/>
      <c r="AN371" s="10"/>
    </row>
    <row r="372" spans="5:40" s="6" customFormat="1" x14ac:dyDescent="0.3">
      <c r="E372" s="10"/>
      <c r="F372" s="10"/>
      <c r="I372" s="10"/>
      <c r="J372" s="10"/>
      <c r="M372" s="10"/>
      <c r="N372" s="10"/>
      <c r="R372" s="10"/>
      <c r="S372" s="10"/>
      <c r="V372" s="10"/>
      <c r="W372" s="10"/>
      <c r="Z372" s="10"/>
      <c r="AA372" s="10"/>
      <c r="AE372" s="10"/>
      <c r="AF372" s="10"/>
      <c r="AI372" s="10"/>
      <c r="AJ372" s="10"/>
      <c r="AM372" s="10"/>
      <c r="AN372" s="10"/>
    </row>
    <row r="373" spans="5:40" s="6" customFormat="1" x14ac:dyDescent="0.3">
      <c r="E373" s="10"/>
      <c r="F373" s="10"/>
      <c r="I373" s="10"/>
      <c r="J373" s="10"/>
      <c r="M373" s="10"/>
      <c r="N373" s="10"/>
      <c r="R373" s="10"/>
      <c r="S373" s="10"/>
      <c r="V373" s="10"/>
      <c r="W373" s="10"/>
      <c r="Z373" s="10"/>
      <c r="AA373" s="10"/>
      <c r="AE373" s="10"/>
      <c r="AF373" s="10"/>
      <c r="AI373" s="10"/>
      <c r="AJ373" s="10"/>
      <c r="AM373" s="10"/>
      <c r="AN373" s="10"/>
    </row>
    <row r="374" spans="5:40" s="6" customFormat="1" x14ac:dyDescent="0.3">
      <c r="E374" s="10"/>
      <c r="F374" s="10"/>
      <c r="I374" s="10"/>
      <c r="J374" s="10"/>
      <c r="M374" s="10"/>
      <c r="N374" s="10"/>
      <c r="R374" s="10"/>
      <c r="S374" s="10"/>
      <c r="V374" s="10"/>
      <c r="W374" s="10"/>
      <c r="Z374" s="10"/>
      <c r="AA374" s="10"/>
      <c r="AE374" s="10"/>
      <c r="AF374" s="10"/>
      <c r="AI374" s="10"/>
      <c r="AJ374" s="10"/>
      <c r="AM374" s="10"/>
      <c r="AN374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77"/>
  <sheetViews>
    <sheetView topLeftCell="A193" zoomScale="85" zoomScaleNormal="85" workbookViewId="0">
      <selection activeCell="K201" sqref="K20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260</v>
      </c>
      <c r="E2" s="8" t="s">
        <v>246</v>
      </c>
      <c r="F2" s="8" t="s">
        <v>247</v>
      </c>
      <c r="G2" s="8" t="s">
        <v>248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24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24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24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25"/>
      <c r="C7" s="125" t="s">
        <v>249</v>
      </c>
      <c r="D7" s="125" t="s">
        <v>259</v>
      </c>
      <c r="E7" s="125" t="s">
        <v>250</v>
      </c>
      <c r="F7" s="125" t="s">
        <v>251</v>
      </c>
      <c r="G7" s="125" t="s">
        <v>248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25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24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25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24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25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24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91</v>
      </c>
      <c r="D12" s="14" t="s">
        <v>220</v>
      </c>
      <c r="E12" s="13" t="s">
        <v>151</v>
      </c>
      <c r="F12" s="13" t="s">
        <v>255</v>
      </c>
      <c r="G12" s="13" t="s">
        <v>224</v>
      </c>
      <c r="H12" s="12" t="s">
        <v>92</v>
      </c>
      <c r="I12" s="14" t="s">
        <v>220</v>
      </c>
      <c r="J12" s="13" t="s">
        <v>151</v>
      </c>
      <c r="K12" s="13" t="s">
        <v>261</v>
      </c>
      <c r="L12" s="13" t="s">
        <v>224</v>
      </c>
      <c r="M12" s="12" t="s">
        <v>93</v>
      </c>
      <c r="N12" s="14" t="s">
        <v>220</v>
      </c>
      <c r="O12" s="13" t="s">
        <v>151</v>
      </c>
      <c r="P12" s="13" t="s">
        <v>255</v>
      </c>
      <c r="Q12" s="13" t="s">
        <v>224</v>
      </c>
      <c r="R12" s="17" t="s">
        <v>3</v>
      </c>
      <c r="S12" s="14" t="s">
        <v>91</v>
      </c>
      <c r="T12" s="14" t="s">
        <v>220</v>
      </c>
      <c r="U12" s="13" t="s">
        <v>151</v>
      </c>
      <c r="V12" s="13" t="s">
        <v>255</v>
      </c>
      <c r="W12" s="13" t="s">
        <v>224</v>
      </c>
      <c r="X12" s="12" t="s">
        <v>92</v>
      </c>
      <c r="Y12" s="14" t="s">
        <v>220</v>
      </c>
      <c r="Z12" s="13" t="s">
        <v>151</v>
      </c>
      <c r="AA12" s="13" t="s">
        <v>256</v>
      </c>
      <c r="AB12" s="13" t="s">
        <v>224</v>
      </c>
      <c r="AC12" s="12" t="s">
        <v>93</v>
      </c>
      <c r="AD12" s="14" t="s">
        <v>220</v>
      </c>
      <c r="AE12" s="13" t="s">
        <v>151</v>
      </c>
      <c r="AF12" s="13" t="s">
        <v>255</v>
      </c>
      <c r="AG12" s="13" t="s">
        <v>224</v>
      </c>
      <c r="AH12" s="17" t="s">
        <v>3</v>
      </c>
      <c r="AI12" s="103" t="s">
        <v>220</v>
      </c>
      <c r="AJ12" s="14" t="s">
        <v>220</v>
      </c>
      <c r="AK12" s="13" t="s">
        <v>151</v>
      </c>
      <c r="AL12" s="13" t="s">
        <v>263</v>
      </c>
      <c r="AM12" s="13" t="s">
        <v>224</v>
      </c>
      <c r="AN12" s="12" t="s">
        <v>92</v>
      </c>
      <c r="AO12" s="14" t="s">
        <v>220</v>
      </c>
      <c r="AP12" s="13" t="s">
        <v>151</v>
      </c>
      <c r="AQ12" s="13" t="s">
        <v>264</v>
      </c>
      <c r="AR12" s="13" t="s">
        <v>224</v>
      </c>
      <c r="AS12" s="12" t="s">
        <v>93</v>
      </c>
      <c r="AT12" s="14" t="s">
        <v>220</v>
      </c>
      <c r="AU12" s="13" t="s">
        <v>151</v>
      </c>
      <c r="AV12" s="13" t="s">
        <v>264</v>
      </c>
      <c r="AW12" s="104" t="s">
        <v>224</v>
      </c>
    </row>
    <row r="13" spans="2:49" x14ac:dyDescent="0.3">
      <c r="B13" s="18"/>
      <c r="C13" s="19" t="s">
        <v>26</v>
      </c>
      <c r="D13" s="19"/>
      <c r="E13" s="20">
        <v>0.06</v>
      </c>
      <c r="F13" s="159">
        <f t="shared" ref="F13:F44" si="3">E13*$G$8</f>
        <v>3.5999999999999997E-2</v>
      </c>
      <c r="G13" s="156">
        <f>F13*D13</f>
        <v>0</v>
      </c>
      <c r="H13" s="21" t="s">
        <v>26</v>
      </c>
      <c r="I13" s="21"/>
      <c r="J13" s="20">
        <v>0.08</v>
      </c>
      <c r="K13" s="159">
        <f t="shared" ref="K13:K44" si="4">J13*$G$8</f>
        <v>4.8000000000000001E-2</v>
      </c>
      <c r="L13" s="156">
        <f>K13*I13</f>
        <v>0</v>
      </c>
      <c r="M13" s="21" t="s">
        <v>26</v>
      </c>
      <c r="N13" s="70"/>
      <c r="O13" s="94">
        <v>0.1</v>
      </c>
      <c r="P13" s="159">
        <f t="shared" ref="P13:P44" si="5">O13*$G$8</f>
        <v>0.06</v>
      </c>
      <c r="Q13" s="156">
        <f>P13*N13</f>
        <v>0</v>
      </c>
      <c r="R13" s="18"/>
      <c r="S13" s="19" t="s">
        <v>26</v>
      </c>
      <c r="T13" s="19"/>
      <c r="U13" s="20">
        <v>0.08</v>
      </c>
      <c r="V13" s="159">
        <f t="shared" ref="V13:V44" si="6">U13*$G$9</f>
        <v>4.8000000000000001E-2</v>
      </c>
      <c r="W13" s="156">
        <f>V13*T13</f>
        <v>0</v>
      </c>
      <c r="X13" s="21" t="s">
        <v>26</v>
      </c>
      <c r="Y13" s="21"/>
      <c r="Z13" s="20">
        <v>0.1</v>
      </c>
      <c r="AA13" s="159">
        <f t="shared" ref="AA13:AA44" si="7">Z13*$G$9</f>
        <v>0.06</v>
      </c>
      <c r="AB13" s="156">
        <f>AA13*Y13</f>
        <v>0</v>
      </c>
      <c r="AC13" s="21" t="s">
        <v>26</v>
      </c>
      <c r="AD13" s="70"/>
      <c r="AE13" s="94">
        <v>0.12</v>
      </c>
      <c r="AF13" s="159">
        <f t="shared" ref="AF13:AF44" si="8">AE13*$G$9</f>
        <v>7.1999999999999995E-2</v>
      </c>
      <c r="AG13" s="156">
        <f>AF13*AD13</f>
        <v>0</v>
      </c>
      <c r="AH13" s="18"/>
      <c r="AI13" s="105" t="s">
        <v>26</v>
      </c>
      <c r="AJ13" s="19"/>
      <c r="AK13" s="20">
        <v>0.1</v>
      </c>
      <c r="AL13" s="159">
        <f t="shared" ref="AL13:AL44" si="9">AK13*$G$10</f>
        <v>0.06</v>
      </c>
      <c r="AM13" s="156">
        <f>AL13*AJ13</f>
        <v>0</v>
      </c>
      <c r="AN13" s="21" t="s">
        <v>26</v>
      </c>
      <c r="AO13" s="21"/>
      <c r="AP13" s="20">
        <v>0.12</v>
      </c>
      <c r="AQ13" s="159">
        <f t="shared" ref="AQ13:AQ44" si="10">AP13*$G$10</f>
        <v>7.1999999999999995E-2</v>
      </c>
      <c r="AR13" s="156">
        <f>AQ13*AO13</f>
        <v>0</v>
      </c>
      <c r="AS13" s="21" t="s">
        <v>26</v>
      </c>
      <c r="AT13" s="70"/>
      <c r="AU13" s="94">
        <v>0.14000000000000001</v>
      </c>
      <c r="AV13" s="159">
        <f t="shared" ref="AV13:AV44" si="11">AU13*$G$10</f>
        <v>8.4000000000000005E-2</v>
      </c>
      <c r="AW13" s="156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59">
        <f t="shared" si="3"/>
        <v>3.5999999999999997E-2</v>
      </c>
      <c r="G14" s="156">
        <f t="shared" ref="G14:G72" si="12">F14*D14</f>
        <v>0</v>
      </c>
      <c r="H14" s="24" t="s">
        <v>25</v>
      </c>
      <c r="I14" s="24"/>
      <c r="J14" s="23">
        <v>0.08</v>
      </c>
      <c r="K14" s="159">
        <f t="shared" si="4"/>
        <v>4.8000000000000001E-2</v>
      </c>
      <c r="L14" s="156">
        <f t="shared" ref="L14:L72" si="13">K14*I14</f>
        <v>0</v>
      </c>
      <c r="M14" s="24" t="s">
        <v>25</v>
      </c>
      <c r="N14" s="71"/>
      <c r="O14" s="23">
        <v>0.1</v>
      </c>
      <c r="P14" s="159">
        <f t="shared" si="5"/>
        <v>0.06</v>
      </c>
      <c r="Q14" s="156">
        <f t="shared" ref="Q14:Q72" si="14">P14*N14</f>
        <v>0</v>
      </c>
      <c r="R14" s="15"/>
      <c r="S14" s="22" t="s">
        <v>25</v>
      </c>
      <c r="T14" s="22"/>
      <c r="U14" s="23">
        <v>0.08</v>
      </c>
      <c r="V14" s="159">
        <f t="shared" si="6"/>
        <v>4.8000000000000001E-2</v>
      </c>
      <c r="W14" s="156">
        <f t="shared" ref="W14:W72" si="15">V14*T14</f>
        <v>0</v>
      </c>
      <c r="X14" s="24" t="s">
        <v>25</v>
      </c>
      <c r="Y14" s="24"/>
      <c r="Z14" s="23">
        <v>0.1</v>
      </c>
      <c r="AA14" s="159">
        <f t="shared" si="7"/>
        <v>0.06</v>
      </c>
      <c r="AB14" s="156">
        <f t="shared" ref="AB14:AB72" si="16">AA14*Y14</f>
        <v>0</v>
      </c>
      <c r="AC14" s="24" t="s">
        <v>25</v>
      </c>
      <c r="AD14" s="71"/>
      <c r="AE14" s="23">
        <v>0.12</v>
      </c>
      <c r="AF14" s="159">
        <f t="shared" si="8"/>
        <v>7.1999999999999995E-2</v>
      </c>
      <c r="AG14" s="156">
        <f t="shared" ref="AG14:AG72" si="17">AF14*AD14</f>
        <v>0</v>
      </c>
      <c r="AH14" s="15"/>
      <c r="AI14" s="106" t="s">
        <v>25</v>
      </c>
      <c r="AJ14" s="22"/>
      <c r="AK14" s="23">
        <v>0.1</v>
      </c>
      <c r="AL14" s="159">
        <f t="shared" si="9"/>
        <v>0.06</v>
      </c>
      <c r="AM14" s="156">
        <f t="shared" ref="AM14:AM72" si="18">AL14*AJ14</f>
        <v>0</v>
      </c>
      <c r="AN14" s="24" t="s">
        <v>25</v>
      </c>
      <c r="AO14" s="24"/>
      <c r="AP14" s="23">
        <v>0.12</v>
      </c>
      <c r="AQ14" s="159">
        <f t="shared" si="10"/>
        <v>7.1999999999999995E-2</v>
      </c>
      <c r="AR14" s="156">
        <f t="shared" ref="AR14:AR72" si="19">AQ14*AO14</f>
        <v>0</v>
      </c>
      <c r="AS14" s="24" t="s">
        <v>25</v>
      </c>
      <c r="AT14" s="71"/>
      <c r="AU14" s="23">
        <v>0.14000000000000001</v>
      </c>
      <c r="AV14" s="159">
        <f t="shared" si="11"/>
        <v>8.4000000000000005E-2</v>
      </c>
      <c r="AW14" s="156">
        <f t="shared" ref="AW14:AW72" si="20">AV14*AT14</f>
        <v>0</v>
      </c>
    </row>
    <row r="15" spans="2:49" x14ac:dyDescent="0.3">
      <c r="B15" s="15"/>
      <c r="C15" s="33" t="s">
        <v>38</v>
      </c>
      <c r="D15" s="33"/>
      <c r="E15" s="34">
        <v>0.15</v>
      </c>
      <c r="F15" s="159">
        <f t="shared" si="3"/>
        <v>0.09</v>
      </c>
      <c r="G15" s="156">
        <f t="shared" si="12"/>
        <v>0</v>
      </c>
      <c r="H15" s="35" t="s">
        <v>8</v>
      </c>
      <c r="I15" s="35"/>
      <c r="J15" s="34">
        <v>0.1</v>
      </c>
      <c r="K15" s="159">
        <f t="shared" si="4"/>
        <v>0.06</v>
      </c>
      <c r="L15" s="156">
        <f t="shared" si="13"/>
        <v>0</v>
      </c>
      <c r="M15" s="35" t="s">
        <v>9</v>
      </c>
      <c r="N15" s="72"/>
      <c r="O15" s="34">
        <v>0.04</v>
      </c>
      <c r="P15" s="159">
        <f t="shared" si="5"/>
        <v>2.4E-2</v>
      </c>
      <c r="Q15" s="156">
        <f t="shared" si="14"/>
        <v>0</v>
      </c>
      <c r="R15" s="15"/>
      <c r="S15" s="33" t="s">
        <v>7</v>
      </c>
      <c r="T15" s="33"/>
      <c r="U15" s="34">
        <v>0.1</v>
      </c>
      <c r="V15" s="159">
        <f t="shared" si="6"/>
        <v>0.06</v>
      </c>
      <c r="W15" s="156">
        <f t="shared" si="15"/>
        <v>0</v>
      </c>
      <c r="X15" s="35" t="s">
        <v>9</v>
      </c>
      <c r="Y15" s="35"/>
      <c r="Z15" s="34">
        <v>0.06</v>
      </c>
      <c r="AA15" s="159">
        <f t="shared" si="7"/>
        <v>3.5999999999999997E-2</v>
      </c>
      <c r="AB15" s="156">
        <f t="shared" si="16"/>
        <v>0</v>
      </c>
      <c r="AC15" s="35" t="s">
        <v>95</v>
      </c>
      <c r="AD15" s="72"/>
      <c r="AE15" s="34">
        <v>0.04</v>
      </c>
      <c r="AF15" s="159">
        <f t="shared" si="8"/>
        <v>2.4E-2</v>
      </c>
      <c r="AG15" s="156">
        <f t="shared" si="17"/>
        <v>0</v>
      </c>
      <c r="AH15" s="15"/>
      <c r="AI15" s="107" t="s">
        <v>41</v>
      </c>
      <c r="AJ15" s="33"/>
      <c r="AK15" s="34">
        <v>0.1</v>
      </c>
      <c r="AL15" s="159">
        <f t="shared" si="9"/>
        <v>0.06</v>
      </c>
      <c r="AM15" s="156">
        <f t="shared" si="18"/>
        <v>0</v>
      </c>
      <c r="AN15" s="35" t="s">
        <v>95</v>
      </c>
      <c r="AO15" s="35"/>
      <c r="AP15" s="34">
        <v>0.1</v>
      </c>
      <c r="AQ15" s="159">
        <f t="shared" si="10"/>
        <v>0.06</v>
      </c>
      <c r="AR15" s="156">
        <f t="shared" si="19"/>
        <v>0</v>
      </c>
      <c r="AS15" s="35" t="s">
        <v>10</v>
      </c>
      <c r="AT15" s="72"/>
      <c r="AU15" s="34">
        <v>0.17979999999999999</v>
      </c>
      <c r="AV15" s="159">
        <f t="shared" si="11"/>
        <v>0.10787999999999999</v>
      </c>
      <c r="AW15" s="156">
        <f t="shared" si="20"/>
        <v>0</v>
      </c>
    </row>
    <row r="16" spans="2:49" x14ac:dyDescent="0.3">
      <c r="B16" s="15"/>
      <c r="C16" s="33" t="s">
        <v>39</v>
      </c>
      <c r="D16" s="33"/>
      <c r="E16" s="34">
        <v>0.15</v>
      </c>
      <c r="F16" s="159">
        <f t="shared" si="3"/>
        <v>0.09</v>
      </c>
      <c r="G16" s="156">
        <f t="shared" si="12"/>
        <v>0</v>
      </c>
      <c r="H16" s="35" t="s">
        <v>8</v>
      </c>
      <c r="I16" s="35"/>
      <c r="J16" s="34">
        <v>0.1</v>
      </c>
      <c r="K16" s="159">
        <f t="shared" si="4"/>
        <v>0.06</v>
      </c>
      <c r="L16" s="156">
        <f t="shared" si="13"/>
        <v>0</v>
      </c>
      <c r="M16" s="35" t="s">
        <v>52</v>
      </c>
      <c r="N16" s="72"/>
      <c r="O16" s="34">
        <v>0.04</v>
      </c>
      <c r="P16" s="159">
        <f t="shared" si="5"/>
        <v>2.4E-2</v>
      </c>
      <c r="Q16" s="156">
        <f t="shared" si="14"/>
        <v>0</v>
      </c>
      <c r="R16" s="15"/>
      <c r="S16" s="33" t="s">
        <v>40</v>
      </c>
      <c r="T16" s="33"/>
      <c r="U16" s="34">
        <v>0.1</v>
      </c>
      <c r="V16" s="159">
        <f t="shared" si="6"/>
        <v>0.06</v>
      </c>
      <c r="W16" s="156">
        <f t="shared" si="15"/>
        <v>0</v>
      </c>
      <c r="X16" s="35" t="s">
        <v>59</v>
      </c>
      <c r="Y16" s="35"/>
      <c r="Z16" s="34">
        <v>0.05</v>
      </c>
      <c r="AA16" s="159">
        <f t="shared" si="7"/>
        <v>0.03</v>
      </c>
      <c r="AB16" s="156">
        <f t="shared" si="16"/>
        <v>0</v>
      </c>
      <c r="AC16" s="35" t="s">
        <v>53</v>
      </c>
      <c r="AD16" s="72"/>
      <c r="AE16" s="34">
        <v>0.03</v>
      </c>
      <c r="AF16" s="159">
        <f t="shared" si="8"/>
        <v>1.7999999999999999E-2</v>
      </c>
      <c r="AG16" s="156">
        <f t="shared" si="17"/>
        <v>0</v>
      </c>
      <c r="AH16" s="15"/>
      <c r="AI16" s="107" t="s">
        <v>43</v>
      </c>
      <c r="AJ16" s="33"/>
      <c r="AK16" s="34">
        <v>0.1</v>
      </c>
      <c r="AL16" s="159">
        <f t="shared" si="9"/>
        <v>0.06</v>
      </c>
      <c r="AM16" s="156">
        <f t="shared" si="18"/>
        <v>0</v>
      </c>
      <c r="AN16" s="35" t="s">
        <v>97</v>
      </c>
      <c r="AO16" s="35"/>
      <c r="AP16" s="34">
        <v>0.1</v>
      </c>
      <c r="AQ16" s="159">
        <f t="shared" si="10"/>
        <v>0.06</v>
      </c>
      <c r="AR16" s="156">
        <f t="shared" si="19"/>
        <v>0</v>
      </c>
      <c r="AS16" s="35"/>
      <c r="AT16" s="72"/>
      <c r="AU16" s="34"/>
      <c r="AV16" s="159">
        <f t="shared" si="11"/>
        <v>0</v>
      </c>
      <c r="AW16" s="156">
        <f t="shared" si="20"/>
        <v>0</v>
      </c>
    </row>
    <row r="17" spans="2:49" x14ac:dyDescent="0.3">
      <c r="B17" s="15"/>
      <c r="C17" s="33" t="s">
        <v>6</v>
      </c>
      <c r="D17" s="33"/>
      <c r="E17" s="34">
        <v>0.1</v>
      </c>
      <c r="F17" s="159">
        <f t="shared" si="3"/>
        <v>0.06</v>
      </c>
      <c r="G17" s="156">
        <f t="shared" si="12"/>
        <v>0</v>
      </c>
      <c r="H17" s="35" t="s">
        <v>47</v>
      </c>
      <c r="I17" s="35"/>
      <c r="J17" s="34">
        <v>0.1</v>
      </c>
      <c r="K17" s="159">
        <f t="shared" si="4"/>
        <v>0.06</v>
      </c>
      <c r="L17" s="156">
        <f t="shared" si="13"/>
        <v>0</v>
      </c>
      <c r="M17" s="35" t="s">
        <v>53</v>
      </c>
      <c r="N17" s="72"/>
      <c r="O17" s="34">
        <v>0.03</v>
      </c>
      <c r="P17" s="159">
        <f t="shared" si="5"/>
        <v>1.7999999999999999E-2</v>
      </c>
      <c r="Q17" s="156">
        <f t="shared" si="14"/>
        <v>0</v>
      </c>
      <c r="R17" s="15"/>
      <c r="S17" s="33" t="s">
        <v>41</v>
      </c>
      <c r="T17" s="33"/>
      <c r="U17" s="34">
        <v>0.09</v>
      </c>
      <c r="V17" s="159">
        <f t="shared" si="6"/>
        <v>5.3999999999999999E-2</v>
      </c>
      <c r="W17" s="156">
        <f t="shared" si="15"/>
        <v>0</v>
      </c>
      <c r="X17" s="35" t="s">
        <v>113</v>
      </c>
      <c r="Y17" s="35"/>
      <c r="Z17" s="34">
        <v>0.04</v>
      </c>
      <c r="AA17" s="159">
        <f t="shared" si="7"/>
        <v>2.4E-2</v>
      </c>
      <c r="AB17" s="156">
        <f t="shared" si="16"/>
        <v>0</v>
      </c>
      <c r="AC17" s="35" t="s">
        <v>10</v>
      </c>
      <c r="AD17" s="72"/>
      <c r="AE17" s="34">
        <v>0.03</v>
      </c>
      <c r="AF17" s="159">
        <f t="shared" si="8"/>
        <v>1.7999999999999999E-2</v>
      </c>
      <c r="AG17" s="156">
        <f t="shared" si="17"/>
        <v>0</v>
      </c>
      <c r="AH17" s="15"/>
      <c r="AI17" s="107" t="s">
        <v>44</v>
      </c>
      <c r="AJ17" s="33"/>
      <c r="AK17" s="34">
        <v>0.09</v>
      </c>
      <c r="AL17" s="159">
        <f t="shared" si="9"/>
        <v>5.3999999999999999E-2</v>
      </c>
      <c r="AM17" s="156">
        <f t="shared" si="18"/>
        <v>0</v>
      </c>
      <c r="AN17" s="35" t="s">
        <v>10</v>
      </c>
      <c r="AO17" s="35"/>
      <c r="AP17" s="34">
        <v>0.1</v>
      </c>
      <c r="AQ17" s="159">
        <f t="shared" si="10"/>
        <v>0.06</v>
      </c>
      <c r="AR17" s="156">
        <f t="shared" si="19"/>
        <v>0</v>
      </c>
      <c r="AS17" s="35"/>
      <c r="AT17" s="72"/>
      <c r="AU17" s="34"/>
      <c r="AV17" s="159">
        <f t="shared" si="11"/>
        <v>0</v>
      </c>
      <c r="AW17" s="156">
        <f t="shared" si="20"/>
        <v>0</v>
      </c>
    </row>
    <row r="18" spans="2:49" x14ac:dyDescent="0.3">
      <c r="B18" s="15"/>
      <c r="C18" s="33" t="s">
        <v>40</v>
      </c>
      <c r="D18" s="33"/>
      <c r="E18" s="34">
        <v>0.1</v>
      </c>
      <c r="F18" s="159">
        <f t="shared" si="3"/>
        <v>0.06</v>
      </c>
      <c r="G18" s="156">
        <f t="shared" si="12"/>
        <v>0</v>
      </c>
      <c r="H18" s="35" t="s">
        <v>48</v>
      </c>
      <c r="I18" s="35"/>
      <c r="J18" s="34">
        <v>0.1</v>
      </c>
      <c r="K18" s="159">
        <f t="shared" si="4"/>
        <v>0.06</v>
      </c>
      <c r="L18" s="156">
        <f t="shared" si="13"/>
        <v>0</v>
      </c>
      <c r="M18" s="35"/>
      <c r="N18" s="72"/>
      <c r="O18" s="34"/>
      <c r="P18" s="159">
        <f t="shared" si="5"/>
        <v>0</v>
      </c>
      <c r="Q18" s="156">
        <f t="shared" si="14"/>
        <v>0</v>
      </c>
      <c r="R18" s="15"/>
      <c r="S18" s="33" t="s">
        <v>43</v>
      </c>
      <c r="T18" s="33"/>
      <c r="U18" s="34">
        <v>0.09</v>
      </c>
      <c r="V18" s="159">
        <f t="shared" si="6"/>
        <v>5.3999999999999999E-2</v>
      </c>
      <c r="W18" s="156">
        <f t="shared" si="15"/>
        <v>0</v>
      </c>
      <c r="X18" s="35" t="s">
        <v>60</v>
      </c>
      <c r="Y18" s="35"/>
      <c r="Z18" s="34">
        <v>0.04</v>
      </c>
      <c r="AA18" s="159">
        <f t="shared" si="7"/>
        <v>2.4E-2</v>
      </c>
      <c r="AB18" s="156">
        <f t="shared" si="16"/>
        <v>0</v>
      </c>
      <c r="AC18" s="35"/>
      <c r="AD18" s="72"/>
      <c r="AE18" s="34"/>
      <c r="AF18" s="159">
        <f t="shared" si="8"/>
        <v>0</v>
      </c>
      <c r="AG18" s="156">
        <f t="shared" si="17"/>
        <v>0</v>
      </c>
      <c r="AH18" s="15"/>
      <c r="AI18" s="107" t="s">
        <v>8</v>
      </c>
      <c r="AJ18" s="33"/>
      <c r="AK18" s="34">
        <v>0.09</v>
      </c>
      <c r="AL18" s="159">
        <f t="shared" si="9"/>
        <v>5.3999999999999999E-2</v>
      </c>
      <c r="AM18" s="156">
        <f t="shared" si="18"/>
        <v>0</v>
      </c>
      <c r="AN18" s="35"/>
      <c r="AO18" s="35"/>
      <c r="AP18" s="34"/>
      <c r="AQ18" s="159">
        <f t="shared" si="10"/>
        <v>0</v>
      </c>
      <c r="AR18" s="156">
        <f t="shared" si="19"/>
        <v>0</v>
      </c>
      <c r="AS18" s="35"/>
      <c r="AT18" s="72"/>
      <c r="AU18" s="34"/>
      <c r="AV18" s="159">
        <f t="shared" si="11"/>
        <v>0</v>
      </c>
      <c r="AW18" s="156">
        <f t="shared" si="20"/>
        <v>0</v>
      </c>
    </row>
    <row r="19" spans="2:49" x14ac:dyDescent="0.3">
      <c r="B19" s="15"/>
      <c r="C19" s="33" t="s">
        <v>41</v>
      </c>
      <c r="D19" s="33"/>
      <c r="E19" s="34">
        <v>0.08</v>
      </c>
      <c r="F19" s="159">
        <f t="shared" si="3"/>
        <v>4.8000000000000001E-2</v>
      </c>
      <c r="G19" s="156">
        <f t="shared" si="12"/>
        <v>0</v>
      </c>
      <c r="H19" s="35" t="s">
        <v>49</v>
      </c>
      <c r="I19" s="35"/>
      <c r="J19" s="34">
        <v>7.0000000000000007E-2</v>
      </c>
      <c r="K19" s="159">
        <f t="shared" si="4"/>
        <v>4.2000000000000003E-2</v>
      </c>
      <c r="L19" s="156">
        <f t="shared" si="13"/>
        <v>0</v>
      </c>
      <c r="M19" s="35"/>
      <c r="N19" s="72"/>
      <c r="O19" s="34"/>
      <c r="P19" s="159">
        <f t="shared" si="5"/>
        <v>0</v>
      </c>
      <c r="Q19" s="156">
        <f t="shared" si="14"/>
        <v>0</v>
      </c>
      <c r="R19" s="15"/>
      <c r="S19" s="33" t="s">
        <v>44</v>
      </c>
      <c r="T19" s="33"/>
      <c r="U19" s="34">
        <v>0.06</v>
      </c>
      <c r="V19" s="159">
        <f t="shared" si="6"/>
        <v>3.5999999999999997E-2</v>
      </c>
      <c r="W19" s="156">
        <f t="shared" si="15"/>
        <v>0</v>
      </c>
      <c r="X19" s="35" t="s">
        <v>61</v>
      </c>
      <c r="Y19" s="35"/>
      <c r="Z19" s="34">
        <v>0.03</v>
      </c>
      <c r="AA19" s="159">
        <f t="shared" si="7"/>
        <v>1.7999999999999999E-2</v>
      </c>
      <c r="AB19" s="156">
        <f t="shared" si="16"/>
        <v>0</v>
      </c>
      <c r="AC19" s="35"/>
      <c r="AD19" s="72"/>
      <c r="AE19" s="34"/>
      <c r="AF19" s="159">
        <f t="shared" si="8"/>
        <v>0</v>
      </c>
      <c r="AG19" s="156">
        <f t="shared" si="17"/>
        <v>0</v>
      </c>
      <c r="AH19" s="15"/>
      <c r="AI19" s="107" t="s">
        <v>48</v>
      </c>
      <c r="AJ19" s="33"/>
      <c r="AK19" s="34">
        <v>0.06</v>
      </c>
      <c r="AL19" s="159">
        <f t="shared" si="9"/>
        <v>3.5999999999999997E-2</v>
      </c>
      <c r="AM19" s="156">
        <f t="shared" si="18"/>
        <v>0</v>
      </c>
      <c r="AN19" s="35"/>
      <c r="AO19" s="35"/>
      <c r="AP19" s="34"/>
      <c r="AQ19" s="159">
        <f t="shared" si="10"/>
        <v>0</v>
      </c>
      <c r="AR19" s="156">
        <f t="shared" si="19"/>
        <v>0</v>
      </c>
      <c r="AS19" s="35"/>
      <c r="AT19" s="72"/>
      <c r="AU19" s="34"/>
      <c r="AV19" s="159">
        <f t="shared" si="11"/>
        <v>0</v>
      </c>
      <c r="AW19" s="156">
        <f t="shared" si="20"/>
        <v>0</v>
      </c>
    </row>
    <row r="20" spans="2:49" x14ac:dyDescent="0.3">
      <c r="B20" s="15"/>
      <c r="C20" s="33" t="s">
        <v>42</v>
      </c>
      <c r="D20" s="33"/>
      <c r="E20" s="34">
        <v>0.02</v>
      </c>
      <c r="F20" s="159">
        <f t="shared" si="3"/>
        <v>1.2E-2</v>
      </c>
      <c r="G20" s="156">
        <f t="shared" si="12"/>
        <v>0</v>
      </c>
      <c r="H20" s="35" t="s">
        <v>9</v>
      </c>
      <c r="I20" s="35"/>
      <c r="J20" s="34">
        <v>0.02</v>
      </c>
      <c r="K20" s="159">
        <f t="shared" si="4"/>
        <v>1.2E-2</v>
      </c>
      <c r="L20" s="156">
        <f t="shared" si="13"/>
        <v>0</v>
      </c>
      <c r="M20" s="35"/>
      <c r="N20" s="72"/>
      <c r="O20" s="34"/>
      <c r="P20" s="159">
        <f t="shared" si="5"/>
        <v>0</v>
      </c>
      <c r="Q20" s="156">
        <f t="shared" si="14"/>
        <v>0</v>
      </c>
      <c r="R20" s="15"/>
      <c r="S20" s="33" t="s">
        <v>8</v>
      </c>
      <c r="T20" s="33"/>
      <c r="U20" s="34">
        <v>0.06</v>
      </c>
      <c r="V20" s="159">
        <f t="shared" si="6"/>
        <v>3.5999999999999997E-2</v>
      </c>
      <c r="W20" s="156">
        <f t="shared" si="15"/>
        <v>0</v>
      </c>
      <c r="X20" s="35" t="s">
        <v>95</v>
      </c>
      <c r="Y20" s="35"/>
      <c r="Z20" s="34">
        <v>0.03</v>
      </c>
      <c r="AA20" s="159">
        <f t="shared" si="7"/>
        <v>1.7999999999999999E-2</v>
      </c>
      <c r="AB20" s="156">
        <f t="shared" si="16"/>
        <v>0</v>
      </c>
      <c r="AC20" s="35"/>
      <c r="AD20" s="72"/>
      <c r="AE20" s="34"/>
      <c r="AF20" s="159">
        <f t="shared" si="8"/>
        <v>0</v>
      </c>
      <c r="AG20" s="156">
        <f t="shared" si="17"/>
        <v>0</v>
      </c>
      <c r="AH20" s="15"/>
      <c r="AI20" s="107" t="s">
        <v>9</v>
      </c>
      <c r="AJ20" s="33"/>
      <c r="AK20" s="34">
        <v>0.06</v>
      </c>
      <c r="AL20" s="159">
        <f t="shared" si="9"/>
        <v>3.5999999999999997E-2</v>
      </c>
      <c r="AM20" s="156">
        <f t="shared" si="18"/>
        <v>0</v>
      </c>
      <c r="AN20" s="35"/>
      <c r="AO20" s="35"/>
      <c r="AP20" s="34"/>
      <c r="AQ20" s="159">
        <f t="shared" si="10"/>
        <v>0</v>
      </c>
      <c r="AR20" s="156">
        <f t="shared" si="19"/>
        <v>0</v>
      </c>
      <c r="AS20" s="35"/>
      <c r="AT20" s="72"/>
      <c r="AU20" s="34"/>
      <c r="AV20" s="159">
        <f t="shared" si="11"/>
        <v>0</v>
      </c>
      <c r="AW20" s="156">
        <f t="shared" si="20"/>
        <v>0</v>
      </c>
    </row>
    <row r="21" spans="2:49" x14ac:dyDescent="0.3">
      <c r="B21" s="15"/>
      <c r="C21" s="33"/>
      <c r="D21" s="33"/>
      <c r="E21" s="34"/>
      <c r="F21" s="159">
        <f t="shared" si="3"/>
        <v>0</v>
      </c>
      <c r="G21" s="156">
        <f t="shared" si="12"/>
        <v>0</v>
      </c>
      <c r="H21" s="35"/>
      <c r="I21" s="35"/>
      <c r="J21" s="34"/>
      <c r="K21" s="159">
        <f t="shared" si="4"/>
        <v>0</v>
      </c>
      <c r="L21" s="156">
        <f t="shared" si="13"/>
        <v>0</v>
      </c>
      <c r="M21" s="35"/>
      <c r="N21" s="72"/>
      <c r="O21" s="34"/>
      <c r="P21" s="159">
        <f t="shared" si="5"/>
        <v>0</v>
      </c>
      <c r="Q21" s="156">
        <f t="shared" si="14"/>
        <v>0</v>
      </c>
      <c r="R21" s="15"/>
      <c r="S21" s="33"/>
      <c r="T21" s="33"/>
      <c r="U21" s="34"/>
      <c r="V21" s="159">
        <f t="shared" si="6"/>
        <v>0</v>
      </c>
      <c r="W21" s="156">
        <f t="shared" si="15"/>
        <v>0</v>
      </c>
      <c r="X21" s="35"/>
      <c r="Y21" s="35"/>
      <c r="Z21" s="34"/>
      <c r="AA21" s="159">
        <f t="shared" si="7"/>
        <v>0</v>
      </c>
      <c r="AB21" s="156">
        <f t="shared" si="16"/>
        <v>0</v>
      </c>
      <c r="AC21" s="35"/>
      <c r="AD21" s="72"/>
      <c r="AE21" s="34"/>
      <c r="AF21" s="159">
        <f t="shared" si="8"/>
        <v>0</v>
      </c>
      <c r="AG21" s="156">
        <f t="shared" si="17"/>
        <v>0</v>
      </c>
      <c r="AH21" s="15"/>
      <c r="AI21" s="107"/>
      <c r="AJ21" s="33"/>
      <c r="AK21" s="34"/>
      <c r="AL21" s="159">
        <f t="shared" si="9"/>
        <v>0</v>
      </c>
      <c r="AM21" s="156">
        <f t="shared" si="18"/>
        <v>0</v>
      </c>
      <c r="AN21" s="35"/>
      <c r="AO21" s="35"/>
      <c r="AP21" s="34"/>
      <c r="AQ21" s="159">
        <f t="shared" si="10"/>
        <v>0</v>
      </c>
      <c r="AR21" s="156">
        <f t="shared" si="19"/>
        <v>0</v>
      </c>
      <c r="AS21" s="35"/>
      <c r="AT21" s="72"/>
      <c r="AU21" s="34"/>
      <c r="AV21" s="159">
        <f t="shared" si="11"/>
        <v>0</v>
      </c>
      <c r="AW21" s="156">
        <f t="shared" si="20"/>
        <v>0</v>
      </c>
    </row>
    <row r="22" spans="2:49" x14ac:dyDescent="0.3">
      <c r="B22" s="15"/>
      <c r="C22" s="33"/>
      <c r="D22" s="33"/>
      <c r="E22" s="34"/>
      <c r="F22" s="159">
        <f t="shared" si="3"/>
        <v>0</v>
      </c>
      <c r="G22" s="156">
        <f t="shared" si="12"/>
        <v>0</v>
      </c>
      <c r="H22" s="35"/>
      <c r="I22" s="35"/>
      <c r="J22" s="34"/>
      <c r="K22" s="159">
        <f t="shared" si="4"/>
        <v>0</v>
      </c>
      <c r="L22" s="156">
        <f t="shared" si="13"/>
        <v>0</v>
      </c>
      <c r="M22" s="35"/>
      <c r="N22" s="72"/>
      <c r="O22" s="34"/>
      <c r="P22" s="159">
        <f t="shared" si="5"/>
        <v>0</v>
      </c>
      <c r="Q22" s="156">
        <f t="shared" si="14"/>
        <v>0</v>
      </c>
      <c r="R22" s="15"/>
      <c r="S22" s="33"/>
      <c r="T22" s="33"/>
      <c r="U22" s="34"/>
      <c r="V22" s="159">
        <f t="shared" si="6"/>
        <v>0</v>
      </c>
      <c r="W22" s="156">
        <f t="shared" si="15"/>
        <v>0</v>
      </c>
      <c r="X22" s="35"/>
      <c r="Y22" s="35"/>
      <c r="Z22" s="34"/>
      <c r="AA22" s="159">
        <f t="shared" si="7"/>
        <v>0</v>
      </c>
      <c r="AB22" s="156">
        <f t="shared" si="16"/>
        <v>0</v>
      </c>
      <c r="AC22" s="35"/>
      <c r="AD22" s="72"/>
      <c r="AE22" s="34"/>
      <c r="AF22" s="159">
        <f t="shared" si="8"/>
        <v>0</v>
      </c>
      <c r="AG22" s="156">
        <f t="shared" si="17"/>
        <v>0</v>
      </c>
      <c r="AH22" s="15"/>
      <c r="AI22" s="107"/>
      <c r="AJ22" s="33"/>
      <c r="AK22" s="34"/>
      <c r="AL22" s="159">
        <f t="shared" si="9"/>
        <v>0</v>
      </c>
      <c r="AM22" s="156">
        <f t="shared" si="18"/>
        <v>0</v>
      </c>
      <c r="AN22" s="35"/>
      <c r="AO22" s="35"/>
      <c r="AP22" s="34"/>
      <c r="AQ22" s="159">
        <f t="shared" si="10"/>
        <v>0</v>
      </c>
      <c r="AR22" s="156">
        <f t="shared" si="19"/>
        <v>0</v>
      </c>
      <c r="AS22" s="35"/>
      <c r="AT22" s="72"/>
      <c r="AU22" s="34"/>
      <c r="AV22" s="159">
        <f t="shared" si="11"/>
        <v>0</v>
      </c>
      <c r="AW22" s="156">
        <f t="shared" si="20"/>
        <v>0</v>
      </c>
    </row>
    <row r="23" spans="2:49" x14ac:dyDescent="0.3">
      <c r="B23" s="15"/>
      <c r="C23" s="33"/>
      <c r="D23" s="33"/>
      <c r="E23" s="34"/>
      <c r="F23" s="159">
        <f t="shared" si="3"/>
        <v>0</v>
      </c>
      <c r="G23" s="156">
        <f t="shared" si="12"/>
        <v>0</v>
      </c>
      <c r="H23" s="35"/>
      <c r="I23" s="35"/>
      <c r="J23" s="34"/>
      <c r="K23" s="159">
        <f t="shared" si="4"/>
        <v>0</v>
      </c>
      <c r="L23" s="156">
        <f t="shared" si="13"/>
        <v>0</v>
      </c>
      <c r="M23" s="35"/>
      <c r="N23" s="72"/>
      <c r="O23" s="34"/>
      <c r="P23" s="159">
        <f t="shared" si="5"/>
        <v>0</v>
      </c>
      <c r="Q23" s="156">
        <f t="shared" si="14"/>
        <v>0</v>
      </c>
      <c r="R23" s="15"/>
      <c r="S23" s="33"/>
      <c r="T23" s="33"/>
      <c r="U23" s="34"/>
      <c r="V23" s="159">
        <f t="shared" si="6"/>
        <v>0</v>
      </c>
      <c r="W23" s="156">
        <f t="shared" si="15"/>
        <v>0</v>
      </c>
      <c r="X23" s="35"/>
      <c r="Y23" s="35"/>
      <c r="Z23" s="34"/>
      <c r="AA23" s="159">
        <f t="shared" si="7"/>
        <v>0</v>
      </c>
      <c r="AB23" s="156">
        <f t="shared" si="16"/>
        <v>0</v>
      </c>
      <c r="AC23" s="35"/>
      <c r="AD23" s="72"/>
      <c r="AE23" s="34"/>
      <c r="AF23" s="159">
        <f t="shared" si="8"/>
        <v>0</v>
      </c>
      <c r="AG23" s="156">
        <f t="shared" si="17"/>
        <v>0</v>
      </c>
      <c r="AH23" s="15"/>
      <c r="AI23" s="107"/>
      <c r="AJ23" s="33"/>
      <c r="AK23" s="34"/>
      <c r="AL23" s="159">
        <f t="shared" si="9"/>
        <v>0</v>
      </c>
      <c r="AM23" s="156">
        <f t="shared" si="18"/>
        <v>0</v>
      </c>
      <c r="AN23" s="35"/>
      <c r="AO23" s="35"/>
      <c r="AP23" s="34"/>
      <c r="AQ23" s="159">
        <f t="shared" si="10"/>
        <v>0</v>
      </c>
      <c r="AR23" s="156">
        <f t="shared" si="19"/>
        <v>0</v>
      </c>
      <c r="AS23" s="35"/>
      <c r="AT23" s="72"/>
      <c r="AU23" s="34"/>
      <c r="AV23" s="159">
        <f t="shared" si="11"/>
        <v>0</v>
      </c>
      <c r="AW23" s="156">
        <f t="shared" si="20"/>
        <v>0</v>
      </c>
    </row>
    <row r="24" spans="2:49" x14ac:dyDescent="0.3">
      <c r="B24" s="15"/>
      <c r="C24" s="48"/>
      <c r="D24" s="48"/>
      <c r="E24" s="49"/>
      <c r="F24" s="159">
        <f t="shared" si="3"/>
        <v>0</v>
      </c>
      <c r="G24" s="156">
        <f t="shared" si="12"/>
        <v>0</v>
      </c>
      <c r="H24" s="50"/>
      <c r="I24" s="50"/>
      <c r="J24" s="49"/>
      <c r="K24" s="159">
        <f t="shared" si="4"/>
        <v>0</v>
      </c>
      <c r="L24" s="156">
        <f t="shared" si="13"/>
        <v>0</v>
      </c>
      <c r="M24" s="50"/>
      <c r="N24" s="73"/>
      <c r="O24" s="49"/>
      <c r="P24" s="159">
        <f t="shared" si="5"/>
        <v>0</v>
      </c>
      <c r="Q24" s="156">
        <f t="shared" si="14"/>
        <v>0</v>
      </c>
      <c r="R24" s="15"/>
      <c r="S24" s="48" t="s">
        <v>13</v>
      </c>
      <c r="T24" s="48"/>
      <c r="U24" s="49">
        <v>0.01</v>
      </c>
      <c r="V24" s="159">
        <f t="shared" si="6"/>
        <v>6.0000000000000001E-3</v>
      </c>
      <c r="W24" s="156">
        <f t="shared" si="15"/>
        <v>0</v>
      </c>
      <c r="X24" s="50"/>
      <c r="Y24" s="50"/>
      <c r="Z24" s="49"/>
      <c r="AA24" s="159">
        <f t="shared" si="7"/>
        <v>0</v>
      </c>
      <c r="AB24" s="156">
        <f t="shared" si="16"/>
        <v>0</v>
      </c>
      <c r="AC24" s="50"/>
      <c r="AD24" s="73"/>
      <c r="AE24" s="49"/>
      <c r="AF24" s="159">
        <f t="shared" si="8"/>
        <v>0</v>
      </c>
      <c r="AG24" s="156">
        <f t="shared" si="17"/>
        <v>0</v>
      </c>
      <c r="AH24" s="15"/>
      <c r="AI24" s="108" t="s">
        <v>18</v>
      </c>
      <c r="AJ24" s="48"/>
      <c r="AK24" s="49">
        <v>0.01</v>
      </c>
      <c r="AL24" s="159">
        <f t="shared" si="9"/>
        <v>6.0000000000000001E-3</v>
      </c>
      <c r="AM24" s="156">
        <f t="shared" si="18"/>
        <v>0</v>
      </c>
      <c r="AN24" s="50"/>
      <c r="AO24" s="50"/>
      <c r="AP24" s="49"/>
      <c r="AQ24" s="159">
        <f t="shared" si="10"/>
        <v>0</v>
      </c>
      <c r="AR24" s="156">
        <f t="shared" si="19"/>
        <v>0</v>
      </c>
      <c r="AS24" s="50"/>
      <c r="AT24" s="73"/>
      <c r="AU24" s="49"/>
      <c r="AV24" s="159">
        <f t="shared" si="11"/>
        <v>0</v>
      </c>
      <c r="AW24" s="156">
        <f t="shared" si="20"/>
        <v>0</v>
      </c>
    </row>
    <row r="25" spans="2:49" x14ac:dyDescent="0.3">
      <c r="B25" s="15"/>
      <c r="C25" s="48"/>
      <c r="D25" s="48"/>
      <c r="E25" s="49"/>
      <c r="F25" s="159">
        <f t="shared" si="3"/>
        <v>0</v>
      </c>
      <c r="G25" s="156">
        <f t="shared" si="12"/>
        <v>0</v>
      </c>
      <c r="H25" s="54" t="s">
        <v>12</v>
      </c>
      <c r="I25" s="54"/>
      <c r="J25" s="52">
        <v>0.01</v>
      </c>
      <c r="K25" s="159">
        <f t="shared" si="4"/>
        <v>6.0000000000000001E-3</v>
      </c>
      <c r="L25" s="156">
        <f t="shared" si="13"/>
        <v>0</v>
      </c>
      <c r="M25" s="51" t="s">
        <v>12</v>
      </c>
      <c r="N25" s="74"/>
      <c r="O25" s="52">
        <v>0.02</v>
      </c>
      <c r="P25" s="159">
        <f t="shared" si="5"/>
        <v>1.2E-2</v>
      </c>
      <c r="Q25" s="156">
        <f t="shared" si="14"/>
        <v>0</v>
      </c>
      <c r="R25" s="15"/>
      <c r="S25" s="48"/>
      <c r="T25" s="48"/>
      <c r="U25" s="49"/>
      <c r="V25" s="159">
        <f t="shared" si="6"/>
        <v>0</v>
      </c>
      <c r="W25" s="156">
        <f t="shared" si="15"/>
        <v>0</v>
      </c>
      <c r="X25" s="51" t="s">
        <v>14</v>
      </c>
      <c r="Y25" s="51"/>
      <c r="Z25" s="52">
        <v>0.02</v>
      </c>
      <c r="AA25" s="159">
        <f t="shared" si="7"/>
        <v>1.2E-2</v>
      </c>
      <c r="AB25" s="156">
        <f t="shared" si="16"/>
        <v>0</v>
      </c>
      <c r="AC25" s="51" t="s">
        <v>14</v>
      </c>
      <c r="AD25" s="74"/>
      <c r="AE25" s="95">
        <v>0.02</v>
      </c>
      <c r="AF25" s="159">
        <f t="shared" si="8"/>
        <v>1.2E-2</v>
      </c>
      <c r="AG25" s="156">
        <f t="shared" si="17"/>
        <v>0</v>
      </c>
      <c r="AH25" s="15"/>
      <c r="AI25" s="108"/>
      <c r="AJ25" s="48"/>
      <c r="AK25" s="49"/>
      <c r="AL25" s="159">
        <f t="shared" si="9"/>
        <v>0</v>
      </c>
      <c r="AM25" s="156">
        <f t="shared" si="18"/>
        <v>0</v>
      </c>
      <c r="AN25" s="51" t="s">
        <v>19</v>
      </c>
      <c r="AO25" s="51"/>
      <c r="AP25" s="52">
        <v>0.02</v>
      </c>
      <c r="AQ25" s="159">
        <f t="shared" si="10"/>
        <v>1.2E-2</v>
      </c>
      <c r="AR25" s="156">
        <f t="shared" si="19"/>
        <v>0</v>
      </c>
      <c r="AS25" s="51" t="s">
        <v>19</v>
      </c>
      <c r="AT25" s="74"/>
      <c r="AU25" s="95">
        <v>0.02</v>
      </c>
      <c r="AV25" s="159">
        <f t="shared" si="11"/>
        <v>1.2E-2</v>
      </c>
      <c r="AW25" s="156">
        <f t="shared" si="20"/>
        <v>0</v>
      </c>
    </row>
    <row r="26" spans="2:49" x14ac:dyDescent="0.3">
      <c r="B26" s="15"/>
      <c r="C26" s="48"/>
      <c r="D26" s="48"/>
      <c r="E26" s="49"/>
      <c r="F26" s="159">
        <f t="shared" si="3"/>
        <v>0</v>
      </c>
      <c r="G26" s="156">
        <f t="shared" si="12"/>
        <v>0</v>
      </c>
      <c r="H26" s="50"/>
      <c r="I26" s="50"/>
      <c r="J26" s="49"/>
      <c r="K26" s="159">
        <f t="shared" si="4"/>
        <v>0</v>
      </c>
      <c r="L26" s="156">
        <f t="shared" si="13"/>
        <v>0</v>
      </c>
      <c r="M26" s="55" t="s">
        <v>65</v>
      </c>
      <c r="N26" s="88"/>
      <c r="O26" s="99">
        <v>0.02</v>
      </c>
      <c r="P26" s="159">
        <f t="shared" si="5"/>
        <v>1.2E-2</v>
      </c>
      <c r="Q26" s="156">
        <f t="shared" si="14"/>
        <v>0</v>
      </c>
      <c r="R26" s="15"/>
      <c r="S26" s="48"/>
      <c r="T26" s="48"/>
      <c r="U26" s="49"/>
      <c r="V26" s="159">
        <f t="shared" si="6"/>
        <v>0</v>
      </c>
      <c r="W26" s="156">
        <f t="shared" si="15"/>
        <v>0</v>
      </c>
      <c r="X26" s="50"/>
      <c r="Y26" s="50"/>
      <c r="Z26" s="49"/>
      <c r="AA26" s="159">
        <f t="shared" si="7"/>
        <v>0</v>
      </c>
      <c r="AB26" s="156">
        <f t="shared" si="16"/>
        <v>0</v>
      </c>
      <c r="AC26" s="53" t="s">
        <v>119</v>
      </c>
      <c r="AD26" s="75"/>
      <c r="AE26" s="96">
        <v>0.02</v>
      </c>
      <c r="AF26" s="159">
        <f t="shared" si="8"/>
        <v>1.2E-2</v>
      </c>
      <c r="AG26" s="156">
        <f t="shared" si="17"/>
        <v>0</v>
      </c>
      <c r="AH26" s="15"/>
      <c r="AI26" s="108"/>
      <c r="AJ26" s="48"/>
      <c r="AK26" s="49"/>
      <c r="AL26" s="159">
        <f t="shared" si="9"/>
        <v>0</v>
      </c>
      <c r="AM26" s="156">
        <f t="shared" si="18"/>
        <v>0</v>
      </c>
      <c r="AN26" s="50"/>
      <c r="AO26" s="50"/>
      <c r="AP26" s="49"/>
      <c r="AQ26" s="159">
        <f t="shared" si="10"/>
        <v>0</v>
      </c>
      <c r="AR26" s="156">
        <f t="shared" si="19"/>
        <v>0</v>
      </c>
      <c r="AS26" s="53" t="s">
        <v>100</v>
      </c>
      <c r="AT26" s="75"/>
      <c r="AU26" s="96">
        <v>0.02</v>
      </c>
      <c r="AV26" s="159">
        <f t="shared" si="11"/>
        <v>1.2E-2</v>
      </c>
      <c r="AW26" s="156">
        <f t="shared" si="20"/>
        <v>0</v>
      </c>
    </row>
    <row r="27" spans="2:49" x14ac:dyDescent="0.3">
      <c r="B27" s="15"/>
      <c r="C27" s="40" t="s">
        <v>66</v>
      </c>
      <c r="D27" s="40"/>
      <c r="E27" s="41">
        <v>0.01</v>
      </c>
      <c r="F27" s="159">
        <f t="shared" si="3"/>
        <v>6.0000000000000001E-3</v>
      </c>
      <c r="G27" s="156">
        <f t="shared" si="12"/>
        <v>0</v>
      </c>
      <c r="H27" s="42" t="s">
        <v>154</v>
      </c>
      <c r="I27" s="42"/>
      <c r="J27" s="41">
        <v>0.02</v>
      </c>
      <c r="K27" s="159">
        <f t="shared" si="4"/>
        <v>1.2E-2</v>
      </c>
      <c r="L27" s="156">
        <f t="shared" si="13"/>
        <v>0</v>
      </c>
      <c r="M27" s="42" t="s">
        <v>156</v>
      </c>
      <c r="N27" s="76"/>
      <c r="O27" s="41">
        <v>0.02</v>
      </c>
      <c r="P27" s="159">
        <f t="shared" si="5"/>
        <v>1.2E-2</v>
      </c>
      <c r="Q27" s="156">
        <f t="shared" si="14"/>
        <v>0</v>
      </c>
      <c r="R27" s="15"/>
      <c r="S27" s="40" t="s">
        <v>154</v>
      </c>
      <c r="T27" s="40"/>
      <c r="U27" s="41">
        <v>0.01</v>
      </c>
      <c r="V27" s="159">
        <f t="shared" si="6"/>
        <v>6.0000000000000001E-3</v>
      </c>
      <c r="W27" s="156">
        <f t="shared" si="15"/>
        <v>0</v>
      </c>
      <c r="X27" s="42"/>
      <c r="Y27" s="42"/>
      <c r="Z27" s="41"/>
      <c r="AA27" s="159">
        <f t="shared" si="7"/>
        <v>0</v>
      </c>
      <c r="AB27" s="156">
        <f t="shared" si="16"/>
        <v>0</v>
      </c>
      <c r="AC27" s="42"/>
      <c r="AD27" s="76"/>
      <c r="AE27" s="41"/>
      <c r="AF27" s="159">
        <f t="shared" si="8"/>
        <v>0</v>
      </c>
      <c r="AG27" s="156">
        <f t="shared" si="17"/>
        <v>0</v>
      </c>
      <c r="AH27" s="15"/>
      <c r="AI27" s="109" t="s">
        <v>156</v>
      </c>
      <c r="AJ27" s="42"/>
      <c r="AK27" s="41">
        <v>0.01</v>
      </c>
      <c r="AL27" s="159">
        <f t="shared" si="9"/>
        <v>6.0000000000000001E-3</v>
      </c>
      <c r="AM27" s="156">
        <f t="shared" si="18"/>
        <v>0</v>
      </c>
      <c r="AN27" s="42"/>
      <c r="AO27" s="42"/>
      <c r="AP27" s="41"/>
      <c r="AQ27" s="159">
        <f t="shared" si="10"/>
        <v>0</v>
      </c>
      <c r="AR27" s="156">
        <f t="shared" si="19"/>
        <v>0</v>
      </c>
      <c r="AS27" s="42"/>
      <c r="AT27" s="76"/>
      <c r="AU27" s="41"/>
      <c r="AV27" s="159">
        <f t="shared" si="11"/>
        <v>0</v>
      </c>
      <c r="AW27" s="156">
        <f t="shared" si="20"/>
        <v>0</v>
      </c>
    </row>
    <row r="28" spans="2:49" x14ac:dyDescent="0.3">
      <c r="B28" s="15"/>
      <c r="C28" s="40" t="s">
        <v>67</v>
      </c>
      <c r="D28" s="40"/>
      <c r="E28" s="41">
        <v>0</v>
      </c>
      <c r="F28" s="159">
        <f t="shared" si="3"/>
        <v>0</v>
      </c>
      <c r="G28" s="156">
        <f t="shared" si="12"/>
        <v>0</v>
      </c>
      <c r="H28" s="42" t="s">
        <v>155</v>
      </c>
      <c r="I28" s="42"/>
      <c r="J28" s="41">
        <v>0.02</v>
      </c>
      <c r="K28" s="159">
        <f t="shared" si="4"/>
        <v>1.2E-2</v>
      </c>
      <c r="L28" s="156">
        <f t="shared" si="13"/>
        <v>0</v>
      </c>
      <c r="M28" s="42" t="s">
        <v>70</v>
      </c>
      <c r="N28" s="76"/>
      <c r="O28" s="41">
        <v>0.04</v>
      </c>
      <c r="P28" s="159">
        <f t="shared" si="5"/>
        <v>2.4E-2</v>
      </c>
      <c r="Q28" s="156">
        <f t="shared" si="14"/>
        <v>0</v>
      </c>
      <c r="R28" s="15"/>
      <c r="S28" s="40" t="s">
        <v>155</v>
      </c>
      <c r="T28" s="40"/>
      <c r="U28" s="41">
        <v>0.02</v>
      </c>
      <c r="V28" s="159">
        <f t="shared" si="6"/>
        <v>1.2E-2</v>
      </c>
      <c r="W28" s="156">
        <f t="shared" si="15"/>
        <v>0</v>
      </c>
      <c r="X28" s="42" t="s">
        <v>70</v>
      </c>
      <c r="Y28" s="42"/>
      <c r="Z28" s="41">
        <v>0.03</v>
      </c>
      <c r="AA28" s="159">
        <f t="shared" si="7"/>
        <v>1.7999999999999999E-2</v>
      </c>
      <c r="AB28" s="156">
        <f t="shared" si="16"/>
        <v>0</v>
      </c>
      <c r="AC28" s="42" t="s">
        <v>161</v>
      </c>
      <c r="AD28" s="76"/>
      <c r="AE28" s="41">
        <v>0.03</v>
      </c>
      <c r="AF28" s="159">
        <f t="shared" si="8"/>
        <v>1.7999999999999999E-2</v>
      </c>
      <c r="AG28" s="156">
        <f t="shared" si="17"/>
        <v>0</v>
      </c>
      <c r="AH28" s="15"/>
      <c r="AI28" s="109" t="s">
        <v>70</v>
      </c>
      <c r="AJ28" s="42"/>
      <c r="AK28" s="41">
        <v>0.02</v>
      </c>
      <c r="AL28" s="159">
        <f t="shared" si="9"/>
        <v>1.2E-2</v>
      </c>
      <c r="AM28" s="156">
        <f t="shared" si="18"/>
        <v>0</v>
      </c>
      <c r="AN28" s="42" t="s">
        <v>161</v>
      </c>
      <c r="AO28" s="42"/>
      <c r="AP28" s="41">
        <v>3.2960000000000003E-2</v>
      </c>
      <c r="AQ28" s="159">
        <f t="shared" si="10"/>
        <v>1.9776000000000002E-2</v>
      </c>
      <c r="AR28" s="156">
        <f t="shared" si="19"/>
        <v>0</v>
      </c>
      <c r="AS28" s="42" t="s">
        <v>163</v>
      </c>
      <c r="AT28" s="76"/>
      <c r="AU28" s="41">
        <v>0.03</v>
      </c>
      <c r="AV28" s="159">
        <f t="shared" si="11"/>
        <v>1.7999999999999999E-2</v>
      </c>
      <c r="AW28" s="156">
        <f t="shared" si="20"/>
        <v>0</v>
      </c>
    </row>
    <row r="29" spans="2:49" x14ac:dyDescent="0.3">
      <c r="B29" s="15"/>
      <c r="C29" s="40"/>
      <c r="D29" s="40"/>
      <c r="E29" s="41"/>
      <c r="F29" s="159">
        <f t="shared" si="3"/>
        <v>0</v>
      </c>
      <c r="G29" s="156">
        <f t="shared" si="12"/>
        <v>0</v>
      </c>
      <c r="H29" s="46"/>
      <c r="I29" s="46"/>
      <c r="J29" s="44"/>
      <c r="K29" s="159">
        <f t="shared" si="4"/>
        <v>0</v>
      </c>
      <c r="L29" s="156">
        <f t="shared" si="13"/>
        <v>0</v>
      </c>
      <c r="M29" s="47" t="s">
        <v>20</v>
      </c>
      <c r="N29" s="89"/>
      <c r="O29" s="100">
        <v>0.05</v>
      </c>
      <c r="P29" s="159">
        <f t="shared" si="5"/>
        <v>0.03</v>
      </c>
      <c r="Q29" s="156">
        <f t="shared" si="14"/>
        <v>0</v>
      </c>
      <c r="R29" s="15"/>
      <c r="S29" s="40"/>
      <c r="T29" s="40"/>
      <c r="U29" s="41"/>
      <c r="V29" s="159">
        <f t="shared" si="6"/>
        <v>0</v>
      </c>
      <c r="W29" s="156">
        <f t="shared" si="15"/>
        <v>0</v>
      </c>
      <c r="X29" s="46" t="s">
        <v>20</v>
      </c>
      <c r="Y29" s="46"/>
      <c r="Z29" s="44">
        <v>0.01</v>
      </c>
      <c r="AA29" s="159">
        <f t="shared" si="7"/>
        <v>6.0000000000000001E-3</v>
      </c>
      <c r="AB29" s="156">
        <f t="shared" si="16"/>
        <v>0</v>
      </c>
      <c r="AC29" s="43" t="s">
        <v>82</v>
      </c>
      <c r="AD29" s="77"/>
      <c r="AE29" s="44">
        <v>0.02</v>
      </c>
      <c r="AF29" s="159">
        <f t="shared" si="8"/>
        <v>1.2E-2</v>
      </c>
      <c r="AG29" s="156">
        <f t="shared" si="17"/>
        <v>0</v>
      </c>
      <c r="AH29" s="15"/>
      <c r="AI29" s="109"/>
      <c r="AJ29" s="40"/>
      <c r="AK29" s="41"/>
      <c r="AL29" s="159">
        <f t="shared" si="9"/>
        <v>0</v>
      </c>
      <c r="AM29" s="156">
        <f t="shared" si="18"/>
        <v>0</v>
      </c>
      <c r="AN29" s="46" t="s">
        <v>164</v>
      </c>
      <c r="AO29" s="46"/>
      <c r="AP29" s="44">
        <v>0.03</v>
      </c>
      <c r="AQ29" s="159">
        <f t="shared" si="10"/>
        <v>1.7999999999999999E-2</v>
      </c>
      <c r="AR29" s="156">
        <f t="shared" si="19"/>
        <v>0</v>
      </c>
      <c r="AS29" s="43" t="s">
        <v>165</v>
      </c>
      <c r="AT29" s="77"/>
      <c r="AU29" s="44">
        <v>0.03</v>
      </c>
      <c r="AV29" s="159">
        <f t="shared" si="11"/>
        <v>1.7999999999999999E-2</v>
      </c>
      <c r="AW29" s="156">
        <f t="shared" si="20"/>
        <v>0</v>
      </c>
    </row>
    <row r="30" spans="2:49" x14ac:dyDescent="0.3">
      <c r="B30" s="15"/>
      <c r="C30" s="22"/>
      <c r="D30" s="22"/>
      <c r="E30" s="23"/>
      <c r="F30" s="159">
        <f t="shared" si="3"/>
        <v>0</v>
      </c>
      <c r="G30" s="156">
        <f t="shared" si="12"/>
        <v>0</v>
      </c>
      <c r="H30" s="25" t="s">
        <v>45</v>
      </c>
      <c r="I30" s="25"/>
      <c r="J30" s="26">
        <v>0.01</v>
      </c>
      <c r="K30" s="159">
        <f t="shared" si="4"/>
        <v>6.0000000000000001E-3</v>
      </c>
      <c r="L30" s="156">
        <f t="shared" si="13"/>
        <v>0</v>
      </c>
      <c r="M30" s="27" t="s">
        <v>68</v>
      </c>
      <c r="N30" s="79"/>
      <c r="O30" s="26">
        <v>0.05</v>
      </c>
      <c r="P30" s="159">
        <f t="shared" si="5"/>
        <v>0.03</v>
      </c>
      <c r="Q30" s="156">
        <f t="shared" si="14"/>
        <v>0</v>
      </c>
      <c r="R30" s="15"/>
      <c r="S30" s="22" t="s">
        <v>45</v>
      </c>
      <c r="T30" s="22"/>
      <c r="U30" s="23">
        <v>0.01</v>
      </c>
      <c r="V30" s="159">
        <f t="shared" si="6"/>
        <v>6.0000000000000001E-3</v>
      </c>
      <c r="W30" s="156">
        <f t="shared" si="15"/>
        <v>0</v>
      </c>
      <c r="X30" s="24"/>
      <c r="Y30" s="24"/>
      <c r="Z30" s="23"/>
      <c r="AA30" s="159">
        <f t="shared" si="7"/>
        <v>0</v>
      </c>
      <c r="AB30" s="156">
        <f t="shared" si="16"/>
        <v>0</v>
      </c>
      <c r="AC30" s="24"/>
      <c r="AD30" s="71"/>
      <c r="AE30" s="23"/>
      <c r="AF30" s="159">
        <f t="shared" si="8"/>
        <v>0</v>
      </c>
      <c r="AG30" s="156">
        <f t="shared" si="17"/>
        <v>0</v>
      </c>
      <c r="AH30" s="15"/>
      <c r="AI30" s="106" t="s">
        <v>57</v>
      </c>
      <c r="AJ30" s="22"/>
      <c r="AK30" s="23">
        <v>5.0000000000000001E-3</v>
      </c>
      <c r="AL30" s="159">
        <f t="shared" si="9"/>
        <v>3.0000000000000001E-3</v>
      </c>
      <c r="AM30" s="156">
        <f t="shared" si="18"/>
        <v>0</v>
      </c>
      <c r="AN30" s="29" t="s">
        <v>83</v>
      </c>
      <c r="AO30" s="29"/>
      <c r="AP30" s="30">
        <v>0.03</v>
      </c>
      <c r="AQ30" s="159">
        <f t="shared" si="10"/>
        <v>1.7999999999999999E-2</v>
      </c>
      <c r="AR30" s="156">
        <f t="shared" si="19"/>
        <v>0</v>
      </c>
      <c r="AS30" s="31" t="s">
        <v>83</v>
      </c>
      <c r="AT30" s="78"/>
      <c r="AU30" s="30">
        <v>0.03</v>
      </c>
      <c r="AV30" s="159">
        <f t="shared" si="11"/>
        <v>1.7999999999999999E-2</v>
      </c>
      <c r="AW30" s="156">
        <f t="shared" si="20"/>
        <v>0</v>
      </c>
    </row>
    <row r="31" spans="2:49" x14ac:dyDescent="0.3">
      <c r="B31" s="15"/>
      <c r="C31" s="22"/>
      <c r="D31" s="22"/>
      <c r="E31" s="23"/>
      <c r="F31" s="159">
        <f t="shared" si="3"/>
        <v>0</v>
      </c>
      <c r="G31" s="156">
        <f t="shared" si="12"/>
        <v>0</v>
      </c>
      <c r="H31" s="24"/>
      <c r="I31" s="24"/>
      <c r="J31" s="23"/>
      <c r="K31" s="159">
        <f t="shared" si="4"/>
        <v>0</v>
      </c>
      <c r="L31" s="156">
        <f t="shared" si="13"/>
        <v>0</v>
      </c>
      <c r="M31" s="24"/>
      <c r="N31" s="71"/>
      <c r="O31" s="23"/>
      <c r="P31" s="159">
        <f t="shared" si="5"/>
        <v>0</v>
      </c>
      <c r="Q31" s="156">
        <f t="shared" si="14"/>
        <v>0</v>
      </c>
      <c r="R31" s="15"/>
      <c r="S31" s="22"/>
      <c r="T31" s="22"/>
      <c r="U31" s="23"/>
      <c r="V31" s="159">
        <f t="shared" si="6"/>
        <v>0</v>
      </c>
      <c r="W31" s="156">
        <f t="shared" si="15"/>
        <v>0</v>
      </c>
      <c r="X31" s="25" t="s">
        <v>57</v>
      </c>
      <c r="Y31" s="25"/>
      <c r="Z31" s="26">
        <v>0.02</v>
      </c>
      <c r="AA31" s="159">
        <f t="shared" si="7"/>
        <v>1.2E-2</v>
      </c>
      <c r="AB31" s="156">
        <f t="shared" si="16"/>
        <v>0</v>
      </c>
      <c r="AC31" s="27" t="s">
        <v>57</v>
      </c>
      <c r="AD31" s="79"/>
      <c r="AE31" s="26">
        <v>0.03</v>
      </c>
      <c r="AF31" s="159">
        <f t="shared" si="8"/>
        <v>1.7999999999999999E-2</v>
      </c>
      <c r="AG31" s="156">
        <f t="shared" si="17"/>
        <v>0</v>
      </c>
      <c r="AH31" s="15"/>
      <c r="AI31" s="106" t="s">
        <v>84</v>
      </c>
      <c r="AJ31" s="22"/>
      <c r="AK31" s="23">
        <v>5.0000000000000001E-3</v>
      </c>
      <c r="AL31" s="159">
        <f t="shared" si="9"/>
        <v>3.0000000000000001E-3</v>
      </c>
      <c r="AM31" s="156">
        <f t="shared" si="18"/>
        <v>0</v>
      </c>
      <c r="AN31" s="31" t="s">
        <v>58</v>
      </c>
      <c r="AO31" s="31"/>
      <c r="AP31" s="30">
        <v>0.03</v>
      </c>
      <c r="AQ31" s="159">
        <f t="shared" si="10"/>
        <v>1.7999999999999999E-2</v>
      </c>
      <c r="AR31" s="156">
        <f t="shared" si="19"/>
        <v>0</v>
      </c>
      <c r="AS31" s="31" t="s">
        <v>58</v>
      </c>
      <c r="AT31" s="78"/>
      <c r="AU31" s="30">
        <v>0.03</v>
      </c>
      <c r="AV31" s="159">
        <f t="shared" si="11"/>
        <v>1.7999999999999999E-2</v>
      </c>
      <c r="AW31" s="156">
        <f t="shared" si="20"/>
        <v>0</v>
      </c>
    </row>
    <row r="32" spans="2:49" x14ac:dyDescent="0.3">
      <c r="B32" s="15" t="s">
        <v>148</v>
      </c>
      <c r="C32" s="22"/>
      <c r="D32" s="22"/>
      <c r="E32" s="23"/>
      <c r="F32" s="159">
        <f t="shared" si="3"/>
        <v>0</v>
      </c>
      <c r="G32" s="156">
        <f t="shared" si="12"/>
        <v>0</v>
      </c>
      <c r="H32" s="25"/>
      <c r="I32" s="25"/>
      <c r="J32" s="26"/>
      <c r="K32" s="159">
        <f t="shared" si="4"/>
        <v>0</v>
      </c>
      <c r="L32" s="156">
        <f t="shared" si="13"/>
        <v>0</v>
      </c>
      <c r="M32" s="25"/>
      <c r="N32" s="84"/>
      <c r="O32" s="26"/>
      <c r="P32" s="159">
        <f t="shared" si="5"/>
        <v>0</v>
      </c>
      <c r="Q32" s="156">
        <f t="shared" si="14"/>
        <v>0</v>
      </c>
      <c r="R32" s="15" t="s">
        <v>149</v>
      </c>
      <c r="S32" s="22"/>
      <c r="T32" s="22"/>
      <c r="U32" s="23"/>
      <c r="V32" s="159">
        <f t="shared" si="6"/>
        <v>0</v>
      </c>
      <c r="W32" s="156">
        <f t="shared" si="15"/>
        <v>0</v>
      </c>
      <c r="X32" s="27" t="s">
        <v>58</v>
      </c>
      <c r="Y32" s="27"/>
      <c r="Z32" s="26">
        <v>0.02</v>
      </c>
      <c r="AA32" s="159">
        <f t="shared" si="7"/>
        <v>1.2E-2</v>
      </c>
      <c r="AB32" s="156">
        <f t="shared" si="16"/>
        <v>0</v>
      </c>
      <c r="AC32" s="27" t="s">
        <v>58</v>
      </c>
      <c r="AD32" s="79"/>
      <c r="AE32" s="26">
        <v>0.03</v>
      </c>
      <c r="AF32" s="159">
        <f t="shared" si="8"/>
        <v>1.7999999999999999E-2</v>
      </c>
      <c r="AG32" s="156">
        <f t="shared" si="17"/>
        <v>0</v>
      </c>
      <c r="AH32" s="15" t="s">
        <v>150</v>
      </c>
      <c r="AI32" s="106"/>
      <c r="AJ32" s="22"/>
      <c r="AK32" s="23"/>
      <c r="AL32" s="159">
        <f t="shared" si="9"/>
        <v>0</v>
      </c>
      <c r="AM32" s="156">
        <f t="shared" si="18"/>
        <v>0</v>
      </c>
      <c r="AN32" s="27" t="s">
        <v>101</v>
      </c>
      <c r="AO32" s="27"/>
      <c r="AP32" s="26">
        <v>0.03</v>
      </c>
      <c r="AQ32" s="159">
        <f t="shared" si="10"/>
        <v>1.7999999999999999E-2</v>
      </c>
      <c r="AR32" s="156">
        <f t="shared" si="19"/>
        <v>0</v>
      </c>
      <c r="AS32" s="27" t="s">
        <v>101</v>
      </c>
      <c r="AT32" s="79"/>
      <c r="AU32" s="26">
        <v>0.03</v>
      </c>
      <c r="AV32" s="159">
        <f t="shared" si="11"/>
        <v>1.7999999999999999E-2</v>
      </c>
      <c r="AW32" s="156">
        <f t="shared" si="20"/>
        <v>0</v>
      </c>
    </row>
    <row r="33" spans="2:49" x14ac:dyDescent="0.3">
      <c r="B33" s="15"/>
      <c r="C33" s="22"/>
      <c r="D33" s="22"/>
      <c r="E33" s="23"/>
      <c r="F33" s="159">
        <f t="shared" si="3"/>
        <v>0</v>
      </c>
      <c r="G33" s="156">
        <f t="shared" si="12"/>
        <v>0</v>
      </c>
      <c r="H33" s="24"/>
      <c r="I33" s="24"/>
      <c r="J33" s="23"/>
      <c r="K33" s="159">
        <f t="shared" si="4"/>
        <v>0</v>
      </c>
      <c r="L33" s="156">
        <f t="shared" si="13"/>
        <v>0</v>
      </c>
      <c r="M33" s="24"/>
      <c r="N33" s="71"/>
      <c r="O33" s="23"/>
      <c r="P33" s="159">
        <f t="shared" si="5"/>
        <v>0</v>
      </c>
      <c r="Q33" s="156">
        <f t="shared" si="14"/>
        <v>0</v>
      </c>
      <c r="R33" s="15"/>
      <c r="S33" s="22"/>
      <c r="T33" s="22"/>
      <c r="U33" s="23"/>
      <c r="V33" s="159">
        <f t="shared" si="6"/>
        <v>0</v>
      </c>
      <c r="W33" s="156">
        <f t="shared" si="15"/>
        <v>0</v>
      </c>
      <c r="X33" s="24"/>
      <c r="Y33" s="24"/>
      <c r="Z33" s="23"/>
      <c r="AA33" s="159">
        <f t="shared" si="7"/>
        <v>0</v>
      </c>
      <c r="AB33" s="156">
        <f t="shared" si="16"/>
        <v>0</v>
      </c>
      <c r="AC33" s="24"/>
      <c r="AD33" s="71"/>
      <c r="AE33" s="23"/>
      <c r="AF33" s="159">
        <f t="shared" si="8"/>
        <v>0</v>
      </c>
      <c r="AG33" s="156">
        <f t="shared" si="17"/>
        <v>0</v>
      </c>
      <c r="AH33" s="15"/>
      <c r="AI33" s="106"/>
      <c r="AJ33" s="22"/>
      <c r="AK33" s="23"/>
      <c r="AL33" s="159">
        <f t="shared" si="9"/>
        <v>0</v>
      </c>
      <c r="AM33" s="156">
        <f t="shared" si="18"/>
        <v>0</v>
      </c>
      <c r="AN33" s="24"/>
      <c r="AO33" s="24"/>
      <c r="AP33" s="23"/>
      <c r="AQ33" s="159">
        <f t="shared" si="10"/>
        <v>0</v>
      </c>
      <c r="AR33" s="156">
        <f t="shared" si="19"/>
        <v>0</v>
      </c>
      <c r="AS33" s="28" t="s">
        <v>90</v>
      </c>
      <c r="AT33" s="80"/>
      <c r="AU33" s="97">
        <v>0.03</v>
      </c>
      <c r="AV33" s="159">
        <f t="shared" si="11"/>
        <v>1.7999999999999999E-2</v>
      </c>
      <c r="AW33" s="156">
        <f t="shared" si="20"/>
        <v>0</v>
      </c>
    </row>
    <row r="34" spans="2:49" x14ac:dyDescent="0.3">
      <c r="B34" s="15"/>
      <c r="C34" s="33" t="s">
        <v>21</v>
      </c>
      <c r="D34" s="33"/>
      <c r="E34" s="34">
        <v>0.01</v>
      </c>
      <c r="F34" s="159">
        <f t="shared" si="3"/>
        <v>6.0000000000000001E-3</v>
      </c>
      <c r="G34" s="156">
        <f t="shared" si="12"/>
        <v>0</v>
      </c>
      <c r="H34" s="35" t="s">
        <v>21</v>
      </c>
      <c r="I34" s="35"/>
      <c r="J34" s="34">
        <v>0.02</v>
      </c>
      <c r="K34" s="159">
        <f t="shared" si="4"/>
        <v>1.2E-2</v>
      </c>
      <c r="L34" s="156">
        <f t="shared" si="13"/>
        <v>0</v>
      </c>
      <c r="M34" s="35" t="s">
        <v>21</v>
      </c>
      <c r="N34" s="72"/>
      <c r="O34" s="34">
        <v>0.02</v>
      </c>
      <c r="P34" s="159">
        <f t="shared" si="5"/>
        <v>1.2E-2</v>
      </c>
      <c r="Q34" s="156">
        <f t="shared" si="14"/>
        <v>0</v>
      </c>
      <c r="R34" s="15"/>
      <c r="S34" s="33" t="s">
        <v>86</v>
      </c>
      <c r="T34" s="33"/>
      <c r="U34" s="34">
        <v>0.03</v>
      </c>
      <c r="V34" s="159">
        <f t="shared" si="6"/>
        <v>1.7999999999999999E-2</v>
      </c>
      <c r="W34" s="156">
        <f t="shared" si="15"/>
        <v>0</v>
      </c>
      <c r="X34" s="35"/>
      <c r="Y34" s="35"/>
      <c r="Z34" s="34"/>
      <c r="AA34" s="159">
        <f t="shared" si="7"/>
        <v>0</v>
      </c>
      <c r="AB34" s="156">
        <f t="shared" si="16"/>
        <v>0</v>
      </c>
      <c r="AC34" s="35"/>
      <c r="AD34" s="72"/>
      <c r="AE34" s="34"/>
      <c r="AF34" s="159">
        <f t="shared" si="8"/>
        <v>0</v>
      </c>
      <c r="AG34" s="156">
        <f t="shared" si="17"/>
        <v>0</v>
      </c>
      <c r="AH34" s="15"/>
      <c r="AI34" s="107" t="s">
        <v>86</v>
      </c>
      <c r="AJ34" s="33"/>
      <c r="AK34" s="34">
        <v>0.05</v>
      </c>
      <c r="AL34" s="159">
        <f t="shared" si="9"/>
        <v>0.03</v>
      </c>
      <c r="AM34" s="156">
        <f t="shared" si="18"/>
        <v>0</v>
      </c>
      <c r="AN34" s="39" t="s">
        <v>270</v>
      </c>
      <c r="AO34" s="39"/>
      <c r="AP34" s="37">
        <v>0.05</v>
      </c>
      <c r="AQ34" s="159">
        <f t="shared" si="10"/>
        <v>0.03</v>
      </c>
      <c r="AR34" s="156">
        <f t="shared" si="19"/>
        <v>0</v>
      </c>
      <c r="AS34" s="35" t="s">
        <v>269</v>
      </c>
      <c r="AT34" s="72"/>
      <c r="AU34" s="34">
        <v>0.03</v>
      </c>
      <c r="AV34" s="159">
        <f t="shared" si="11"/>
        <v>1.7999999999999999E-2</v>
      </c>
      <c r="AW34" s="156">
        <f t="shared" si="20"/>
        <v>0</v>
      </c>
    </row>
    <row r="35" spans="2:49" x14ac:dyDescent="0.3">
      <c r="B35" s="15"/>
      <c r="C35" s="33"/>
      <c r="D35" s="33"/>
      <c r="E35" s="34"/>
      <c r="F35" s="159">
        <f t="shared" si="3"/>
        <v>0</v>
      </c>
      <c r="G35" s="156">
        <f t="shared" si="12"/>
        <v>0</v>
      </c>
      <c r="H35" s="39" t="s">
        <v>62</v>
      </c>
      <c r="I35" s="39"/>
      <c r="J35" s="37">
        <v>0.01</v>
      </c>
      <c r="K35" s="159">
        <f t="shared" si="4"/>
        <v>6.0000000000000001E-3</v>
      </c>
      <c r="L35" s="156">
        <f t="shared" si="13"/>
        <v>0</v>
      </c>
      <c r="M35" s="39" t="s">
        <v>62</v>
      </c>
      <c r="N35" s="90"/>
      <c r="O35" s="37">
        <v>0.02</v>
      </c>
      <c r="P35" s="159">
        <f t="shared" si="5"/>
        <v>1.2E-2</v>
      </c>
      <c r="Q35" s="156">
        <f t="shared" si="14"/>
        <v>0</v>
      </c>
      <c r="R35" s="15"/>
      <c r="S35" s="33"/>
      <c r="T35" s="33"/>
      <c r="U35" s="34"/>
      <c r="V35" s="159">
        <f t="shared" si="6"/>
        <v>0</v>
      </c>
      <c r="W35" s="156">
        <f t="shared" si="15"/>
        <v>0</v>
      </c>
      <c r="X35" s="39" t="s">
        <v>122</v>
      </c>
      <c r="Y35" s="39"/>
      <c r="Z35" s="37">
        <v>7.0000000000000007E-2</v>
      </c>
      <c r="AA35" s="159">
        <f t="shared" si="7"/>
        <v>4.2000000000000003E-2</v>
      </c>
      <c r="AB35" s="156">
        <f t="shared" si="16"/>
        <v>0</v>
      </c>
      <c r="AC35" s="36" t="s">
        <v>122</v>
      </c>
      <c r="AD35" s="81"/>
      <c r="AE35" s="37">
        <v>0.06</v>
      </c>
      <c r="AF35" s="159">
        <f t="shared" si="8"/>
        <v>3.5999999999999997E-2</v>
      </c>
      <c r="AG35" s="156">
        <f t="shared" si="17"/>
        <v>0</v>
      </c>
      <c r="AH35" s="15"/>
      <c r="AI35" s="107"/>
      <c r="AJ35" s="33"/>
      <c r="AK35" s="34"/>
      <c r="AL35" s="159">
        <f t="shared" si="9"/>
        <v>0</v>
      </c>
      <c r="AM35" s="156">
        <f t="shared" si="18"/>
        <v>0</v>
      </c>
      <c r="AN35" s="39" t="s">
        <v>88</v>
      </c>
      <c r="AO35" s="39"/>
      <c r="AP35" s="37">
        <v>0.08</v>
      </c>
      <c r="AQ35" s="159">
        <f t="shared" si="10"/>
        <v>4.8000000000000001E-2</v>
      </c>
      <c r="AR35" s="156">
        <f t="shared" si="19"/>
        <v>0</v>
      </c>
      <c r="AS35" s="36" t="s">
        <v>102</v>
      </c>
      <c r="AT35" s="81"/>
      <c r="AU35" s="37">
        <v>0.05</v>
      </c>
      <c r="AV35" s="159">
        <f t="shared" si="11"/>
        <v>0.03</v>
      </c>
      <c r="AW35" s="156">
        <f t="shared" si="20"/>
        <v>0</v>
      </c>
    </row>
    <row r="36" spans="2:49" x14ac:dyDescent="0.3">
      <c r="B36" s="15"/>
      <c r="C36" s="33"/>
      <c r="D36" s="33"/>
      <c r="E36" s="34"/>
      <c r="F36" s="159">
        <f t="shared" si="3"/>
        <v>0</v>
      </c>
      <c r="G36" s="156">
        <f t="shared" si="12"/>
        <v>0</v>
      </c>
      <c r="H36" s="35"/>
      <c r="I36" s="35"/>
      <c r="J36" s="34"/>
      <c r="K36" s="159">
        <f t="shared" si="4"/>
        <v>0</v>
      </c>
      <c r="L36" s="156">
        <f t="shared" si="13"/>
        <v>0</v>
      </c>
      <c r="M36" s="38" t="s">
        <v>63</v>
      </c>
      <c r="N36" s="82"/>
      <c r="O36" s="98">
        <v>0.03</v>
      </c>
      <c r="P36" s="159">
        <f t="shared" si="5"/>
        <v>1.7999999999999999E-2</v>
      </c>
      <c r="Q36" s="156">
        <f t="shared" si="14"/>
        <v>0</v>
      </c>
      <c r="R36" s="15"/>
      <c r="S36" s="33"/>
      <c r="T36" s="33"/>
      <c r="U36" s="34"/>
      <c r="V36" s="159">
        <f t="shared" si="6"/>
        <v>0</v>
      </c>
      <c r="W36" s="156">
        <f t="shared" si="15"/>
        <v>0</v>
      </c>
      <c r="X36" s="35"/>
      <c r="Y36" s="35"/>
      <c r="Z36" s="34"/>
      <c r="AA36" s="159">
        <f t="shared" si="7"/>
        <v>0</v>
      </c>
      <c r="AB36" s="156">
        <f t="shared" si="16"/>
        <v>0</v>
      </c>
      <c r="AC36" s="38" t="s">
        <v>124</v>
      </c>
      <c r="AD36" s="82"/>
      <c r="AE36" s="98">
        <v>0.01</v>
      </c>
      <c r="AF36" s="159">
        <f t="shared" si="8"/>
        <v>6.0000000000000001E-3</v>
      </c>
      <c r="AG36" s="156">
        <f t="shared" si="17"/>
        <v>0</v>
      </c>
      <c r="AH36" s="15"/>
      <c r="AI36" s="107"/>
      <c r="AJ36" s="33"/>
      <c r="AK36" s="34"/>
      <c r="AL36" s="159">
        <f t="shared" si="9"/>
        <v>0</v>
      </c>
      <c r="AM36" s="156">
        <f t="shared" si="18"/>
        <v>0</v>
      </c>
      <c r="AN36" s="39"/>
      <c r="AO36" s="39"/>
      <c r="AP36" s="37"/>
      <c r="AQ36" s="159">
        <f t="shared" si="10"/>
        <v>0</v>
      </c>
      <c r="AR36" s="156">
        <f t="shared" si="19"/>
        <v>0</v>
      </c>
      <c r="AS36" s="38" t="s">
        <v>89</v>
      </c>
      <c r="AT36" s="82"/>
      <c r="AU36" s="98">
        <v>0.03</v>
      </c>
      <c r="AV36" s="159">
        <f t="shared" si="11"/>
        <v>1.7999999999999999E-2</v>
      </c>
      <c r="AW36" s="156">
        <f t="shared" si="20"/>
        <v>0</v>
      </c>
    </row>
    <row r="37" spans="2:49" x14ac:dyDescent="0.3">
      <c r="B37" s="15"/>
      <c r="C37" s="48" t="s">
        <v>22</v>
      </c>
      <c r="D37" s="48"/>
      <c r="E37" s="49">
        <v>0.01</v>
      </c>
      <c r="F37" s="159">
        <f t="shared" si="3"/>
        <v>6.0000000000000001E-3</v>
      </c>
      <c r="G37" s="156">
        <f t="shared" si="12"/>
        <v>0</v>
      </c>
      <c r="H37" s="50" t="s">
        <v>75</v>
      </c>
      <c r="I37" s="50"/>
      <c r="J37" s="49">
        <v>0.02</v>
      </c>
      <c r="K37" s="159">
        <f t="shared" si="4"/>
        <v>1.2E-2</v>
      </c>
      <c r="L37" s="156">
        <f t="shared" si="13"/>
        <v>0</v>
      </c>
      <c r="M37" s="50"/>
      <c r="N37" s="73"/>
      <c r="O37" s="49"/>
      <c r="P37" s="159">
        <f t="shared" si="5"/>
        <v>0</v>
      </c>
      <c r="Q37" s="156">
        <f t="shared" si="14"/>
        <v>0</v>
      </c>
      <c r="R37" s="15"/>
      <c r="S37" s="48" t="s">
        <v>125</v>
      </c>
      <c r="T37" s="48"/>
      <c r="U37" s="49">
        <v>0.01</v>
      </c>
      <c r="V37" s="159">
        <f t="shared" si="6"/>
        <v>6.0000000000000001E-3</v>
      </c>
      <c r="W37" s="156">
        <f t="shared" si="15"/>
        <v>0</v>
      </c>
      <c r="X37" s="50"/>
      <c r="Y37" s="50"/>
      <c r="Z37" s="49"/>
      <c r="AA37" s="159">
        <f t="shared" si="7"/>
        <v>0</v>
      </c>
      <c r="AB37" s="156">
        <f t="shared" si="16"/>
        <v>0</v>
      </c>
      <c r="AC37" s="50"/>
      <c r="AD37" s="73"/>
      <c r="AE37" s="49"/>
      <c r="AF37" s="159">
        <f t="shared" si="8"/>
        <v>0</v>
      </c>
      <c r="AG37" s="156">
        <f t="shared" si="17"/>
        <v>0</v>
      </c>
      <c r="AH37" s="15"/>
      <c r="AI37" s="108" t="s">
        <v>78</v>
      </c>
      <c r="AJ37" s="48"/>
      <c r="AK37" s="49">
        <v>0.01</v>
      </c>
      <c r="AL37" s="159">
        <f t="shared" si="9"/>
        <v>6.0000000000000001E-3</v>
      </c>
      <c r="AM37" s="156">
        <f t="shared" si="18"/>
        <v>0</v>
      </c>
      <c r="AN37" s="50"/>
      <c r="AO37" s="50"/>
      <c r="AP37" s="49"/>
      <c r="AQ37" s="159">
        <f t="shared" si="10"/>
        <v>0</v>
      </c>
      <c r="AR37" s="156">
        <f t="shared" si="19"/>
        <v>0</v>
      </c>
      <c r="AS37" s="50"/>
      <c r="AT37" s="73"/>
      <c r="AU37" s="49"/>
      <c r="AV37" s="159">
        <f t="shared" si="11"/>
        <v>0</v>
      </c>
      <c r="AW37" s="156">
        <f t="shared" si="20"/>
        <v>0</v>
      </c>
    </row>
    <row r="38" spans="2:49" x14ac:dyDescent="0.3">
      <c r="B38" s="15"/>
      <c r="C38" s="48"/>
      <c r="D38" s="48"/>
      <c r="E38" s="49"/>
      <c r="F38" s="159">
        <f t="shared" si="3"/>
        <v>0</v>
      </c>
      <c r="G38" s="156">
        <f t="shared" si="12"/>
        <v>0</v>
      </c>
      <c r="H38" s="54" t="s">
        <v>56</v>
      </c>
      <c r="I38" s="54"/>
      <c r="J38" s="52">
        <v>0.01</v>
      </c>
      <c r="K38" s="159">
        <f t="shared" si="4"/>
        <v>6.0000000000000001E-3</v>
      </c>
      <c r="L38" s="156">
        <f t="shared" si="13"/>
        <v>0</v>
      </c>
      <c r="M38" s="51" t="s">
        <v>56</v>
      </c>
      <c r="N38" s="74"/>
      <c r="O38" s="52">
        <v>0.03</v>
      </c>
      <c r="P38" s="159">
        <f t="shared" si="5"/>
        <v>1.7999999999999999E-2</v>
      </c>
      <c r="Q38" s="156">
        <f t="shared" si="14"/>
        <v>0</v>
      </c>
      <c r="R38" s="15"/>
      <c r="S38" s="48"/>
      <c r="T38" s="48"/>
      <c r="U38" s="49"/>
      <c r="V38" s="159">
        <f t="shared" si="6"/>
        <v>0</v>
      </c>
      <c r="W38" s="156">
        <f t="shared" si="15"/>
        <v>0</v>
      </c>
      <c r="X38" s="54" t="s">
        <v>127</v>
      </c>
      <c r="Y38" s="54"/>
      <c r="Z38" s="52">
        <v>9.9729999999999999E-2</v>
      </c>
      <c r="AA38" s="159">
        <f t="shared" si="7"/>
        <v>5.9837999999999995E-2</v>
      </c>
      <c r="AB38" s="156">
        <f t="shared" si="16"/>
        <v>0</v>
      </c>
      <c r="AC38" s="51"/>
      <c r="AD38" s="74"/>
      <c r="AE38" s="52"/>
      <c r="AF38" s="159">
        <f t="shared" si="8"/>
        <v>0</v>
      </c>
      <c r="AG38" s="156">
        <f t="shared" si="17"/>
        <v>0</v>
      </c>
      <c r="AH38" s="15"/>
      <c r="AI38" s="108"/>
      <c r="AJ38" s="48"/>
      <c r="AK38" s="49"/>
      <c r="AL38" s="159">
        <f t="shared" si="9"/>
        <v>0</v>
      </c>
      <c r="AM38" s="156">
        <f t="shared" si="18"/>
        <v>0</v>
      </c>
      <c r="AN38" s="54" t="s">
        <v>127</v>
      </c>
      <c r="AO38" s="54"/>
      <c r="AP38" s="52">
        <v>0.02</v>
      </c>
      <c r="AQ38" s="159">
        <f t="shared" si="10"/>
        <v>1.2E-2</v>
      </c>
      <c r="AR38" s="156">
        <f t="shared" si="19"/>
        <v>0</v>
      </c>
      <c r="AS38" s="51"/>
      <c r="AT38" s="74"/>
      <c r="AU38" s="52"/>
      <c r="AV38" s="159">
        <f t="shared" si="11"/>
        <v>0</v>
      </c>
      <c r="AW38" s="156">
        <f t="shared" si="20"/>
        <v>0</v>
      </c>
    </row>
    <row r="39" spans="2:49" x14ac:dyDescent="0.3">
      <c r="B39" s="15"/>
      <c r="C39" s="48"/>
      <c r="D39" s="48"/>
      <c r="E39" s="49"/>
      <c r="F39" s="159">
        <f t="shared" si="3"/>
        <v>0</v>
      </c>
      <c r="G39" s="156">
        <f t="shared" si="12"/>
        <v>0</v>
      </c>
      <c r="H39" s="54"/>
      <c r="I39" s="54"/>
      <c r="J39" s="52"/>
      <c r="K39" s="159">
        <f t="shared" si="4"/>
        <v>0</v>
      </c>
      <c r="L39" s="156">
        <f t="shared" si="13"/>
        <v>0</v>
      </c>
      <c r="M39" s="51"/>
      <c r="N39" s="74"/>
      <c r="O39" s="52"/>
      <c r="P39" s="159">
        <f t="shared" si="5"/>
        <v>0</v>
      </c>
      <c r="Q39" s="156">
        <f t="shared" si="14"/>
        <v>0</v>
      </c>
      <c r="R39" s="15"/>
      <c r="S39" s="48"/>
      <c r="T39" s="48"/>
      <c r="U39" s="49"/>
      <c r="V39" s="159">
        <f t="shared" si="6"/>
        <v>0</v>
      </c>
      <c r="W39" s="156">
        <f t="shared" si="15"/>
        <v>0</v>
      </c>
      <c r="X39" s="50"/>
      <c r="Y39" s="50"/>
      <c r="Z39" s="49"/>
      <c r="AA39" s="159">
        <f t="shared" si="7"/>
        <v>0</v>
      </c>
      <c r="AB39" s="156">
        <f t="shared" si="16"/>
        <v>0</v>
      </c>
      <c r="AC39" s="53" t="s">
        <v>103</v>
      </c>
      <c r="AD39" s="75"/>
      <c r="AE39" s="99">
        <v>9.2600000000000002E-2</v>
      </c>
      <c r="AF39" s="159">
        <f t="shared" si="8"/>
        <v>5.5559999999999998E-2</v>
      </c>
      <c r="AG39" s="156">
        <f t="shared" si="17"/>
        <v>0</v>
      </c>
      <c r="AH39" s="15"/>
      <c r="AI39" s="108"/>
      <c r="AJ39" s="48"/>
      <c r="AK39" s="49"/>
      <c r="AL39" s="159">
        <f t="shared" si="9"/>
        <v>0</v>
      </c>
      <c r="AM39" s="156">
        <f t="shared" si="18"/>
        <v>0</v>
      </c>
      <c r="AN39" s="50"/>
      <c r="AO39" s="50"/>
      <c r="AP39" s="49"/>
      <c r="AQ39" s="159">
        <f t="shared" si="10"/>
        <v>0</v>
      </c>
      <c r="AR39" s="156">
        <f t="shared" si="19"/>
        <v>0</v>
      </c>
      <c r="AS39" s="53" t="s">
        <v>103</v>
      </c>
      <c r="AT39" s="75"/>
      <c r="AU39" s="99">
        <v>0.02</v>
      </c>
      <c r="AV39" s="159">
        <f t="shared" si="11"/>
        <v>1.2E-2</v>
      </c>
      <c r="AW39" s="156">
        <f t="shared" si="20"/>
        <v>0</v>
      </c>
    </row>
    <row r="40" spans="2:49" x14ac:dyDescent="0.3">
      <c r="B40" s="15"/>
      <c r="C40" s="40"/>
      <c r="D40" s="40"/>
      <c r="E40" s="41"/>
      <c r="F40" s="159">
        <f t="shared" si="3"/>
        <v>0</v>
      </c>
      <c r="G40" s="156">
        <f t="shared" si="12"/>
        <v>0</v>
      </c>
      <c r="H40" s="46"/>
      <c r="I40" s="46"/>
      <c r="J40" s="44"/>
      <c r="K40" s="159">
        <f t="shared" si="4"/>
        <v>0</v>
      </c>
      <c r="L40" s="156">
        <f t="shared" si="13"/>
        <v>0</v>
      </c>
      <c r="M40" s="43"/>
      <c r="N40" s="77"/>
      <c r="O40" s="44"/>
      <c r="P40" s="159">
        <f t="shared" si="5"/>
        <v>0</v>
      </c>
      <c r="Q40" s="156">
        <f t="shared" si="14"/>
        <v>0</v>
      </c>
      <c r="R40" s="15"/>
      <c r="S40" s="40"/>
      <c r="T40" s="40"/>
      <c r="U40" s="41"/>
      <c r="V40" s="159">
        <f t="shared" si="6"/>
        <v>0</v>
      </c>
      <c r="W40" s="156">
        <f t="shared" si="15"/>
        <v>0</v>
      </c>
      <c r="X40" s="46"/>
      <c r="Y40" s="46"/>
      <c r="Z40" s="44"/>
      <c r="AA40" s="159">
        <f t="shared" si="7"/>
        <v>0</v>
      </c>
      <c r="AB40" s="156">
        <f t="shared" si="16"/>
        <v>0</v>
      </c>
      <c r="AC40" s="43"/>
      <c r="AD40" s="77"/>
      <c r="AE40" s="41"/>
      <c r="AF40" s="159">
        <f t="shared" si="8"/>
        <v>0</v>
      </c>
      <c r="AG40" s="156">
        <f t="shared" si="17"/>
        <v>0</v>
      </c>
      <c r="AH40" s="15"/>
      <c r="AI40" s="109"/>
      <c r="AJ40" s="40"/>
      <c r="AK40" s="41"/>
      <c r="AL40" s="159">
        <f t="shared" si="9"/>
        <v>0</v>
      </c>
      <c r="AM40" s="156">
        <f t="shared" si="18"/>
        <v>0</v>
      </c>
      <c r="AN40" s="46"/>
      <c r="AO40" s="46"/>
      <c r="AP40" s="44"/>
      <c r="AQ40" s="159">
        <f t="shared" si="10"/>
        <v>0</v>
      </c>
      <c r="AR40" s="156">
        <f t="shared" si="19"/>
        <v>0</v>
      </c>
      <c r="AS40" s="43"/>
      <c r="AT40" s="77"/>
      <c r="AU40" s="44"/>
      <c r="AV40" s="159">
        <f t="shared" si="11"/>
        <v>0</v>
      </c>
      <c r="AW40" s="156">
        <f t="shared" si="20"/>
        <v>0</v>
      </c>
    </row>
    <row r="41" spans="2:49" x14ac:dyDescent="0.3">
      <c r="B41" s="15"/>
      <c r="C41" s="40"/>
      <c r="D41" s="40"/>
      <c r="E41" s="41"/>
      <c r="F41" s="159">
        <f t="shared" si="3"/>
        <v>0</v>
      </c>
      <c r="G41" s="156">
        <f t="shared" si="12"/>
        <v>0</v>
      </c>
      <c r="H41" s="46"/>
      <c r="I41" s="46"/>
      <c r="J41" s="44"/>
      <c r="K41" s="159">
        <f t="shared" si="4"/>
        <v>0</v>
      </c>
      <c r="L41" s="156">
        <f t="shared" si="13"/>
        <v>0</v>
      </c>
      <c r="M41" s="43" t="s">
        <v>15</v>
      </c>
      <c r="N41" s="77"/>
      <c r="O41" s="44">
        <v>0.02</v>
      </c>
      <c r="P41" s="159">
        <f t="shared" si="5"/>
        <v>1.2E-2</v>
      </c>
      <c r="Q41" s="156">
        <f t="shared" si="14"/>
        <v>0</v>
      </c>
      <c r="R41" s="15"/>
      <c r="S41" s="40"/>
      <c r="T41" s="40"/>
      <c r="U41" s="41"/>
      <c r="V41" s="159">
        <f t="shared" si="6"/>
        <v>0</v>
      </c>
      <c r="W41" s="156">
        <f t="shared" si="15"/>
        <v>0</v>
      </c>
      <c r="X41" s="46" t="s">
        <v>16</v>
      </c>
      <c r="Y41" s="46"/>
      <c r="Z41" s="44">
        <v>0.01</v>
      </c>
      <c r="AA41" s="159">
        <f t="shared" si="7"/>
        <v>6.0000000000000001E-3</v>
      </c>
      <c r="AB41" s="156">
        <f t="shared" si="16"/>
        <v>0</v>
      </c>
      <c r="AC41" s="43" t="s">
        <v>16</v>
      </c>
      <c r="AD41" s="77"/>
      <c r="AE41" s="41">
        <v>8.9999999999999993E-3</v>
      </c>
      <c r="AF41" s="159">
        <f t="shared" si="8"/>
        <v>5.3999999999999994E-3</v>
      </c>
      <c r="AG41" s="156">
        <f t="shared" si="17"/>
        <v>0</v>
      </c>
      <c r="AH41" s="15"/>
      <c r="AI41" s="109"/>
      <c r="AJ41" s="40"/>
      <c r="AK41" s="41"/>
      <c r="AL41" s="159">
        <f t="shared" si="9"/>
        <v>0</v>
      </c>
      <c r="AM41" s="156">
        <f t="shared" si="18"/>
        <v>0</v>
      </c>
      <c r="AN41" s="46" t="s">
        <v>16</v>
      </c>
      <c r="AO41" s="46"/>
      <c r="AP41" s="44">
        <v>0.01</v>
      </c>
      <c r="AQ41" s="159">
        <f t="shared" si="10"/>
        <v>6.0000000000000001E-3</v>
      </c>
      <c r="AR41" s="156">
        <f t="shared" si="19"/>
        <v>0</v>
      </c>
      <c r="AS41" s="43" t="s">
        <v>16</v>
      </c>
      <c r="AT41" s="77"/>
      <c r="AU41" s="44">
        <v>1.7999999999999999E-2</v>
      </c>
      <c r="AV41" s="159">
        <f t="shared" si="11"/>
        <v>1.0799999999999999E-2</v>
      </c>
      <c r="AW41" s="156">
        <f t="shared" si="20"/>
        <v>0</v>
      </c>
    </row>
    <row r="42" spans="2:49" x14ac:dyDescent="0.3">
      <c r="B42" s="15"/>
      <c r="C42" s="40"/>
      <c r="D42" s="40"/>
      <c r="E42" s="41"/>
      <c r="F42" s="159">
        <f t="shared" si="3"/>
        <v>0</v>
      </c>
      <c r="G42" s="156">
        <f t="shared" si="12"/>
        <v>0</v>
      </c>
      <c r="H42" s="42"/>
      <c r="I42" s="42"/>
      <c r="J42" s="41"/>
      <c r="K42" s="159">
        <f t="shared" si="4"/>
        <v>0</v>
      </c>
      <c r="L42" s="156">
        <f t="shared" si="13"/>
        <v>0</v>
      </c>
      <c r="M42" s="42"/>
      <c r="N42" s="76"/>
      <c r="O42" s="41"/>
      <c r="P42" s="159">
        <f t="shared" si="5"/>
        <v>0</v>
      </c>
      <c r="Q42" s="156">
        <f t="shared" si="14"/>
        <v>0</v>
      </c>
      <c r="R42" s="15"/>
      <c r="S42" s="40"/>
      <c r="T42" s="40"/>
      <c r="U42" s="41"/>
      <c r="V42" s="159">
        <f t="shared" si="6"/>
        <v>0</v>
      </c>
      <c r="W42" s="156">
        <f t="shared" si="15"/>
        <v>0</v>
      </c>
      <c r="X42" s="42"/>
      <c r="Y42" s="42"/>
      <c r="Z42" s="41"/>
      <c r="AA42" s="159">
        <f t="shared" si="7"/>
        <v>0</v>
      </c>
      <c r="AB42" s="156">
        <f t="shared" si="16"/>
        <v>0</v>
      </c>
      <c r="AC42" s="45" t="s">
        <v>131</v>
      </c>
      <c r="AD42" s="83"/>
      <c r="AE42" s="41">
        <v>1E-3</v>
      </c>
      <c r="AF42" s="159">
        <f t="shared" si="8"/>
        <v>5.9999999999999995E-4</v>
      </c>
      <c r="AG42" s="156">
        <f t="shared" si="17"/>
        <v>0</v>
      </c>
      <c r="AH42" s="15"/>
      <c r="AI42" s="109"/>
      <c r="AJ42" s="40"/>
      <c r="AK42" s="41"/>
      <c r="AL42" s="159">
        <f t="shared" si="9"/>
        <v>0</v>
      </c>
      <c r="AM42" s="156">
        <f t="shared" si="18"/>
        <v>0</v>
      </c>
      <c r="AN42" s="42"/>
      <c r="AO42" s="42"/>
      <c r="AP42" s="41"/>
      <c r="AQ42" s="159">
        <f t="shared" si="10"/>
        <v>0</v>
      </c>
      <c r="AR42" s="156">
        <f t="shared" si="19"/>
        <v>0</v>
      </c>
      <c r="AS42" s="45" t="s">
        <v>131</v>
      </c>
      <c r="AT42" s="83"/>
      <c r="AU42" s="100">
        <v>2E-3</v>
      </c>
      <c r="AV42" s="159">
        <f t="shared" si="11"/>
        <v>1.1999999999999999E-3</v>
      </c>
      <c r="AW42" s="156">
        <f t="shared" si="20"/>
        <v>0</v>
      </c>
    </row>
    <row r="43" spans="2:49" x14ac:dyDescent="0.3">
      <c r="B43" s="15"/>
      <c r="C43" s="22"/>
      <c r="D43" s="22"/>
      <c r="E43" s="23"/>
      <c r="F43" s="159">
        <f t="shared" si="3"/>
        <v>0</v>
      </c>
      <c r="G43" s="156">
        <f t="shared" si="12"/>
        <v>0</v>
      </c>
      <c r="H43" s="27" t="s">
        <v>23</v>
      </c>
      <c r="I43" s="27"/>
      <c r="J43" s="26">
        <v>0.01</v>
      </c>
      <c r="K43" s="159">
        <f t="shared" si="4"/>
        <v>6.0000000000000001E-3</v>
      </c>
      <c r="L43" s="156">
        <f t="shared" si="13"/>
        <v>0</v>
      </c>
      <c r="M43" s="27" t="s">
        <v>23</v>
      </c>
      <c r="N43" s="79"/>
      <c r="O43" s="26">
        <v>0.01</v>
      </c>
      <c r="P43" s="159">
        <f t="shared" si="5"/>
        <v>6.0000000000000001E-3</v>
      </c>
      <c r="Q43" s="156">
        <f t="shared" si="14"/>
        <v>0</v>
      </c>
      <c r="R43" s="15"/>
      <c r="S43" s="22"/>
      <c r="T43" s="22"/>
      <c r="U43" s="23"/>
      <c r="V43" s="159">
        <f t="shared" si="6"/>
        <v>0</v>
      </c>
      <c r="W43" s="156">
        <f t="shared" si="15"/>
        <v>0</v>
      </c>
      <c r="X43" s="24" t="s">
        <v>132</v>
      </c>
      <c r="Y43" s="24"/>
      <c r="Z43" s="23">
        <v>0.02</v>
      </c>
      <c r="AA43" s="159">
        <f t="shared" si="7"/>
        <v>1.2E-2</v>
      </c>
      <c r="AB43" s="156">
        <f t="shared" si="16"/>
        <v>0</v>
      </c>
      <c r="AC43" s="24" t="s">
        <v>132</v>
      </c>
      <c r="AD43" s="71"/>
      <c r="AE43" s="23">
        <v>0.01</v>
      </c>
      <c r="AF43" s="159">
        <f t="shared" si="8"/>
        <v>6.0000000000000001E-3</v>
      </c>
      <c r="AG43" s="156">
        <f t="shared" si="17"/>
        <v>0</v>
      </c>
      <c r="AH43" s="15"/>
      <c r="AI43" s="106"/>
      <c r="AJ43" s="22"/>
      <c r="AK43" s="23"/>
      <c r="AL43" s="159">
        <f t="shared" si="9"/>
        <v>0</v>
      </c>
      <c r="AM43" s="156">
        <f t="shared" si="18"/>
        <v>0</v>
      </c>
      <c r="AN43" s="24"/>
      <c r="AO43" s="24"/>
      <c r="AP43" s="23"/>
      <c r="AQ43" s="159">
        <f t="shared" si="10"/>
        <v>0</v>
      </c>
      <c r="AR43" s="156">
        <f t="shared" si="19"/>
        <v>0</v>
      </c>
      <c r="AS43" s="24"/>
      <c r="AT43" s="71"/>
      <c r="AU43" s="23"/>
      <c r="AV43" s="159">
        <f t="shared" si="11"/>
        <v>0</v>
      </c>
      <c r="AW43" s="156">
        <f t="shared" si="20"/>
        <v>0</v>
      </c>
    </row>
    <row r="44" spans="2:49" x14ac:dyDescent="0.3">
      <c r="B44" s="15"/>
      <c r="C44" s="33" t="s">
        <v>50</v>
      </c>
      <c r="D44" s="33"/>
      <c r="E44" s="34">
        <v>0.1</v>
      </c>
      <c r="F44" s="159">
        <f t="shared" si="3"/>
        <v>0.06</v>
      </c>
      <c r="G44" s="156">
        <f t="shared" si="12"/>
        <v>0</v>
      </c>
      <c r="H44" s="35" t="s">
        <v>50</v>
      </c>
      <c r="I44" s="35"/>
      <c r="J44" s="34">
        <v>0.1</v>
      </c>
      <c r="K44" s="159">
        <f t="shared" si="4"/>
        <v>0.06</v>
      </c>
      <c r="L44" s="156">
        <f t="shared" si="13"/>
        <v>0</v>
      </c>
      <c r="M44" s="35" t="s">
        <v>50</v>
      </c>
      <c r="N44" s="72"/>
      <c r="O44" s="34">
        <v>0.1</v>
      </c>
      <c r="P44" s="159">
        <f t="shared" si="5"/>
        <v>0.06</v>
      </c>
      <c r="Q44" s="156">
        <f t="shared" si="14"/>
        <v>0</v>
      </c>
      <c r="R44" s="15"/>
      <c r="S44" s="33" t="s">
        <v>50</v>
      </c>
      <c r="T44" s="33"/>
      <c r="U44" s="34">
        <v>0.09</v>
      </c>
      <c r="V44" s="159">
        <f t="shared" si="6"/>
        <v>5.3999999999999999E-2</v>
      </c>
      <c r="W44" s="156">
        <f t="shared" si="15"/>
        <v>0</v>
      </c>
      <c r="X44" s="35"/>
      <c r="Y44" s="35"/>
      <c r="Z44" s="34"/>
      <c r="AA44" s="159">
        <f t="shared" si="7"/>
        <v>0</v>
      </c>
      <c r="AB44" s="156">
        <f t="shared" si="16"/>
        <v>0</v>
      </c>
      <c r="AC44" s="35"/>
      <c r="AD44" s="72"/>
      <c r="AE44" s="34"/>
      <c r="AF44" s="159">
        <f t="shared" si="8"/>
        <v>0</v>
      </c>
      <c r="AG44" s="156">
        <f t="shared" si="17"/>
        <v>0</v>
      </c>
      <c r="AH44" s="15"/>
      <c r="AI44" s="107" t="s">
        <v>50</v>
      </c>
      <c r="AJ44" s="33"/>
      <c r="AK44" s="34">
        <v>0.09</v>
      </c>
      <c r="AL44" s="159">
        <f t="shared" si="9"/>
        <v>5.3999999999999999E-2</v>
      </c>
      <c r="AM44" s="156">
        <f t="shared" si="18"/>
        <v>0</v>
      </c>
      <c r="AN44" s="35"/>
      <c r="AO44" s="35"/>
      <c r="AP44" s="34"/>
      <c r="AQ44" s="159">
        <f t="shared" si="10"/>
        <v>0</v>
      </c>
      <c r="AR44" s="156">
        <f t="shared" si="19"/>
        <v>0</v>
      </c>
      <c r="AS44" s="35"/>
      <c r="AT44" s="72"/>
      <c r="AU44" s="34"/>
      <c r="AV44" s="159">
        <f t="shared" si="11"/>
        <v>0</v>
      </c>
      <c r="AW44" s="156">
        <f t="shared" si="20"/>
        <v>0</v>
      </c>
    </row>
    <row r="45" spans="2:49" x14ac:dyDescent="0.3">
      <c r="B45" s="15"/>
      <c r="C45" s="33" t="s">
        <v>51</v>
      </c>
      <c r="D45" s="33"/>
      <c r="E45" s="34">
        <v>0</v>
      </c>
      <c r="F45" s="159">
        <f t="shared" ref="F45:F72" si="21">E45*$G$8</f>
        <v>0</v>
      </c>
      <c r="G45" s="156">
        <f t="shared" si="12"/>
        <v>0</v>
      </c>
      <c r="H45" s="35" t="s">
        <v>51</v>
      </c>
      <c r="I45" s="35"/>
      <c r="J45" s="34">
        <v>0.01</v>
      </c>
      <c r="K45" s="159">
        <f t="shared" ref="K45:K72" si="22">J45*$G$8</f>
        <v>6.0000000000000001E-3</v>
      </c>
      <c r="L45" s="156">
        <f t="shared" si="13"/>
        <v>0</v>
      </c>
      <c r="M45" s="35" t="s">
        <v>51</v>
      </c>
      <c r="N45" s="72"/>
      <c r="O45" s="34">
        <v>0.1</v>
      </c>
      <c r="P45" s="159">
        <f t="shared" ref="P45:P72" si="23">O45*$G$8</f>
        <v>0.06</v>
      </c>
      <c r="Q45" s="156">
        <f t="shared" si="14"/>
        <v>0</v>
      </c>
      <c r="R45" s="15"/>
      <c r="S45" s="33" t="s">
        <v>51</v>
      </c>
      <c r="T45" s="33"/>
      <c r="U45" s="34">
        <v>0.02</v>
      </c>
      <c r="V45" s="159">
        <f t="shared" ref="V45:V72" si="24">U45*$G$9</f>
        <v>1.2E-2</v>
      </c>
      <c r="W45" s="156">
        <f t="shared" si="15"/>
        <v>0</v>
      </c>
      <c r="X45" s="35" t="s">
        <v>51</v>
      </c>
      <c r="Y45" s="35"/>
      <c r="Z45" s="34">
        <v>0.1</v>
      </c>
      <c r="AA45" s="159">
        <f t="shared" ref="AA45:AA72" si="25">Z45*$G$9</f>
        <v>0.06</v>
      </c>
      <c r="AB45" s="156">
        <f t="shared" si="16"/>
        <v>0</v>
      </c>
      <c r="AC45" s="35" t="s">
        <v>51</v>
      </c>
      <c r="AD45" s="72"/>
      <c r="AE45" s="34">
        <v>0.12</v>
      </c>
      <c r="AF45" s="159">
        <f t="shared" ref="AF45:AF72" si="26">AE45*$G$9</f>
        <v>7.1999999999999995E-2</v>
      </c>
      <c r="AG45" s="156">
        <f t="shared" si="17"/>
        <v>0</v>
      </c>
      <c r="AH45" s="15"/>
      <c r="AI45" s="107" t="s">
        <v>81</v>
      </c>
      <c r="AJ45" s="33"/>
      <c r="AK45" s="34">
        <v>0.02</v>
      </c>
      <c r="AL45" s="159">
        <f t="shared" ref="AL45:AL71" si="27">AK45*$G$10</f>
        <v>1.2E-2</v>
      </c>
      <c r="AM45" s="156">
        <f t="shared" si="18"/>
        <v>0</v>
      </c>
      <c r="AN45" s="35" t="s">
        <v>81</v>
      </c>
      <c r="AO45" s="35"/>
      <c r="AP45" s="34">
        <v>5.6599999999999998E-2</v>
      </c>
      <c r="AQ45" s="159">
        <f t="shared" ref="AQ45:AQ71" si="28">AP45*$G$10</f>
        <v>3.3959999999999997E-2</v>
      </c>
      <c r="AR45" s="156">
        <f t="shared" si="19"/>
        <v>0</v>
      </c>
      <c r="AS45" s="35" t="s">
        <v>81</v>
      </c>
      <c r="AT45" s="72"/>
      <c r="AU45" s="34">
        <v>0.10589999999999999</v>
      </c>
      <c r="AV45" s="159">
        <f t="shared" ref="AV45:AV72" si="29">AU45*$G$10</f>
        <v>6.3539999999999999E-2</v>
      </c>
      <c r="AW45" s="156">
        <f t="shared" si="20"/>
        <v>0</v>
      </c>
    </row>
    <row r="46" spans="2:49" x14ac:dyDescent="0.3">
      <c r="B46" s="15"/>
      <c r="C46" s="48" t="s">
        <v>24</v>
      </c>
      <c r="D46" s="48"/>
      <c r="E46" s="49">
        <v>0.01</v>
      </c>
      <c r="F46" s="159">
        <f t="shared" si="21"/>
        <v>6.0000000000000001E-3</v>
      </c>
      <c r="G46" s="156">
        <f t="shared" si="12"/>
        <v>0</v>
      </c>
      <c r="H46" s="50" t="s">
        <v>24</v>
      </c>
      <c r="I46" s="50"/>
      <c r="J46" s="49">
        <v>0.01</v>
      </c>
      <c r="K46" s="159">
        <f t="shared" si="22"/>
        <v>6.0000000000000001E-3</v>
      </c>
      <c r="L46" s="156">
        <f t="shared" si="13"/>
        <v>0</v>
      </c>
      <c r="M46" s="50" t="s">
        <v>24</v>
      </c>
      <c r="N46" s="73"/>
      <c r="O46" s="49">
        <v>0.1</v>
      </c>
      <c r="P46" s="159">
        <f t="shared" si="23"/>
        <v>0.06</v>
      </c>
      <c r="Q46" s="156">
        <f t="shared" si="14"/>
        <v>0</v>
      </c>
      <c r="R46" s="15"/>
      <c r="S46" s="48" t="s">
        <v>24</v>
      </c>
      <c r="T46" s="48"/>
      <c r="U46" s="49">
        <v>0.03</v>
      </c>
      <c r="V46" s="159">
        <f t="shared" si="24"/>
        <v>1.7999999999999999E-2</v>
      </c>
      <c r="W46" s="156">
        <f t="shared" si="15"/>
        <v>0</v>
      </c>
      <c r="X46" s="50"/>
      <c r="Y46" s="50"/>
      <c r="Z46" s="49"/>
      <c r="AA46" s="159">
        <f t="shared" si="25"/>
        <v>0</v>
      </c>
      <c r="AB46" s="156">
        <f t="shared" si="16"/>
        <v>0</v>
      </c>
      <c r="AC46" s="50"/>
      <c r="AD46" s="73"/>
      <c r="AE46" s="49"/>
      <c r="AF46" s="159">
        <f t="shared" si="26"/>
        <v>0</v>
      </c>
      <c r="AG46" s="156">
        <f t="shared" si="17"/>
        <v>0</v>
      </c>
      <c r="AH46" s="15"/>
      <c r="AI46" s="108" t="s">
        <v>24</v>
      </c>
      <c r="AJ46" s="48"/>
      <c r="AK46" s="49">
        <v>0.03</v>
      </c>
      <c r="AL46" s="159">
        <f t="shared" si="27"/>
        <v>1.7999999999999999E-2</v>
      </c>
      <c r="AM46" s="156">
        <f t="shared" si="18"/>
        <v>0</v>
      </c>
      <c r="AN46" s="50"/>
      <c r="AO46" s="50"/>
      <c r="AP46" s="49"/>
      <c r="AQ46" s="159">
        <f t="shared" si="28"/>
        <v>0</v>
      </c>
      <c r="AR46" s="156">
        <f t="shared" si="19"/>
        <v>0</v>
      </c>
      <c r="AS46" s="50"/>
      <c r="AT46" s="73"/>
      <c r="AU46" s="49"/>
      <c r="AV46" s="159">
        <f t="shared" si="29"/>
        <v>0</v>
      </c>
      <c r="AW46" s="156">
        <f t="shared" si="20"/>
        <v>0</v>
      </c>
    </row>
    <row r="47" spans="2:49" x14ac:dyDescent="0.3">
      <c r="B47" s="15"/>
      <c r="C47" s="48"/>
      <c r="D47" s="48"/>
      <c r="E47" s="49"/>
      <c r="F47" s="159">
        <f t="shared" si="21"/>
        <v>0</v>
      </c>
      <c r="G47" s="156">
        <f t="shared" si="12"/>
        <v>0</v>
      </c>
      <c r="H47" s="50"/>
      <c r="I47" s="50"/>
      <c r="J47" s="49"/>
      <c r="K47" s="159">
        <f t="shared" si="22"/>
        <v>0</v>
      </c>
      <c r="L47" s="156">
        <f t="shared" si="13"/>
        <v>0</v>
      </c>
      <c r="M47" s="50"/>
      <c r="N47" s="73"/>
      <c r="O47" s="49"/>
      <c r="P47" s="159">
        <f t="shared" si="23"/>
        <v>0</v>
      </c>
      <c r="Q47" s="156">
        <f t="shared" si="14"/>
        <v>0</v>
      </c>
      <c r="R47" s="15"/>
      <c r="S47" s="48" t="s">
        <v>54</v>
      </c>
      <c r="T47" s="48"/>
      <c r="U47" s="49">
        <v>0.01</v>
      </c>
      <c r="V47" s="159">
        <f t="shared" si="24"/>
        <v>6.0000000000000001E-3</v>
      </c>
      <c r="W47" s="156">
        <f t="shared" si="15"/>
        <v>0</v>
      </c>
      <c r="X47" s="50" t="s">
        <v>54</v>
      </c>
      <c r="Y47" s="50"/>
      <c r="Z47" s="49">
        <v>0.1</v>
      </c>
      <c r="AA47" s="159">
        <f t="shared" si="25"/>
        <v>0.06</v>
      </c>
      <c r="AB47" s="156">
        <f t="shared" si="16"/>
        <v>0</v>
      </c>
      <c r="AC47" s="50" t="s">
        <v>54</v>
      </c>
      <c r="AD47" s="73"/>
      <c r="AE47" s="49">
        <v>0.1</v>
      </c>
      <c r="AF47" s="159">
        <f t="shared" si="26"/>
        <v>0.06</v>
      </c>
      <c r="AG47" s="156">
        <f t="shared" si="17"/>
        <v>0</v>
      </c>
      <c r="AH47" s="15"/>
      <c r="AI47" s="108" t="s">
        <v>85</v>
      </c>
      <c r="AJ47" s="48"/>
      <c r="AK47" s="49">
        <v>0.01</v>
      </c>
      <c r="AL47" s="159">
        <f t="shared" si="27"/>
        <v>6.0000000000000001E-3</v>
      </c>
      <c r="AM47" s="156">
        <f t="shared" si="18"/>
        <v>0</v>
      </c>
      <c r="AN47" s="50" t="s">
        <v>85</v>
      </c>
      <c r="AO47" s="50"/>
      <c r="AP47" s="49">
        <v>0.03</v>
      </c>
      <c r="AQ47" s="159">
        <f t="shared" si="28"/>
        <v>1.7999999999999999E-2</v>
      </c>
      <c r="AR47" s="156">
        <f t="shared" si="19"/>
        <v>0</v>
      </c>
      <c r="AS47" s="50" t="s">
        <v>85</v>
      </c>
      <c r="AT47" s="73"/>
      <c r="AU47" s="49">
        <v>0.04</v>
      </c>
      <c r="AV47" s="159">
        <f t="shared" si="29"/>
        <v>2.4E-2</v>
      </c>
      <c r="AW47" s="156">
        <f t="shared" si="20"/>
        <v>0</v>
      </c>
    </row>
    <row r="48" spans="2:49" x14ac:dyDescent="0.3">
      <c r="B48" s="15"/>
      <c r="C48" s="40" t="s">
        <v>17</v>
      </c>
      <c r="D48" s="40"/>
      <c r="E48" s="41">
        <v>0.14000000000000001</v>
      </c>
      <c r="F48" s="159">
        <f t="shared" si="21"/>
        <v>8.4000000000000005E-2</v>
      </c>
      <c r="G48" s="156">
        <f t="shared" si="12"/>
        <v>0</v>
      </c>
      <c r="H48" s="42" t="s">
        <v>17</v>
      </c>
      <c r="I48" s="42"/>
      <c r="J48" s="41">
        <v>0.1</v>
      </c>
      <c r="K48" s="159">
        <f t="shared" si="22"/>
        <v>0.06</v>
      </c>
      <c r="L48" s="156">
        <f t="shared" si="13"/>
        <v>0</v>
      </c>
      <c r="M48" s="42" t="s">
        <v>17</v>
      </c>
      <c r="N48" s="76"/>
      <c r="O48" s="41">
        <v>0.06</v>
      </c>
      <c r="P48" s="159">
        <f t="shared" si="23"/>
        <v>3.5999999999999997E-2</v>
      </c>
      <c r="Q48" s="156">
        <f t="shared" si="14"/>
        <v>0</v>
      </c>
      <c r="R48" s="15"/>
      <c r="S48" s="40" t="s">
        <v>17</v>
      </c>
      <c r="T48" s="40"/>
      <c r="U48" s="41">
        <v>9.9979999999999999E-2</v>
      </c>
      <c r="V48" s="159">
        <f t="shared" si="24"/>
        <v>5.9988E-2</v>
      </c>
      <c r="W48" s="156">
        <f t="shared" si="15"/>
        <v>0</v>
      </c>
      <c r="X48" s="42"/>
      <c r="Y48" s="42"/>
      <c r="Z48" s="41"/>
      <c r="AA48" s="159">
        <f t="shared" si="25"/>
        <v>0</v>
      </c>
      <c r="AB48" s="156">
        <f t="shared" si="16"/>
        <v>0</v>
      </c>
      <c r="AC48" s="42"/>
      <c r="AD48" s="76"/>
      <c r="AE48" s="41"/>
      <c r="AF48" s="159">
        <f t="shared" si="26"/>
        <v>0</v>
      </c>
      <c r="AG48" s="156">
        <f t="shared" si="17"/>
        <v>0</v>
      </c>
      <c r="AH48" s="15"/>
      <c r="AI48" s="109" t="s">
        <v>17</v>
      </c>
      <c r="AJ48" s="40"/>
      <c r="AK48" s="41">
        <v>3.9960000000000002E-2</v>
      </c>
      <c r="AL48" s="159">
        <f t="shared" si="27"/>
        <v>2.3976000000000001E-2</v>
      </c>
      <c r="AM48" s="156">
        <f t="shared" si="18"/>
        <v>0</v>
      </c>
      <c r="AN48" s="42"/>
      <c r="AO48" s="42"/>
      <c r="AP48" s="41"/>
      <c r="AQ48" s="159">
        <f t="shared" si="28"/>
        <v>0</v>
      </c>
      <c r="AR48" s="156">
        <f t="shared" si="19"/>
        <v>0</v>
      </c>
      <c r="AS48" s="42"/>
      <c r="AT48" s="76"/>
      <c r="AU48" s="41"/>
      <c r="AV48" s="159">
        <f t="shared" si="29"/>
        <v>0</v>
      </c>
      <c r="AW48" s="156">
        <f t="shared" si="20"/>
        <v>0</v>
      </c>
    </row>
    <row r="49" spans="2:49" x14ac:dyDescent="0.3">
      <c r="B49" s="15"/>
      <c r="C49" s="22"/>
      <c r="D49" s="22"/>
      <c r="E49" s="23"/>
      <c r="F49" s="159">
        <f t="shared" si="21"/>
        <v>0</v>
      </c>
      <c r="G49" s="156">
        <f t="shared" si="12"/>
        <v>0</v>
      </c>
      <c r="H49" s="25"/>
      <c r="I49" s="25"/>
      <c r="J49" s="26"/>
      <c r="K49" s="159">
        <f t="shared" si="22"/>
        <v>0</v>
      </c>
      <c r="L49" s="156">
        <f t="shared" si="13"/>
        <v>0</v>
      </c>
      <c r="M49" s="25"/>
      <c r="N49" s="84"/>
      <c r="O49" s="26"/>
      <c r="P49" s="159">
        <f t="shared" si="23"/>
        <v>0</v>
      </c>
      <c r="Q49" s="156">
        <f t="shared" si="14"/>
        <v>0</v>
      </c>
      <c r="R49" s="15"/>
      <c r="S49" s="22"/>
      <c r="T49" s="22"/>
      <c r="U49" s="23"/>
      <c r="V49" s="159">
        <f t="shared" si="24"/>
        <v>0</v>
      </c>
      <c r="W49" s="156">
        <f t="shared" si="15"/>
        <v>0</v>
      </c>
      <c r="X49" s="25" t="s">
        <v>55</v>
      </c>
      <c r="Y49" s="25">
        <v>1</v>
      </c>
      <c r="Z49" s="26">
        <v>1.0000000000000001E-5</v>
      </c>
      <c r="AA49" s="159">
        <f t="shared" si="25"/>
        <v>6.0000000000000002E-6</v>
      </c>
      <c r="AB49" s="156">
        <f t="shared" si="16"/>
        <v>6.0000000000000002E-6</v>
      </c>
      <c r="AC49" s="25" t="s">
        <v>55</v>
      </c>
      <c r="AD49" s="84">
        <v>1</v>
      </c>
      <c r="AE49" s="26">
        <v>5.0000000000000001E-3</v>
      </c>
      <c r="AF49" s="159">
        <f t="shared" si="26"/>
        <v>3.0000000000000001E-3</v>
      </c>
      <c r="AG49" s="156">
        <f t="shared" si="17"/>
        <v>3.0000000000000001E-3</v>
      </c>
      <c r="AH49" s="15"/>
      <c r="AI49" s="106"/>
      <c r="AJ49" s="22"/>
      <c r="AK49" s="23"/>
      <c r="AL49" s="159">
        <f t="shared" si="27"/>
        <v>0</v>
      </c>
      <c r="AM49" s="156">
        <f t="shared" si="18"/>
        <v>0</v>
      </c>
      <c r="AN49" s="25" t="s">
        <v>55</v>
      </c>
      <c r="AO49" s="25">
        <v>1</v>
      </c>
      <c r="AP49" s="26">
        <v>1.0000000000000001E-5</v>
      </c>
      <c r="AQ49" s="159">
        <f t="shared" si="28"/>
        <v>6.0000000000000002E-6</v>
      </c>
      <c r="AR49" s="156">
        <f t="shared" si="19"/>
        <v>6.0000000000000002E-6</v>
      </c>
      <c r="AS49" s="25" t="s">
        <v>55</v>
      </c>
      <c r="AT49" s="84">
        <v>1</v>
      </c>
      <c r="AU49" s="26">
        <v>1E-4</v>
      </c>
      <c r="AV49" s="159">
        <f t="shared" si="29"/>
        <v>6.0000000000000002E-5</v>
      </c>
      <c r="AW49" s="156">
        <f t="shared" si="20"/>
        <v>6.0000000000000002E-5</v>
      </c>
    </row>
    <row r="50" spans="2:49" x14ac:dyDescent="0.3">
      <c r="B50" s="15"/>
      <c r="C50" s="22"/>
      <c r="D50" s="22"/>
      <c r="E50" s="23"/>
      <c r="F50" s="159">
        <f t="shared" si="21"/>
        <v>0</v>
      </c>
      <c r="G50" s="156">
        <f t="shared" si="12"/>
        <v>0</v>
      </c>
      <c r="H50" s="25"/>
      <c r="I50" s="25"/>
      <c r="J50" s="26"/>
      <c r="K50" s="159">
        <f t="shared" si="22"/>
        <v>0</v>
      </c>
      <c r="L50" s="156">
        <f t="shared" si="13"/>
        <v>0</v>
      </c>
      <c r="M50" s="25"/>
      <c r="N50" s="25"/>
      <c r="O50" s="26"/>
      <c r="P50" s="159">
        <f t="shared" si="23"/>
        <v>0</v>
      </c>
      <c r="Q50" s="156">
        <f t="shared" si="14"/>
        <v>0</v>
      </c>
      <c r="R50" s="15"/>
      <c r="S50" s="22"/>
      <c r="T50" s="22"/>
      <c r="U50" s="23"/>
      <c r="V50" s="159">
        <f t="shared" si="24"/>
        <v>0</v>
      </c>
      <c r="W50" s="156">
        <f t="shared" si="15"/>
        <v>0</v>
      </c>
      <c r="X50" s="25"/>
      <c r="Y50" s="25"/>
      <c r="Z50" s="26"/>
      <c r="AA50" s="159">
        <f t="shared" si="25"/>
        <v>0</v>
      </c>
      <c r="AB50" s="156">
        <f t="shared" si="16"/>
        <v>0</v>
      </c>
      <c r="AC50" s="25" t="s">
        <v>231</v>
      </c>
      <c r="AD50" s="25">
        <v>2</v>
      </c>
      <c r="AE50" s="26">
        <v>2.9999999999999997E-4</v>
      </c>
      <c r="AF50" s="159">
        <f t="shared" si="26"/>
        <v>1.7999999999999998E-4</v>
      </c>
      <c r="AG50" s="156">
        <f t="shared" si="17"/>
        <v>3.5999999999999997E-4</v>
      </c>
      <c r="AH50" s="15"/>
      <c r="AI50" s="106"/>
      <c r="AJ50" s="22"/>
      <c r="AK50" s="23"/>
      <c r="AL50" s="159">
        <f t="shared" si="27"/>
        <v>0</v>
      </c>
      <c r="AM50" s="156">
        <f t="shared" si="18"/>
        <v>0</v>
      </c>
      <c r="AN50" s="25" t="s">
        <v>231</v>
      </c>
      <c r="AO50" s="25">
        <v>2</v>
      </c>
      <c r="AP50" s="26">
        <v>1.0000000000000001E-5</v>
      </c>
      <c r="AQ50" s="159">
        <f t="shared" si="28"/>
        <v>6.0000000000000002E-6</v>
      </c>
      <c r="AR50" s="156">
        <f t="shared" si="19"/>
        <v>1.2E-5</v>
      </c>
      <c r="AS50" s="25" t="s">
        <v>231</v>
      </c>
      <c r="AT50" s="25">
        <v>2</v>
      </c>
      <c r="AU50" s="26">
        <v>1E-4</v>
      </c>
      <c r="AV50" s="159">
        <f t="shared" si="29"/>
        <v>6.0000000000000002E-5</v>
      </c>
      <c r="AW50" s="156">
        <f t="shared" si="20"/>
        <v>1.2E-4</v>
      </c>
    </row>
    <row r="51" spans="2:49" x14ac:dyDescent="0.3">
      <c r="B51" s="15"/>
      <c r="C51" s="33"/>
      <c r="D51" s="33"/>
      <c r="E51" s="34"/>
      <c r="F51" s="159">
        <f t="shared" si="21"/>
        <v>0</v>
      </c>
      <c r="G51" s="156">
        <f t="shared" si="12"/>
        <v>0</v>
      </c>
      <c r="H51" s="35"/>
      <c r="I51" s="35"/>
      <c r="J51" s="34"/>
      <c r="K51" s="159">
        <f t="shared" si="22"/>
        <v>0</v>
      </c>
      <c r="L51" s="156">
        <f t="shared" si="13"/>
        <v>0</v>
      </c>
      <c r="M51" s="35"/>
      <c r="N51" s="72"/>
      <c r="O51" s="34"/>
      <c r="P51" s="159">
        <f t="shared" si="23"/>
        <v>0</v>
      </c>
      <c r="Q51" s="156">
        <f t="shared" si="14"/>
        <v>0</v>
      </c>
      <c r="R51" s="15"/>
      <c r="S51" s="33"/>
      <c r="T51" s="33"/>
      <c r="U51" s="34"/>
      <c r="V51" s="159">
        <f t="shared" si="24"/>
        <v>0</v>
      </c>
      <c r="W51" s="156">
        <f t="shared" si="15"/>
        <v>0</v>
      </c>
      <c r="X51" s="35"/>
      <c r="Y51" s="35"/>
      <c r="Z51" s="34"/>
      <c r="AA51" s="159">
        <f t="shared" si="25"/>
        <v>0</v>
      </c>
      <c r="AB51" s="156">
        <f t="shared" si="16"/>
        <v>0</v>
      </c>
      <c r="AC51" s="35"/>
      <c r="AD51" s="72"/>
      <c r="AE51" s="34"/>
      <c r="AF51" s="159">
        <f t="shared" si="26"/>
        <v>0</v>
      </c>
      <c r="AG51" s="156">
        <f t="shared" si="17"/>
        <v>0</v>
      </c>
      <c r="AH51" s="15"/>
      <c r="AI51" s="107"/>
      <c r="AJ51" s="33"/>
      <c r="AK51" s="34"/>
      <c r="AL51" s="159">
        <f t="shared" si="27"/>
        <v>0</v>
      </c>
      <c r="AM51" s="156">
        <f t="shared" si="18"/>
        <v>0</v>
      </c>
      <c r="AN51" s="39" t="s">
        <v>79</v>
      </c>
      <c r="AO51" s="39"/>
      <c r="AP51" s="37">
        <v>0.03</v>
      </c>
      <c r="AQ51" s="159">
        <f t="shared" si="28"/>
        <v>1.7999999999999999E-2</v>
      </c>
      <c r="AR51" s="156">
        <f t="shared" si="19"/>
        <v>0</v>
      </c>
      <c r="AS51" s="36" t="s">
        <v>105</v>
      </c>
      <c r="AT51" s="81"/>
      <c r="AU51" s="37">
        <v>0.01</v>
      </c>
      <c r="AV51" s="159">
        <f t="shared" si="29"/>
        <v>6.0000000000000001E-3</v>
      </c>
      <c r="AW51" s="156">
        <f t="shared" si="20"/>
        <v>0</v>
      </c>
    </row>
    <row r="52" spans="2:49" x14ac:dyDescent="0.3">
      <c r="B52" s="15"/>
      <c r="C52" s="33"/>
      <c r="D52" s="33"/>
      <c r="E52" s="34"/>
      <c r="F52" s="159">
        <f t="shared" si="21"/>
        <v>0</v>
      </c>
      <c r="G52" s="156">
        <f t="shared" si="12"/>
        <v>0</v>
      </c>
      <c r="H52" s="35"/>
      <c r="I52" s="35"/>
      <c r="J52" s="34"/>
      <c r="K52" s="159">
        <f t="shared" si="22"/>
        <v>0</v>
      </c>
      <c r="L52" s="156">
        <f t="shared" si="13"/>
        <v>0</v>
      </c>
      <c r="M52" s="35"/>
      <c r="N52" s="72"/>
      <c r="O52" s="34"/>
      <c r="P52" s="159">
        <f t="shared" si="23"/>
        <v>0</v>
      </c>
      <c r="Q52" s="156">
        <f t="shared" si="14"/>
        <v>0</v>
      </c>
      <c r="R52" s="15"/>
      <c r="S52" s="33"/>
      <c r="T52" s="33"/>
      <c r="U52" s="34"/>
      <c r="V52" s="159">
        <f t="shared" si="24"/>
        <v>0</v>
      </c>
      <c r="W52" s="156">
        <f t="shared" si="15"/>
        <v>0</v>
      </c>
      <c r="X52" s="39" t="s">
        <v>105</v>
      </c>
      <c r="Y52" s="39"/>
      <c r="Z52" s="37">
        <v>0.05</v>
      </c>
      <c r="AA52" s="159">
        <f t="shared" si="25"/>
        <v>0.03</v>
      </c>
      <c r="AB52" s="156">
        <f t="shared" si="16"/>
        <v>0</v>
      </c>
      <c r="AC52" s="36" t="s">
        <v>105</v>
      </c>
      <c r="AD52" s="81"/>
      <c r="AE52" s="37">
        <v>0.05</v>
      </c>
      <c r="AF52" s="159">
        <f t="shared" si="26"/>
        <v>0.03</v>
      </c>
      <c r="AG52" s="156">
        <f t="shared" si="17"/>
        <v>0</v>
      </c>
      <c r="AH52" s="15"/>
      <c r="AI52" s="107"/>
      <c r="AJ52" s="33"/>
      <c r="AK52" s="34"/>
      <c r="AL52" s="159">
        <f t="shared" si="27"/>
        <v>0</v>
      </c>
      <c r="AM52" s="156">
        <f t="shared" si="18"/>
        <v>0</v>
      </c>
      <c r="AN52" s="39" t="s">
        <v>80</v>
      </c>
      <c r="AO52" s="39"/>
      <c r="AP52" s="37">
        <v>0.01</v>
      </c>
      <c r="AQ52" s="159">
        <f t="shared" si="28"/>
        <v>6.0000000000000001E-3</v>
      </c>
      <c r="AR52" s="156">
        <f t="shared" si="19"/>
        <v>0</v>
      </c>
      <c r="AS52" s="36" t="s">
        <v>80</v>
      </c>
      <c r="AT52" s="81"/>
      <c r="AU52" s="37">
        <v>0.01</v>
      </c>
      <c r="AV52" s="159">
        <f t="shared" si="29"/>
        <v>6.0000000000000001E-3</v>
      </c>
      <c r="AW52" s="156">
        <f t="shared" si="20"/>
        <v>0</v>
      </c>
    </row>
    <row r="53" spans="2:49" x14ac:dyDescent="0.3">
      <c r="B53" s="15"/>
      <c r="C53" s="33"/>
      <c r="D53" s="33"/>
      <c r="E53" s="34"/>
      <c r="F53" s="159">
        <f t="shared" si="21"/>
        <v>0</v>
      </c>
      <c r="G53" s="156">
        <f t="shared" si="12"/>
        <v>0</v>
      </c>
      <c r="H53" s="35"/>
      <c r="I53" s="35"/>
      <c r="J53" s="34"/>
      <c r="K53" s="159">
        <f t="shared" si="22"/>
        <v>0</v>
      </c>
      <c r="L53" s="156">
        <f t="shared" si="13"/>
        <v>0</v>
      </c>
      <c r="M53" s="35"/>
      <c r="N53" s="72"/>
      <c r="O53" s="34"/>
      <c r="P53" s="159">
        <f t="shared" si="23"/>
        <v>0</v>
      </c>
      <c r="Q53" s="156">
        <f t="shared" si="14"/>
        <v>0</v>
      </c>
      <c r="R53" s="15"/>
      <c r="S53" s="33"/>
      <c r="T53" s="33"/>
      <c r="U53" s="34"/>
      <c r="V53" s="159">
        <f t="shared" si="24"/>
        <v>0</v>
      </c>
      <c r="W53" s="156">
        <f t="shared" si="15"/>
        <v>0</v>
      </c>
      <c r="X53" s="35"/>
      <c r="Y53" s="35"/>
      <c r="Z53" s="34"/>
      <c r="AA53" s="159">
        <f t="shared" si="25"/>
        <v>0</v>
      </c>
      <c r="AB53" s="156">
        <f t="shared" si="16"/>
        <v>0</v>
      </c>
      <c r="AC53" s="38" t="s">
        <v>136</v>
      </c>
      <c r="AD53" s="82"/>
      <c r="AE53" s="98">
        <v>0.05</v>
      </c>
      <c r="AF53" s="159">
        <f t="shared" si="26"/>
        <v>0.03</v>
      </c>
      <c r="AG53" s="156">
        <f t="shared" si="17"/>
        <v>0</v>
      </c>
      <c r="AH53" s="15"/>
      <c r="AI53" s="107"/>
      <c r="AJ53" s="33"/>
      <c r="AK53" s="34"/>
      <c r="AL53" s="159">
        <f t="shared" si="27"/>
        <v>0</v>
      </c>
      <c r="AM53" s="156">
        <f t="shared" si="18"/>
        <v>0</v>
      </c>
      <c r="AN53" s="35"/>
      <c r="AO53" s="35"/>
      <c r="AP53" s="34"/>
      <c r="AQ53" s="159">
        <f t="shared" si="28"/>
        <v>0</v>
      </c>
      <c r="AR53" s="156">
        <f t="shared" si="19"/>
        <v>0</v>
      </c>
      <c r="AS53" s="35"/>
      <c r="AT53" s="72"/>
      <c r="AU53" s="34"/>
      <c r="AV53" s="159">
        <f t="shared" si="29"/>
        <v>0</v>
      </c>
      <c r="AW53" s="156">
        <f t="shared" si="20"/>
        <v>0</v>
      </c>
    </row>
    <row r="54" spans="2:49" x14ac:dyDescent="0.3">
      <c r="B54" s="15"/>
      <c r="C54" s="48"/>
      <c r="D54" s="48"/>
      <c r="E54" s="49"/>
      <c r="F54" s="159">
        <f t="shared" si="21"/>
        <v>0</v>
      </c>
      <c r="G54" s="156">
        <f t="shared" si="12"/>
        <v>0</v>
      </c>
      <c r="H54" s="50"/>
      <c r="I54" s="50"/>
      <c r="J54" s="49"/>
      <c r="K54" s="159">
        <f t="shared" si="22"/>
        <v>0</v>
      </c>
      <c r="L54" s="156">
        <f t="shared" si="13"/>
        <v>0</v>
      </c>
      <c r="M54" s="50"/>
      <c r="N54" s="73"/>
      <c r="O54" s="49"/>
      <c r="P54" s="159">
        <f t="shared" si="23"/>
        <v>0</v>
      </c>
      <c r="Q54" s="156">
        <f t="shared" si="14"/>
        <v>0</v>
      </c>
      <c r="R54" s="15"/>
      <c r="S54" s="48" t="s">
        <v>77</v>
      </c>
      <c r="T54" s="48"/>
      <c r="U54" s="49">
        <v>1.0000000000000001E-5</v>
      </c>
      <c r="V54" s="159">
        <f t="shared" si="24"/>
        <v>6.0000000000000002E-6</v>
      </c>
      <c r="W54" s="156">
        <f t="shared" si="15"/>
        <v>0</v>
      </c>
      <c r="X54" s="50" t="s">
        <v>77</v>
      </c>
      <c r="Y54" s="50"/>
      <c r="Z54" s="49">
        <v>1E-4</v>
      </c>
      <c r="AA54" s="159">
        <f t="shared" si="25"/>
        <v>6.0000000000000002E-5</v>
      </c>
      <c r="AB54" s="156">
        <f t="shared" si="16"/>
        <v>0</v>
      </c>
      <c r="AC54" s="50" t="s">
        <v>77</v>
      </c>
      <c r="AD54" s="73"/>
      <c r="AE54" s="49">
        <v>1E-3</v>
      </c>
      <c r="AF54" s="159">
        <f t="shared" si="26"/>
        <v>5.9999999999999995E-4</v>
      </c>
      <c r="AG54" s="156">
        <f t="shared" si="17"/>
        <v>0</v>
      </c>
      <c r="AH54" s="15"/>
      <c r="AI54" s="108" t="s">
        <v>77</v>
      </c>
      <c r="AJ54" s="48"/>
      <c r="AK54" s="49">
        <v>1.0000000000000001E-5</v>
      </c>
      <c r="AL54" s="159">
        <f t="shared" si="27"/>
        <v>6.0000000000000002E-6</v>
      </c>
      <c r="AM54" s="156">
        <f t="shared" si="18"/>
        <v>0</v>
      </c>
      <c r="AN54" s="50" t="s">
        <v>77</v>
      </c>
      <c r="AO54" s="50"/>
      <c r="AP54" s="49">
        <v>1E-4</v>
      </c>
      <c r="AQ54" s="159">
        <f t="shared" si="28"/>
        <v>6.0000000000000002E-5</v>
      </c>
      <c r="AR54" s="156">
        <f t="shared" si="19"/>
        <v>0</v>
      </c>
      <c r="AS54" s="50" t="s">
        <v>77</v>
      </c>
      <c r="AT54" s="73"/>
      <c r="AU54" s="49">
        <v>1E-3</v>
      </c>
      <c r="AV54" s="159">
        <f t="shared" si="29"/>
        <v>5.9999999999999995E-4</v>
      </c>
      <c r="AW54" s="156">
        <f t="shared" si="20"/>
        <v>0</v>
      </c>
    </row>
    <row r="55" spans="2:49" x14ac:dyDescent="0.3">
      <c r="B55" s="15"/>
      <c r="C55" s="48"/>
      <c r="D55" s="48"/>
      <c r="E55" s="49"/>
      <c r="F55" s="159">
        <f t="shared" si="21"/>
        <v>0</v>
      </c>
      <c r="G55" s="156">
        <f t="shared" si="12"/>
        <v>0</v>
      </c>
      <c r="H55" s="50"/>
      <c r="I55" s="50"/>
      <c r="J55" s="49"/>
      <c r="K55" s="159">
        <f t="shared" si="22"/>
        <v>0</v>
      </c>
      <c r="L55" s="156">
        <f t="shared" si="13"/>
        <v>0</v>
      </c>
      <c r="M55" s="50"/>
      <c r="N55" s="73"/>
      <c r="O55" s="49"/>
      <c r="P55" s="159">
        <f t="shared" si="23"/>
        <v>0</v>
      </c>
      <c r="Q55" s="156">
        <f t="shared" si="14"/>
        <v>0</v>
      </c>
      <c r="R55" s="15"/>
      <c r="S55" s="48" t="s">
        <v>87</v>
      </c>
      <c r="T55" s="48"/>
      <c r="U55" s="49">
        <v>1.0000000000000001E-5</v>
      </c>
      <c r="V55" s="159">
        <f t="shared" si="24"/>
        <v>6.0000000000000002E-6</v>
      </c>
      <c r="W55" s="156">
        <f t="shared" si="15"/>
        <v>0</v>
      </c>
      <c r="X55" s="50" t="s">
        <v>87</v>
      </c>
      <c r="Y55" s="50"/>
      <c r="Z55" s="49">
        <v>1E-4</v>
      </c>
      <c r="AA55" s="159">
        <f t="shared" si="25"/>
        <v>6.0000000000000002E-5</v>
      </c>
      <c r="AB55" s="156">
        <f t="shared" si="16"/>
        <v>0</v>
      </c>
      <c r="AC55" s="50" t="s">
        <v>87</v>
      </c>
      <c r="AD55" s="73"/>
      <c r="AE55" s="49">
        <v>1E-3</v>
      </c>
      <c r="AF55" s="159">
        <f t="shared" si="26"/>
        <v>5.9999999999999995E-4</v>
      </c>
      <c r="AG55" s="156">
        <f t="shared" si="17"/>
        <v>0</v>
      </c>
      <c r="AH55" s="15"/>
      <c r="AI55" s="108" t="s">
        <v>76</v>
      </c>
      <c r="AJ55" s="48"/>
      <c r="AK55" s="49">
        <v>1.0000000000000001E-5</v>
      </c>
      <c r="AL55" s="159">
        <f t="shared" si="27"/>
        <v>6.0000000000000002E-6</v>
      </c>
      <c r="AM55" s="156">
        <f t="shared" si="18"/>
        <v>0</v>
      </c>
      <c r="AN55" s="50" t="s">
        <v>76</v>
      </c>
      <c r="AO55" s="50"/>
      <c r="AP55" s="49">
        <v>1E-4</v>
      </c>
      <c r="AQ55" s="159">
        <f t="shared" si="28"/>
        <v>6.0000000000000002E-5</v>
      </c>
      <c r="AR55" s="156">
        <f t="shared" si="19"/>
        <v>0</v>
      </c>
      <c r="AS55" s="50" t="s">
        <v>76</v>
      </c>
      <c r="AT55" s="73"/>
      <c r="AU55" s="49">
        <v>1E-3</v>
      </c>
      <c r="AV55" s="159">
        <f t="shared" si="29"/>
        <v>5.9999999999999995E-4</v>
      </c>
      <c r="AW55" s="156">
        <f t="shared" si="20"/>
        <v>0</v>
      </c>
    </row>
    <row r="56" spans="2:49" x14ac:dyDescent="0.3">
      <c r="B56" s="15"/>
      <c r="C56" s="48"/>
      <c r="D56" s="48"/>
      <c r="E56" s="49"/>
      <c r="F56" s="159">
        <f t="shared" si="21"/>
        <v>0</v>
      </c>
      <c r="G56" s="156">
        <f t="shared" si="12"/>
        <v>0</v>
      </c>
      <c r="H56" s="50"/>
      <c r="I56" s="50"/>
      <c r="J56" s="49"/>
      <c r="K56" s="159">
        <f t="shared" si="22"/>
        <v>0</v>
      </c>
      <c r="L56" s="156">
        <f t="shared" si="13"/>
        <v>0</v>
      </c>
      <c r="M56" s="50"/>
      <c r="N56" s="73"/>
      <c r="O56" s="49"/>
      <c r="P56" s="159">
        <f t="shared" si="23"/>
        <v>0</v>
      </c>
      <c r="Q56" s="156">
        <f t="shared" si="14"/>
        <v>0</v>
      </c>
      <c r="R56" s="15"/>
      <c r="S56" s="48"/>
      <c r="T56" s="48"/>
      <c r="U56" s="49"/>
      <c r="V56" s="159">
        <f t="shared" si="24"/>
        <v>0</v>
      </c>
      <c r="W56" s="156">
        <f t="shared" si="15"/>
        <v>0</v>
      </c>
      <c r="X56" s="50"/>
      <c r="Y56" s="50"/>
      <c r="Z56" s="49"/>
      <c r="AA56" s="159">
        <f t="shared" si="25"/>
        <v>0</v>
      </c>
      <c r="AB56" s="156">
        <f t="shared" si="16"/>
        <v>0</v>
      </c>
      <c r="AC56" s="50"/>
      <c r="AD56" s="73"/>
      <c r="AE56" s="49"/>
      <c r="AF56" s="159">
        <f t="shared" si="26"/>
        <v>0</v>
      </c>
      <c r="AG56" s="156">
        <f t="shared" si="17"/>
        <v>0</v>
      </c>
      <c r="AH56" s="15"/>
      <c r="AI56" s="108" t="s">
        <v>143</v>
      </c>
      <c r="AJ56" s="48"/>
      <c r="AK56" s="49">
        <v>1.0000000000000001E-5</v>
      </c>
      <c r="AL56" s="159">
        <f t="shared" si="27"/>
        <v>6.0000000000000002E-6</v>
      </c>
      <c r="AM56" s="156">
        <f t="shared" si="18"/>
        <v>0</v>
      </c>
      <c r="AN56" s="50" t="s">
        <v>143</v>
      </c>
      <c r="AO56" s="50"/>
      <c r="AP56" s="49">
        <v>1E-4</v>
      </c>
      <c r="AQ56" s="159">
        <f t="shared" si="28"/>
        <v>6.0000000000000002E-5</v>
      </c>
      <c r="AR56" s="156">
        <f t="shared" si="19"/>
        <v>0</v>
      </c>
      <c r="AS56" s="50" t="s">
        <v>143</v>
      </c>
      <c r="AT56" s="73"/>
      <c r="AU56" s="49">
        <v>1E-3</v>
      </c>
      <c r="AV56" s="159">
        <f t="shared" si="29"/>
        <v>5.9999999999999995E-4</v>
      </c>
      <c r="AW56" s="156">
        <f t="shared" si="20"/>
        <v>0</v>
      </c>
    </row>
    <row r="57" spans="2:49" x14ac:dyDescent="0.3">
      <c r="B57" s="15"/>
      <c r="C57" s="48"/>
      <c r="D57" s="48"/>
      <c r="E57" s="49"/>
      <c r="F57" s="159">
        <f t="shared" si="21"/>
        <v>0</v>
      </c>
      <c r="G57" s="156">
        <f t="shared" si="12"/>
        <v>0</v>
      </c>
      <c r="H57" s="50"/>
      <c r="I57" s="50"/>
      <c r="J57" s="49"/>
      <c r="K57" s="159">
        <f t="shared" si="22"/>
        <v>0</v>
      </c>
      <c r="L57" s="156">
        <f t="shared" si="13"/>
        <v>0</v>
      </c>
      <c r="M57" s="50"/>
      <c r="N57" s="73"/>
      <c r="O57" s="49"/>
      <c r="P57" s="159">
        <f t="shared" si="23"/>
        <v>0</v>
      </c>
      <c r="Q57" s="156">
        <f t="shared" si="14"/>
        <v>0</v>
      </c>
      <c r="R57" s="15"/>
      <c r="S57" s="48"/>
      <c r="T57" s="48"/>
      <c r="U57" s="49"/>
      <c r="V57" s="159">
        <f t="shared" si="24"/>
        <v>0</v>
      </c>
      <c r="W57" s="156">
        <f t="shared" si="15"/>
        <v>0</v>
      </c>
      <c r="X57" s="50"/>
      <c r="Y57" s="50"/>
      <c r="Z57" s="49"/>
      <c r="AA57" s="159">
        <f t="shared" si="25"/>
        <v>0</v>
      </c>
      <c r="AB57" s="156">
        <f t="shared" si="16"/>
        <v>0</v>
      </c>
      <c r="AC57" s="50"/>
      <c r="AD57" s="73"/>
      <c r="AE57" s="49"/>
      <c r="AF57" s="159">
        <f t="shared" si="26"/>
        <v>0</v>
      </c>
      <c r="AG57" s="156">
        <f t="shared" si="17"/>
        <v>0</v>
      </c>
      <c r="AH57" s="15"/>
      <c r="AI57" s="108" t="s">
        <v>145</v>
      </c>
      <c r="AJ57" s="48"/>
      <c r="AK57" s="49">
        <v>1.0000000000000001E-5</v>
      </c>
      <c r="AL57" s="159">
        <f t="shared" si="27"/>
        <v>6.0000000000000002E-6</v>
      </c>
      <c r="AM57" s="156">
        <f t="shared" si="18"/>
        <v>0</v>
      </c>
      <c r="AN57" s="50" t="s">
        <v>145</v>
      </c>
      <c r="AO57" s="50"/>
      <c r="AP57" s="49">
        <v>1E-4</v>
      </c>
      <c r="AQ57" s="159">
        <f t="shared" si="28"/>
        <v>6.0000000000000002E-5</v>
      </c>
      <c r="AR57" s="156">
        <f t="shared" si="19"/>
        <v>0</v>
      </c>
      <c r="AS57" s="50" t="s">
        <v>145</v>
      </c>
      <c r="AT57" s="73"/>
      <c r="AU57" s="49">
        <v>1E-3</v>
      </c>
      <c r="AV57" s="159">
        <f t="shared" si="29"/>
        <v>5.9999999999999995E-4</v>
      </c>
      <c r="AW57" s="156">
        <f t="shared" si="20"/>
        <v>0</v>
      </c>
    </row>
    <row r="58" spans="2:49" x14ac:dyDescent="0.3">
      <c r="B58" s="15"/>
      <c r="C58" s="48"/>
      <c r="D58" s="48"/>
      <c r="E58" s="49"/>
      <c r="F58" s="159">
        <f t="shared" si="21"/>
        <v>0</v>
      </c>
      <c r="G58" s="156">
        <f t="shared" si="12"/>
        <v>0</v>
      </c>
      <c r="H58" s="50"/>
      <c r="I58" s="50"/>
      <c r="J58" s="49"/>
      <c r="K58" s="159">
        <f t="shared" si="22"/>
        <v>0</v>
      </c>
      <c r="L58" s="156">
        <f t="shared" si="13"/>
        <v>0</v>
      </c>
      <c r="M58" s="50"/>
      <c r="N58" s="73"/>
      <c r="O58" s="49"/>
      <c r="P58" s="159">
        <f t="shared" si="23"/>
        <v>0</v>
      </c>
      <c r="Q58" s="156">
        <f t="shared" si="14"/>
        <v>0</v>
      </c>
      <c r="R58" s="15"/>
      <c r="S58" s="48"/>
      <c r="T58" s="48"/>
      <c r="U58" s="49"/>
      <c r="V58" s="159">
        <f t="shared" si="24"/>
        <v>0</v>
      </c>
      <c r="W58" s="156">
        <f t="shared" si="15"/>
        <v>0</v>
      </c>
      <c r="X58" s="50"/>
      <c r="Y58" s="50"/>
      <c r="Z58" s="49"/>
      <c r="AA58" s="159">
        <f t="shared" si="25"/>
        <v>0</v>
      </c>
      <c r="AB58" s="156">
        <f t="shared" si="16"/>
        <v>0</v>
      </c>
      <c r="AC58" s="50"/>
      <c r="AD58" s="73"/>
      <c r="AE58" s="49"/>
      <c r="AF58" s="159">
        <f t="shared" si="26"/>
        <v>0</v>
      </c>
      <c r="AG58" s="156">
        <f t="shared" si="17"/>
        <v>0</v>
      </c>
      <c r="AH58" s="15"/>
      <c r="AI58" s="108"/>
      <c r="AJ58" s="48"/>
      <c r="AK58" s="49"/>
      <c r="AL58" s="159">
        <f t="shared" si="27"/>
        <v>0</v>
      </c>
      <c r="AM58" s="156">
        <f t="shared" si="18"/>
        <v>0</v>
      </c>
      <c r="AN58" s="50"/>
      <c r="AO58" s="50"/>
      <c r="AP58" s="49"/>
      <c r="AQ58" s="159">
        <f t="shared" si="28"/>
        <v>0</v>
      </c>
      <c r="AR58" s="156">
        <f t="shared" si="19"/>
        <v>0</v>
      </c>
      <c r="AS58" s="50"/>
      <c r="AT58" s="73"/>
      <c r="AU58" s="49"/>
      <c r="AV58" s="159">
        <f t="shared" si="29"/>
        <v>0</v>
      </c>
      <c r="AW58" s="156">
        <f t="shared" si="20"/>
        <v>0</v>
      </c>
    </row>
    <row r="59" spans="2:49" x14ac:dyDescent="0.3">
      <c r="B59" s="15"/>
      <c r="C59" s="62"/>
      <c r="D59" s="62"/>
      <c r="E59" s="63"/>
      <c r="F59" s="159">
        <f t="shared" si="21"/>
        <v>0</v>
      </c>
      <c r="G59" s="156">
        <f t="shared" si="12"/>
        <v>0</v>
      </c>
      <c r="H59" s="64"/>
      <c r="I59" s="64"/>
      <c r="J59" s="63"/>
      <c r="K59" s="159">
        <f t="shared" si="22"/>
        <v>0</v>
      </c>
      <c r="L59" s="156">
        <f t="shared" si="13"/>
        <v>0</v>
      </c>
      <c r="M59" s="64"/>
      <c r="N59" s="64"/>
      <c r="O59" s="63"/>
      <c r="P59" s="159">
        <f t="shared" si="23"/>
        <v>0</v>
      </c>
      <c r="Q59" s="156">
        <f t="shared" si="14"/>
        <v>0</v>
      </c>
      <c r="R59" s="15"/>
      <c r="S59" s="62"/>
      <c r="T59" s="62"/>
      <c r="U59" s="63"/>
      <c r="V59" s="159">
        <f t="shared" si="24"/>
        <v>0</v>
      </c>
      <c r="W59" s="156">
        <f t="shared" si="15"/>
        <v>0</v>
      </c>
      <c r="X59" s="64"/>
      <c r="Y59" s="64"/>
      <c r="Z59" s="63"/>
      <c r="AA59" s="159">
        <f t="shared" si="25"/>
        <v>0</v>
      </c>
      <c r="AB59" s="156">
        <f t="shared" si="16"/>
        <v>0</v>
      </c>
      <c r="AC59" s="64"/>
      <c r="AD59" s="85"/>
      <c r="AE59" s="63"/>
      <c r="AF59" s="159">
        <f t="shared" si="26"/>
        <v>0</v>
      </c>
      <c r="AG59" s="156">
        <f t="shared" si="17"/>
        <v>0</v>
      </c>
      <c r="AH59" s="15"/>
      <c r="AI59" s="110"/>
      <c r="AJ59" s="62"/>
      <c r="AK59" s="63"/>
      <c r="AL59" s="159">
        <f t="shared" si="27"/>
        <v>0</v>
      </c>
      <c r="AM59" s="156">
        <f t="shared" si="18"/>
        <v>0</v>
      </c>
      <c r="AN59" s="64"/>
      <c r="AO59" s="64"/>
      <c r="AP59" s="63"/>
      <c r="AQ59" s="159">
        <f t="shared" si="28"/>
        <v>0</v>
      </c>
      <c r="AR59" s="156">
        <f t="shared" si="19"/>
        <v>0</v>
      </c>
      <c r="AS59" s="64"/>
      <c r="AT59" s="85"/>
      <c r="AU59" s="101"/>
      <c r="AV59" s="159">
        <f t="shared" si="29"/>
        <v>0</v>
      </c>
      <c r="AW59" s="156">
        <f t="shared" si="20"/>
        <v>0</v>
      </c>
    </row>
    <row r="60" spans="2:49" x14ac:dyDescent="0.3">
      <c r="B60" s="15"/>
      <c r="C60" s="62"/>
      <c r="D60" s="62"/>
      <c r="E60" s="63"/>
      <c r="F60" s="159">
        <f t="shared" si="21"/>
        <v>0</v>
      </c>
      <c r="G60" s="156">
        <f t="shared" si="12"/>
        <v>0</v>
      </c>
      <c r="H60" s="64"/>
      <c r="I60" s="64"/>
      <c r="J60" s="63"/>
      <c r="K60" s="159">
        <f t="shared" si="22"/>
        <v>0</v>
      </c>
      <c r="L60" s="156">
        <f t="shared" si="13"/>
        <v>0</v>
      </c>
      <c r="M60" s="64"/>
      <c r="N60" s="64"/>
      <c r="O60" s="63"/>
      <c r="P60" s="159">
        <f t="shared" si="23"/>
        <v>0</v>
      </c>
      <c r="Q60" s="156">
        <f t="shared" si="14"/>
        <v>0</v>
      </c>
      <c r="R60" s="15"/>
      <c r="S60" s="62"/>
      <c r="T60" s="62"/>
      <c r="U60" s="63"/>
      <c r="V60" s="159">
        <f t="shared" si="24"/>
        <v>0</v>
      </c>
      <c r="W60" s="156">
        <f t="shared" si="15"/>
        <v>0</v>
      </c>
      <c r="X60" s="64"/>
      <c r="Y60" s="64"/>
      <c r="Z60" s="63"/>
      <c r="AA60" s="159">
        <f t="shared" si="25"/>
        <v>0</v>
      </c>
      <c r="AB60" s="156">
        <f t="shared" si="16"/>
        <v>0</v>
      </c>
      <c r="AC60" s="64"/>
      <c r="AD60" s="85"/>
      <c r="AE60" s="63"/>
      <c r="AF60" s="159">
        <f t="shared" si="26"/>
        <v>0</v>
      </c>
      <c r="AG60" s="156">
        <f t="shared" si="17"/>
        <v>0</v>
      </c>
      <c r="AH60" s="15"/>
      <c r="AI60" s="110"/>
      <c r="AJ60" s="62"/>
      <c r="AK60" s="63"/>
      <c r="AL60" s="159">
        <f t="shared" si="27"/>
        <v>0</v>
      </c>
      <c r="AM60" s="156">
        <f t="shared" si="18"/>
        <v>0</v>
      </c>
      <c r="AN60" s="64"/>
      <c r="AO60" s="64"/>
      <c r="AP60" s="63"/>
      <c r="AQ60" s="159">
        <f t="shared" si="28"/>
        <v>0</v>
      </c>
      <c r="AR60" s="156">
        <f t="shared" si="19"/>
        <v>0</v>
      </c>
      <c r="AS60" s="64"/>
      <c r="AT60" s="64"/>
      <c r="AU60" s="63"/>
      <c r="AV60" s="159">
        <f t="shared" si="29"/>
        <v>0</v>
      </c>
      <c r="AW60" s="156">
        <f t="shared" si="20"/>
        <v>0</v>
      </c>
    </row>
    <row r="61" spans="2:49" x14ac:dyDescent="0.3">
      <c r="B61" s="15"/>
      <c r="C61" s="62"/>
      <c r="D61" s="62"/>
      <c r="E61" s="63"/>
      <c r="F61" s="159">
        <f t="shared" si="21"/>
        <v>0</v>
      </c>
      <c r="G61" s="156">
        <f t="shared" si="12"/>
        <v>0</v>
      </c>
      <c r="H61" s="64"/>
      <c r="I61" s="64"/>
      <c r="J61" s="63"/>
      <c r="K61" s="159">
        <f t="shared" si="22"/>
        <v>0</v>
      </c>
      <c r="L61" s="156">
        <f t="shared" si="13"/>
        <v>0</v>
      </c>
      <c r="M61" s="64"/>
      <c r="N61" s="64"/>
      <c r="O61" s="63"/>
      <c r="P61" s="159">
        <f t="shared" si="23"/>
        <v>0</v>
      </c>
      <c r="Q61" s="156">
        <f t="shared" si="14"/>
        <v>0</v>
      </c>
      <c r="R61" s="15"/>
      <c r="S61" s="62"/>
      <c r="T61" s="62"/>
      <c r="U61" s="63"/>
      <c r="V61" s="159">
        <f t="shared" si="24"/>
        <v>0</v>
      </c>
      <c r="W61" s="156">
        <f t="shared" si="15"/>
        <v>0</v>
      </c>
      <c r="X61" s="64"/>
      <c r="Y61" s="64"/>
      <c r="Z61" s="63"/>
      <c r="AA61" s="159">
        <f t="shared" si="25"/>
        <v>0</v>
      </c>
      <c r="AB61" s="156">
        <f t="shared" si="16"/>
        <v>0</v>
      </c>
      <c r="AC61" s="64"/>
      <c r="AD61" s="64"/>
      <c r="AE61" s="63"/>
      <c r="AF61" s="159">
        <f t="shared" si="26"/>
        <v>0</v>
      </c>
      <c r="AG61" s="156">
        <f t="shared" si="17"/>
        <v>0</v>
      </c>
      <c r="AH61" s="15"/>
      <c r="AI61" s="110"/>
      <c r="AJ61" s="62"/>
      <c r="AK61" s="63"/>
      <c r="AL61" s="159">
        <f t="shared" si="27"/>
        <v>0</v>
      </c>
      <c r="AM61" s="156">
        <f t="shared" si="18"/>
        <v>0</v>
      </c>
      <c r="AN61" s="64"/>
      <c r="AO61" s="64"/>
      <c r="AP61" s="63"/>
      <c r="AQ61" s="159">
        <f t="shared" si="28"/>
        <v>0</v>
      </c>
      <c r="AR61" s="156">
        <f t="shared" si="19"/>
        <v>0</v>
      </c>
      <c r="AS61" s="64"/>
      <c r="AT61" s="64"/>
      <c r="AU61" s="63"/>
      <c r="AV61" s="159">
        <f t="shared" si="29"/>
        <v>0</v>
      </c>
      <c r="AW61" s="156">
        <f t="shared" si="20"/>
        <v>0</v>
      </c>
    </row>
    <row r="62" spans="2:49" x14ac:dyDescent="0.3">
      <c r="B62" s="15"/>
      <c r="C62" s="62"/>
      <c r="D62" s="62"/>
      <c r="E62" s="63"/>
      <c r="F62" s="159">
        <f t="shared" si="21"/>
        <v>0</v>
      </c>
      <c r="G62" s="156">
        <f t="shared" si="12"/>
        <v>0</v>
      </c>
      <c r="H62" s="64"/>
      <c r="I62" s="64"/>
      <c r="J62" s="63"/>
      <c r="K62" s="159">
        <f t="shared" si="22"/>
        <v>0</v>
      </c>
      <c r="L62" s="156">
        <f t="shared" si="13"/>
        <v>0</v>
      </c>
      <c r="M62" s="64"/>
      <c r="N62" s="64"/>
      <c r="O62" s="63"/>
      <c r="P62" s="159">
        <f t="shared" si="23"/>
        <v>0</v>
      </c>
      <c r="Q62" s="156">
        <f t="shared" si="14"/>
        <v>0</v>
      </c>
      <c r="R62" s="15"/>
      <c r="S62" s="62"/>
      <c r="T62" s="62"/>
      <c r="U62" s="63"/>
      <c r="V62" s="159">
        <f t="shared" si="24"/>
        <v>0</v>
      </c>
      <c r="W62" s="156">
        <f t="shared" si="15"/>
        <v>0</v>
      </c>
      <c r="X62" s="64" t="s">
        <v>222</v>
      </c>
      <c r="Y62" s="64">
        <v>7</v>
      </c>
      <c r="Z62" s="63">
        <v>1.0000000000000001E-5</v>
      </c>
      <c r="AA62" s="159">
        <f t="shared" si="25"/>
        <v>6.0000000000000002E-6</v>
      </c>
      <c r="AB62" s="156">
        <f t="shared" si="16"/>
        <v>4.2000000000000004E-5</v>
      </c>
      <c r="AC62" s="64" t="s">
        <v>244</v>
      </c>
      <c r="AD62" s="64">
        <v>10</v>
      </c>
      <c r="AE62" s="63">
        <v>5.0000000000000002E-5</v>
      </c>
      <c r="AF62" s="159">
        <f t="shared" si="26"/>
        <v>3.0000000000000001E-5</v>
      </c>
      <c r="AG62" s="156">
        <f t="shared" si="17"/>
        <v>3.0000000000000003E-4</v>
      </c>
      <c r="AH62" s="15"/>
      <c r="AI62" s="110"/>
      <c r="AJ62" s="62"/>
      <c r="AK62" s="63"/>
      <c r="AL62" s="159">
        <f t="shared" si="27"/>
        <v>0</v>
      </c>
      <c r="AM62" s="156">
        <f t="shared" si="18"/>
        <v>0</v>
      </c>
      <c r="AN62" s="64"/>
      <c r="AO62" s="64"/>
      <c r="AP62" s="63"/>
      <c r="AQ62" s="159">
        <f t="shared" si="28"/>
        <v>0</v>
      </c>
      <c r="AR62" s="156">
        <f t="shared" si="19"/>
        <v>0</v>
      </c>
      <c r="AS62" s="64"/>
      <c r="AT62" s="64"/>
      <c r="AU62" s="63"/>
      <c r="AV62" s="159">
        <f t="shared" si="29"/>
        <v>0</v>
      </c>
      <c r="AW62" s="156">
        <f t="shared" si="20"/>
        <v>0</v>
      </c>
    </row>
    <row r="63" spans="2:49" x14ac:dyDescent="0.3">
      <c r="B63" s="15"/>
      <c r="C63" s="62"/>
      <c r="D63" s="62"/>
      <c r="E63" s="63"/>
      <c r="F63" s="159">
        <f t="shared" si="21"/>
        <v>0</v>
      </c>
      <c r="G63" s="156">
        <f t="shared" si="12"/>
        <v>0</v>
      </c>
      <c r="H63" s="64"/>
      <c r="I63" s="64"/>
      <c r="J63" s="63"/>
      <c r="K63" s="159">
        <f t="shared" si="22"/>
        <v>0</v>
      </c>
      <c r="L63" s="156">
        <f t="shared" si="13"/>
        <v>0</v>
      </c>
      <c r="M63" s="64"/>
      <c r="N63" s="64"/>
      <c r="O63" s="63"/>
      <c r="P63" s="159">
        <f t="shared" si="23"/>
        <v>0</v>
      </c>
      <c r="Q63" s="156">
        <f t="shared" si="14"/>
        <v>0</v>
      </c>
      <c r="R63" s="15"/>
      <c r="S63" s="62"/>
      <c r="T63" s="62"/>
      <c r="U63" s="63"/>
      <c r="V63" s="159">
        <f t="shared" si="24"/>
        <v>0</v>
      </c>
      <c r="W63" s="156">
        <f t="shared" si="15"/>
        <v>0</v>
      </c>
      <c r="X63" s="64"/>
      <c r="Y63" s="64"/>
      <c r="Z63" s="63"/>
      <c r="AA63" s="159">
        <f t="shared" si="25"/>
        <v>0</v>
      </c>
      <c r="AB63" s="156">
        <f t="shared" si="16"/>
        <v>0</v>
      </c>
      <c r="AC63" s="64"/>
      <c r="AD63" s="64"/>
      <c r="AE63" s="63"/>
      <c r="AF63" s="159">
        <f t="shared" si="26"/>
        <v>0</v>
      </c>
      <c r="AG63" s="156">
        <f t="shared" si="17"/>
        <v>0</v>
      </c>
      <c r="AH63" s="15"/>
      <c r="AI63" s="110"/>
      <c r="AJ63" s="62"/>
      <c r="AK63" s="63"/>
      <c r="AL63" s="159">
        <f t="shared" si="27"/>
        <v>0</v>
      </c>
      <c r="AM63" s="156">
        <f t="shared" si="18"/>
        <v>0</v>
      </c>
      <c r="AN63" s="64"/>
      <c r="AO63" s="64"/>
      <c r="AP63" s="63"/>
      <c r="AQ63" s="159">
        <f t="shared" si="28"/>
        <v>0</v>
      </c>
      <c r="AR63" s="156">
        <f t="shared" si="19"/>
        <v>0</v>
      </c>
      <c r="AS63" s="64"/>
      <c r="AT63" s="64"/>
      <c r="AU63" s="63"/>
      <c r="AV63" s="159">
        <f t="shared" si="29"/>
        <v>0</v>
      </c>
      <c r="AW63" s="156">
        <f t="shared" si="20"/>
        <v>0</v>
      </c>
    </row>
    <row r="64" spans="2:49" x14ac:dyDescent="0.3">
      <c r="B64" s="15"/>
      <c r="C64" s="62"/>
      <c r="D64" s="62"/>
      <c r="E64" s="63"/>
      <c r="F64" s="159">
        <f t="shared" si="21"/>
        <v>0</v>
      </c>
      <c r="G64" s="156">
        <f t="shared" si="12"/>
        <v>0</v>
      </c>
      <c r="H64" s="64"/>
      <c r="I64" s="64"/>
      <c r="J64" s="63"/>
      <c r="K64" s="159">
        <f t="shared" si="22"/>
        <v>0</v>
      </c>
      <c r="L64" s="156">
        <f t="shared" si="13"/>
        <v>0</v>
      </c>
      <c r="M64" s="64"/>
      <c r="N64" s="64"/>
      <c r="O64" s="63"/>
      <c r="P64" s="159">
        <f t="shared" si="23"/>
        <v>0</v>
      </c>
      <c r="Q64" s="156">
        <f t="shared" si="14"/>
        <v>0</v>
      </c>
      <c r="R64" s="15"/>
      <c r="S64" s="62"/>
      <c r="T64" s="62"/>
      <c r="U64" s="63"/>
      <c r="V64" s="159">
        <f t="shared" si="24"/>
        <v>0</v>
      </c>
      <c r="W64" s="156">
        <f t="shared" si="15"/>
        <v>0</v>
      </c>
      <c r="X64" s="64" t="s">
        <v>233</v>
      </c>
      <c r="Y64" s="64">
        <v>10</v>
      </c>
      <c r="Z64" s="63">
        <v>1.0000000000000001E-5</v>
      </c>
      <c r="AA64" s="159">
        <f t="shared" si="25"/>
        <v>6.0000000000000002E-6</v>
      </c>
      <c r="AB64" s="156">
        <f t="shared" si="16"/>
        <v>6.0000000000000002E-5</v>
      </c>
      <c r="AC64" s="64" t="s">
        <v>233</v>
      </c>
      <c r="AD64" s="64">
        <v>10</v>
      </c>
      <c r="AE64" s="63">
        <v>5.0000000000000002E-5</v>
      </c>
      <c r="AF64" s="159">
        <f t="shared" si="26"/>
        <v>3.0000000000000001E-5</v>
      </c>
      <c r="AG64" s="156">
        <f t="shared" si="17"/>
        <v>3.0000000000000003E-4</v>
      </c>
      <c r="AH64" s="15"/>
      <c r="AI64" s="110"/>
      <c r="AJ64" s="62"/>
      <c r="AK64" s="63"/>
      <c r="AL64" s="159">
        <f t="shared" si="27"/>
        <v>0</v>
      </c>
      <c r="AM64" s="156">
        <f t="shared" si="18"/>
        <v>0</v>
      </c>
      <c r="AN64" s="64"/>
      <c r="AO64" s="64"/>
      <c r="AP64" s="63"/>
      <c r="AQ64" s="159">
        <f t="shared" si="28"/>
        <v>0</v>
      </c>
      <c r="AR64" s="156">
        <f t="shared" si="19"/>
        <v>0</v>
      </c>
      <c r="AS64" s="64"/>
      <c r="AT64" s="64"/>
      <c r="AU64" s="63"/>
      <c r="AV64" s="159">
        <f t="shared" si="29"/>
        <v>0</v>
      </c>
      <c r="AW64" s="156">
        <f t="shared" si="20"/>
        <v>0</v>
      </c>
    </row>
    <row r="65" spans="2:49" x14ac:dyDescent="0.3">
      <c r="B65" s="15"/>
      <c r="C65" s="62"/>
      <c r="D65" s="62"/>
      <c r="E65" s="63"/>
      <c r="F65" s="159">
        <f t="shared" si="21"/>
        <v>0</v>
      </c>
      <c r="G65" s="156">
        <f t="shared" si="12"/>
        <v>0</v>
      </c>
      <c r="H65" s="64"/>
      <c r="I65" s="64"/>
      <c r="J65" s="63"/>
      <c r="K65" s="159">
        <f t="shared" si="22"/>
        <v>0</v>
      </c>
      <c r="L65" s="156">
        <f t="shared" si="13"/>
        <v>0</v>
      </c>
      <c r="M65" s="64"/>
      <c r="N65" s="64"/>
      <c r="O65" s="63"/>
      <c r="P65" s="159">
        <f t="shared" si="23"/>
        <v>0</v>
      </c>
      <c r="Q65" s="156">
        <f t="shared" si="14"/>
        <v>0</v>
      </c>
      <c r="R65" s="15"/>
      <c r="S65" s="62"/>
      <c r="T65" s="62"/>
      <c r="U65" s="63"/>
      <c r="V65" s="159">
        <f t="shared" si="24"/>
        <v>0</v>
      </c>
      <c r="W65" s="156">
        <f t="shared" si="15"/>
        <v>0</v>
      </c>
      <c r="X65" s="64"/>
      <c r="Y65" s="64"/>
      <c r="Z65" s="63"/>
      <c r="AA65" s="159">
        <f t="shared" si="25"/>
        <v>0</v>
      </c>
      <c r="AB65" s="156">
        <f t="shared" si="16"/>
        <v>0</v>
      </c>
      <c r="AC65" s="64"/>
      <c r="AD65" s="64"/>
      <c r="AE65" s="63"/>
      <c r="AF65" s="159">
        <f t="shared" si="26"/>
        <v>0</v>
      </c>
      <c r="AG65" s="156">
        <f t="shared" si="17"/>
        <v>0</v>
      </c>
      <c r="AH65" s="15"/>
      <c r="AI65" s="110"/>
      <c r="AJ65" s="62"/>
      <c r="AK65" s="63"/>
      <c r="AL65" s="159">
        <f t="shared" si="27"/>
        <v>0</v>
      </c>
      <c r="AM65" s="156">
        <f t="shared" si="18"/>
        <v>0</v>
      </c>
      <c r="AN65" s="64"/>
      <c r="AO65" s="64"/>
      <c r="AP65" s="63"/>
      <c r="AQ65" s="159">
        <f t="shared" si="28"/>
        <v>0</v>
      </c>
      <c r="AR65" s="156">
        <f t="shared" si="19"/>
        <v>0</v>
      </c>
      <c r="AS65" s="64"/>
      <c r="AT65" s="64"/>
      <c r="AU65" s="63"/>
      <c r="AV65" s="159">
        <f t="shared" si="29"/>
        <v>0</v>
      </c>
      <c r="AW65" s="156">
        <f t="shared" si="20"/>
        <v>0</v>
      </c>
    </row>
    <row r="66" spans="2:49" x14ac:dyDescent="0.3">
      <c r="B66" s="15"/>
      <c r="C66" s="62"/>
      <c r="D66" s="62"/>
      <c r="E66" s="63"/>
      <c r="F66" s="159">
        <f t="shared" si="21"/>
        <v>0</v>
      </c>
      <c r="G66" s="156">
        <f t="shared" si="12"/>
        <v>0</v>
      </c>
      <c r="H66" s="64"/>
      <c r="I66" s="64"/>
      <c r="J66" s="63"/>
      <c r="K66" s="159">
        <f t="shared" si="22"/>
        <v>0</v>
      </c>
      <c r="L66" s="156">
        <f t="shared" si="13"/>
        <v>0</v>
      </c>
      <c r="M66" s="64"/>
      <c r="N66" s="64"/>
      <c r="O66" s="63"/>
      <c r="P66" s="159">
        <f t="shared" si="23"/>
        <v>0</v>
      </c>
      <c r="Q66" s="156">
        <f t="shared" si="14"/>
        <v>0</v>
      </c>
      <c r="R66" s="15"/>
      <c r="S66" s="62"/>
      <c r="T66" s="62"/>
      <c r="U66" s="63"/>
      <c r="V66" s="159">
        <f t="shared" si="24"/>
        <v>0</v>
      </c>
      <c r="W66" s="156">
        <f t="shared" si="15"/>
        <v>0</v>
      </c>
      <c r="X66" s="64"/>
      <c r="Y66" s="64"/>
      <c r="Z66" s="63"/>
      <c r="AA66" s="159">
        <f t="shared" si="25"/>
        <v>0</v>
      </c>
      <c r="AB66" s="156">
        <f t="shared" si="16"/>
        <v>0</v>
      </c>
      <c r="AC66" s="64"/>
      <c r="AD66" s="64"/>
      <c r="AE66" s="63"/>
      <c r="AF66" s="159">
        <f t="shared" si="26"/>
        <v>0</v>
      </c>
      <c r="AG66" s="156">
        <f t="shared" si="17"/>
        <v>0</v>
      </c>
      <c r="AH66" s="15"/>
      <c r="AI66" s="110"/>
      <c r="AJ66" s="62"/>
      <c r="AK66" s="63"/>
      <c r="AL66" s="159">
        <f t="shared" si="27"/>
        <v>0</v>
      </c>
      <c r="AM66" s="156">
        <f t="shared" si="18"/>
        <v>0</v>
      </c>
      <c r="AN66" s="64" t="s">
        <v>271</v>
      </c>
      <c r="AO66" s="64">
        <v>15</v>
      </c>
      <c r="AP66" s="63">
        <v>2.0000000000000002E-5</v>
      </c>
      <c r="AQ66" s="159">
        <f t="shared" si="28"/>
        <v>1.2E-5</v>
      </c>
      <c r="AR66" s="156">
        <f t="shared" si="19"/>
        <v>1.8000000000000001E-4</v>
      </c>
      <c r="AS66" s="64" t="s">
        <v>183</v>
      </c>
      <c r="AT66" s="64">
        <v>15</v>
      </c>
      <c r="AU66" s="63">
        <v>1E-4</v>
      </c>
      <c r="AV66" s="159">
        <f t="shared" si="29"/>
        <v>6.0000000000000002E-5</v>
      </c>
      <c r="AW66" s="156">
        <f t="shared" si="20"/>
        <v>8.9999999999999998E-4</v>
      </c>
    </row>
    <row r="67" spans="2:49" x14ac:dyDescent="0.3">
      <c r="B67" s="15"/>
      <c r="C67" s="62"/>
      <c r="D67" s="62"/>
      <c r="E67" s="63"/>
      <c r="F67" s="159">
        <f t="shared" si="21"/>
        <v>0</v>
      </c>
      <c r="G67" s="156">
        <f t="shared" si="12"/>
        <v>0</v>
      </c>
      <c r="H67" s="64"/>
      <c r="I67" s="64"/>
      <c r="J67" s="63"/>
      <c r="K67" s="159">
        <f t="shared" si="22"/>
        <v>0</v>
      </c>
      <c r="L67" s="156">
        <f t="shared" si="13"/>
        <v>0</v>
      </c>
      <c r="M67" s="64"/>
      <c r="N67" s="64"/>
      <c r="O67" s="63"/>
      <c r="P67" s="159">
        <f t="shared" si="23"/>
        <v>0</v>
      </c>
      <c r="Q67" s="156">
        <f t="shared" si="14"/>
        <v>0</v>
      </c>
      <c r="R67" s="15"/>
      <c r="S67" s="62"/>
      <c r="T67" s="62"/>
      <c r="U67" s="63"/>
      <c r="V67" s="159">
        <f t="shared" si="24"/>
        <v>0</v>
      </c>
      <c r="W67" s="156">
        <f t="shared" si="15"/>
        <v>0</v>
      </c>
      <c r="X67" s="64"/>
      <c r="Y67" s="64"/>
      <c r="Z67" s="63"/>
      <c r="AA67" s="159">
        <f t="shared" si="25"/>
        <v>0</v>
      </c>
      <c r="AB67" s="156">
        <f t="shared" si="16"/>
        <v>0</v>
      </c>
      <c r="AC67" s="64"/>
      <c r="AD67" s="64"/>
      <c r="AE67" s="63"/>
      <c r="AF67" s="159">
        <f t="shared" si="26"/>
        <v>0</v>
      </c>
      <c r="AG67" s="156">
        <f t="shared" si="17"/>
        <v>0</v>
      </c>
      <c r="AH67" s="15"/>
      <c r="AI67" s="110"/>
      <c r="AJ67" s="62"/>
      <c r="AK67" s="63"/>
      <c r="AL67" s="159">
        <f t="shared" si="27"/>
        <v>0</v>
      </c>
      <c r="AM67" s="156">
        <f t="shared" si="18"/>
        <v>0</v>
      </c>
      <c r="AN67" s="64"/>
      <c r="AO67" s="64"/>
      <c r="AP67" s="63"/>
      <c r="AQ67" s="159">
        <f t="shared" si="28"/>
        <v>0</v>
      </c>
      <c r="AR67" s="156">
        <f t="shared" si="19"/>
        <v>0</v>
      </c>
      <c r="AS67" s="64"/>
      <c r="AT67" s="64"/>
      <c r="AU67" s="63"/>
      <c r="AV67" s="159">
        <f t="shared" si="29"/>
        <v>0</v>
      </c>
      <c r="AW67" s="156">
        <f t="shared" si="20"/>
        <v>0</v>
      </c>
    </row>
    <row r="68" spans="2:49" x14ac:dyDescent="0.3">
      <c r="B68" s="15"/>
      <c r="C68" s="62"/>
      <c r="D68" s="62"/>
      <c r="E68" s="63"/>
      <c r="F68" s="159">
        <f t="shared" si="21"/>
        <v>0</v>
      </c>
      <c r="G68" s="156">
        <f t="shared" si="12"/>
        <v>0</v>
      </c>
      <c r="H68" s="64"/>
      <c r="I68" s="64"/>
      <c r="J68" s="63"/>
      <c r="K68" s="159">
        <f t="shared" si="22"/>
        <v>0</v>
      </c>
      <c r="L68" s="156">
        <f t="shared" si="13"/>
        <v>0</v>
      </c>
      <c r="M68" s="64"/>
      <c r="N68" s="64"/>
      <c r="O68" s="63"/>
      <c r="P68" s="159">
        <f t="shared" si="23"/>
        <v>0</v>
      </c>
      <c r="Q68" s="156">
        <f t="shared" si="14"/>
        <v>0</v>
      </c>
      <c r="R68" s="15"/>
      <c r="S68" s="62"/>
      <c r="T68" s="62"/>
      <c r="U68" s="63"/>
      <c r="V68" s="159">
        <f t="shared" si="24"/>
        <v>0</v>
      </c>
      <c r="W68" s="156">
        <f t="shared" si="15"/>
        <v>0</v>
      </c>
      <c r="X68" s="64"/>
      <c r="Y68" s="64"/>
      <c r="Z68" s="63"/>
      <c r="AA68" s="159">
        <f t="shared" si="25"/>
        <v>0</v>
      </c>
      <c r="AB68" s="156">
        <f t="shared" si="16"/>
        <v>0</v>
      </c>
      <c r="AC68" s="64"/>
      <c r="AD68" s="64"/>
      <c r="AE68" s="63"/>
      <c r="AF68" s="159">
        <f t="shared" si="26"/>
        <v>0</v>
      </c>
      <c r="AG68" s="156">
        <f t="shared" si="17"/>
        <v>0</v>
      </c>
      <c r="AH68" s="15"/>
      <c r="AI68" s="110"/>
      <c r="AJ68" s="62"/>
      <c r="AK68" s="63"/>
      <c r="AL68" s="159">
        <f t="shared" si="27"/>
        <v>0</v>
      </c>
      <c r="AM68" s="156">
        <f t="shared" si="18"/>
        <v>0</v>
      </c>
      <c r="AN68" s="64"/>
      <c r="AO68" s="64"/>
      <c r="AP68" s="63"/>
      <c r="AQ68" s="159">
        <f t="shared" si="28"/>
        <v>0</v>
      </c>
      <c r="AR68" s="156">
        <f t="shared" si="19"/>
        <v>0</v>
      </c>
      <c r="AS68" s="64"/>
      <c r="AT68" s="64"/>
      <c r="AU68" s="63"/>
      <c r="AV68" s="159">
        <f t="shared" si="29"/>
        <v>0</v>
      </c>
      <c r="AW68" s="156">
        <f t="shared" si="20"/>
        <v>0</v>
      </c>
    </row>
    <row r="69" spans="2:49" x14ac:dyDescent="0.3">
      <c r="B69" s="15"/>
      <c r="C69" s="62"/>
      <c r="D69" s="62"/>
      <c r="E69" s="63"/>
      <c r="F69" s="159">
        <f t="shared" si="21"/>
        <v>0</v>
      </c>
      <c r="G69" s="156">
        <f t="shared" si="12"/>
        <v>0</v>
      </c>
      <c r="H69" s="64"/>
      <c r="I69" s="64"/>
      <c r="J69" s="63"/>
      <c r="K69" s="159">
        <f t="shared" si="22"/>
        <v>0</v>
      </c>
      <c r="L69" s="156">
        <f t="shared" si="13"/>
        <v>0</v>
      </c>
      <c r="M69" s="64"/>
      <c r="N69" s="64"/>
      <c r="O69" s="63"/>
      <c r="P69" s="159">
        <f t="shared" si="23"/>
        <v>0</v>
      </c>
      <c r="Q69" s="156">
        <f t="shared" si="14"/>
        <v>0</v>
      </c>
      <c r="R69" s="15"/>
      <c r="S69" s="62"/>
      <c r="T69" s="62"/>
      <c r="U69" s="63"/>
      <c r="V69" s="159">
        <f t="shared" si="24"/>
        <v>0</v>
      </c>
      <c r="W69" s="156">
        <f t="shared" si="15"/>
        <v>0</v>
      </c>
      <c r="X69" s="64"/>
      <c r="Y69" s="64"/>
      <c r="Z69" s="63"/>
      <c r="AA69" s="159">
        <f t="shared" si="25"/>
        <v>0</v>
      </c>
      <c r="AB69" s="156">
        <f t="shared" si="16"/>
        <v>0</v>
      </c>
      <c r="AC69" s="64"/>
      <c r="AD69" s="64"/>
      <c r="AE69" s="63"/>
      <c r="AF69" s="159">
        <f t="shared" si="26"/>
        <v>0</v>
      </c>
      <c r="AG69" s="156">
        <f t="shared" si="17"/>
        <v>0</v>
      </c>
      <c r="AH69" s="15"/>
      <c r="AI69" s="110"/>
      <c r="AJ69" s="62"/>
      <c r="AK69" s="63"/>
      <c r="AL69" s="159">
        <f t="shared" si="27"/>
        <v>0</v>
      </c>
      <c r="AM69" s="156">
        <f t="shared" si="18"/>
        <v>0</v>
      </c>
      <c r="AN69" s="64"/>
      <c r="AO69" s="64"/>
      <c r="AP69" s="63"/>
      <c r="AQ69" s="159">
        <f t="shared" si="28"/>
        <v>0</v>
      </c>
      <c r="AR69" s="156">
        <f t="shared" si="19"/>
        <v>0</v>
      </c>
      <c r="AS69" s="64"/>
      <c r="AT69" s="64"/>
      <c r="AU69" s="63"/>
      <c r="AV69" s="159">
        <f t="shared" si="29"/>
        <v>0</v>
      </c>
      <c r="AW69" s="156">
        <f t="shared" si="20"/>
        <v>0</v>
      </c>
    </row>
    <row r="70" spans="2:49" x14ac:dyDescent="0.3">
      <c r="B70" s="15"/>
      <c r="C70" s="62"/>
      <c r="D70" s="62"/>
      <c r="E70" s="63"/>
      <c r="F70" s="159">
        <f t="shared" si="21"/>
        <v>0</v>
      </c>
      <c r="G70" s="156">
        <f t="shared" si="12"/>
        <v>0</v>
      </c>
      <c r="H70" s="64"/>
      <c r="I70" s="64"/>
      <c r="J70" s="63"/>
      <c r="K70" s="159">
        <f t="shared" si="22"/>
        <v>0</v>
      </c>
      <c r="L70" s="156">
        <f t="shared" si="13"/>
        <v>0</v>
      </c>
      <c r="M70" s="64"/>
      <c r="N70" s="64"/>
      <c r="O70" s="63"/>
      <c r="P70" s="159">
        <f t="shared" si="23"/>
        <v>0</v>
      </c>
      <c r="Q70" s="156">
        <f t="shared" si="14"/>
        <v>0</v>
      </c>
      <c r="R70" s="15"/>
      <c r="S70" s="62"/>
      <c r="T70" s="62"/>
      <c r="U70" s="63"/>
      <c r="V70" s="159">
        <f t="shared" si="24"/>
        <v>0</v>
      </c>
      <c r="W70" s="156">
        <f t="shared" si="15"/>
        <v>0</v>
      </c>
      <c r="X70" s="64"/>
      <c r="Y70" s="64"/>
      <c r="Z70" s="63"/>
      <c r="AA70" s="159">
        <f t="shared" si="25"/>
        <v>0</v>
      </c>
      <c r="AB70" s="156">
        <f t="shared" si="16"/>
        <v>0</v>
      </c>
      <c r="AC70" s="64"/>
      <c r="AD70" s="64"/>
      <c r="AE70" s="63"/>
      <c r="AF70" s="159">
        <f t="shared" si="26"/>
        <v>0</v>
      </c>
      <c r="AG70" s="156">
        <f t="shared" si="17"/>
        <v>0</v>
      </c>
      <c r="AH70" s="15"/>
      <c r="AI70" s="110"/>
      <c r="AJ70" s="62"/>
      <c r="AK70" s="63"/>
      <c r="AL70" s="159">
        <f t="shared" si="27"/>
        <v>0</v>
      </c>
      <c r="AM70" s="156">
        <f t="shared" si="18"/>
        <v>0</v>
      </c>
      <c r="AN70" s="64"/>
      <c r="AO70" s="64"/>
      <c r="AP70" s="63"/>
      <c r="AQ70" s="159">
        <f t="shared" si="28"/>
        <v>0</v>
      </c>
      <c r="AR70" s="156">
        <f t="shared" si="19"/>
        <v>0</v>
      </c>
      <c r="AS70" s="64"/>
      <c r="AT70" s="64"/>
      <c r="AU70" s="63"/>
      <c r="AV70" s="159">
        <f t="shared" si="29"/>
        <v>0</v>
      </c>
      <c r="AW70" s="156">
        <f t="shared" si="20"/>
        <v>0</v>
      </c>
    </row>
    <row r="71" spans="2:49" x14ac:dyDescent="0.3">
      <c r="B71" s="15"/>
      <c r="C71" s="62"/>
      <c r="D71" s="62"/>
      <c r="E71" s="63"/>
      <c r="F71" s="159">
        <f t="shared" si="21"/>
        <v>0</v>
      </c>
      <c r="G71" s="156">
        <f t="shared" si="12"/>
        <v>0</v>
      </c>
      <c r="H71" s="64"/>
      <c r="I71" s="64"/>
      <c r="J71" s="63"/>
      <c r="K71" s="159">
        <f t="shared" si="22"/>
        <v>0</v>
      </c>
      <c r="L71" s="156">
        <f t="shared" si="13"/>
        <v>0</v>
      </c>
      <c r="M71" s="64"/>
      <c r="N71" s="85"/>
      <c r="O71" s="63"/>
      <c r="P71" s="159">
        <f t="shared" si="23"/>
        <v>0</v>
      </c>
      <c r="Q71" s="156">
        <f t="shared" si="14"/>
        <v>0</v>
      </c>
      <c r="R71" s="15"/>
      <c r="S71" s="62"/>
      <c r="T71" s="62"/>
      <c r="U71" s="63"/>
      <c r="V71" s="159">
        <f t="shared" si="24"/>
        <v>0</v>
      </c>
      <c r="W71" s="156">
        <f t="shared" si="15"/>
        <v>0</v>
      </c>
      <c r="X71" s="64"/>
      <c r="Y71" s="64"/>
      <c r="Z71" s="63"/>
      <c r="AA71" s="159">
        <f t="shared" si="25"/>
        <v>0</v>
      </c>
      <c r="AB71" s="156">
        <f t="shared" si="16"/>
        <v>0</v>
      </c>
      <c r="AC71" s="64"/>
      <c r="AD71" s="85"/>
      <c r="AE71" s="63"/>
      <c r="AF71" s="159">
        <f t="shared" si="26"/>
        <v>0</v>
      </c>
      <c r="AG71" s="156">
        <f t="shared" si="17"/>
        <v>0</v>
      </c>
      <c r="AH71" s="15"/>
      <c r="AI71" s="110"/>
      <c r="AJ71" s="62"/>
      <c r="AK71" s="63"/>
      <c r="AL71" s="159">
        <f t="shared" si="27"/>
        <v>0</v>
      </c>
      <c r="AM71" s="156">
        <f t="shared" si="18"/>
        <v>0</v>
      </c>
      <c r="AN71" s="64"/>
      <c r="AO71" s="64"/>
      <c r="AP71" s="63"/>
      <c r="AQ71" s="159">
        <f t="shared" si="28"/>
        <v>0</v>
      </c>
      <c r="AR71" s="156">
        <f t="shared" si="19"/>
        <v>0</v>
      </c>
      <c r="AS71" s="64"/>
      <c r="AT71" s="64"/>
      <c r="AU71" s="63"/>
      <c r="AV71" s="159">
        <f t="shared" si="29"/>
        <v>0</v>
      </c>
      <c r="AW71" s="156">
        <f t="shared" si="20"/>
        <v>0</v>
      </c>
    </row>
    <row r="72" spans="2:49" ht="12.75" thickBot="1" x14ac:dyDescent="0.35">
      <c r="B72" s="16"/>
      <c r="C72" s="56"/>
      <c r="D72" s="56"/>
      <c r="E72" s="57"/>
      <c r="F72" s="159">
        <f t="shared" si="21"/>
        <v>0</v>
      </c>
      <c r="G72" s="156">
        <f t="shared" si="12"/>
        <v>0</v>
      </c>
      <c r="H72" s="58"/>
      <c r="I72" s="58"/>
      <c r="J72" s="57"/>
      <c r="K72" s="159">
        <f t="shared" si="22"/>
        <v>0</v>
      </c>
      <c r="L72" s="156">
        <f t="shared" si="13"/>
        <v>0</v>
      </c>
      <c r="M72" s="58"/>
      <c r="N72" s="87"/>
      <c r="O72" s="57"/>
      <c r="P72" s="159">
        <f t="shared" si="23"/>
        <v>0</v>
      </c>
      <c r="Q72" s="156">
        <f t="shared" si="14"/>
        <v>0</v>
      </c>
      <c r="R72" s="16"/>
      <c r="S72" s="56"/>
      <c r="T72" s="56"/>
      <c r="U72" s="57"/>
      <c r="V72" s="159">
        <f t="shared" si="24"/>
        <v>0</v>
      </c>
      <c r="W72" s="156">
        <f t="shared" si="15"/>
        <v>0</v>
      </c>
      <c r="X72" s="58"/>
      <c r="Y72" s="58"/>
      <c r="Z72" s="57"/>
      <c r="AA72" s="159">
        <f t="shared" si="25"/>
        <v>0</v>
      </c>
      <c r="AB72" s="156">
        <f t="shared" si="16"/>
        <v>0</v>
      </c>
      <c r="AC72" s="58"/>
      <c r="AD72" s="87"/>
      <c r="AE72" s="57"/>
      <c r="AF72" s="159">
        <f t="shared" si="26"/>
        <v>0</v>
      </c>
      <c r="AG72" s="156">
        <f t="shared" si="17"/>
        <v>0</v>
      </c>
      <c r="AH72" s="16"/>
      <c r="AI72" s="111"/>
      <c r="AJ72" s="56"/>
      <c r="AK72" s="57"/>
      <c r="AL72" s="159"/>
      <c r="AM72" s="156">
        <f t="shared" si="18"/>
        <v>0</v>
      </c>
      <c r="AN72" s="58"/>
      <c r="AO72" s="58"/>
      <c r="AP72" s="57"/>
      <c r="AQ72" s="159"/>
      <c r="AR72" s="156">
        <f t="shared" si="19"/>
        <v>0</v>
      </c>
      <c r="AS72" s="59"/>
      <c r="AT72" s="86"/>
      <c r="AU72" s="102"/>
      <c r="AV72" s="159">
        <f t="shared" si="29"/>
        <v>0</v>
      </c>
      <c r="AW72" s="156">
        <f t="shared" si="20"/>
        <v>0</v>
      </c>
    </row>
    <row r="73" spans="2:49" ht="12.75" thickBot="1" x14ac:dyDescent="0.35">
      <c r="B73" s="60" t="s">
        <v>171</v>
      </c>
      <c r="C73" s="61">
        <f>COUNTA(C13:C72)</f>
        <v>16</v>
      </c>
      <c r="D73" s="121">
        <f>SUM(D13:D72)</f>
        <v>0</v>
      </c>
      <c r="E73" s="93">
        <f>SUM(E13:E72)</f>
        <v>1</v>
      </c>
      <c r="F73" s="163"/>
      <c r="G73" s="121"/>
      <c r="H73" s="61">
        <f>COUNTA(H13:H72)</f>
        <v>21</v>
      </c>
      <c r="I73" s="121"/>
      <c r="J73" s="93">
        <f>SUM(J13:J72)</f>
        <v>1</v>
      </c>
      <c r="K73" s="163"/>
      <c r="L73" s="157"/>
      <c r="M73" s="61">
        <f>COUNTA(M13:M72)</f>
        <v>21</v>
      </c>
      <c r="N73" s="121"/>
      <c r="O73" s="120">
        <f>SUM(O13:O72)</f>
        <v>1.0000000000000002</v>
      </c>
      <c r="P73" s="163"/>
      <c r="Q73" s="121"/>
      <c r="R73" s="60" t="s">
        <v>171</v>
      </c>
      <c r="S73" s="61">
        <f>COUNTA(S13:S72)</f>
        <v>21</v>
      </c>
      <c r="T73" s="121">
        <f>SUM(T13:T72)</f>
        <v>0</v>
      </c>
      <c r="U73" s="93">
        <f>SUM(U13:U72)</f>
        <v>0.99999999999999989</v>
      </c>
      <c r="V73" s="93"/>
      <c r="W73" s="121"/>
      <c r="X73" s="61">
        <f>COUNTA(X13:X72)</f>
        <v>25</v>
      </c>
      <c r="Y73" s="121">
        <f>SUM(Y13:Y72)</f>
        <v>18</v>
      </c>
      <c r="Z73" s="93">
        <f>SUM(Z13:Z72)</f>
        <v>0.99995999999999996</v>
      </c>
      <c r="AA73" s="93"/>
      <c r="AB73" s="121"/>
      <c r="AC73" s="61">
        <f>COUNTA(AC13:AC72)</f>
        <v>27</v>
      </c>
      <c r="AD73" s="121">
        <f>SUM(AD13:AD72)</f>
        <v>23</v>
      </c>
      <c r="AE73" s="93">
        <f>SUM(AE13:AE72)</f>
        <v>1.0000000000000002</v>
      </c>
      <c r="AF73" s="93"/>
      <c r="AG73" s="121"/>
      <c r="AH73" s="122" t="s">
        <v>171</v>
      </c>
      <c r="AI73" s="112">
        <f>COUNTA(AI13:AI72)</f>
        <v>24</v>
      </c>
      <c r="AJ73" s="121">
        <f>SUM(AJ13:AJ72)</f>
        <v>0</v>
      </c>
      <c r="AK73" s="93">
        <f>SUM(AK13:AK72)</f>
        <v>0.99999999999999989</v>
      </c>
      <c r="AL73" s="93"/>
      <c r="AM73" s="121"/>
      <c r="AN73" s="61">
        <f>COUNTA(AN13:AN72)</f>
        <v>26</v>
      </c>
      <c r="AO73" s="121">
        <f>SUM(AO13:AO72)</f>
        <v>18</v>
      </c>
      <c r="AP73" s="93">
        <f>SUM(AP13:AP72)</f>
        <v>1</v>
      </c>
      <c r="AQ73" s="93"/>
      <c r="AR73" s="121"/>
      <c r="AS73" s="61">
        <f>COUNTA(AS13:AS72)</f>
        <v>28</v>
      </c>
      <c r="AT73" s="121">
        <f>SUM(AT13:AT72)</f>
        <v>18</v>
      </c>
      <c r="AU73" s="93">
        <f>SUM(AU13:AU72)</f>
        <v>1.0000000000000004</v>
      </c>
      <c r="AV73" s="93"/>
      <c r="AW73" s="121"/>
    </row>
    <row r="74" spans="2:49" ht="12.75" thickBot="1" x14ac:dyDescent="0.35">
      <c r="B74" s="126" t="s">
        <v>3</v>
      </c>
      <c r="C74" s="127" t="s">
        <v>91</v>
      </c>
      <c r="D74" s="127" t="s">
        <v>220</v>
      </c>
      <c r="E74" s="128" t="s">
        <v>151</v>
      </c>
      <c r="F74" s="128" t="s">
        <v>257</v>
      </c>
      <c r="G74" s="128" t="s">
        <v>224</v>
      </c>
      <c r="H74" s="129" t="s">
        <v>92</v>
      </c>
      <c r="I74" s="127" t="s">
        <v>220</v>
      </c>
      <c r="J74" s="128" t="s">
        <v>151</v>
      </c>
      <c r="K74" s="128" t="s">
        <v>255</v>
      </c>
      <c r="L74" s="158" t="s">
        <v>224</v>
      </c>
      <c r="M74" s="129" t="s">
        <v>93</v>
      </c>
      <c r="N74" s="127" t="s">
        <v>220</v>
      </c>
      <c r="O74" s="128" t="s">
        <v>151</v>
      </c>
      <c r="P74" s="128" t="s">
        <v>262</v>
      </c>
      <c r="Q74" s="128" t="s">
        <v>224</v>
      </c>
      <c r="R74" s="126" t="s">
        <v>3</v>
      </c>
      <c r="S74" s="127" t="s">
        <v>91</v>
      </c>
      <c r="T74" s="127" t="s">
        <v>220</v>
      </c>
      <c r="U74" s="128" t="s">
        <v>151</v>
      </c>
      <c r="V74" s="128" t="s">
        <v>263</v>
      </c>
      <c r="W74" s="128" t="s">
        <v>224</v>
      </c>
      <c r="X74" s="129" t="s">
        <v>92</v>
      </c>
      <c r="Y74" s="127" t="s">
        <v>220</v>
      </c>
      <c r="Z74" s="128" t="s">
        <v>151</v>
      </c>
      <c r="AA74" s="128" t="s">
        <v>255</v>
      </c>
      <c r="AB74" s="128" t="s">
        <v>224</v>
      </c>
      <c r="AC74" s="129" t="s">
        <v>93</v>
      </c>
      <c r="AD74" s="127" t="s">
        <v>220</v>
      </c>
      <c r="AE74" s="128" t="s">
        <v>151</v>
      </c>
      <c r="AF74" s="128" t="s">
        <v>255</v>
      </c>
      <c r="AG74" s="128" t="s">
        <v>224</v>
      </c>
      <c r="AH74" s="126" t="s">
        <v>3</v>
      </c>
      <c r="AI74" s="130" t="s">
        <v>220</v>
      </c>
      <c r="AJ74" s="127" t="s">
        <v>220</v>
      </c>
      <c r="AK74" s="128" t="s">
        <v>151</v>
      </c>
      <c r="AL74" s="128" t="s">
        <v>263</v>
      </c>
      <c r="AM74" s="128" t="s">
        <v>224</v>
      </c>
      <c r="AN74" s="129" t="s">
        <v>92</v>
      </c>
      <c r="AO74" s="127" t="s">
        <v>220</v>
      </c>
      <c r="AP74" s="128" t="s">
        <v>151</v>
      </c>
      <c r="AQ74" s="128" t="s">
        <v>264</v>
      </c>
      <c r="AR74" s="128" t="s">
        <v>224</v>
      </c>
      <c r="AS74" s="129" t="s">
        <v>93</v>
      </c>
      <c r="AT74" s="127" t="s">
        <v>220</v>
      </c>
      <c r="AU74" s="128" t="s">
        <v>151</v>
      </c>
      <c r="AV74" s="128" t="s">
        <v>255</v>
      </c>
      <c r="AW74" s="131" t="s">
        <v>224</v>
      </c>
    </row>
    <row r="75" spans="2:49" x14ac:dyDescent="0.3">
      <c r="B75" s="132"/>
      <c r="C75" s="19" t="s">
        <v>26</v>
      </c>
      <c r="D75" s="19"/>
      <c r="E75" s="20">
        <v>0.06</v>
      </c>
      <c r="F75" s="160">
        <f t="shared" ref="F75:F106" si="30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60">
        <f t="shared" ref="K75:K106" si="31">J75*$F$8</f>
        <v>2.4E-2</v>
      </c>
      <c r="L75" s="22">
        <f>I75*K75</f>
        <v>0</v>
      </c>
      <c r="M75" s="21" t="s">
        <v>26</v>
      </c>
      <c r="N75" s="70"/>
      <c r="O75" s="94">
        <v>0.1</v>
      </c>
      <c r="P75" s="160">
        <f t="shared" ref="P75:P106" si="32">O75*$F$8</f>
        <v>0.03</v>
      </c>
      <c r="Q75" s="22">
        <f>N75*P75</f>
        <v>0</v>
      </c>
      <c r="R75" s="132"/>
      <c r="S75" s="19" t="s">
        <v>26</v>
      </c>
      <c r="T75" s="19"/>
      <c r="U75" s="20">
        <v>0.08</v>
      </c>
      <c r="V75" s="160">
        <f t="shared" ref="V75:V106" si="33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60">
        <f t="shared" ref="AA75:AA106" si="34">Z75*$F$9</f>
        <v>0.03</v>
      </c>
      <c r="AB75" s="22">
        <f>Y75*AA75</f>
        <v>0</v>
      </c>
      <c r="AC75" s="21" t="s">
        <v>26</v>
      </c>
      <c r="AD75" s="70"/>
      <c r="AE75" s="94">
        <v>0.12</v>
      </c>
      <c r="AF75" s="160">
        <f t="shared" ref="AF75:AF106" si="35">AE75*$F$9</f>
        <v>3.5999999999999997E-2</v>
      </c>
      <c r="AG75" s="22">
        <f>AD75*AF75</f>
        <v>0</v>
      </c>
      <c r="AH75" s="132"/>
      <c r="AI75" s="105" t="s">
        <v>26</v>
      </c>
      <c r="AJ75" s="19"/>
      <c r="AK75" s="20">
        <v>0.1</v>
      </c>
      <c r="AL75" s="160">
        <f t="shared" ref="AL75:AL106" si="36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60">
        <f t="shared" ref="AQ75:AQ106" si="37">AP75*$F$10</f>
        <v>3.5999999999999997E-2</v>
      </c>
      <c r="AR75" s="22">
        <f>AO75*AQ75</f>
        <v>0</v>
      </c>
      <c r="AS75" s="21" t="s">
        <v>26</v>
      </c>
      <c r="AT75" s="70"/>
      <c r="AU75" s="94">
        <v>0.14000000000000001</v>
      </c>
      <c r="AV75" s="160">
        <f t="shared" ref="AV75:AV106" si="38">AU75*$F$10</f>
        <v>4.2000000000000003E-2</v>
      </c>
      <c r="AW75" s="22">
        <f>AT75*AV75</f>
        <v>0</v>
      </c>
    </row>
    <row r="76" spans="2:49" x14ac:dyDescent="0.3">
      <c r="B76" s="133"/>
      <c r="C76" s="22" t="s">
        <v>25</v>
      </c>
      <c r="D76" s="22"/>
      <c r="E76" s="23">
        <v>0.06</v>
      </c>
      <c r="F76" s="160">
        <f t="shared" si="30"/>
        <v>1.7999999999999999E-2</v>
      </c>
      <c r="G76" s="22">
        <f t="shared" ref="G76:G136" si="39">D76*F76</f>
        <v>0</v>
      </c>
      <c r="H76" s="24" t="s">
        <v>25</v>
      </c>
      <c r="I76" s="24"/>
      <c r="J76" s="23">
        <v>0.08</v>
      </c>
      <c r="K76" s="160">
        <f t="shared" si="31"/>
        <v>2.4E-2</v>
      </c>
      <c r="L76" s="22">
        <f t="shared" ref="L76:L136" si="40">I76*K76</f>
        <v>0</v>
      </c>
      <c r="M76" s="24" t="s">
        <v>25</v>
      </c>
      <c r="N76" s="71"/>
      <c r="O76" s="23">
        <v>0.1</v>
      </c>
      <c r="P76" s="160">
        <f t="shared" si="32"/>
        <v>0.03</v>
      </c>
      <c r="Q76" s="22">
        <f t="shared" ref="Q76:Q136" si="41">N76*P76</f>
        <v>0</v>
      </c>
      <c r="R76" s="133"/>
      <c r="S76" s="22" t="s">
        <v>25</v>
      </c>
      <c r="T76" s="22"/>
      <c r="U76" s="23">
        <v>0.08</v>
      </c>
      <c r="V76" s="160">
        <f t="shared" si="33"/>
        <v>2.4E-2</v>
      </c>
      <c r="W76" s="22">
        <f t="shared" ref="W76:W136" si="42">T76*V76</f>
        <v>0</v>
      </c>
      <c r="X76" s="24" t="s">
        <v>25</v>
      </c>
      <c r="Y76" s="24"/>
      <c r="Z76" s="23">
        <v>0.1</v>
      </c>
      <c r="AA76" s="160">
        <f t="shared" si="34"/>
        <v>0.03</v>
      </c>
      <c r="AB76" s="22">
        <f t="shared" ref="AB76:AB136" si="43">Y76*AA76</f>
        <v>0</v>
      </c>
      <c r="AC76" s="24" t="s">
        <v>25</v>
      </c>
      <c r="AD76" s="71"/>
      <c r="AE76" s="23">
        <v>0.12</v>
      </c>
      <c r="AF76" s="160">
        <f t="shared" si="35"/>
        <v>3.5999999999999997E-2</v>
      </c>
      <c r="AG76" s="22">
        <f t="shared" ref="AG76:AG136" si="44">AD76*AF76</f>
        <v>0</v>
      </c>
      <c r="AH76" s="133"/>
      <c r="AI76" s="106" t="s">
        <v>25</v>
      </c>
      <c r="AJ76" s="22"/>
      <c r="AK76" s="23">
        <v>0.1</v>
      </c>
      <c r="AL76" s="160">
        <f t="shared" si="36"/>
        <v>0.03</v>
      </c>
      <c r="AM76" s="22">
        <f t="shared" ref="AM76:AM136" si="45">AJ76*AL76</f>
        <v>0</v>
      </c>
      <c r="AN76" s="24" t="s">
        <v>25</v>
      </c>
      <c r="AO76" s="24"/>
      <c r="AP76" s="23">
        <v>0.12</v>
      </c>
      <c r="AQ76" s="160">
        <f t="shared" si="37"/>
        <v>3.5999999999999997E-2</v>
      </c>
      <c r="AR76" s="22">
        <f t="shared" ref="AR76:AR136" si="46">AO76*AQ76</f>
        <v>0</v>
      </c>
      <c r="AS76" s="24" t="s">
        <v>25</v>
      </c>
      <c r="AT76" s="71"/>
      <c r="AU76" s="23">
        <v>0.14000000000000001</v>
      </c>
      <c r="AV76" s="160">
        <f t="shared" si="38"/>
        <v>4.2000000000000003E-2</v>
      </c>
      <c r="AW76" s="22">
        <f t="shared" ref="AW76:AW136" si="47">AT76*AV76</f>
        <v>0</v>
      </c>
    </row>
    <row r="77" spans="2:49" x14ac:dyDescent="0.3">
      <c r="B77" s="133"/>
      <c r="C77" s="33" t="s">
        <v>38</v>
      </c>
      <c r="D77" s="33"/>
      <c r="E77" s="34">
        <v>0.11</v>
      </c>
      <c r="F77" s="160">
        <f t="shared" si="30"/>
        <v>3.3000000000000002E-2</v>
      </c>
      <c r="G77" s="22">
        <f t="shared" si="39"/>
        <v>0</v>
      </c>
      <c r="H77" s="35" t="s">
        <v>8</v>
      </c>
      <c r="I77" s="35"/>
      <c r="J77" s="34">
        <v>0.05</v>
      </c>
      <c r="K77" s="160">
        <f t="shared" si="31"/>
        <v>1.4999999999999999E-2</v>
      </c>
      <c r="L77" s="22">
        <f t="shared" si="40"/>
        <v>0</v>
      </c>
      <c r="M77" s="35" t="s">
        <v>9</v>
      </c>
      <c r="N77" s="72"/>
      <c r="O77" s="34">
        <v>0.04</v>
      </c>
      <c r="P77" s="160">
        <f t="shared" si="32"/>
        <v>1.2E-2</v>
      </c>
      <c r="Q77" s="22">
        <f t="shared" si="41"/>
        <v>0</v>
      </c>
      <c r="R77" s="133"/>
      <c r="S77" s="33" t="s">
        <v>7</v>
      </c>
      <c r="T77" s="33"/>
      <c r="U77" s="34">
        <v>0.1</v>
      </c>
      <c r="V77" s="160">
        <f t="shared" si="33"/>
        <v>0.03</v>
      </c>
      <c r="W77" s="22">
        <f t="shared" si="42"/>
        <v>0</v>
      </c>
      <c r="X77" s="35" t="s">
        <v>9</v>
      </c>
      <c r="Y77" s="35"/>
      <c r="Z77" s="34">
        <v>0.06</v>
      </c>
      <c r="AA77" s="160">
        <f t="shared" si="34"/>
        <v>1.7999999999999999E-2</v>
      </c>
      <c r="AB77" s="22">
        <f t="shared" si="43"/>
        <v>0</v>
      </c>
      <c r="AC77" s="35" t="s">
        <v>95</v>
      </c>
      <c r="AD77" s="72"/>
      <c r="AE77" s="34">
        <v>0.04</v>
      </c>
      <c r="AF77" s="160">
        <f t="shared" si="35"/>
        <v>1.2E-2</v>
      </c>
      <c r="AG77" s="22">
        <f t="shared" si="44"/>
        <v>0</v>
      </c>
      <c r="AH77" s="133"/>
      <c r="AI77" s="107" t="s">
        <v>41</v>
      </c>
      <c r="AJ77" s="33"/>
      <c r="AK77" s="34">
        <v>0.1</v>
      </c>
      <c r="AL77" s="160">
        <f t="shared" si="36"/>
        <v>0.03</v>
      </c>
      <c r="AM77" s="22">
        <f t="shared" si="45"/>
        <v>0</v>
      </c>
      <c r="AN77" s="35" t="s">
        <v>95</v>
      </c>
      <c r="AO77" s="35"/>
      <c r="AP77" s="34">
        <v>0.1</v>
      </c>
      <c r="AQ77" s="160">
        <f t="shared" si="37"/>
        <v>0.03</v>
      </c>
      <c r="AR77" s="22">
        <f t="shared" si="46"/>
        <v>0</v>
      </c>
      <c r="AS77" s="35" t="s">
        <v>10</v>
      </c>
      <c r="AT77" s="72"/>
      <c r="AU77" s="34">
        <v>0.15</v>
      </c>
      <c r="AV77" s="160">
        <f t="shared" si="38"/>
        <v>4.4999999999999998E-2</v>
      </c>
      <c r="AW77" s="22">
        <f t="shared" si="47"/>
        <v>0</v>
      </c>
    </row>
    <row r="78" spans="2:49" x14ac:dyDescent="0.3">
      <c r="B78" s="133"/>
      <c r="C78" s="33" t="s">
        <v>39</v>
      </c>
      <c r="D78" s="33"/>
      <c r="E78" s="34">
        <v>0.12</v>
      </c>
      <c r="F78" s="160">
        <f t="shared" si="30"/>
        <v>3.5999999999999997E-2</v>
      </c>
      <c r="G78" s="22">
        <f t="shared" si="39"/>
        <v>0</v>
      </c>
      <c r="H78" s="35" t="s">
        <v>46</v>
      </c>
      <c r="I78" s="35"/>
      <c r="J78" s="34">
        <v>0.05</v>
      </c>
      <c r="K78" s="160">
        <f t="shared" si="31"/>
        <v>1.4999999999999999E-2</v>
      </c>
      <c r="L78" s="22">
        <f t="shared" si="40"/>
        <v>0</v>
      </c>
      <c r="M78" s="35" t="s">
        <v>52</v>
      </c>
      <c r="N78" s="72"/>
      <c r="O78" s="34">
        <v>0.03</v>
      </c>
      <c r="P78" s="160">
        <f t="shared" si="32"/>
        <v>8.9999999999999993E-3</v>
      </c>
      <c r="Q78" s="22">
        <f t="shared" si="41"/>
        <v>0</v>
      </c>
      <c r="R78" s="133"/>
      <c r="S78" s="33" t="s">
        <v>40</v>
      </c>
      <c r="T78" s="33"/>
      <c r="U78" s="34">
        <v>0.1</v>
      </c>
      <c r="V78" s="160">
        <f t="shared" si="33"/>
        <v>0.03</v>
      </c>
      <c r="W78" s="22">
        <f t="shared" si="42"/>
        <v>0</v>
      </c>
      <c r="X78" s="35" t="s">
        <v>59</v>
      </c>
      <c r="Y78" s="35"/>
      <c r="Z78" s="34">
        <v>0.05</v>
      </c>
      <c r="AA78" s="160">
        <f t="shared" si="34"/>
        <v>1.4999999999999999E-2</v>
      </c>
      <c r="AB78" s="22">
        <f t="shared" si="43"/>
        <v>0</v>
      </c>
      <c r="AC78" s="35" t="s">
        <v>53</v>
      </c>
      <c r="AD78" s="72"/>
      <c r="AE78" s="34">
        <v>0.03</v>
      </c>
      <c r="AF78" s="160">
        <f t="shared" si="35"/>
        <v>8.9999999999999993E-3</v>
      </c>
      <c r="AG78" s="22">
        <f t="shared" si="44"/>
        <v>0</v>
      </c>
      <c r="AH78" s="133"/>
      <c r="AI78" s="107" t="s">
        <v>43</v>
      </c>
      <c r="AJ78" s="33"/>
      <c r="AK78" s="34">
        <v>0.1</v>
      </c>
      <c r="AL78" s="160">
        <f t="shared" si="36"/>
        <v>0.03</v>
      </c>
      <c r="AM78" s="22">
        <f t="shared" si="45"/>
        <v>0</v>
      </c>
      <c r="AN78" s="35" t="s">
        <v>97</v>
      </c>
      <c r="AO78" s="35"/>
      <c r="AP78" s="34">
        <v>0.08</v>
      </c>
      <c r="AQ78" s="160">
        <f t="shared" si="37"/>
        <v>2.4E-2</v>
      </c>
      <c r="AR78" s="22">
        <f t="shared" si="46"/>
        <v>0</v>
      </c>
      <c r="AS78" s="35"/>
      <c r="AT78" s="72"/>
      <c r="AU78" s="34"/>
      <c r="AV78" s="160">
        <f t="shared" si="38"/>
        <v>0</v>
      </c>
      <c r="AW78" s="22">
        <f t="shared" si="47"/>
        <v>0</v>
      </c>
    </row>
    <row r="79" spans="2:49" x14ac:dyDescent="0.3">
      <c r="B79" s="133"/>
      <c r="C79" s="33" t="s">
        <v>6</v>
      </c>
      <c r="D79" s="33"/>
      <c r="E79" s="34">
        <v>0.1</v>
      </c>
      <c r="F79" s="160">
        <f t="shared" si="30"/>
        <v>0.03</v>
      </c>
      <c r="G79" s="22">
        <f t="shared" si="39"/>
        <v>0</v>
      </c>
      <c r="H79" s="35" t="s">
        <v>47</v>
      </c>
      <c r="I79" s="35"/>
      <c r="J79" s="34">
        <v>0.05</v>
      </c>
      <c r="K79" s="160">
        <f t="shared" si="31"/>
        <v>1.4999999999999999E-2</v>
      </c>
      <c r="L79" s="22">
        <f t="shared" si="40"/>
        <v>0</v>
      </c>
      <c r="M79" s="35" t="s">
        <v>53</v>
      </c>
      <c r="N79" s="72"/>
      <c r="O79" s="34">
        <v>0.03</v>
      </c>
      <c r="P79" s="160">
        <f t="shared" si="32"/>
        <v>8.9999999999999993E-3</v>
      </c>
      <c r="Q79" s="22">
        <f t="shared" si="41"/>
        <v>0</v>
      </c>
      <c r="R79" s="133"/>
      <c r="S79" s="33" t="s">
        <v>41</v>
      </c>
      <c r="T79" s="33"/>
      <c r="U79" s="34">
        <v>0.09</v>
      </c>
      <c r="V79" s="160">
        <f t="shared" si="33"/>
        <v>2.7E-2</v>
      </c>
      <c r="W79" s="22">
        <f t="shared" si="42"/>
        <v>0</v>
      </c>
      <c r="X79" s="35" t="s">
        <v>113</v>
      </c>
      <c r="Y79" s="35"/>
      <c r="Z79" s="34">
        <v>0.04</v>
      </c>
      <c r="AA79" s="160">
        <f t="shared" si="34"/>
        <v>1.2E-2</v>
      </c>
      <c r="AB79" s="22">
        <f t="shared" si="43"/>
        <v>0</v>
      </c>
      <c r="AC79" s="35" t="s">
        <v>10</v>
      </c>
      <c r="AD79" s="72"/>
      <c r="AE79" s="34">
        <v>0.03</v>
      </c>
      <c r="AF79" s="160">
        <f t="shared" si="35"/>
        <v>8.9999999999999993E-3</v>
      </c>
      <c r="AG79" s="22">
        <f t="shared" si="44"/>
        <v>0</v>
      </c>
      <c r="AH79" s="133"/>
      <c r="AI79" s="107" t="s">
        <v>44</v>
      </c>
      <c r="AJ79" s="33"/>
      <c r="AK79" s="34">
        <v>0.09</v>
      </c>
      <c r="AL79" s="160">
        <f t="shared" si="36"/>
        <v>2.7E-2</v>
      </c>
      <c r="AM79" s="22">
        <f t="shared" si="45"/>
        <v>0</v>
      </c>
      <c r="AN79" s="35" t="s">
        <v>10</v>
      </c>
      <c r="AO79" s="35"/>
      <c r="AP79" s="34">
        <v>7.0000000000000007E-2</v>
      </c>
      <c r="AQ79" s="160">
        <f t="shared" si="37"/>
        <v>2.1000000000000001E-2</v>
      </c>
      <c r="AR79" s="22">
        <f t="shared" si="46"/>
        <v>0</v>
      </c>
      <c r="AS79" s="35"/>
      <c r="AT79" s="72"/>
      <c r="AU79" s="34"/>
      <c r="AV79" s="160">
        <f t="shared" si="38"/>
        <v>0</v>
      </c>
      <c r="AW79" s="22">
        <f t="shared" si="47"/>
        <v>0</v>
      </c>
    </row>
    <row r="80" spans="2:49" x14ac:dyDescent="0.3">
      <c r="B80" s="133"/>
      <c r="C80" s="33" t="s">
        <v>40</v>
      </c>
      <c r="D80" s="33"/>
      <c r="E80" s="34">
        <v>0.08</v>
      </c>
      <c r="F80" s="160">
        <f t="shared" si="30"/>
        <v>2.4E-2</v>
      </c>
      <c r="G80" s="22">
        <f t="shared" si="39"/>
        <v>0</v>
      </c>
      <c r="H80" s="35" t="s">
        <v>48</v>
      </c>
      <c r="I80" s="35"/>
      <c r="J80" s="34">
        <v>0.04</v>
      </c>
      <c r="K80" s="160">
        <f t="shared" si="31"/>
        <v>1.2E-2</v>
      </c>
      <c r="L80" s="22">
        <f t="shared" si="40"/>
        <v>0</v>
      </c>
      <c r="M80" s="35"/>
      <c r="N80" s="72"/>
      <c r="O80" s="34"/>
      <c r="P80" s="160">
        <f t="shared" si="32"/>
        <v>0</v>
      </c>
      <c r="Q80" s="22">
        <f t="shared" si="41"/>
        <v>0</v>
      </c>
      <c r="R80" s="133"/>
      <c r="S80" s="33" t="s">
        <v>43</v>
      </c>
      <c r="T80" s="33"/>
      <c r="U80" s="34">
        <v>0.09</v>
      </c>
      <c r="V80" s="160">
        <f t="shared" si="33"/>
        <v>2.7E-2</v>
      </c>
      <c r="W80" s="22">
        <f t="shared" si="42"/>
        <v>0</v>
      </c>
      <c r="X80" s="35" t="s">
        <v>60</v>
      </c>
      <c r="Y80" s="35"/>
      <c r="Z80" s="34">
        <v>0.04</v>
      </c>
      <c r="AA80" s="160">
        <f t="shared" si="34"/>
        <v>1.2E-2</v>
      </c>
      <c r="AB80" s="22">
        <f t="shared" si="43"/>
        <v>0</v>
      </c>
      <c r="AC80" s="35"/>
      <c r="AD80" s="72"/>
      <c r="AE80" s="34"/>
      <c r="AF80" s="160">
        <f t="shared" si="35"/>
        <v>0</v>
      </c>
      <c r="AG80" s="22">
        <f t="shared" si="44"/>
        <v>0</v>
      </c>
      <c r="AH80" s="133"/>
      <c r="AI80" s="107" t="s">
        <v>8</v>
      </c>
      <c r="AJ80" s="33"/>
      <c r="AK80" s="34">
        <v>0.09</v>
      </c>
      <c r="AL80" s="160">
        <f t="shared" si="36"/>
        <v>2.7E-2</v>
      </c>
      <c r="AM80" s="22">
        <f t="shared" si="45"/>
        <v>0</v>
      </c>
      <c r="AN80" s="35"/>
      <c r="AO80" s="35"/>
      <c r="AP80" s="34"/>
      <c r="AQ80" s="160">
        <f t="shared" si="37"/>
        <v>0</v>
      </c>
      <c r="AR80" s="22">
        <f t="shared" si="46"/>
        <v>0</v>
      </c>
      <c r="AS80" s="35"/>
      <c r="AT80" s="72"/>
      <c r="AU80" s="34"/>
      <c r="AV80" s="160">
        <f t="shared" si="38"/>
        <v>0</v>
      </c>
      <c r="AW80" s="22">
        <f t="shared" si="47"/>
        <v>0</v>
      </c>
    </row>
    <row r="81" spans="2:49" x14ac:dyDescent="0.3">
      <c r="B81" s="133"/>
      <c r="C81" s="33" t="s">
        <v>41</v>
      </c>
      <c r="D81" s="33"/>
      <c r="E81" s="34">
        <v>0.06</v>
      </c>
      <c r="F81" s="160">
        <f t="shared" si="30"/>
        <v>1.7999999999999999E-2</v>
      </c>
      <c r="G81" s="22">
        <f t="shared" si="39"/>
        <v>0</v>
      </c>
      <c r="H81" s="35" t="s">
        <v>49</v>
      </c>
      <c r="I81" s="35"/>
      <c r="J81" s="34">
        <v>0.03</v>
      </c>
      <c r="K81" s="160">
        <f t="shared" si="31"/>
        <v>8.9999999999999993E-3</v>
      </c>
      <c r="L81" s="22">
        <f t="shared" si="40"/>
        <v>0</v>
      </c>
      <c r="M81" s="35"/>
      <c r="N81" s="72"/>
      <c r="O81" s="34"/>
      <c r="P81" s="160">
        <f t="shared" si="32"/>
        <v>0</v>
      </c>
      <c r="Q81" s="22">
        <f t="shared" si="41"/>
        <v>0</v>
      </c>
      <c r="R81" s="133"/>
      <c r="S81" s="33" t="s">
        <v>44</v>
      </c>
      <c r="T81" s="33"/>
      <c r="U81" s="34">
        <v>0.06</v>
      </c>
      <c r="V81" s="160">
        <f t="shared" si="33"/>
        <v>1.7999999999999999E-2</v>
      </c>
      <c r="W81" s="22">
        <f t="shared" si="42"/>
        <v>0</v>
      </c>
      <c r="X81" s="35" t="s">
        <v>61</v>
      </c>
      <c r="Y81" s="35"/>
      <c r="Z81" s="34">
        <v>0.03</v>
      </c>
      <c r="AA81" s="160">
        <f t="shared" si="34"/>
        <v>8.9999999999999993E-3</v>
      </c>
      <c r="AB81" s="22">
        <f t="shared" si="43"/>
        <v>0</v>
      </c>
      <c r="AC81" s="35"/>
      <c r="AD81" s="72"/>
      <c r="AE81" s="34"/>
      <c r="AF81" s="160">
        <f t="shared" si="35"/>
        <v>0</v>
      </c>
      <c r="AG81" s="22">
        <f t="shared" si="44"/>
        <v>0</v>
      </c>
      <c r="AH81" s="133"/>
      <c r="AI81" s="107" t="s">
        <v>48</v>
      </c>
      <c r="AJ81" s="33"/>
      <c r="AK81" s="34">
        <v>0.06</v>
      </c>
      <c r="AL81" s="160">
        <f t="shared" si="36"/>
        <v>1.7999999999999999E-2</v>
      </c>
      <c r="AM81" s="22">
        <f t="shared" si="45"/>
        <v>0</v>
      </c>
      <c r="AN81" s="35"/>
      <c r="AO81" s="35"/>
      <c r="AP81" s="34"/>
      <c r="AQ81" s="160">
        <f t="shared" si="37"/>
        <v>0</v>
      </c>
      <c r="AR81" s="22">
        <f t="shared" si="46"/>
        <v>0</v>
      </c>
      <c r="AS81" s="35"/>
      <c r="AT81" s="72"/>
      <c r="AU81" s="34"/>
      <c r="AV81" s="160">
        <f t="shared" si="38"/>
        <v>0</v>
      </c>
      <c r="AW81" s="22">
        <f t="shared" si="47"/>
        <v>0</v>
      </c>
    </row>
    <row r="82" spans="2:49" x14ac:dyDescent="0.3">
      <c r="B82" s="133"/>
      <c r="C82" s="33" t="s">
        <v>42</v>
      </c>
      <c r="D82" s="33"/>
      <c r="E82" s="34">
        <v>0.04</v>
      </c>
      <c r="F82" s="160">
        <f t="shared" si="30"/>
        <v>1.2E-2</v>
      </c>
      <c r="G82" s="22">
        <f t="shared" si="39"/>
        <v>0</v>
      </c>
      <c r="H82" s="35" t="s">
        <v>9</v>
      </c>
      <c r="I82" s="35"/>
      <c r="J82" s="34">
        <v>0.03</v>
      </c>
      <c r="K82" s="160">
        <f t="shared" si="31"/>
        <v>8.9999999999999993E-3</v>
      </c>
      <c r="L82" s="22">
        <f t="shared" si="40"/>
        <v>0</v>
      </c>
      <c r="M82" s="35"/>
      <c r="N82" s="72"/>
      <c r="O82" s="34"/>
      <c r="P82" s="160">
        <f t="shared" si="32"/>
        <v>0</v>
      </c>
      <c r="Q82" s="22">
        <f t="shared" si="41"/>
        <v>0</v>
      </c>
      <c r="R82" s="133"/>
      <c r="S82" s="33" t="s">
        <v>8</v>
      </c>
      <c r="T82" s="33"/>
      <c r="U82" s="34">
        <v>0.06</v>
      </c>
      <c r="V82" s="160">
        <f t="shared" si="33"/>
        <v>1.7999999999999999E-2</v>
      </c>
      <c r="W82" s="22">
        <f t="shared" si="42"/>
        <v>0</v>
      </c>
      <c r="X82" s="35" t="s">
        <v>95</v>
      </c>
      <c r="Y82" s="35"/>
      <c r="Z82" s="34">
        <v>0.03</v>
      </c>
      <c r="AA82" s="160">
        <f t="shared" si="34"/>
        <v>8.9999999999999993E-3</v>
      </c>
      <c r="AB82" s="22">
        <f t="shared" si="43"/>
        <v>0</v>
      </c>
      <c r="AC82" s="35"/>
      <c r="AD82" s="72"/>
      <c r="AE82" s="34"/>
      <c r="AF82" s="160">
        <f t="shared" si="35"/>
        <v>0</v>
      </c>
      <c r="AG82" s="22">
        <f t="shared" si="44"/>
        <v>0</v>
      </c>
      <c r="AH82" s="133"/>
      <c r="AI82" s="107" t="s">
        <v>9</v>
      </c>
      <c r="AJ82" s="33"/>
      <c r="AK82" s="34">
        <v>0.06</v>
      </c>
      <c r="AL82" s="160">
        <f t="shared" si="36"/>
        <v>1.7999999999999999E-2</v>
      </c>
      <c r="AM82" s="22">
        <f t="shared" si="45"/>
        <v>0</v>
      </c>
      <c r="AN82" s="35"/>
      <c r="AO82" s="35"/>
      <c r="AP82" s="34"/>
      <c r="AQ82" s="160">
        <f t="shared" si="37"/>
        <v>0</v>
      </c>
      <c r="AR82" s="22">
        <f t="shared" si="46"/>
        <v>0</v>
      </c>
      <c r="AS82" s="35"/>
      <c r="AT82" s="72"/>
      <c r="AU82" s="34"/>
      <c r="AV82" s="160">
        <f t="shared" si="38"/>
        <v>0</v>
      </c>
      <c r="AW82" s="22">
        <f t="shared" si="47"/>
        <v>0</v>
      </c>
    </row>
    <row r="83" spans="2:49" x14ac:dyDescent="0.3">
      <c r="B83" s="133"/>
      <c r="C83" s="33" t="s">
        <v>43</v>
      </c>
      <c r="D83" s="33"/>
      <c r="E83" s="34">
        <v>0.02</v>
      </c>
      <c r="F83" s="160">
        <f t="shared" si="30"/>
        <v>6.0000000000000001E-3</v>
      </c>
      <c r="G83" s="22">
        <f t="shared" si="39"/>
        <v>0</v>
      </c>
      <c r="H83" s="35"/>
      <c r="I83" s="35"/>
      <c r="J83" s="34"/>
      <c r="K83" s="160">
        <f t="shared" si="31"/>
        <v>0</v>
      </c>
      <c r="L83" s="22">
        <f t="shared" si="40"/>
        <v>0</v>
      </c>
      <c r="M83" s="35"/>
      <c r="N83" s="72"/>
      <c r="O83" s="34"/>
      <c r="P83" s="160">
        <f t="shared" si="32"/>
        <v>0</v>
      </c>
      <c r="Q83" s="22">
        <f t="shared" si="41"/>
        <v>0</v>
      </c>
      <c r="R83" s="133"/>
      <c r="S83" s="33"/>
      <c r="T83" s="33"/>
      <c r="U83" s="34"/>
      <c r="V83" s="160">
        <f t="shared" si="33"/>
        <v>0</v>
      </c>
      <c r="W83" s="22">
        <f t="shared" si="42"/>
        <v>0</v>
      </c>
      <c r="X83" s="35"/>
      <c r="Y83" s="35"/>
      <c r="Z83" s="34"/>
      <c r="AA83" s="160">
        <f t="shared" si="34"/>
        <v>0</v>
      </c>
      <c r="AB83" s="22">
        <f t="shared" si="43"/>
        <v>0</v>
      </c>
      <c r="AC83" s="35"/>
      <c r="AD83" s="72"/>
      <c r="AE83" s="34"/>
      <c r="AF83" s="160">
        <f t="shared" si="35"/>
        <v>0</v>
      </c>
      <c r="AG83" s="22">
        <f t="shared" si="44"/>
        <v>0</v>
      </c>
      <c r="AH83" s="133"/>
      <c r="AI83" s="107"/>
      <c r="AJ83" s="33"/>
      <c r="AK83" s="34"/>
      <c r="AL83" s="160">
        <f t="shared" si="36"/>
        <v>0</v>
      </c>
      <c r="AM83" s="22">
        <f t="shared" si="45"/>
        <v>0</v>
      </c>
      <c r="AN83" s="35"/>
      <c r="AO83" s="35"/>
      <c r="AP83" s="34"/>
      <c r="AQ83" s="160">
        <f t="shared" si="37"/>
        <v>0</v>
      </c>
      <c r="AR83" s="22">
        <f t="shared" si="46"/>
        <v>0</v>
      </c>
      <c r="AS83" s="35"/>
      <c r="AT83" s="72"/>
      <c r="AU83" s="34"/>
      <c r="AV83" s="160">
        <f t="shared" si="38"/>
        <v>0</v>
      </c>
      <c r="AW83" s="22">
        <f t="shared" si="47"/>
        <v>0</v>
      </c>
    </row>
    <row r="84" spans="2:49" x14ac:dyDescent="0.3">
      <c r="B84" s="133"/>
      <c r="C84" s="33" t="s">
        <v>44</v>
      </c>
      <c r="D84" s="33"/>
      <c r="E84" s="34">
        <v>0.02</v>
      </c>
      <c r="F84" s="160">
        <f t="shared" si="30"/>
        <v>6.0000000000000001E-3</v>
      </c>
      <c r="G84" s="22">
        <f t="shared" si="39"/>
        <v>0</v>
      </c>
      <c r="H84" s="35"/>
      <c r="I84" s="35"/>
      <c r="J84" s="34"/>
      <c r="K84" s="160">
        <f t="shared" si="31"/>
        <v>0</v>
      </c>
      <c r="L84" s="22">
        <f t="shared" si="40"/>
        <v>0</v>
      </c>
      <c r="M84" s="35"/>
      <c r="N84" s="72"/>
      <c r="O84" s="34"/>
      <c r="P84" s="160">
        <f t="shared" si="32"/>
        <v>0</v>
      </c>
      <c r="Q84" s="22">
        <f t="shared" si="41"/>
        <v>0</v>
      </c>
      <c r="R84" s="133"/>
      <c r="S84" s="33"/>
      <c r="T84" s="33"/>
      <c r="U84" s="34"/>
      <c r="V84" s="160">
        <f t="shared" si="33"/>
        <v>0</v>
      </c>
      <c r="W84" s="22">
        <f t="shared" si="42"/>
        <v>0</v>
      </c>
      <c r="X84" s="35"/>
      <c r="Y84" s="35"/>
      <c r="Z84" s="34"/>
      <c r="AA84" s="160">
        <f t="shared" si="34"/>
        <v>0</v>
      </c>
      <c r="AB84" s="22">
        <f t="shared" si="43"/>
        <v>0</v>
      </c>
      <c r="AC84" s="35"/>
      <c r="AD84" s="72"/>
      <c r="AE84" s="34"/>
      <c r="AF84" s="160">
        <f t="shared" si="35"/>
        <v>0</v>
      </c>
      <c r="AG84" s="22">
        <f t="shared" si="44"/>
        <v>0</v>
      </c>
      <c r="AH84" s="133"/>
      <c r="AI84" s="107"/>
      <c r="AJ84" s="33"/>
      <c r="AK84" s="34"/>
      <c r="AL84" s="160">
        <f t="shared" si="36"/>
        <v>0</v>
      </c>
      <c r="AM84" s="22">
        <f t="shared" si="45"/>
        <v>0</v>
      </c>
      <c r="AN84" s="35"/>
      <c r="AO84" s="35"/>
      <c r="AP84" s="34"/>
      <c r="AQ84" s="160">
        <f t="shared" si="37"/>
        <v>0</v>
      </c>
      <c r="AR84" s="22">
        <f t="shared" si="46"/>
        <v>0</v>
      </c>
      <c r="AS84" s="35"/>
      <c r="AT84" s="72"/>
      <c r="AU84" s="34"/>
      <c r="AV84" s="160">
        <f t="shared" si="38"/>
        <v>0</v>
      </c>
      <c r="AW84" s="22">
        <f t="shared" si="47"/>
        <v>0</v>
      </c>
    </row>
    <row r="85" spans="2:49" x14ac:dyDescent="0.3">
      <c r="B85" s="133"/>
      <c r="C85" s="33" t="s">
        <v>8</v>
      </c>
      <c r="D85" s="33"/>
      <c r="E85" s="34">
        <v>0.01</v>
      </c>
      <c r="F85" s="160">
        <f t="shared" si="30"/>
        <v>3.0000000000000001E-3</v>
      </c>
      <c r="G85" s="22">
        <f t="shared" si="39"/>
        <v>0</v>
      </c>
      <c r="H85" s="35"/>
      <c r="I85" s="35"/>
      <c r="J85" s="34"/>
      <c r="K85" s="160">
        <f t="shared" si="31"/>
        <v>0</v>
      </c>
      <c r="L85" s="22">
        <f t="shared" si="40"/>
        <v>0</v>
      </c>
      <c r="M85" s="35"/>
      <c r="N85" s="72"/>
      <c r="O85" s="34"/>
      <c r="P85" s="160">
        <f t="shared" si="32"/>
        <v>0</v>
      </c>
      <c r="Q85" s="22">
        <f t="shared" si="41"/>
        <v>0</v>
      </c>
      <c r="R85" s="133"/>
      <c r="S85" s="33"/>
      <c r="T85" s="33"/>
      <c r="U85" s="34"/>
      <c r="V85" s="160">
        <f t="shared" si="33"/>
        <v>0</v>
      </c>
      <c r="W85" s="22">
        <f t="shared" si="42"/>
        <v>0</v>
      </c>
      <c r="X85" s="35"/>
      <c r="Y85" s="35"/>
      <c r="Z85" s="34"/>
      <c r="AA85" s="160">
        <f t="shared" si="34"/>
        <v>0</v>
      </c>
      <c r="AB85" s="22">
        <f t="shared" si="43"/>
        <v>0</v>
      </c>
      <c r="AC85" s="35"/>
      <c r="AD85" s="72"/>
      <c r="AE85" s="34"/>
      <c r="AF85" s="160">
        <f t="shared" si="35"/>
        <v>0</v>
      </c>
      <c r="AG85" s="22">
        <f t="shared" si="44"/>
        <v>0</v>
      </c>
      <c r="AH85" s="133"/>
      <c r="AI85" s="107"/>
      <c r="AJ85" s="33"/>
      <c r="AK85" s="34"/>
      <c r="AL85" s="160">
        <f t="shared" si="36"/>
        <v>0</v>
      </c>
      <c r="AM85" s="22">
        <f t="shared" si="45"/>
        <v>0</v>
      </c>
      <c r="AN85" s="35"/>
      <c r="AO85" s="35"/>
      <c r="AP85" s="34"/>
      <c r="AQ85" s="160">
        <f t="shared" si="37"/>
        <v>0</v>
      </c>
      <c r="AR85" s="22">
        <f t="shared" si="46"/>
        <v>0</v>
      </c>
      <c r="AS85" s="35"/>
      <c r="AT85" s="72"/>
      <c r="AU85" s="34"/>
      <c r="AV85" s="160">
        <f t="shared" si="38"/>
        <v>0</v>
      </c>
      <c r="AW85" s="22">
        <f t="shared" si="47"/>
        <v>0</v>
      </c>
    </row>
    <row r="86" spans="2:49" x14ac:dyDescent="0.3">
      <c r="B86" s="133"/>
      <c r="C86" s="48"/>
      <c r="D86" s="48"/>
      <c r="E86" s="49"/>
      <c r="F86" s="160">
        <f t="shared" si="30"/>
        <v>0</v>
      </c>
      <c r="G86" s="22">
        <f t="shared" si="39"/>
        <v>0</v>
      </c>
      <c r="H86" s="50"/>
      <c r="I86" s="50"/>
      <c r="J86" s="49"/>
      <c r="K86" s="160">
        <f t="shared" si="31"/>
        <v>0</v>
      </c>
      <c r="L86" s="22">
        <f t="shared" si="40"/>
        <v>0</v>
      </c>
      <c r="M86" s="50"/>
      <c r="N86" s="73"/>
      <c r="O86" s="49"/>
      <c r="P86" s="160">
        <f t="shared" si="32"/>
        <v>0</v>
      </c>
      <c r="Q86" s="22">
        <f t="shared" si="41"/>
        <v>0</v>
      </c>
      <c r="R86" s="133"/>
      <c r="S86" s="48" t="s">
        <v>13</v>
      </c>
      <c r="T86" s="48"/>
      <c r="U86" s="49">
        <v>0.01</v>
      </c>
      <c r="V86" s="160">
        <f t="shared" si="33"/>
        <v>3.0000000000000001E-3</v>
      </c>
      <c r="W86" s="22">
        <f t="shared" si="42"/>
        <v>0</v>
      </c>
      <c r="X86" s="50"/>
      <c r="Y86" s="50"/>
      <c r="Z86" s="49"/>
      <c r="AA86" s="160">
        <f t="shared" si="34"/>
        <v>0</v>
      </c>
      <c r="AB86" s="22">
        <f t="shared" si="43"/>
        <v>0</v>
      </c>
      <c r="AC86" s="50"/>
      <c r="AD86" s="73"/>
      <c r="AE86" s="49"/>
      <c r="AF86" s="160">
        <f t="shared" si="35"/>
        <v>0</v>
      </c>
      <c r="AG86" s="22">
        <f t="shared" si="44"/>
        <v>0</v>
      </c>
      <c r="AH86" s="133"/>
      <c r="AI86" s="108" t="s">
        <v>18</v>
      </c>
      <c r="AJ86" s="48"/>
      <c r="AK86" s="49">
        <v>0.01</v>
      </c>
      <c r="AL86" s="160">
        <f t="shared" si="36"/>
        <v>3.0000000000000001E-3</v>
      </c>
      <c r="AM86" s="22">
        <f t="shared" si="45"/>
        <v>0</v>
      </c>
      <c r="AN86" s="50"/>
      <c r="AO86" s="50"/>
      <c r="AP86" s="49"/>
      <c r="AQ86" s="160">
        <f t="shared" si="37"/>
        <v>0</v>
      </c>
      <c r="AR86" s="22">
        <f t="shared" si="46"/>
        <v>0</v>
      </c>
      <c r="AS86" s="50"/>
      <c r="AT86" s="73"/>
      <c r="AU86" s="49"/>
      <c r="AV86" s="160">
        <f t="shared" si="38"/>
        <v>0</v>
      </c>
      <c r="AW86" s="22">
        <f t="shared" si="47"/>
        <v>0</v>
      </c>
    </row>
    <row r="87" spans="2:49" x14ac:dyDescent="0.3">
      <c r="B87" s="133"/>
      <c r="C87" s="48"/>
      <c r="D87" s="48"/>
      <c r="E87" s="49"/>
      <c r="F87" s="160">
        <f t="shared" si="30"/>
        <v>0</v>
      </c>
      <c r="G87" s="22">
        <f t="shared" si="39"/>
        <v>0</v>
      </c>
      <c r="H87" s="54" t="s">
        <v>12</v>
      </c>
      <c r="I87" s="54"/>
      <c r="J87" s="52">
        <v>0.02</v>
      </c>
      <c r="K87" s="160">
        <f t="shared" si="31"/>
        <v>6.0000000000000001E-3</v>
      </c>
      <c r="L87" s="22">
        <f t="shared" si="40"/>
        <v>0</v>
      </c>
      <c r="M87" s="51" t="s">
        <v>12</v>
      </c>
      <c r="N87" s="74"/>
      <c r="O87" s="52">
        <v>0.02</v>
      </c>
      <c r="P87" s="160">
        <f t="shared" si="32"/>
        <v>6.0000000000000001E-3</v>
      </c>
      <c r="Q87" s="22">
        <f t="shared" si="41"/>
        <v>0</v>
      </c>
      <c r="R87" s="133"/>
      <c r="S87" s="48"/>
      <c r="T87" s="48"/>
      <c r="U87" s="49"/>
      <c r="V87" s="160">
        <f t="shared" si="33"/>
        <v>0</v>
      </c>
      <c r="W87" s="22">
        <f t="shared" si="42"/>
        <v>0</v>
      </c>
      <c r="X87" s="51" t="s">
        <v>14</v>
      </c>
      <c r="Y87" s="51"/>
      <c r="Z87" s="52">
        <v>0.02</v>
      </c>
      <c r="AA87" s="160">
        <f t="shared" si="34"/>
        <v>6.0000000000000001E-3</v>
      </c>
      <c r="AB87" s="22">
        <f t="shared" si="43"/>
        <v>0</v>
      </c>
      <c r="AC87" s="51" t="s">
        <v>14</v>
      </c>
      <c r="AD87" s="74"/>
      <c r="AE87" s="95">
        <v>0.02</v>
      </c>
      <c r="AF87" s="160">
        <f t="shared" si="35"/>
        <v>6.0000000000000001E-3</v>
      </c>
      <c r="AG87" s="22">
        <f t="shared" si="44"/>
        <v>0</v>
      </c>
      <c r="AH87" s="133"/>
      <c r="AI87" s="108"/>
      <c r="AJ87" s="48"/>
      <c r="AK87" s="49"/>
      <c r="AL87" s="160">
        <f t="shared" si="36"/>
        <v>0</v>
      </c>
      <c r="AM87" s="22">
        <f t="shared" si="45"/>
        <v>0</v>
      </c>
      <c r="AN87" s="51" t="s">
        <v>19</v>
      </c>
      <c r="AO87" s="51"/>
      <c r="AP87" s="52">
        <v>0.05</v>
      </c>
      <c r="AQ87" s="160">
        <f t="shared" si="37"/>
        <v>1.4999999999999999E-2</v>
      </c>
      <c r="AR87" s="22">
        <f t="shared" si="46"/>
        <v>0</v>
      </c>
      <c r="AS87" s="51" t="s">
        <v>19</v>
      </c>
      <c r="AT87" s="74"/>
      <c r="AU87" s="95">
        <v>0.02</v>
      </c>
      <c r="AV87" s="160">
        <f t="shared" si="38"/>
        <v>6.0000000000000001E-3</v>
      </c>
      <c r="AW87" s="22">
        <f t="shared" si="47"/>
        <v>0</v>
      </c>
    </row>
    <row r="88" spans="2:49" x14ac:dyDescent="0.3">
      <c r="B88" s="133"/>
      <c r="C88" s="48"/>
      <c r="D88" s="48"/>
      <c r="E88" s="49"/>
      <c r="F88" s="160">
        <f t="shared" si="30"/>
        <v>0</v>
      </c>
      <c r="G88" s="22">
        <f t="shared" si="39"/>
        <v>0</v>
      </c>
      <c r="H88" s="50"/>
      <c r="I88" s="50"/>
      <c r="J88" s="49"/>
      <c r="K88" s="160">
        <f t="shared" si="31"/>
        <v>0</v>
      </c>
      <c r="L88" s="22">
        <f t="shared" si="40"/>
        <v>0</v>
      </c>
      <c r="M88" s="55" t="s">
        <v>65</v>
      </c>
      <c r="N88" s="88"/>
      <c r="O88" s="99">
        <v>0.02</v>
      </c>
      <c r="P88" s="160">
        <f t="shared" si="32"/>
        <v>6.0000000000000001E-3</v>
      </c>
      <c r="Q88" s="22">
        <f t="shared" si="41"/>
        <v>0</v>
      </c>
      <c r="R88" s="133"/>
      <c r="S88" s="48"/>
      <c r="T88" s="48"/>
      <c r="U88" s="49"/>
      <c r="V88" s="160">
        <f t="shared" si="33"/>
        <v>0</v>
      </c>
      <c r="W88" s="22">
        <f t="shared" si="42"/>
        <v>0</v>
      </c>
      <c r="X88" s="50"/>
      <c r="Y88" s="50"/>
      <c r="Z88" s="49"/>
      <c r="AA88" s="160">
        <f t="shared" si="34"/>
        <v>0</v>
      </c>
      <c r="AB88" s="22">
        <f t="shared" si="43"/>
        <v>0</v>
      </c>
      <c r="AC88" s="53" t="s">
        <v>119</v>
      </c>
      <c r="AD88" s="75"/>
      <c r="AE88" s="96">
        <v>0.02</v>
      </c>
      <c r="AF88" s="160">
        <f t="shared" si="35"/>
        <v>6.0000000000000001E-3</v>
      </c>
      <c r="AG88" s="22">
        <f t="shared" si="44"/>
        <v>0</v>
      </c>
      <c r="AH88" s="133"/>
      <c r="AI88" s="108"/>
      <c r="AJ88" s="48"/>
      <c r="AK88" s="49"/>
      <c r="AL88" s="160">
        <f t="shared" si="36"/>
        <v>0</v>
      </c>
      <c r="AM88" s="22">
        <f t="shared" si="45"/>
        <v>0</v>
      </c>
      <c r="AN88" s="50"/>
      <c r="AO88" s="50"/>
      <c r="AP88" s="49"/>
      <c r="AQ88" s="160">
        <f t="shared" si="37"/>
        <v>0</v>
      </c>
      <c r="AR88" s="22">
        <f t="shared" si="46"/>
        <v>0</v>
      </c>
      <c r="AS88" s="53" t="s">
        <v>100</v>
      </c>
      <c r="AT88" s="75"/>
      <c r="AU88" s="96">
        <v>0.02</v>
      </c>
      <c r="AV88" s="160">
        <f t="shared" si="38"/>
        <v>6.0000000000000001E-3</v>
      </c>
      <c r="AW88" s="22">
        <f t="shared" si="47"/>
        <v>0</v>
      </c>
    </row>
    <row r="89" spans="2:49" x14ac:dyDescent="0.3">
      <c r="B89" s="133"/>
      <c r="C89" s="40" t="s">
        <v>66</v>
      </c>
      <c r="D89" s="40"/>
      <c r="E89" s="41">
        <v>0.01</v>
      </c>
      <c r="F89" s="160">
        <f t="shared" si="30"/>
        <v>3.0000000000000001E-3</v>
      </c>
      <c r="G89" s="22">
        <f t="shared" si="39"/>
        <v>0</v>
      </c>
      <c r="H89" s="42" t="s">
        <v>154</v>
      </c>
      <c r="I89" s="42"/>
      <c r="J89" s="41">
        <v>0.02</v>
      </c>
      <c r="K89" s="160">
        <f t="shared" si="31"/>
        <v>6.0000000000000001E-3</v>
      </c>
      <c r="L89" s="22">
        <f t="shared" si="40"/>
        <v>0</v>
      </c>
      <c r="M89" s="42" t="s">
        <v>156</v>
      </c>
      <c r="N89" s="76"/>
      <c r="O89" s="41">
        <v>0.02</v>
      </c>
      <c r="P89" s="160">
        <f t="shared" si="32"/>
        <v>6.0000000000000001E-3</v>
      </c>
      <c r="Q89" s="22">
        <f t="shared" si="41"/>
        <v>0</v>
      </c>
      <c r="R89" s="133"/>
      <c r="S89" s="40" t="s">
        <v>154</v>
      </c>
      <c r="T89" s="40"/>
      <c r="U89" s="41">
        <v>0.01</v>
      </c>
      <c r="V89" s="160">
        <f t="shared" si="33"/>
        <v>3.0000000000000001E-3</v>
      </c>
      <c r="W89" s="22">
        <f t="shared" si="42"/>
        <v>0</v>
      </c>
      <c r="X89" s="42"/>
      <c r="Y89" s="42"/>
      <c r="Z89" s="41"/>
      <c r="AA89" s="160">
        <f t="shared" si="34"/>
        <v>0</v>
      </c>
      <c r="AB89" s="22">
        <f t="shared" si="43"/>
        <v>0</v>
      </c>
      <c r="AC89" s="42"/>
      <c r="AD89" s="76"/>
      <c r="AE89" s="41"/>
      <c r="AF89" s="160">
        <f t="shared" si="35"/>
        <v>0</v>
      </c>
      <c r="AG89" s="22">
        <f t="shared" si="44"/>
        <v>0</v>
      </c>
      <c r="AH89" s="133"/>
      <c r="AI89" s="109" t="s">
        <v>156</v>
      </c>
      <c r="AJ89" s="42"/>
      <c r="AK89" s="41">
        <v>0.01</v>
      </c>
      <c r="AL89" s="160">
        <f t="shared" si="36"/>
        <v>3.0000000000000001E-3</v>
      </c>
      <c r="AM89" s="22">
        <f t="shared" si="45"/>
        <v>0</v>
      </c>
      <c r="AN89" s="42"/>
      <c r="AO89" s="42"/>
      <c r="AP89" s="41"/>
      <c r="AQ89" s="160">
        <f t="shared" si="37"/>
        <v>0</v>
      </c>
      <c r="AR89" s="22">
        <f t="shared" si="46"/>
        <v>0</v>
      </c>
      <c r="AS89" s="42"/>
      <c r="AT89" s="76"/>
      <c r="AU89" s="41"/>
      <c r="AV89" s="160">
        <f t="shared" si="38"/>
        <v>0</v>
      </c>
      <c r="AW89" s="22">
        <f t="shared" si="47"/>
        <v>0</v>
      </c>
    </row>
    <row r="90" spans="2:49" x14ac:dyDescent="0.3">
      <c r="B90" s="133"/>
      <c r="C90" s="40" t="s">
        <v>67</v>
      </c>
      <c r="D90" s="40"/>
      <c r="E90" s="41">
        <v>0.01</v>
      </c>
      <c r="F90" s="160">
        <f t="shared" si="30"/>
        <v>3.0000000000000001E-3</v>
      </c>
      <c r="G90" s="22">
        <f t="shared" si="39"/>
        <v>0</v>
      </c>
      <c r="H90" s="42" t="s">
        <v>155</v>
      </c>
      <c r="I90" s="42"/>
      <c r="J90" s="41">
        <v>0.04</v>
      </c>
      <c r="K90" s="160">
        <f t="shared" si="31"/>
        <v>1.2E-2</v>
      </c>
      <c r="L90" s="22">
        <f t="shared" si="40"/>
        <v>0</v>
      </c>
      <c r="M90" s="42" t="s">
        <v>70</v>
      </c>
      <c r="N90" s="76"/>
      <c r="O90" s="41">
        <v>0.04</v>
      </c>
      <c r="P90" s="160">
        <f t="shared" si="32"/>
        <v>1.2E-2</v>
      </c>
      <c r="Q90" s="22">
        <f t="shared" si="41"/>
        <v>0</v>
      </c>
      <c r="R90" s="133"/>
      <c r="S90" s="40" t="s">
        <v>155</v>
      </c>
      <c r="T90" s="40"/>
      <c r="U90" s="41">
        <v>0.02</v>
      </c>
      <c r="V90" s="160">
        <f t="shared" si="33"/>
        <v>6.0000000000000001E-3</v>
      </c>
      <c r="W90" s="22">
        <f t="shared" si="42"/>
        <v>0</v>
      </c>
      <c r="X90" s="42" t="s">
        <v>70</v>
      </c>
      <c r="Y90" s="42"/>
      <c r="Z90" s="41">
        <v>0.03</v>
      </c>
      <c r="AA90" s="160">
        <f t="shared" si="34"/>
        <v>8.9999999999999993E-3</v>
      </c>
      <c r="AB90" s="22">
        <f t="shared" si="43"/>
        <v>0</v>
      </c>
      <c r="AC90" s="42" t="s">
        <v>161</v>
      </c>
      <c r="AD90" s="76"/>
      <c r="AE90" s="41">
        <v>0.03</v>
      </c>
      <c r="AF90" s="160">
        <f t="shared" si="35"/>
        <v>8.9999999999999993E-3</v>
      </c>
      <c r="AG90" s="22">
        <f t="shared" si="44"/>
        <v>0</v>
      </c>
      <c r="AH90" s="133"/>
      <c r="AI90" s="109" t="s">
        <v>70</v>
      </c>
      <c r="AJ90" s="42"/>
      <c r="AK90" s="41">
        <v>0.02</v>
      </c>
      <c r="AL90" s="160">
        <f t="shared" si="36"/>
        <v>6.0000000000000001E-3</v>
      </c>
      <c r="AM90" s="22">
        <f t="shared" si="45"/>
        <v>0</v>
      </c>
      <c r="AN90" s="42" t="s">
        <v>161</v>
      </c>
      <c r="AO90" s="42"/>
      <c r="AP90" s="41">
        <v>0.03</v>
      </c>
      <c r="AQ90" s="160">
        <f t="shared" si="37"/>
        <v>8.9999999999999993E-3</v>
      </c>
      <c r="AR90" s="22">
        <f t="shared" si="46"/>
        <v>0</v>
      </c>
      <c r="AS90" s="42" t="s">
        <v>163</v>
      </c>
      <c r="AT90" s="76"/>
      <c r="AU90" s="41">
        <v>0.03</v>
      </c>
      <c r="AV90" s="160">
        <f t="shared" si="38"/>
        <v>8.9999999999999993E-3</v>
      </c>
      <c r="AW90" s="22">
        <f t="shared" si="47"/>
        <v>0</v>
      </c>
    </row>
    <row r="91" spans="2:49" x14ac:dyDescent="0.3">
      <c r="B91" s="133"/>
      <c r="C91" s="40"/>
      <c r="D91" s="40"/>
      <c r="E91" s="41"/>
      <c r="F91" s="160">
        <f t="shared" si="30"/>
        <v>0</v>
      </c>
      <c r="G91" s="22">
        <f t="shared" si="39"/>
        <v>0</v>
      </c>
      <c r="H91" s="46"/>
      <c r="I91" s="46"/>
      <c r="J91" s="44"/>
      <c r="K91" s="160">
        <f t="shared" si="31"/>
        <v>0</v>
      </c>
      <c r="L91" s="22">
        <f t="shared" si="40"/>
        <v>0</v>
      </c>
      <c r="M91" s="47" t="s">
        <v>20</v>
      </c>
      <c r="N91" s="89"/>
      <c r="O91" s="100">
        <v>0.05</v>
      </c>
      <c r="P91" s="160">
        <f t="shared" si="32"/>
        <v>1.4999999999999999E-2</v>
      </c>
      <c r="Q91" s="22">
        <f t="shared" si="41"/>
        <v>0</v>
      </c>
      <c r="R91" s="133"/>
      <c r="S91" s="40"/>
      <c r="T91" s="40"/>
      <c r="U91" s="41"/>
      <c r="V91" s="160">
        <f t="shared" si="33"/>
        <v>0</v>
      </c>
      <c r="W91" s="22">
        <f t="shared" si="42"/>
        <v>0</v>
      </c>
      <c r="X91" s="46" t="s">
        <v>20</v>
      </c>
      <c r="Y91" s="46"/>
      <c r="Z91" s="44">
        <v>0.01</v>
      </c>
      <c r="AA91" s="160">
        <f t="shared" si="34"/>
        <v>3.0000000000000001E-3</v>
      </c>
      <c r="AB91" s="22">
        <f t="shared" si="43"/>
        <v>0</v>
      </c>
      <c r="AC91" s="43" t="s">
        <v>82</v>
      </c>
      <c r="AD91" s="77"/>
      <c r="AE91" s="44">
        <v>0.02</v>
      </c>
      <c r="AF91" s="160">
        <f t="shared" si="35"/>
        <v>6.0000000000000001E-3</v>
      </c>
      <c r="AG91" s="22">
        <f t="shared" si="44"/>
        <v>0</v>
      </c>
      <c r="AH91" s="133"/>
      <c r="AI91" s="109"/>
      <c r="AJ91" s="40"/>
      <c r="AK91" s="41"/>
      <c r="AL91" s="160">
        <f t="shared" si="36"/>
        <v>0</v>
      </c>
      <c r="AM91" s="22">
        <f t="shared" si="45"/>
        <v>0</v>
      </c>
      <c r="AN91" s="46" t="s">
        <v>164</v>
      </c>
      <c r="AO91" s="46"/>
      <c r="AP91" s="44">
        <v>0.02</v>
      </c>
      <c r="AQ91" s="160">
        <f t="shared" si="37"/>
        <v>6.0000000000000001E-3</v>
      </c>
      <c r="AR91" s="22">
        <f t="shared" si="46"/>
        <v>0</v>
      </c>
      <c r="AS91" s="43" t="s">
        <v>165</v>
      </c>
      <c r="AT91" s="77"/>
      <c r="AU91" s="44">
        <v>0.03</v>
      </c>
      <c r="AV91" s="160">
        <f t="shared" si="38"/>
        <v>8.9999999999999993E-3</v>
      </c>
      <c r="AW91" s="22">
        <f t="shared" si="47"/>
        <v>0</v>
      </c>
    </row>
    <row r="92" spans="2:49" x14ac:dyDescent="0.3">
      <c r="B92" s="133"/>
      <c r="C92" s="22"/>
      <c r="D92" s="22"/>
      <c r="E92" s="23"/>
      <c r="F92" s="160">
        <f t="shared" si="30"/>
        <v>0</v>
      </c>
      <c r="G92" s="22">
        <f t="shared" si="39"/>
        <v>0</v>
      </c>
      <c r="H92" s="25" t="s">
        <v>45</v>
      </c>
      <c r="I92" s="25"/>
      <c r="J92" s="26">
        <v>0.04</v>
      </c>
      <c r="K92" s="160">
        <f t="shared" si="31"/>
        <v>1.2E-2</v>
      </c>
      <c r="L92" s="22">
        <f t="shared" si="40"/>
        <v>0</v>
      </c>
      <c r="M92" s="27" t="s">
        <v>68</v>
      </c>
      <c r="N92" s="79"/>
      <c r="O92" s="26">
        <v>0.05</v>
      </c>
      <c r="P92" s="160">
        <f t="shared" si="32"/>
        <v>1.4999999999999999E-2</v>
      </c>
      <c r="Q92" s="22">
        <f t="shared" si="41"/>
        <v>0</v>
      </c>
      <c r="R92" s="133"/>
      <c r="S92" s="22" t="s">
        <v>45</v>
      </c>
      <c r="T92" s="22"/>
      <c r="U92" s="23">
        <v>0.01</v>
      </c>
      <c r="V92" s="160">
        <f t="shared" si="33"/>
        <v>3.0000000000000001E-3</v>
      </c>
      <c r="W92" s="22">
        <f t="shared" si="42"/>
        <v>0</v>
      </c>
      <c r="X92" s="24"/>
      <c r="Y92" s="24"/>
      <c r="Z92" s="23"/>
      <c r="AA92" s="160">
        <f t="shared" si="34"/>
        <v>0</v>
      </c>
      <c r="AB92" s="22">
        <f t="shared" si="43"/>
        <v>0</v>
      </c>
      <c r="AC92" s="24"/>
      <c r="AD92" s="71"/>
      <c r="AE92" s="23"/>
      <c r="AF92" s="160">
        <f t="shared" si="35"/>
        <v>0</v>
      </c>
      <c r="AG92" s="22">
        <f t="shared" si="44"/>
        <v>0</v>
      </c>
      <c r="AH92" s="133"/>
      <c r="AI92" s="106" t="s">
        <v>57</v>
      </c>
      <c r="AJ92" s="22"/>
      <c r="AK92" s="23">
        <v>5.0000000000000001E-3</v>
      </c>
      <c r="AL92" s="160">
        <f t="shared" si="36"/>
        <v>1.5E-3</v>
      </c>
      <c r="AM92" s="22">
        <f t="shared" si="45"/>
        <v>0</v>
      </c>
      <c r="AN92" s="29" t="s">
        <v>83</v>
      </c>
      <c r="AO92" s="29"/>
      <c r="AP92" s="30">
        <v>0.03</v>
      </c>
      <c r="AQ92" s="160">
        <f t="shared" si="37"/>
        <v>8.9999999999999993E-3</v>
      </c>
      <c r="AR92" s="22">
        <f t="shared" si="46"/>
        <v>0</v>
      </c>
      <c r="AS92" s="31" t="s">
        <v>83</v>
      </c>
      <c r="AT92" s="78"/>
      <c r="AU92" s="30">
        <v>0.04</v>
      </c>
      <c r="AV92" s="160">
        <f t="shared" si="38"/>
        <v>1.2E-2</v>
      </c>
      <c r="AW92" s="22">
        <f t="shared" si="47"/>
        <v>0</v>
      </c>
    </row>
    <row r="93" spans="2:49" x14ac:dyDescent="0.3">
      <c r="B93" s="133"/>
      <c r="C93" s="22"/>
      <c r="D93" s="22"/>
      <c r="E93" s="23"/>
      <c r="F93" s="160">
        <f t="shared" si="30"/>
        <v>0</v>
      </c>
      <c r="G93" s="22">
        <f t="shared" si="39"/>
        <v>0</v>
      </c>
      <c r="H93" s="24"/>
      <c r="I93" s="24"/>
      <c r="J93" s="23"/>
      <c r="K93" s="160">
        <f t="shared" si="31"/>
        <v>0</v>
      </c>
      <c r="L93" s="22">
        <f t="shared" si="40"/>
        <v>0</v>
      </c>
      <c r="M93" s="24"/>
      <c r="N93" s="71"/>
      <c r="O93" s="23"/>
      <c r="P93" s="160">
        <f t="shared" si="32"/>
        <v>0</v>
      </c>
      <c r="Q93" s="22">
        <f t="shared" si="41"/>
        <v>0</v>
      </c>
      <c r="R93" s="133"/>
      <c r="S93" s="22"/>
      <c r="T93" s="22"/>
      <c r="U93" s="23"/>
      <c r="V93" s="160">
        <f t="shared" si="33"/>
        <v>0</v>
      </c>
      <c r="W93" s="22">
        <f t="shared" si="42"/>
        <v>0</v>
      </c>
      <c r="X93" s="25" t="s">
        <v>57</v>
      </c>
      <c r="Y93" s="25"/>
      <c r="Z93" s="26">
        <v>0.02</v>
      </c>
      <c r="AA93" s="160">
        <f t="shared" si="34"/>
        <v>6.0000000000000001E-3</v>
      </c>
      <c r="AB93" s="22">
        <f t="shared" si="43"/>
        <v>0</v>
      </c>
      <c r="AC93" s="27" t="s">
        <v>57</v>
      </c>
      <c r="AD93" s="79"/>
      <c r="AE93" s="26">
        <v>0.03</v>
      </c>
      <c r="AF93" s="160">
        <f t="shared" si="35"/>
        <v>8.9999999999999993E-3</v>
      </c>
      <c r="AG93" s="22">
        <f t="shared" si="44"/>
        <v>0</v>
      </c>
      <c r="AH93" s="133"/>
      <c r="AI93" s="106" t="s">
        <v>84</v>
      </c>
      <c r="AJ93" s="22"/>
      <c r="AK93" s="23">
        <v>5.0000000000000001E-3</v>
      </c>
      <c r="AL93" s="160">
        <f t="shared" si="36"/>
        <v>1.5E-3</v>
      </c>
      <c r="AM93" s="22">
        <f t="shared" si="45"/>
        <v>0</v>
      </c>
      <c r="AN93" s="31" t="s">
        <v>58</v>
      </c>
      <c r="AO93" s="31"/>
      <c r="AP93" s="30">
        <v>0.03</v>
      </c>
      <c r="AQ93" s="160">
        <f t="shared" si="37"/>
        <v>8.9999999999999993E-3</v>
      </c>
      <c r="AR93" s="22">
        <f t="shared" si="46"/>
        <v>0</v>
      </c>
      <c r="AS93" s="31" t="s">
        <v>58</v>
      </c>
      <c r="AT93" s="78"/>
      <c r="AU93" s="30">
        <v>0.04</v>
      </c>
      <c r="AV93" s="160">
        <f t="shared" si="38"/>
        <v>1.2E-2</v>
      </c>
      <c r="AW93" s="22">
        <f t="shared" si="47"/>
        <v>0</v>
      </c>
    </row>
    <row r="94" spans="2:49" x14ac:dyDescent="0.3">
      <c r="B94" s="133" t="s">
        <v>148</v>
      </c>
      <c r="C94" s="22"/>
      <c r="D94" s="22"/>
      <c r="E94" s="23"/>
      <c r="F94" s="160">
        <f t="shared" si="30"/>
        <v>0</v>
      </c>
      <c r="G94" s="22">
        <f t="shared" si="39"/>
        <v>0</v>
      </c>
      <c r="H94" s="25"/>
      <c r="I94" s="25"/>
      <c r="J94" s="26"/>
      <c r="K94" s="160">
        <f t="shared" si="31"/>
        <v>0</v>
      </c>
      <c r="L94" s="22">
        <f t="shared" si="40"/>
        <v>0</v>
      </c>
      <c r="M94" s="25"/>
      <c r="N94" s="84"/>
      <c r="O94" s="26"/>
      <c r="P94" s="160">
        <f t="shared" si="32"/>
        <v>0</v>
      </c>
      <c r="Q94" s="22">
        <f t="shared" si="41"/>
        <v>0</v>
      </c>
      <c r="R94" s="133" t="s">
        <v>149</v>
      </c>
      <c r="S94" s="22"/>
      <c r="T94" s="22"/>
      <c r="U94" s="23"/>
      <c r="V94" s="160">
        <f t="shared" si="33"/>
        <v>0</v>
      </c>
      <c r="W94" s="22">
        <f t="shared" si="42"/>
        <v>0</v>
      </c>
      <c r="X94" s="27" t="s">
        <v>58</v>
      </c>
      <c r="Y94" s="27"/>
      <c r="Z94" s="26">
        <v>0.02</v>
      </c>
      <c r="AA94" s="160">
        <f t="shared" si="34"/>
        <v>6.0000000000000001E-3</v>
      </c>
      <c r="AB94" s="22">
        <f t="shared" si="43"/>
        <v>0</v>
      </c>
      <c r="AC94" s="27" t="s">
        <v>58</v>
      </c>
      <c r="AD94" s="79"/>
      <c r="AE94" s="26">
        <v>0.03</v>
      </c>
      <c r="AF94" s="160">
        <f t="shared" si="35"/>
        <v>8.9999999999999993E-3</v>
      </c>
      <c r="AG94" s="22">
        <f t="shared" si="44"/>
        <v>0</v>
      </c>
      <c r="AH94" s="133" t="s">
        <v>150</v>
      </c>
      <c r="AI94" s="106"/>
      <c r="AJ94" s="22"/>
      <c r="AK94" s="23"/>
      <c r="AL94" s="160">
        <f t="shared" si="36"/>
        <v>0</v>
      </c>
      <c r="AM94" s="22">
        <f t="shared" si="45"/>
        <v>0</v>
      </c>
      <c r="AN94" s="27" t="s">
        <v>101</v>
      </c>
      <c r="AO94" s="27"/>
      <c r="AP94" s="26">
        <v>0.03</v>
      </c>
      <c r="AQ94" s="160">
        <f t="shared" si="37"/>
        <v>8.9999999999999993E-3</v>
      </c>
      <c r="AR94" s="22">
        <f t="shared" si="46"/>
        <v>0</v>
      </c>
      <c r="AS94" s="27" t="s">
        <v>101</v>
      </c>
      <c r="AT94" s="79"/>
      <c r="AU94" s="26">
        <v>0.04</v>
      </c>
      <c r="AV94" s="160">
        <f t="shared" si="38"/>
        <v>1.2E-2</v>
      </c>
      <c r="AW94" s="22">
        <f t="shared" si="47"/>
        <v>0</v>
      </c>
    </row>
    <row r="95" spans="2:49" x14ac:dyDescent="0.3">
      <c r="B95" s="133"/>
      <c r="C95" s="22"/>
      <c r="D95" s="22"/>
      <c r="E95" s="23"/>
      <c r="F95" s="160">
        <f t="shared" si="30"/>
        <v>0</v>
      </c>
      <c r="G95" s="22">
        <f t="shared" si="39"/>
        <v>0</v>
      </c>
      <c r="H95" s="24"/>
      <c r="I95" s="24"/>
      <c r="J95" s="23"/>
      <c r="K95" s="160">
        <f t="shared" si="31"/>
        <v>0</v>
      </c>
      <c r="L95" s="22">
        <f t="shared" si="40"/>
        <v>0</v>
      </c>
      <c r="M95" s="24"/>
      <c r="N95" s="71"/>
      <c r="O95" s="23"/>
      <c r="P95" s="160">
        <f t="shared" si="32"/>
        <v>0</v>
      </c>
      <c r="Q95" s="22">
        <f t="shared" si="41"/>
        <v>0</v>
      </c>
      <c r="R95" s="133"/>
      <c r="S95" s="22"/>
      <c r="T95" s="22"/>
      <c r="U95" s="23"/>
      <c r="V95" s="160">
        <f t="shared" si="33"/>
        <v>0</v>
      </c>
      <c r="W95" s="22">
        <f t="shared" si="42"/>
        <v>0</v>
      </c>
      <c r="X95" s="24"/>
      <c r="Y95" s="24"/>
      <c r="Z95" s="23"/>
      <c r="AA95" s="160">
        <f t="shared" si="34"/>
        <v>0</v>
      </c>
      <c r="AB95" s="22">
        <f t="shared" si="43"/>
        <v>0</v>
      </c>
      <c r="AC95" s="24"/>
      <c r="AD95" s="71"/>
      <c r="AE95" s="23"/>
      <c r="AF95" s="160">
        <f t="shared" si="35"/>
        <v>0</v>
      </c>
      <c r="AG95" s="22">
        <f t="shared" si="44"/>
        <v>0</v>
      </c>
      <c r="AH95" s="133"/>
      <c r="AI95" s="106"/>
      <c r="AJ95" s="22"/>
      <c r="AK95" s="23"/>
      <c r="AL95" s="160">
        <f t="shared" si="36"/>
        <v>0</v>
      </c>
      <c r="AM95" s="22">
        <f t="shared" si="45"/>
        <v>0</v>
      </c>
      <c r="AN95" s="24"/>
      <c r="AO95" s="24"/>
      <c r="AP95" s="23"/>
      <c r="AQ95" s="160">
        <f t="shared" si="37"/>
        <v>0</v>
      </c>
      <c r="AR95" s="22">
        <f t="shared" si="46"/>
        <v>0</v>
      </c>
      <c r="AS95" s="28" t="s">
        <v>90</v>
      </c>
      <c r="AT95" s="80"/>
      <c r="AU95" s="97">
        <v>0.04</v>
      </c>
      <c r="AV95" s="160">
        <f t="shared" si="38"/>
        <v>1.2E-2</v>
      </c>
      <c r="AW95" s="22">
        <f t="shared" si="47"/>
        <v>0</v>
      </c>
    </row>
    <row r="96" spans="2:49" x14ac:dyDescent="0.3">
      <c r="B96" s="133"/>
      <c r="C96" s="33" t="s">
        <v>21</v>
      </c>
      <c r="D96" s="33"/>
      <c r="E96" s="34">
        <v>0.02</v>
      </c>
      <c r="F96" s="160">
        <f t="shared" si="30"/>
        <v>6.0000000000000001E-3</v>
      </c>
      <c r="G96" s="22">
        <f t="shared" si="39"/>
        <v>0</v>
      </c>
      <c r="H96" s="35" t="s">
        <v>21</v>
      </c>
      <c r="I96" s="35"/>
      <c r="J96" s="34">
        <v>0.05</v>
      </c>
      <c r="K96" s="160">
        <f t="shared" si="31"/>
        <v>1.4999999999999999E-2</v>
      </c>
      <c r="L96" s="22">
        <f t="shared" si="40"/>
        <v>0</v>
      </c>
      <c r="M96" s="35" t="s">
        <v>21</v>
      </c>
      <c r="N96" s="72"/>
      <c r="O96" s="34">
        <v>2.232E-2</v>
      </c>
      <c r="P96" s="160">
        <f t="shared" si="32"/>
        <v>6.6959999999999997E-3</v>
      </c>
      <c r="Q96" s="22">
        <f t="shared" si="41"/>
        <v>0</v>
      </c>
      <c r="R96" s="133"/>
      <c r="S96" s="33" t="s">
        <v>86</v>
      </c>
      <c r="T96" s="33"/>
      <c r="U96" s="34">
        <v>0.03</v>
      </c>
      <c r="V96" s="160">
        <f t="shared" si="33"/>
        <v>8.9999999999999993E-3</v>
      </c>
      <c r="W96" s="22">
        <f t="shared" si="42"/>
        <v>0</v>
      </c>
      <c r="X96" s="35"/>
      <c r="Y96" s="35"/>
      <c r="Z96" s="34"/>
      <c r="AA96" s="160">
        <f t="shared" si="34"/>
        <v>0</v>
      </c>
      <c r="AB96" s="22">
        <f t="shared" si="43"/>
        <v>0</v>
      </c>
      <c r="AC96" s="35"/>
      <c r="AD96" s="72"/>
      <c r="AE96" s="34"/>
      <c r="AF96" s="160">
        <f t="shared" si="35"/>
        <v>0</v>
      </c>
      <c r="AG96" s="22">
        <f t="shared" si="44"/>
        <v>0</v>
      </c>
      <c r="AH96" s="133"/>
      <c r="AI96" s="107" t="s">
        <v>86</v>
      </c>
      <c r="AJ96" s="33"/>
      <c r="AK96" s="34">
        <v>0.05</v>
      </c>
      <c r="AL96" s="160">
        <f t="shared" si="36"/>
        <v>1.4999999999999999E-2</v>
      </c>
      <c r="AM96" s="22">
        <f t="shared" si="45"/>
        <v>0</v>
      </c>
      <c r="AN96" s="35"/>
      <c r="AO96" s="35"/>
      <c r="AP96" s="34"/>
      <c r="AQ96" s="160">
        <f t="shared" si="37"/>
        <v>0</v>
      </c>
      <c r="AR96" s="22">
        <f t="shared" si="46"/>
        <v>0</v>
      </c>
      <c r="AS96" s="35"/>
      <c r="AT96" s="72"/>
      <c r="AU96" s="34"/>
      <c r="AV96" s="160">
        <f t="shared" si="38"/>
        <v>0</v>
      </c>
      <c r="AW96" s="22">
        <f t="shared" si="47"/>
        <v>0</v>
      </c>
    </row>
    <row r="97" spans="2:49" x14ac:dyDescent="0.3">
      <c r="B97" s="133"/>
      <c r="C97" s="33"/>
      <c r="D97" s="33"/>
      <c r="E97" s="34"/>
      <c r="F97" s="160">
        <f t="shared" si="30"/>
        <v>0</v>
      </c>
      <c r="G97" s="22">
        <f t="shared" si="39"/>
        <v>0</v>
      </c>
      <c r="H97" s="39" t="s">
        <v>62</v>
      </c>
      <c r="I97" s="39"/>
      <c r="J97" s="37">
        <v>0.03</v>
      </c>
      <c r="K97" s="160">
        <f t="shared" si="31"/>
        <v>8.9999999999999993E-3</v>
      </c>
      <c r="L97" s="22">
        <f t="shared" si="40"/>
        <v>0</v>
      </c>
      <c r="M97" s="39" t="s">
        <v>62</v>
      </c>
      <c r="N97" s="90"/>
      <c r="O97" s="37">
        <v>0.02</v>
      </c>
      <c r="P97" s="160">
        <f t="shared" si="32"/>
        <v>6.0000000000000001E-3</v>
      </c>
      <c r="Q97" s="22">
        <f t="shared" si="41"/>
        <v>0</v>
      </c>
      <c r="R97" s="133"/>
      <c r="S97" s="33"/>
      <c r="T97" s="33"/>
      <c r="U97" s="34"/>
      <c r="V97" s="160">
        <f t="shared" si="33"/>
        <v>0</v>
      </c>
      <c r="W97" s="22">
        <f t="shared" si="42"/>
        <v>0</v>
      </c>
      <c r="X97" s="39" t="s">
        <v>122</v>
      </c>
      <c r="Y97" s="39"/>
      <c r="Z97" s="37">
        <v>7.0000000000000007E-2</v>
      </c>
      <c r="AA97" s="160">
        <f t="shared" si="34"/>
        <v>2.1000000000000001E-2</v>
      </c>
      <c r="AB97" s="22">
        <f t="shared" si="43"/>
        <v>0</v>
      </c>
      <c r="AC97" s="36" t="s">
        <v>122</v>
      </c>
      <c r="AD97" s="81"/>
      <c r="AE97" s="37">
        <v>0.05</v>
      </c>
      <c r="AF97" s="160">
        <f t="shared" si="35"/>
        <v>1.4999999999999999E-2</v>
      </c>
      <c r="AG97" s="22">
        <f t="shared" si="44"/>
        <v>0</v>
      </c>
      <c r="AH97" s="133"/>
      <c r="AI97" s="107"/>
      <c r="AJ97" s="33"/>
      <c r="AK97" s="34"/>
      <c r="AL97" s="160">
        <f t="shared" si="36"/>
        <v>0</v>
      </c>
      <c r="AM97" s="22">
        <f t="shared" si="45"/>
        <v>0</v>
      </c>
      <c r="AN97" s="39" t="s">
        <v>88</v>
      </c>
      <c r="AO97" s="39"/>
      <c r="AP97" s="37">
        <v>0.08</v>
      </c>
      <c r="AQ97" s="160">
        <f t="shared" si="37"/>
        <v>2.4E-2</v>
      </c>
      <c r="AR97" s="22">
        <f t="shared" si="46"/>
        <v>0</v>
      </c>
      <c r="AS97" s="36" t="s">
        <v>278</v>
      </c>
      <c r="AT97" s="81"/>
      <c r="AU97" s="37">
        <v>0.1</v>
      </c>
      <c r="AV97" s="160">
        <f t="shared" si="38"/>
        <v>0.03</v>
      </c>
      <c r="AW97" s="22">
        <f t="shared" si="47"/>
        <v>0</v>
      </c>
    </row>
    <row r="98" spans="2:49" x14ac:dyDescent="0.3">
      <c r="B98" s="133"/>
      <c r="C98" s="33"/>
      <c r="D98" s="33"/>
      <c r="E98" s="34"/>
      <c r="F98" s="160">
        <f t="shared" si="30"/>
        <v>0</v>
      </c>
      <c r="G98" s="22">
        <f t="shared" si="39"/>
        <v>0</v>
      </c>
      <c r="H98" s="35"/>
      <c r="I98" s="35"/>
      <c r="J98" s="34"/>
      <c r="K98" s="160">
        <f t="shared" si="31"/>
        <v>0</v>
      </c>
      <c r="L98" s="22">
        <f t="shared" si="40"/>
        <v>0</v>
      </c>
      <c r="M98" s="38" t="s">
        <v>63</v>
      </c>
      <c r="N98" s="82"/>
      <c r="O98" s="98">
        <v>0.03</v>
      </c>
      <c r="P98" s="160">
        <f t="shared" si="32"/>
        <v>8.9999999999999993E-3</v>
      </c>
      <c r="Q98" s="22">
        <f t="shared" si="41"/>
        <v>0</v>
      </c>
      <c r="R98" s="133"/>
      <c r="S98" s="33"/>
      <c r="T98" s="33"/>
      <c r="U98" s="34"/>
      <c r="V98" s="160">
        <f t="shared" si="33"/>
        <v>0</v>
      </c>
      <c r="W98" s="22">
        <f t="shared" si="42"/>
        <v>0</v>
      </c>
      <c r="X98" s="35"/>
      <c r="Y98" s="35"/>
      <c r="Z98" s="34"/>
      <c r="AA98" s="160">
        <f t="shared" si="34"/>
        <v>0</v>
      </c>
      <c r="AB98" s="22">
        <f t="shared" si="43"/>
        <v>0</v>
      </c>
      <c r="AC98" s="38" t="s">
        <v>124</v>
      </c>
      <c r="AD98" s="82"/>
      <c r="AE98" s="98">
        <v>0.02</v>
      </c>
      <c r="AF98" s="160">
        <f t="shared" si="35"/>
        <v>6.0000000000000001E-3</v>
      </c>
      <c r="AG98" s="22">
        <f t="shared" si="44"/>
        <v>0</v>
      </c>
      <c r="AH98" s="133"/>
      <c r="AI98" s="107"/>
      <c r="AJ98" s="33"/>
      <c r="AK98" s="34"/>
      <c r="AL98" s="160">
        <f t="shared" si="36"/>
        <v>0</v>
      </c>
      <c r="AM98" s="22">
        <f t="shared" si="45"/>
        <v>0</v>
      </c>
      <c r="AN98" s="35"/>
      <c r="AO98" s="35"/>
      <c r="AP98" s="34"/>
      <c r="AQ98" s="160">
        <f t="shared" si="37"/>
        <v>0</v>
      </c>
      <c r="AR98" s="22">
        <f t="shared" si="46"/>
        <v>0</v>
      </c>
      <c r="AS98" s="38"/>
      <c r="AT98" s="82"/>
      <c r="AU98" s="98"/>
      <c r="AV98" s="160">
        <f t="shared" si="38"/>
        <v>0</v>
      </c>
      <c r="AW98" s="22">
        <f t="shared" si="47"/>
        <v>0</v>
      </c>
    </row>
    <row r="99" spans="2:49" x14ac:dyDescent="0.3">
      <c r="B99" s="133"/>
      <c r="C99" s="48" t="s">
        <v>22</v>
      </c>
      <c r="D99" s="48"/>
      <c r="E99" s="49">
        <v>0.01</v>
      </c>
      <c r="F99" s="160">
        <f t="shared" si="30"/>
        <v>3.0000000000000001E-3</v>
      </c>
      <c r="G99" s="22">
        <f t="shared" si="39"/>
        <v>0</v>
      </c>
      <c r="H99" s="50" t="s">
        <v>75</v>
      </c>
      <c r="I99" s="50"/>
      <c r="J99" s="49">
        <v>0.03</v>
      </c>
      <c r="K99" s="160">
        <f t="shared" si="31"/>
        <v>8.9999999999999993E-3</v>
      </c>
      <c r="L99" s="22">
        <f t="shared" si="40"/>
        <v>0</v>
      </c>
      <c r="M99" s="50"/>
      <c r="N99" s="73"/>
      <c r="O99" s="49"/>
      <c r="P99" s="160">
        <f t="shared" si="32"/>
        <v>0</v>
      </c>
      <c r="Q99" s="22">
        <f t="shared" si="41"/>
        <v>0</v>
      </c>
      <c r="R99" s="133"/>
      <c r="S99" s="48" t="s">
        <v>125</v>
      </c>
      <c r="T99" s="48"/>
      <c r="U99" s="49">
        <v>0.01</v>
      </c>
      <c r="V99" s="160">
        <f t="shared" si="33"/>
        <v>3.0000000000000001E-3</v>
      </c>
      <c r="W99" s="22">
        <f t="shared" si="42"/>
        <v>0</v>
      </c>
      <c r="X99" s="50"/>
      <c r="Y99" s="50"/>
      <c r="Z99" s="49"/>
      <c r="AA99" s="160">
        <f t="shared" si="34"/>
        <v>0</v>
      </c>
      <c r="AB99" s="22">
        <f t="shared" si="43"/>
        <v>0</v>
      </c>
      <c r="AC99" s="50"/>
      <c r="AD99" s="73"/>
      <c r="AE99" s="49"/>
      <c r="AF99" s="160">
        <f t="shared" si="35"/>
        <v>0</v>
      </c>
      <c r="AG99" s="22">
        <f t="shared" si="44"/>
        <v>0</v>
      </c>
      <c r="AH99" s="133"/>
      <c r="AI99" s="108" t="s">
        <v>78</v>
      </c>
      <c r="AJ99" s="48"/>
      <c r="AK99" s="49">
        <v>0.01</v>
      </c>
      <c r="AL99" s="160">
        <f t="shared" si="36"/>
        <v>3.0000000000000001E-3</v>
      </c>
      <c r="AM99" s="22">
        <f t="shared" si="45"/>
        <v>0</v>
      </c>
      <c r="AN99" s="50"/>
      <c r="AO99" s="50"/>
      <c r="AP99" s="49"/>
      <c r="AQ99" s="160">
        <f t="shared" si="37"/>
        <v>0</v>
      </c>
      <c r="AR99" s="22">
        <f t="shared" si="46"/>
        <v>0</v>
      </c>
      <c r="AS99" s="50"/>
      <c r="AT99" s="73"/>
      <c r="AU99" s="49"/>
      <c r="AV99" s="160">
        <f t="shared" si="38"/>
        <v>0</v>
      </c>
      <c r="AW99" s="22">
        <f t="shared" si="47"/>
        <v>0</v>
      </c>
    </row>
    <row r="100" spans="2:49" x14ac:dyDescent="0.3">
      <c r="B100" s="133"/>
      <c r="C100" s="48"/>
      <c r="D100" s="48"/>
      <c r="E100" s="49"/>
      <c r="F100" s="160">
        <f t="shared" si="30"/>
        <v>0</v>
      </c>
      <c r="G100" s="22">
        <f t="shared" si="39"/>
        <v>0</v>
      </c>
      <c r="H100" s="54" t="s">
        <v>56</v>
      </c>
      <c r="I100" s="54"/>
      <c r="J100" s="52">
        <v>0.02</v>
      </c>
      <c r="K100" s="160">
        <f t="shared" si="31"/>
        <v>6.0000000000000001E-3</v>
      </c>
      <c r="L100" s="22">
        <f t="shared" si="40"/>
        <v>0</v>
      </c>
      <c r="M100" s="51" t="s">
        <v>56</v>
      </c>
      <c r="N100" s="74"/>
      <c r="O100" s="52">
        <v>0.03</v>
      </c>
      <c r="P100" s="160">
        <f t="shared" si="32"/>
        <v>8.9999999999999993E-3</v>
      </c>
      <c r="Q100" s="22">
        <f t="shared" si="41"/>
        <v>0</v>
      </c>
      <c r="R100" s="133"/>
      <c r="S100" s="48"/>
      <c r="T100" s="48"/>
      <c r="U100" s="49"/>
      <c r="V100" s="160">
        <f t="shared" si="33"/>
        <v>0</v>
      </c>
      <c r="W100" s="22">
        <f t="shared" si="42"/>
        <v>0</v>
      </c>
      <c r="X100" s="54" t="s">
        <v>127</v>
      </c>
      <c r="Y100" s="54"/>
      <c r="Z100" s="52">
        <v>9.7979999999999998E-2</v>
      </c>
      <c r="AA100" s="160">
        <f t="shared" si="34"/>
        <v>2.9393999999999997E-2</v>
      </c>
      <c r="AB100" s="22">
        <f t="shared" si="43"/>
        <v>0</v>
      </c>
      <c r="AC100" s="51"/>
      <c r="AD100" s="74"/>
      <c r="AE100" s="52"/>
      <c r="AF100" s="160">
        <f t="shared" si="35"/>
        <v>0</v>
      </c>
      <c r="AG100" s="22">
        <f t="shared" si="44"/>
        <v>0</v>
      </c>
      <c r="AH100" s="133"/>
      <c r="AI100" s="108"/>
      <c r="AJ100" s="48"/>
      <c r="AK100" s="49"/>
      <c r="AL100" s="160">
        <f t="shared" si="36"/>
        <v>0</v>
      </c>
      <c r="AM100" s="22">
        <f t="shared" si="45"/>
        <v>0</v>
      </c>
      <c r="AN100" s="54" t="s">
        <v>127</v>
      </c>
      <c r="AO100" s="54"/>
      <c r="AP100" s="52">
        <v>0.02</v>
      </c>
      <c r="AQ100" s="160">
        <f t="shared" si="37"/>
        <v>6.0000000000000001E-3</v>
      </c>
      <c r="AR100" s="22">
        <f t="shared" si="46"/>
        <v>0</v>
      </c>
      <c r="AS100" s="51"/>
      <c r="AT100" s="74"/>
      <c r="AU100" s="52"/>
      <c r="AV100" s="160">
        <f t="shared" si="38"/>
        <v>0</v>
      </c>
      <c r="AW100" s="22">
        <f t="shared" si="47"/>
        <v>0</v>
      </c>
    </row>
    <row r="101" spans="2:49" x14ac:dyDescent="0.3">
      <c r="B101" s="133"/>
      <c r="C101" s="48"/>
      <c r="D101" s="48"/>
      <c r="E101" s="49"/>
      <c r="F101" s="160">
        <f t="shared" si="30"/>
        <v>0</v>
      </c>
      <c r="G101" s="22">
        <f t="shared" si="39"/>
        <v>0</v>
      </c>
      <c r="H101" s="54"/>
      <c r="I101" s="54"/>
      <c r="J101" s="52"/>
      <c r="K101" s="160">
        <f t="shared" si="31"/>
        <v>0</v>
      </c>
      <c r="L101" s="22">
        <f t="shared" si="40"/>
        <v>0</v>
      </c>
      <c r="M101" s="51"/>
      <c r="N101" s="74"/>
      <c r="O101" s="52"/>
      <c r="P101" s="160">
        <f t="shared" si="32"/>
        <v>0</v>
      </c>
      <c r="Q101" s="22">
        <f t="shared" si="41"/>
        <v>0</v>
      </c>
      <c r="R101" s="133"/>
      <c r="S101" s="48"/>
      <c r="T101" s="48"/>
      <c r="U101" s="49"/>
      <c r="V101" s="160">
        <f t="shared" si="33"/>
        <v>0</v>
      </c>
      <c r="W101" s="22">
        <f t="shared" si="42"/>
        <v>0</v>
      </c>
      <c r="X101" s="50"/>
      <c r="Y101" s="50"/>
      <c r="Z101" s="49"/>
      <c r="AA101" s="160">
        <f t="shared" si="34"/>
        <v>0</v>
      </c>
      <c r="AB101" s="22">
        <f t="shared" si="43"/>
        <v>0</v>
      </c>
      <c r="AC101" s="53" t="s">
        <v>103</v>
      </c>
      <c r="AD101" s="75"/>
      <c r="AE101" s="99">
        <v>9.1660000000000005E-2</v>
      </c>
      <c r="AF101" s="160">
        <f t="shared" si="35"/>
        <v>2.7498000000000002E-2</v>
      </c>
      <c r="AG101" s="22">
        <f t="shared" si="44"/>
        <v>0</v>
      </c>
      <c r="AH101" s="133"/>
      <c r="AI101" s="108"/>
      <c r="AJ101" s="48"/>
      <c r="AK101" s="49"/>
      <c r="AL101" s="160">
        <f t="shared" si="36"/>
        <v>0</v>
      </c>
      <c r="AM101" s="22">
        <f t="shared" si="45"/>
        <v>0</v>
      </c>
      <c r="AN101" s="50"/>
      <c r="AO101" s="50"/>
      <c r="AP101" s="49"/>
      <c r="AQ101" s="160">
        <f t="shared" si="37"/>
        <v>0</v>
      </c>
      <c r="AR101" s="22">
        <f t="shared" si="46"/>
        <v>0</v>
      </c>
      <c r="AS101" s="53" t="s">
        <v>103</v>
      </c>
      <c r="AT101" s="75"/>
      <c r="AU101" s="99">
        <v>6.8489999999999995E-2</v>
      </c>
      <c r="AV101" s="160">
        <f t="shared" si="38"/>
        <v>2.0546999999999999E-2</v>
      </c>
      <c r="AW101" s="22">
        <f t="shared" si="47"/>
        <v>0</v>
      </c>
    </row>
    <row r="102" spans="2:49" x14ac:dyDescent="0.3">
      <c r="B102" s="133"/>
      <c r="C102" s="40"/>
      <c r="D102" s="40"/>
      <c r="E102" s="41"/>
      <c r="F102" s="160">
        <f t="shared" si="30"/>
        <v>0</v>
      </c>
      <c r="G102" s="22">
        <f t="shared" si="39"/>
        <v>0</v>
      </c>
      <c r="H102" s="46"/>
      <c r="I102" s="46"/>
      <c r="J102" s="44"/>
      <c r="K102" s="160">
        <f t="shared" si="31"/>
        <v>0</v>
      </c>
      <c r="L102" s="22">
        <f t="shared" si="40"/>
        <v>0</v>
      </c>
      <c r="M102" s="43"/>
      <c r="N102" s="77"/>
      <c r="O102" s="44"/>
      <c r="P102" s="160">
        <f t="shared" si="32"/>
        <v>0</v>
      </c>
      <c r="Q102" s="22">
        <f t="shared" si="41"/>
        <v>0</v>
      </c>
      <c r="R102" s="133"/>
      <c r="S102" s="40"/>
      <c r="T102" s="40"/>
      <c r="U102" s="41"/>
      <c r="V102" s="160">
        <f t="shared" si="33"/>
        <v>0</v>
      </c>
      <c r="W102" s="22">
        <f t="shared" si="42"/>
        <v>0</v>
      </c>
      <c r="X102" s="46"/>
      <c r="Y102" s="46"/>
      <c r="Z102" s="44"/>
      <c r="AA102" s="160">
        <f t="shared" si="34"/>
        <v>0</v>
      </c>
      <c r="AB102" s="22">
        <f t="shared" si="43"/>
        <v>0</v>
      </c>
      <c r="AC102" s="43"/>
      <c r="AD102" s="77"/>
      <c r="AE102" s="41"/>
      <c r="AF102" s="160">
        <f t="shared" si="35"/>
        <v>0</v>
      </c>
      <c r="AG102" s="22">
        <f t="shared" si="44"/>
        <v>0</v>
      </c>
      <c r="AH102" s="133"/>
      <c r="AI102" s="109"/>
      <c r="AJ102" s="40"/>
      <c r="AK102" s="41"/>
      <c r="AL102" s="160">
        <f t="shared" si="36"/>
        <v>0</v>
      </c>
      <c r="AM102" s="22">
        <f t="shared" si="45"/>
        <v>0</v>
      </c>
      <c r="AN102" s="46"/>
      <c r="AO102" s="46"/>
      <c r="AP102" s="44"/>
      <c r="AQ102" s="160">
        <f t="shared" si="37"/>
        <v>0</v>
      </c>
      <c r="AR102" s="22">
        <f t="shared" si="46"/>
        <v>0</v>
      </c>
      <c r="AS102" s="43"/>
      <c r="AT102" s="77"/>
      <c r="AU102" s="44"/>
      <c r="AV102" s="160">
        <f t="shared" si="38"/>
        <v>0</v>
      </c>
      <c r="AW102" s="22">
        <f t="shared" si="47"/>
        <v>0</v>
      </c>
    </row>
    <row r="103" spans="2:49" x14ac:dyDescent="0.3">
      <c r="B103" s="133"/>
      <c r="C103" s="40"/>
      <c r="D103" s="40"/>
      <c r="E103" s="41"/>
      <c r="F103" s="160">
        <f t="shared" si="30"/>
        <v>0</v>
      </c>
      <c r="G103" s="22">
        <f t="shared" si="39"/>
        <v>0</v>
      </c>
      <c r="H103" s="46"/>
      <c r="I103" s="46"/>
      <c r="J103" s="44"/>
      <c r="K103" s="160">
        <f t="shared" si="31"/>
        <v>0</v>
      </c>
      <c r="L103" s="22">
        <f t="shared" si="40"/>
        <v>0</v>
      </c>
      <c r="M103" s="43" t="s">
        <v>15</v>
      </c>
      <c r="N103" s="77"/>
      <c r="O103" s="44">
        <v>0.02</v>
      </c>
      <c r="P103" s="160">
        <f t="shared" si="32"/>
        <v>6.0000000000000001E-3</v>
      </c>
      <c r="Q103" s="22">
        <f t="shared" si="41"/>
        <v>0</v>
      </c>
      <c r="R103" s="133"/>
      <c r="S103" s="40"/>
      <c r="T103" s="40"/>
      <c r="U103" s="41"/>
      <c r="V103" s="160">
        <f t="shared" si="33"/>
        <v>0</v>
      </c>
      <c r="W103" s="22">
        <f t="shared" si="42"/>
        <v>0</v>
      </c>
      <c r="X103" s="46" t="s">
        <v>16</v>
      </c>
      <c r="Y103" s="46"/>
      <c r="Z103" s="44">
        <v>0.01</v>
      </c>
      <c r="AA103" s="160">
        <f t="shared" si="34"/>
        <v>3.0000000000000001E-3</v>
      </c>
      <c r="AB103" s="22">
        <f t="shared" si="43"/>
        <v>0</v>
      </c>
      <c r="AC103" s="43" t="s">
        <v>16</v>
      </c>
      <c r="AD103" s="77"/>
      <c r="AE103" s="41">
        <v>8.9999999999999993E-3</v>
      </c>
      <c r="AF103" s="160">
        <f t="shared" si="35"/>
        <v>2.6999999999999997E-3</v>
      </c>
      <c r="AG103" s="22">
        <f t="shared" si="44"/>
        <v>0</v>
      </c>
      <c r="AH103" s="133"/>
      <c r="AI103" s="109"/>
      <c r="AJ103" s="40"/>
      <c r="AK103" s="41"/>
      <c r="AL103" s="160">
        <f t="shared" si="36"/>
        <v>0</v>
      </c>
      <c r="AM103" s="22">
        <f t="shared" si="45"/>
        <v>0</v>
      </c>
      <c r="AN103" s="46" t="s">
        <v>16</v>
      </c>
      <c r="AO103" s="46"/>
      <c r="AP103" s="44">
        <v>0.01</v>
      </c>
      <c r="AQ103" s="160">
        <f t="shared" si="37"/>
        <v>3.0000000000000001E-3</v>
      </c>
      <c r="AR103" s="22">
        <f t="shared" si="46"/>
        <v>0</v>
      </c>
      <c r="AS103" s="43" t="s">
        <v>16</v>
      </c>
      <c r="AT103" s="77"/>
      <c r="AU103" s="44">
        <v>1.7999999999999999E-2</v>
      </c>
      <c r="AV103" s="160">
        <f t="shared" si="38"/>
        <v>5.3999999999999994E-3</v>
      </c>
      <c r="AW103" s="22">
        <f t="shared" si="47"/>
        <v>0</v>
      </c>
    </row>
    <row r="104" spans="2:49" x14ac:dyDescent="0.3">
      <c r="B104" s="133"/>
      <c r="C104" s="40"/>
      <c r="D104" s="40"/>
      <c r="E104" s="41"/>
      <c r="F104" s="160">
        <f t="shared" si="30"/>
        <v>0</v>
      </c>
      <c r="G104" s="22">
        <f t="shared" si="39"/>
        <v>0</v>
      </c>
      <c r="H104" s="42"/>
      <c r="I104" s="42"/>
      <c r="J104" s="41"/>
      <c r="K104" s="160">
        <f t="shared" si="31"/>
        <v>0</v>
      </c>
      <c r="L104" s="22">
        <f t="shared" si="40"/>
        <v>0</v>
      </c>
      <c r="M104" s="42"/>
      <c r="N104" s="76"/>
      <c r="O104" s="41"/>
      <c r="P104" s="160">
        <f t="shared" si="32"/>
        <v>0</v>
      </c>
      <c r="Q104" s="22">
        <f t="shared" si="41"/>
        <v>0</v>
      </c>
      <c r="R104" s="133"/>
      <c r="S104" s="40"/>
      <c r="T104" s="40"/>
      <c r="U104" s="41"/>
      <c r="V104" s="160">
        <f t="shared" si="33"/>
        <v>0</v>
      </c>
      <c r="W104" s="22">
        <f t="shared" si="42"/>
        <v>0</v>
      </c>
      <c r="X104" s="42"/>
      <c r="Y104" s="42"/>
      <c r="Z104" s="41"/>
      <c r="AA104" s="160">
        <f t="shared" si="34"/>
        <v>0</v>
      </c>
      <c r="AB104" s="22">
        <f t="shared" si="43"/>
        <v>0</v>
      </c>
      <c r="AC104" s="45" t="s">
        <v>131</v>
      </c>
      <c r="AD104" s="83"/>
      <c r="AE104" s="41">
        <v>1E-3</v>
      </c>
      <c r="AF104" s="160">
        <f t="shared" si="35"/>
        <v>2.9999999999999997E-4</v>
      </c>
      <c r="AG104" s="22">
        <f t="shared" si="44"/>
        <v>0</v>
      </c>
      <c r="AH104" s="133"/>
      <c r="AI104" s="109"/>
      <c r="AJ104" s="40"/>
      <c r="AK104" s="41"/>
      <c r="AL104" s="160">
        <f t="shared" si="36"/>
        <v>0</v>
      </c>
      <c r="AM104" s="22">
        <f t="shared" si="45"/>
        <v>0</v>
      </c>
      <c r="AN104" s="42"/>
      <c r="AO104" s="42"/>
      <c r="AP104" s="41"/>
      <c r="AQ104" s="160">
        <f t="shared" si="37"/>
        <v>0</v>
      </c>
      <c r="AR104" s="22">
        <f t="shared" si="46"/>
        <v>0</v>
      </c>
      <c r="AS104" s="45" t="s">
        <v>131</v>
      </c>
      <c r="AT104" s="83"/>
      <c r="AU104" s="100">
        <v>2E-3</v>
      </c>
      <c r="AV104" s="160">
        <f t="shared" si="38"/>
        <v>5.9999999999999995E-4</v>
      </c>
      <c r="AW104" s="22">
        <f t="shared" si="47"/>
        <v>0</v>
      </c>
    </row>
    <row r="105" spans="2:49" x14ac:dyDescent="0.3">
      <c r="B105" s="133"/>
      <c r="C105" s="22"/>
      <c r="D105" s="22"/>
      <c r="E105" s="23"/>
      <c r="F105" s="160">
        <f t="shared" si="30"/>
        <v>0</v>
      </c>
      <c r="G105" s="22">
        <f t="shared" si="39"/>
        <v>0</v>
      </c>
      <c r="H105" s="27" t="s">
        <v>23</v>
      </c>
      <c r="I105" s="27"/>
      <c r="J105" s="26">
        <v>0.01</v>
      </c>
      <c r="K105" s="160">
        <f t="shared" si="31"/>
        <v>3.0000000000000001E-3</v>
      </c>
      <c r="L105" s="22">
        <f t="shared" si="40"/>
        <v>0</v>
      </c>
      <c r="M105" s="27" t="s">
        <v>23</v>
      </c>
      <c r="N105" s="79"/>
      <c r="O105" s="26">
        <v>0.01</v>
      </c>
      <c r="P105" s="160">
        <f t="shared" si="32"/>
        <v>3.0000000000000001E-3</v>
      </c>
      <c r="Q105" s="22">
        <f t="shared" si="41"/>
        <v>0</v>
      </c>
      <c r="R105" s="133"/>
      <c r="S105" s="22"/>
      <c r="T105" s="22"/>
      <c r="U105" s="23"/>
      <c r="V105" s="160">
        <f t="shared" si="33"/>
        <v>0</v>
      </c>
      <c r="W105" s="22">
        <f t="shared" si="42"/>
        <v>0</v>
      </c>
      <c r="X105" s="24" t="s">
        <v>132</v>
      </c>
      <c r="Y105" s="24"/>
      <c r="Z105" s="23">
        <v>0.02</v>
      </c>
      <c r="AA105" s="160">
        <f t="shared" si="34"/>
        <v>6.0000000000000001E-3</v>
      </c>
      <c r="AB105" s="22">
        <f t="shared" si="43"/>
        <v>0</v>
      </c>
      <c r="AC105" s="24" t="s">
        <v>132</v>
      </c>
      <c r="AD105" s="71"/>
      <c r="AE105" s="23">
        <v>0.01</v>
      </c>
      <c r="AF105" s="160">
        <f t="shared" si="35"/>
        <v>3.0000000000000001E-3</v>
      </c>
      <c r="AG105" s="22">
        <f t="shared" si="44"/>
        <v>0</v>
      </c>
      <c r="AH105" s="133"/>
      <c r="AI105" s="106"/>
      <c r="AJ105" s="22"/>
      <c r="AK105" s="23"/>
      <c r="AL105" s="160">
        <f t="shared" si="36"/>
        <v>0</v>
      </c>
      <c r="AM105" s="22">
        <f t="shared" si="45"/>
        <v>0</v>
      </c>
      <c r="AN105" s="24"/>
      <c r="AO105" s="24"/>
      <c r="AP105" s="23"/>
      <c r="AQ105" s="160">
        <f t="shared" si="37"/>
        <v>0</v>
      </c>
      <c r="AR105" s="22">
        <f t="shared" si="46"/>
        <v>0</v>
      </c>
      <c r="AS105" s="24"/>
      <c r="AT105" s="71"/>
      <c r="AU105" s="23"/>
      <c r="AV105" s="160">
        <f t="shared" si="38"/>
        <v>0</v>
      </c>
      <c r="AW105" s="22">
        <f t="shared" si="47"/>
        <v>0</v>
      </c>
    </row>
    <row r="106" spans="2:49" x14ac:dyDescent="0.3">
      <c r="B106" s="133"/>
      <c r="C106" s="33" t="s">
        <v>50</v>
      </c>
      <c r="D106" s="33"/>
      <c r="E106" s="34">
        <v>0.1</v>
      </c>
      <c r="F106" s="160">
        <f t="shared" si="30"/>
        <v>0.03</v>
      </c>
      <c r="G106" s="22">
        <f t="shared" si="39"/>
        <v>0</v>
      </c>
      <c r="H106" s="35" t="s">
        <v>50</v>
      </c>
      <c r="I106" s="35"/>
      <c r="J106" s="34">
        <v>0.1</v>
      </c>
      <c r="K106" s="160">
        <f t="shared" si="31"/>
        <v>0.03</v>
      </c>
      <c r="L106" s="22">
        <f t="shared" si="40"/>
        <v>0</v>
      </c>
      <c r="M106" s="35" t="s">
        <v>50</v>
      </c>
      <c r="N106" s="72"/>
      <c r="O106" s="34">
        <v>0.1</v>
      </c>
      <c r="P106" s="160">
        <f t="shared" si="32"/>
        <v>0.03</v>
      </c>
      <c r="Q106" s="22">
        <f t="shared" si="41"/>
        <v>0</v>
      </c>
      <c r="R106" s="133"/>
      <c r="S106" s="33" t="s">
        <v>50</v>
      </c>
      <c r="T106" s="33"/>
      <c r="U106" s="34">
        <v>0.09</v>
      </c>
      <c r="V106" s="160">
        <f t="shared" si="33"/>
        <v>2.7E-2</v>
      </c>
      <c r="W106" s="22">
        <f t="shared" si="42"/>
        <v>0</v>
      </c>
      <c r="X106" s="35"/>
      <c r="Y106" s="35"/>
      <c r="Z106" s="34"/>
      <c r="AA106" s="160">
        <f t="shared" si="34"/>
        <v>0</v>
      </c>
      <c r="AB106" s="22">
        <f t="shared" si="43"/>
        <v>0</v>
      </c>
      <c r="AC106" s="35"/>
      <c r="AD106" s="72"/>
      <c r="AE106" s="34"/>
      <c r="AF106" s="160">
        <f t="shared" si="35"/>
        <v>0</v>
      </c>
      <c r="AG106" s="22">
        <f t="shared" si="44"/>
        <v>0</v>
      </c>
      <c r="AH106" s="133"/>
      <c r="AI106" s="107" t="s">
        <v>50</v>
      </c>
      <c r="AJ106" s="33"/>
      <c r="AK106" s="34">
        <v>0.09</v>
      </c>
      <c r="AL106" s="160">
        <f t="shared" si="36"/>
        <v>2.7E-2</v>
      </c>
      <c r="AM106" s="22">
        <f t="shared" si="45"/>
        <v>0</v>
      </c>
      <c r="AN106" s="35"/>
      <c r="AO106" s="35"/>
      <c r="AP106" s="34"/>
      <c r="AQ106" s="160">
        <f t="shared" si="37"/>
        <v>0</v>
      </c>
      <c r="AR106" s="22">
        <f t="shared" si="46"/>
        <v>0</v>
      </c>
      <c r="AS106" s="35"/>
      <c r="AT106" s="72"/>
      <c r="AU106" s="34"/>
      <c r="AV106" s="160">
        <f t="shared" si="38"/>
        <v>0</v>
      </c>
      <c r="AW106" s="22">
        <f t="shared" si="47"/>
        <v>0</v>
      </c>
    </row>
    <row r="107" spans="2:49" x14ac:dyDescent="0.3">
      <c r="B107" s="133"/>
      <c r="C107" s="33" t="s">
        <v>51</v>
      </c>
      <c r="D107" s="33"/>
      <c r="E107" s="34">
        <v>0.01</v>
      </c>
      <c r="F107" s="160">
        <f t="shared" ref="F107:F136" si="48">E107*$F$8</f>
        <v>3.0000000000000001E-3</v>
      </c>
      <c r="G107" s="22">
        <f t="shared" si="39"/>
        <v>0</v>
      </c>
      <c r="H107" s="35" t="s">
        <v>51</v>
      </c>
      <c r="I107" s="35"/>
      <c r="J107" s="34">
        <v>0.06</v>
      </c>
      <c r="K107" s="160">
        <f t="shared" ref="K107:K136" si="49">J107*$F$8</f>
        <v>1.7999999999999999E-2</v>
      </c>
      <c r="L107" s="22">
        <f t="shared" si="40"/>
        <v>0</v>
      </c>
      <c r="M107" s="35" t="s">
        <v>51</v>
      </c>
      <c r="N107" s="72"/>
      <c r="O107" s="34">
        <v>0.1</v>
      </c>
      <c r="P107" s="160">
        <f t="shared" ref="P107:P136" si="50">O107*$F$8</f>
        <v>0.03</v>
      </c>
      <c r="Q107" s="22">
        <f t="shared" si="41"/>
        <v>0</v>
      </c>
      <c r="R107" s="133"/>
      <c r="S107" s="33" t="s">
        <v>51</v>
      </c>
      <c r="T107" s="33"/>
      <c r="U107" s="34">
        <v>0.02</v>
      </c>
      <c r="V107" s="160">
        <f t="shared" ref="V107:V136" si="51">U107*$F$9</f>
        <v>6.0000000000000001E-3</v>
      </c>
      <c r="W107" s="22">
        <f t="shared" si="42"/>
        <v>0</v>
      </c>
      <c r="X107" s="35" t="s">
        <v>51</v>
      </c>
      <c r="Y107" s="35"/>
      <c r="Z107" s="34">
        <v>0.1</v>
      </c>
      <c r="AA107" s="160">
        <f t="shared" ref="AA107:AA136" si="52">Z107*$F$9</f>
        <v>0.03</v>
      </c>
      <c r="AB107" s="22">
        <f t="shared" si="43"/>
        <v>0</v>
      </c>
      <c r="AC107" s="35" t="s">
        <v>51</v>
      </c>
      <c r="AD107" s="72"/>
      <c r="AE107" s="34">
        <v>0.12</v>
      </c>
      <c r="AF107" s="160">
        <f t="shared" ref="AF107:AF136" si="53">AE107*$F$9</f>
        <v>3.5999999999999997E-2</v>
      </c>
      <c r="AG107" s="22">
        <f t="shared" si="44"/>
        <v>0</v>
      </c>
      <c r="AH107" s="133"/>
      <c r="AI107" s="107" t="s">
        <v>81</v>
      </c>
      <c r="AJ107" s="33"/>
      <c r="AK107" s="34">
        <v>0.02</v>
      </c>
      <c r="AL107" s="160">
        <f t="shared" ref="AL107:AL136" si="54">AK107*$F$10</f>
        <v>6.0000000000000001E-3</v>
      </c>
      <c r="AM107" s="22">
        <f t="shared" si="45"/>
        <v>0</v>
      </c>
      <c r="AN107" s="35" t="s">
        <v>81</v>
      </c>
      <c r="AO107" s="35"/>
      <c r="AP107" s="34">
        <v>6.6710000000000005E-2</v>
      </c>
      <c r="AQ107" s="160">
        <f t="shared" ref="AQ107:AQ136" si="55">AP107*$F$10</f>
        <v>2.0013E-2</v>
      </c>
      <c r="AR107" s="22">
        <f t="shared" si="46"/>
        <v>0</v>
      </c>
      <c r="AS107" s="35"/>
      <c r="AT107" s="72"/>
      <c r="AU107" s="34"/>
      <c r="AV107" s="160">
        <f t="shared" ref="AV107:AV136" si="56">AU107*$F$10</f>
        <v>0</v>
      </c>
      <c r="AW107" s="22">
        <f t="shared" si="47"/>
        <v>0</v>
      </c>
    </row>
    <row r="108" spans="2:49" x14ac:dyDescent="0.3">
      <c r="B108" s="133"/>
      <c r="C108" s="48" t="s">
        <v>24</v>
      </c>
      <c r="D108" s="48"/>
      <c r="E108" s="49">
        <v>0.02</v>
      </c>
      <c r="F108" s="160">
        <f t="shared" si="48"/>
        <v>6.0000000000000001E-3</v>
      </c>
      <c r="G108" s="22">
        <f t="shared" si="39"/>
        <v>0</v>
      </c>
      <c r="H108" s="50" t="s">
        <v>24</v>
      </c>
      <c r="I108" s="50"/>
      <c r="J108" s="49">
        <v>7.0000000000000007E-2</v>
      </c>
      <c r="K108" s="160">
        <f t="shared" si="49"/>
        <v>2.1000000000000001E-2</v>
      </c>
      <c r="L108" s="22">
        <f t="shared" si="40"/>
        <v>0</v>
      </c>
      <c r="M108" s="50" t="s">
        <v>24</v>
      </c>
      <c r="N108" s="73"/>
      <c r="O108" s="49">
        <v>0.1</v>
      </c>
      <c r="P108" s="160">
        <f t="shared" si="50"/>
        <v>0.03</v>
      </c>
      <c r="Q108" s="22">
        <f t="shared" si="41"/>
        <v>0</v>
      </c>
      <c r="R108" s="133"/>
      <c r="S108" s="48" t="s">
        <v>24</v>
      </c>
      <c r="T108" s="48"/>
      <c r="U108" s="49">
        <v>0.03</v>
      </c>
      <c r="V108" s="160">
        <f t="shared" si="51"/>
        <v>8.9999999999999993E-3</v>
      </c>
      <c r="W108" s="22">
        <f t="shared" si="42"/>
        <v>0</v>
      </c>
      <c r="X108" s="50"/>
      <c r="Y108" s="50"/>
      <c r="Z108" s="49"/>
      <c r="AA108" s="160">
        <f t="shared" si="52"/>
        <v>0</v>
      </c>
      <c r="AB108" s="22">
        <f t="shared" si="43"/>
        <v>0</v>
      </c>
      <c r="AC108" s="50"/>
      <c r="AD108" s="73"/>
      <c r="AE108" s="49"/>
      <c r="AF108" s="160">
        <f t="shared" si="53"/>
        <v>0</v>
      </c>
      <c r="AG108" s="22">
        <f t="shared" si="44"/>
        <v>0</v>
      </c>
      <c r="AH108" s="133"/>
      <c r="AI108" s="108" t="s">
        <v>24</v>
      </c>
      <c r="AJ108" s="48"/>
      <c r="AK108" s="49">
        <v>0.03</v>
      </c>
      <c r="AL108" s="160">
        <f t="shared" si="54"/>
        <v>8.9999999999999993E-3</v>
      </c>
      <c r="AM108" s="22">
        <f t="shared" si="45"/>
        <v>0</v>
      </c>
      <c r="AN108" s="50"/>
      <c r="AO108" s="50"/>
      <c r="AP108" s="49"/>
      <c r="AQ108" s="160">
        <f t="shared" si="55"/>
        <v>0</v>
      </c>
      <c r="AR108" s="22">
        <f t="shared" si="46"/>
        <v>0</v>
      </c>
      <c r="AS108" s="50"/>
      <c r="AT108" s="73"/>
      <c r="AU108" s="49"/>
      <c r="AV108" s="160">
        <f t="shared" si="56"/>
        <v>0</v>
      </c>
      <c r="AW108" s="22">
        <f t="shared" si="47"/>
        <v>0</v>
      </c>
    </row>
    <row r="109" spans="2:49" x14ac:dyDescent="0.3">
      <c r="B109" s="133"/>
      <c r="C109" s="48"/>
      <c r="D109" s="48"/>
      <c r="E109" s="49"/>
      <c r="F109" s="160">
        <f t="shared" si="48"/>
        <v>0</v>
      </c>
      <c r="G109" s="22">
        <f t="shared" si="39"/>
        <v>0</v>
      </c>
      <c r="H109" s="50"/>
      <c r="I109" s="50"/>
      <c r="J109" s="49"/>
      <c r="K109" s="160">
        <f t="shared" si="49"/>
        <v>0</v>
      </c>
      <c r="L109" s="22">
        <f t="shared" si="40"/>
        <v>0</v>
      </c>
      <c r="M109" s="50"/>
      <c r="N109" s="73"/>
      <c r="O109" s="49"/>
      <c r="P109" s="160">
        <f t="shared" si="50"/>
        <v>0</v>
      </c>
      <c r="Q109" s="22">
        <f t="shared" si="41"/>
        <v>0</v>
      </c>
      <c r="R109" s="133"/>
      <c r="S109" s="48" t="s">
        <v>54</v>
      </c>
      <c r="T109" s="48"/>
      <c r="U109" s="49">
        <v>0.01</v>
      </c>
      <c r="V109" s="160">
        <f t="shared" si="51"/>
        <v>3.0000000000000001E-3</v>
      </c>
      <c r="W109" s="22">
        <f t="shared" si="42"/>
        <v>0</v>
      </c>
      <c r="X109" s="50" t="s">
        <v>54</v>
      </c>
      <c r="Y109" s="50"/>
      <c r="Z109" s="49">
        <v>0.1</v>
      </c>
      <c r="AA109" s="160">
        <f t="shared" si="52"/>
        <v>0.03</v>
      </c>
      <c r="AB109" s="22">
        <f t="shared" si="43"/>
        <v>0</v>
      </c>
      <c r="AC109" s="50" t="s">
        <v>54</v>
      </c>
      <c r="AD109" s="73"/>
      <c r="AE109" s="49">
        <v>0.1</v>
      </c>
      <c r="AF109" s="160">
        <f t="shared" si="53"/>
        <v>0.03</v>
      </c>
      <c r="AG109" s="22">
        <f t="shared" si="44"/>
        <v>0</v>
      </c>
      <c r="AH109" s="133"/>
      <c r="AI109" s="108" t="s">
        <v>85</v>
      </c>
      <c r="AJ109" s="48"/>
      <c r="AK109" s="49">
        <v>0.01</v>
      </c>
      <c r="AL109" s="160">
        <f t="shared" si="54"/>
        <v>3.0000000000000001E-3</v>
      </c>
      <c r="AM109" s="22">
        <f t="shared" si="45"/>
        <v>0</v>
      </c>
      <c r="AN109" s="50" t="s">
        <v>85</v>
      </c>
      <c r="AO109" s="50"/>
      <c r="AP109" s="49">
        <v>0.1</v>
      </c>
      <c r="AQ109" s="160">
        <f t="shared" si="55"/>
        <v>0.03</v>
      </c>
      <c r="AR109" s="22">
        <f t="shared" si="46"/>
        <v>0</v>
      </c>
      <c r="AS109" s="50" t="s">
        <v>85</v>
      </c>
      <c r="AT109" s="73"/>
      <c r="AU109" s="49">
        <v>0.1</v>
      </c>
      <c r="AV109" s="160">
        <f t="shared" si="56"/>
        <v>0.03</v>
      </c>
      <c r="AW109" s="22">
        <f t="shared" si="47"/>
        <v>0</v>
      </c>
    </row>
    <row r="110" spans="2:49" x14ac:dyDescent="0.3">
      <c r="B110" s="133"/>
      <c r="C110" s="40" t="s">
        <v>17</v>
      </c>
      <c r="D110" s="40"/>
      <c r="E110" s="41">
        <v>0.13999</v>
      </c>
      <c r="F110" s="160">
        <f t="shared" si="48"/>
        <v>4.1997E-2</v>
      </c>
      <c r="G110" s="22">
        <f t="shared" si="39"/>
        <v>0</v>
      </c>
      <c r="H110" s="42" t="s">
        <v>17</v>
      </c>
      <c r="I110" s="42"/>
      <c r="J110" s="41">
        <v>9.8930000000000004E-2</v>
      </c>
      <c r="K110" s="160">
        <f t="shared" si="49"/>
        <v>2.9679000000000001E-2</v>
      </c>
      <c r="L110" s="22">
        <f t="shared" si="40"/>
        <v>0</v>
      </c>
      <c r="M110" s="42" t="s">
        <v>17</v>
      </c>
      <c r="N110" s="76"/>
      <c r="O110" s="41">
        <v>6.2719999999999998E-2</v>
      </c>
      <c r="P110" s="160">
        <f t="shared" si="50"/>
        <v>1.8815999999999999E-2</v>
      </c>
      <c r="Q110" s="22">
        <f t="shared" si="41"/>
        <v>0</v>
      </c>
      <c r="R110" s="133"/>
      <c r="S110" s="40" t="s">
        <v>17</v>
      </c>
      <c r="T110" s="40"/>
      <c r="U110" s="41">
        <v>9.9979999999999999E-2</v>
      </c>
      <c r="V110" s="160">
        <f t="shared" si="51"/>
        <v>2.9994E-2</v>
      </c>
      <c r="W110" s="22">
        <f t="shared" si="42"/>
        <v>0</v>
      </c>
      <c r="X110" s="42"/>
      <c r="Y110" s="42"/>
      <c r="Z110" s="41"/>
      <c r="AA110" s="160">
        <f t="shared" si="52"/>
        <v>0</v>
      </c>
      <c r="AB110" s="22">
        <f t="shared" si="43"/>
        <v>0</v>
      </c>
      <c r="AC110" s="42"/>
      <c r="AD110" s="76"/>
      <c r="AE110" s="41"/>
      <c r="AF110" s="160">
        <f t="shared" si="53"/>
        <v>0</v>
      </c>
      <c r="AG110" s="22">
        <f t="shared" si="44"/>
        <v>0</v>
      </c>
      <c r="AH110" s="133"/>
      <c r="AI110" s="109" t="s">
        <v>17</v>
      </c>
      <c r="AJ110" s="40"/>
      <c r="AK110" s="41">
        <v>3.9960000000000002E-2</v>
      </c>
      <c r="AL110" s="160">
        <f t="shared" si="54"/>
        <v>1.1988E-2</v>
      </c>
      <c r="AM110" s="22">
        <f t="shared" si="45"/>
        <v>0</v>
      </c>
      <c r="AN110" s="42"/>
      <c r="AO110" s="42"/>
      <c r="AP110" s="41"/>
      <c r="AQ110" s="160">
        <f t="shared" si="55"/>
        <v>0</v>
      </c>
      <c r="AR110" s="22">
        <f t="shared" si="46"/>
        <v>0</v>
      </c>
      <c r="AS110" s="42"/>
      <c r="AT110" s="76"/>
      <c r="AU110" s="41"/>
      <c r="AV110" s="160">
        <f t="shared" si="56"/>
        <v>0</v>
      </c>
      <c r="AW110" s="22">
        <f t="shared" si="47"/>
        <v>0</v>
      </c>
    </row>
    <row r="111" spans="2:49" x14ac:dyDescent="0.3">
      <c r="B111" s="133"/>
      <c r="C111" s="22"/>
      <c r="D111" s="22"/>
      <c r="E111" s="23"/>
      <c r="F111" s="160">
        <f t="shared" si="48"/>
        <v>0</v>
      </c>
      <c r="G111" s="22">
        <f t="shared" si="39"/>
        <v>0</v>
      </c>
      <c r="H111" s="25" t="s">
        <v>55</v>
      </c>
      <c r="I111" s="25">
        <v>1</v>
      </c>
      <c r="J111" s="26">
        <v>5.0000000000000001E-4</v>
      </c>
      <c r="K111" s="160">
        <f t="shared" si="49"/>
        <v>1.4999999999999999E-4</v>
      </c>
      <c r="L111" s="22">
        <f t="shared" si="40"/>
        <v>1.4999999999999999E-4</v>
      </c>
      <c r="M111" s="25" t="s">
        <v>55</v>
      </c>
      <c r="N111" s="84">
        <v>1</v>
      </c>
      <c r="O111" s="26">
        <v>3.0000000000000001E-3</v>
      </c>
      <c r="P111" s="160">
        <f t="shared" si="50"/>
        <v>8.9999999999999998E-4</v>
      </c>
      <c r="Q111" s="22">
        <f t="shared" si="41"/>
        <v>8.9999999999999998E-4</v>
      </c>
      <c r="R111" s="133"/>
      <c r="S111" s="22"/>
      <c r="T111" s="22"/>
      <c r="U111" s="23"/>
      <c r="V111" s="160">
        <f t="shared" si="51"/>
        <v>0</v>
      </c>
      <c r="W111" s="22">
        <f t="shared" si="42"/>
        <v>0</v>
      </c>
      <c r="X111" s="25" t="s">
        <v>55</v>
      </c>
      <c r="Y111" s="25">
        <v>1</v>
      </c>
      <c r="Z111" s="26">
        <v>1E-3</v>
      </c>
      <c r="AA111" s="160">
        <f t="shared" si="52"/>
        <v>2.9999999999999997E-4</v>
      </c>
      <c r="AB111" s="22">
        <f t="shared" si="43"/>
        <v>2.9999999999999997E-4</v>
      </c>
      <c r="AC111" s="25" t="s">
        <v>55</v>
      </c>
      <c r="AD111" s="84">
        <v>1</v>
      </c>
      <c r="AE111" s="26">
        <v>5.0000000000000001E-3</v>
      </c>
      <c r="AF111" s="160">
        <f t="shared" si="53"/>
        <v>1.5E-3</v>
      </c>
      <c r="AG111" s="22">
        <f t="shared" si="44"/>
        <v>1.5E-3</v>
      </c>
      <c r="AH111" s="133"/>
      <c r="AI111" s="106"/>
      <c r="AJ111" s="22"/>
      <c r="AK111" s="23"/>
      <c r="AL111" s="160">
        <f t="shared" si="54"/>
        <v>0</v>
      </c>
      <c r="AM111" s="22">
        <f t="shared" si="45"/>
        <v>0</v>
      </c>
      <c r="AN111" s="25" t="s">
        <v>55</v>
      </c>
      <c r="AO111" s="25">
        <v>1</v>
      </c>
      <c r="AP111" s="26">
        <v>2E-3</v>
      </c>
      <c r="AQ111" s="160">
        <f t="shared" si="55"/>
        <v>5.9999999999999995E-4</v>
      </c>
      <c r="AR111" s="22">
        <f t="shared" si="46"/>
        <v>5.9999999999999995E-4</v>
      </c>
      <c r="AS111" s="25" t="s">
        <v>55</v>
      </c>
      <c r="AT111" s="84">
        <v>1</v>
      </c>
      <c r="AU111" s="26">
        <v>5.0000000000000001E-3</v>
      </c>
      <c r="AV111" s="160">
        <f t="shared" si="56"/>
        <v>1.5E-3</v>
      </c>
      <c r="AW111" s="22">
        <f t="shared" si="47"/>
        <v>1.5E-3</v>
      </c>
    </row>
    <row r="112" spans="2:49" x14ac:dyDescent="0.3">
      <c r="B112" s="133"/>
      <c r="C112" s="22"/>
      <c r="D112" s="22"/>
      <c r="E112" s="23"/>
      <c r="F112" s="160">
        <f t="shared" si="48"/>
        <v>0</v>
      </c>
      <c r="G112" s="22">
        <f t="shared" si="39"/>
        <v>0</v>
      </c>
      <c r="H112" s="25" t="s">
        <v>231</v>
      </c>
      <c r="I112" s="25">
        <v>2</v>
      </c>
      <c r="J112" s="26">
        <v>1E-4</v>
      </c>
      <c r="K112" s="160">
        <f t="shared" si="49"/>
        <v>3.0000000000000001E-5</v>
      </c>
      <c r="L112" s="22">
        <f t="shared" si="40"/>
        <v>6.0000000000000002E-5</v>
      </c>
      <c r="M112" s="25" t="s">
        <v>231</v>
      </c>
      <c r="N112" s="25">
        <v>2</v>
      </c>
      <c r="O112" s="26">
        <v>2.0000000000000001E-4</v>
      </c>
      <c r="P112" s="160">
        <f t="shared" si="50"/>
        <v>6.0000000000000002E-5</v>
      </c>
      <c r="Q112" s="22">
        <f t="shared" si="41"/>
        <v>1.2E-4</v>
      </c>
      <c r="R112" s="133"/>
      <c r="S112" s="22"/>
      <c r="T112" s="22"/>
      <c r="U112" s="23"/>
      <c r="V112" s="160">
        <f t="shared" si="51"/>
        <v>0</v>
      </c>
      <c r="W112" s="22">
        <f t="shared" si="42"/>
        <v>0</v>
      </c>
      <c r="X112" s="25" t="s">
        <v>231</v>
      </c>
      <c r="Y112" s="25">
        <v>2</v>
      </c>
      <c r="Z112" s="26">
        <v>2.0000000000000001E-4</v>
      </c>
      <c r="AA112" s="160">
        <f t="shared" si="52"/>
        <v>6.0000000000000002E-5</v>
      </c>
      <c r="AB112" s="22">
        <f t="shared" si="43"/>
        <v>1.2E-4</v>
      </c>
      <c r="AC112" s="25" t="s">
        <v>231</v>
      </c>
      <c r="AD112" s="25">
        <v>2</v>
      </c>
      <c r="AE112" s="26">
        <v>2.9999999999999997E-4</v>
      </c>
      <c r="AF112" s="160">
        <f t="shared" si="53"/>
        <v>8.9999999999999992E-5</v>
      </c>
      <c r="AG112" s="22">
        <f t="shared" si="44"/>
        <v>1.7999999999999998E-4</v>
      </c>
      <c r="AH112" s="133"/>
      <c r="AI112" s="106"/>
      <c r="AJ112" s="22"/>
      <c r="AK112" s="23"/>
      <c r="AL112" s="160">
        <f t="shared" si="54"/>
        <v>0</v>
      </c>
      <c r="AM112" s="22">
        <f t="shared" si="45"/>
        <v>0</v>
      </c>
      <c r="AN112" s="25" t="s">
        <v>231</v>
      </c>
      <c r="AO112" s="25">
        <v>2</v>
      </c>
      <c r="AP112" s="26">
        <v>4.0000000000000002E-4</v>
      </c>
      <c r="AQ112" s="160">
        <f t="shared" si="55"/>
        <v>1.2E-4</v>
      </c>
      <c r="AR112" s="22">
        <f t="shared" si="46"/>
        <v>2.4000000000000001E-4</v>
      </c>
      <c r="AS112" s="25" t="s">
        <v>231</v>
      </c>
      <c r="AT112" s="25">
        <v>2</v>
      </c>
      <c r="AU112" s="26">
        <v>1E-3</v>
      </c>
      <c r="AV112" s="160">
        <f t="shared" si="56"/>
        <v>2.9999999999999997E-4</v>
      </c>
      <c r="AW112" s="22">
        <f t="shared" si="47"/>
        <v>5.9999999999999995E-4</v>
      </c>
    </row>
    <row r="113" spans="2:49" x14ac:dyDescent="0.3">
      <c r="B113" s="133"/>
      <c r="C113" s="33"/>
      <c r="D113" s="33"/>
      <c r="E113" s="34"/>
      <c r="F113" s="160">
        <f t="shared" si="48"/>
        <v>0</v>
      </c>
      <c r="G113" s="22">
        <f t="shared" si="39"/>
        <v>0</v>
      </c>
      <c r="H113" s="35"/>
      <c r="I113" s="35"/>
      <c r="J113" s="34"/>
      <c r="K113" s="160">
        <f t="shared" si="49"/>
        <v>0</v>
      </c>
      <c r="L113" s="22">
        <f t="shared" si="40"/>
        <v>0</v>
      </c>
      <c r="M113" s="35"/>
      <c r="N113" s="72"/>
      <c r="O113" s="34"/>
      <c r="P113" s="160">
        <f t="shared" si="50"/>
        <v>0</v>
      </c>
      <c r="Q113" s="22">
        <f t="shared" si="41"/>
        <v>0</v>
      </c>
      <c r="R113" s="133"/>
      <c r="S113" s="33"/>
      <c r="T113" s="33"/>
      <c r="U113" s="34"/>
      <c r="V113" s="160">
        <f t="shared" si="51"/>
        <v>0</v>
      </c>
      <c r="W113" s="22">
        <f t="shared" si="42"/>
        <v>0</v>
      </c>
      <c r="X113" s="35"/>
      <c r="Y113" s="35"/>
      <c r="Z113" s="34"/>
      <c r="AA113" s="160">
        <f t="shared" si="52"/>
        <v>0</v>
      </c>
      <c r="AB113" s="22">
        <f t="shared" si="43"/>
        <v>0</v>
      </c>
      <c r="AC113" s="35"/>
      <c r="AD113" s="72"/>
      <c r="AE113" s="34"/>
      <c r="AF113" s="160">
        <f t="shared" si="53"/>
        <v>0</v>
      </c>
      <c r="AG113" s="22">
        <f t="shared" si="44"/>
        <v>0</v>
      </c>
      <c r="AH113" s="133"/>
      <c r="AI113" s="107"/>
      <c r="AJ113" s="33"/>
      <c r="AK113" s="34"/>
      <c r="AL113" s="160">
        <f t="shared" si="54"/>
        <v>0</v>
      </c>
      <c r="AM113" s="22">
        <f t="shared" si="45"/>
        <v>0</v>
      </c>
      <c r="AN113" s="39" t="s">
        <v>79</v>
      </c>
      <c r="AO113" s="39"/>
      <c r="AP113" s="37">
        <v>0.03</v>
      </c>
      <c r="AQ113" s="160">
        <f t="shared" si="55"/>
        <v>8.9999999999999993E-3</v>
      </c>
      <c r="AR113" s="22">
        <f t="shared" si="46"/>
        <v>0</v>
      </c>
      <c r="AS113" s="36" t="s">
        <v>105</v>
      </c>
      <c r="AT113" s="81"/>
      <c r="AU113" s="37">
        <v>0.01</v>
      </c>
      <c r="AV113" s="160">
        <f t="shared" si="56"/>
        <v>3.0000000000000001E-3</v>
      </c>
      <c r="AW113" s="22">
        <f t="shared" si="47"/>
        <v>0</v>
      </c>
    </row>
    <row r="114" spans="2:49" x14ac:dyDescent="0.3">
      <c r="B114" s="133"/>
      <c r="C114" s="33"/>
      <c r="D114" s="33"/>
      <c r="E114" s="34"/>
      <c r="F114" s="160">
        <f t="shared" si="48"/>
        <v>0</v>
      </c>
      <c r="G114" s="22">
        <f t="shared" si="39"/>
        <v>0</v>
      </c>
      <c r="H114" s="35"/>
      <c r="I114" s="35"/>
      <c r="J114" s="34"/>
      <c r="K114" s="160">
        <f t="shared" si="49"/>
        <v>0</v>
      </c>
      <c r="L114" s="22">
        <f t="shared" si="40"/>
        <v>0</v>
      </c>
      <c r="M114" s="35"/>
      <c r="N114" s="72"/>
      <c r="O114" s="34"/>
      <c r="P114" s="160">
        <f t="shared" si="50"/>
        <v>0</v>
      </c>
      <c r="Q114" s="22">
        <f t="shared" si="41"/>
        <v>0</v>
      </c>
      <c r="R114" s="133"/>
      <c r="S114" s="33"/>
      <c r="T114" s="33"/>
      <c r="U114" s="34"/>
      <c r="V114" s="160">
        <f t="shared" si="51"/>
        <v>0</v>
      </c>
      <c r="W114" s="22">
        <f t="shared" si="42"/>
        <v>0</v>
      </c>
      <c r="X114" s="39" t="s">
        <v>105</v>
      </c>
      <c r="Y114" s="39"/>
      <c r="Z114" s="37">
        <v>0.05</v>
      </c>
      <c r="AA114" s="160">
        <f t="shared" si="52"/>
        <v>1.4999999999999999E-2</v>
      </c>
      <c r="AB114" s="22">
        <f t="shared" si="43"/>
        <v>0</v>
      </c>
      <c r="AC114" s="36" t="s">
        <v>105</v>
      </c>
      <c r="AD114" s="81"/>
      <c r="AE114" s="37">
        <v>0.05</v>
      </c>
      <c r="AF114" s="160">
        <f t="shared" si="53"/>
        <v>1.4999999999999999E-2</v>
      </c>
      <c r="AG114" s="22">
        <f t="shared" si="44"/>
        <v>0</v>
      </c>
      <c r="AH114" s="133"/>
      <c r="AI114" s="107"/>
      <c r="AJ114" s="33"/>
      <c r="AK114" s="34"/>
      <c r="AL114" s="160">
        <f t="shared" si="54"/>
        <v>0</v>
      </c>
      <c r="AM114" s="22">
        <f t="shared" si="45"/>
        <v>0</v>
      </c>
      <c r="AN114" s="39" t="s">
        <v>80</v>
      </c>
      <c r="AO114" s="39"/>
      <c r="AP114" s="37">
        <v>0.01</v>
      </c>
      <c r="AQ114" s="160">
        <f t="shared" si="55"/>
        <v>3.0000000000000001E-3</v>
      </c>
      <c r="AR114" s="22">
        <f t="shared" si="46"/>
        <v>0</v>
      </c>
      <c r="AS114" s="36"/>
      <c r="AT114" s="81"/>
      <c r="AU114" s="37"/>
      <c r="AV114" s="160">
        <f t="shared" si="56"/>
        <v>0</v>
      </c>
      <c r="AW114" s="22">
        <f t="shared" si="47"/>
        <v>0</v>
      </c>
    </row>
    <row r="115" spans="2:49" x14ac:dyDescent="0.3">
      <c r="B115" s="133"/>
      <c r="C115" s="33"/>
      <c r="D115" s="33"/>
      <c r="E115" s="34"/>
      <c r="F115" s="160">
        <f t="shared" si="48"/>
        <v>0</v>
      </c>
      <c r="G115" s="22">
        <f t="shared" si="39"/>
        <v>0</v>
      </c>
      <c r="H115" s="35"/>
      <c r="I115" s="35"/>
      <c r="J115" s="34"/>
      <c r="K115" s="160">
        <f t="shared" si="49"/>
        <v>0</v>
      </c>
      <c r="L115" s="22">
        <f t="shared" si="40"/>
        <v>0</v>
      </c>
      <c r="M115" s="35"/>
      <c r="N115" s="72"/>
      <c r="O115" s="34"/>
      <c r="P115" s="160">
        <f t="shared" si="50"/>
        <v>0</v>
      </c>
      <c r="Q115" s="22">
        <f t="shared" si="41"/>
        <v>0</v>
      </c>
      <c r="R115" s="133"/>
      <c r="S115" s="33"/>
      <c r="T115" s="33"/>
      <c r="U115" s="34"/>
      <c r="V115" s="160">
        <f t="shared" si="51"/>
        <v>0</v>
      </c>
      <c r="W115" s="22">
        <f t="shared" si="42"/>
        <v>0</v>
      </c>
      <c r="X115" s="35"/>
      <c r="Y115" s="35"/>
      <c r="Z115" s="34"/>
      <c r="AA115" s="160">
        <f t="shared" si="52"/>
        <v>0</v>
      </c>
      <c r="AB115" s="22">
        <f t="shared" si="43"/>
        <v>0</v>
      </c>
      <c r="AC115" s="38" t="s">
        <v>136</v>
      </c>
      <c r="AD115" s="82"/>
      <c r="AE115" s="98">
        <v>0.05</v>
      </c>
      <c r="AF115" s="160">
        <f t="shared" si="53"/>
        <v>1.4999999999999999E-2</v>
      </c>
      <c r="AG115" s="22">
        <f t="shared" si="44"/>
        <v>0</v>
      </c>
      <c r="AH115" s="133"/>
      <c r="AI115" s="107"/>
      <c r="AJ115" s="33"/>
      <c r="AK115" s="34"/>
      <c r="AL115" s="160">
        <f t="shared" si="54"/>
        <v>0</v>
      </c>
      <c r="AM115" s="22">
        <f t="shared" si="45"/>
        <v>0</v>
      </c>
      <c r="AN115" s="35"/>
      <c r="AO115" s="35"/>
      <c r="AP115" s="34"/>
      <c r="AQ115" s="160">
        <f t="shared" si="55"/>
        <v>0</v>
      </c>
      <c r="AR115" s="22">
        <f t="shared" si="46"/>
        <v>0</v>
      </c>
      <c r="AS115" s="35"/>
      <c r="AT115" s="72"/>
      <c r="AU115" s="34"/>
      <c r="AV115" s="160">
        <f t="shared" si="56"/>
        <v>0</v>
      </c>
      <c r="AW115" s="22">
        <f t="shared" si="47"/>
        <v>0</v>
      </c>
    </row>
    <row r="116" spans="2:49" x14ac:dyDescent="0.3">
      <c r="B116" s="133"/>
      <c r="C116" s="48" t="s">
        <v>77</v>
      </c>
      <c r="D116" s="48"/>
      <c r="E116" s="49">
        <v>1.0000000000000001E-5</v>
      </c>
      <c r="F116" s="160">
        <f t="shared" si="48"/>
        <v>3.0000000000000001E-6</v>
      </c>
      <c r="G116" s="22">
        <f t="shared" si="39"/>
        <v>0</v>
      </c>
      <c r="H116" s="50" t="s">
        <v>77</v>
      </c>
      <c r="I116" s="50"/>
      <c r="J116" s="49">
        <v>6.0000000000000002E-5</v>
      </c>
      <c r="K116" s="160">
        <f t="shared" si="49"/>
        <v>1.8E-5</v>
      </c>
      <c r="L116" s="22">
        <f t="shared" si="40"/>
        <v>0</v>
      </c>
      <c r="M116" s="50" t="s">
        <v>77</v>
      </c>
      <c r="N116" s="73"/>
      <c r="O116" s="49">
        <v>1E-3</v>
      </c>
      <c r="P116" s="160">
        <f t="shared" si="50"/>
        <v>2.9999999999999997E-4</v>
      </c>
      <c r="Q116" s="22">
        <f t="shared" si="41"/>
        <v>0</v>
      </c>
      <c r="R116" s="133"/>
      <c r="S116" s="48" t="s">
        <v>77</v>
      </c>
      <c r="T116" s="48"/>
      <c r="U116" s="49">
        <v>1.0000000000000001E-5</v>
      </c>
      <c r="V116" s="160">
        <f t="shared" si="51"/>
        <v>3.0000000000000001E-6</v>
      </c>
      <c r="W116" s="22">
        <f t="shared" si="42"/>
        <v>0</v>
      </c>
      <c r="X116" s="50" t="s">
        <v>77</v>
      </c>
      <c r="Y116" s="50"/>
      <c r="Z116" s="49">
        <v>1E-4</v>
      </c>
      <c r="AA116" s="160">
        <f t="shared" si="52"/>
        <v>3.0000000000000001E-5</v>
      </c>
      <c r="AB116" s="22">
        <f t="shared" si="43"/>
        <v>0</v>
      </c>
      <c r="AC116" s="50" t="s">
        <v>77</v>
      </c>
      <c r="AD116" s="73"/>
      <c r="AE116" s="49">
        <v>1E-3</v>
      </c>
      <c r="AF116" s="160">
        <f t="shared" si="53"/>
        <v>2.9999999999999997E-4</v>
      </c>
      <c r="AG116" s="22">
        <f t="shared" si="44"/>
        <v>0</v>
      </c>
      <c r="AH116" s="133"/>
      <c r="AI116" s="108" t="s">
        <v>77</v>
      </c>
      <c r="AJ116" s="48"/>
      <c r="AK116" s="49">
        <v>1.0000000000000001E-5</v>
      </c>
      <c r="AL116" s="160">
        <f t="shared" si="54"/>
        <v>3.0000000000000001E-6</v>
      </c>
      <c r="AM116" s="22">
        <f t="shared" si="45"/>
        <v>0</v>
      </c>
      <c r="AN116" s="50" t="s">
        <v>77</v>
      </c>
      <c r="AO116" s="50"/>
      <c r="AP116" s="49">
        <v>1E-4</v>
      </c>
      <c r="AQ116" s="160">
        <f t="shared" si="55"/>
        <v>3.0000000000000001E-5</v>
      </c>
      <c r="AR116" s="22">
        <f t="shared" si="46"/>
        <v>0</v>
      </c>
      <c r="AS116" s="50" t="s">
        <v>77</v>
      </c>
      <c r="AT116" s="73"/>
      <c r="AU116" s="49">
        <v>1E-3</v>
      </c>
      <c r="AV116" s="160">
        <f t="shared" si="56"/>
        <v>2.9999999999999997E-4</v>
      </c>
      <c r="AW116" s="22">
        <f t="shared" si="47"/>
        <v>0</v>
      </c>
    </row>
    <row r="117" spans="2:49" x14ac:dyDescent="0.3">
      <c r="B117" s="133"/>
      <c r="C117" s="48"/>
      <c r="D117" s="48"/>
      <c r="E117" s="49"/>
      <c r="F117" s="160">
        <f t="shared" si="48"/>
        <v>0</v>
      </c>
      <c r="G117" s="22">
        <f t="shared" si="39"/>
        <v>0</v>
      </c>
      <c r="H117" s="50"/>
      <c r="I117" s="50"/>
      <c r="J117" s="49"/>
      <c r="K117" s="160">
        <f t="shared" si="49"/>
        <v>0</v>
      </c>
      <c r="L117" s="22">
        <f t="shared" si="40"/>
        <v>0</v>
      </c>
      <c r="M117" s="50"/>
      <c r="N117" s="73"/>
      <c r="O117" s="49"/>
      <c r="P117" s="160">
        <f t="shared" si="50"/>
        <v>0</v>
      </c>
      <c r="Q117" s="22">
        <f t="shared" si="41"/>
        <v>0</v>
      </c>
      <c r="R117" s="133"/>
      <c r="S117" s="48" t="s">
        <v>87</v>
      </c>
      <c r="T117" s="48"/>
      <c r="U117" s="49">
        <v>1.0000000000000001E-5</v>
      </c>
      <c r="V117" s="160">
        <f t="shared" si="51"/>
        <v>3.0000000000000001E-6</v>
      </c>
      <c r="W117" s="22">
        <f t="shared" si="42"/>
        <v>0</v>
      </c>
      <c r="X117" s="50" t="s">
        <v>87</v>
      </c>
      <c r="Y117" s="50"/>
      <c r="Z117" s="49">
        <v>1E-4</v>
      </c>
      <c r="AA117" s="160">
        <f t="shared" si="52"/>
        <v>3.0000000000000001E-5</v>
      </c>
      <c r="AB117" s="22">
        <f t="shared" si="43"/>
        <v>0</v>
      </c>
      <c r="AC117" s="50" t="s">
        <v>87</v>
      </c>
      <c r="AD117" s="73"/>
      <c r="AE117" s="49">
        <v>1E-3</v>
      </c>
      <c r="AF117" s="160">
        <f t="shared" si="53"/>
        <v>2.9999999999999997E-4</v>
      </c>
      <c r="AG117" s="22">
        <f t="shared" si="44"/>
        <v>0</v>
      </c>
      <c r="AH117" s="133"/>
      <c r="AI117" s="108" t="s">
        <v>76</v>
      </c>
      <c r="AJ117" s="48"/>
      <c r="AK117" s="49">
        <v>1.0000000000000001E-5</v>
      </c>
      <c r="AL117" s="160">
        <f t="shared" si="54"/>
        <v>3.0000000000000001E-6</v>
      </c>
      <c r="AM117" s="22">
        <f t="shared" si="45"/>
        <v>0</v>
      </c>
      <c r="AN117" s="50" t="s">
        <v>76</v>
      </c>
      <c r="AO117" s="50"/>
      <c r="AP117" s="49">
        <v>1E-4</v>
      </c>
      <c r="AQ117" s="160">
        <f t="shared" si="55"/>
        <v>3.0000000000000001E-5</v>
      </c>
      <c r="AR117" s="22">
        <f t="shared" si="46"/>
        <v>0</v>
      </c>
      <c r="AS117" s="50" t="s">
        <v>76</v>
      </c>
      <c r="AT117" s="73"/>
      <c r="AU117" s="49">
        <v>1E-3</v>
      </c>
      <c r="AV117" s="160">
        <f t="shared" si="56"/>
        <v>2.9999999999999997E-4</v>
      </c>
      <c r="AW117" s="22">
        <f t="shared" si="47"/>
        <v>0</v>
      </c>
    </row>
    <row r="118" spans="2:49" x14ac:dyDescent="0.3">
      <c r="B118" s="133"/>
      <c r="C118" s="48"/>
      <c r="D118" s="48"/>
      <c r="E118" s="49"/>
      <c r="F118" s="160">
        <f t="shared" si="48"/>
        <v>0</v>
      </c>
      <c r="G118" s="22">
        <f t="shared" si="39"/>
        <v>0</v>
      </c>
      <c r="H118" s="50"/>
      <c r="I118" s="50"/>
      <c r="J118" s="49"/>
      <c r="K118" s="160">
        <f t="shared" si="49"/>
        <v>0</v>
      </c>
      <c r="L118" s="22">
        <f t="shared" si="40"/>
        <v>0</v>
      </c>
      <c r="M118" s="50"/>
      <c r="N118" s="73"/>
      <c r="O118" s="49"/>
      <c r="P118" s="160">
        <f t="shared" si="50"/>
        <v>0</v>
      </c>
      <c r="Q118" s="22">
        <f t="shared" si="41"/>
        <v>0</v>
      </c>
      <c r="R118" s="133"/>
      <c r="S118" s="48"/>
      <c r="T118" s="48"/>
      <c r="U118" s="49"/>
      <c r="V118" s="160">
        <f t="shared" si="51"/>
        <v>0</v>
      </c>
      <c r="W118" s="22">
        <f t="shared" si="42"/>
        <v>0</v>
      </c>
      <c r="X118" s="50"/>
      <c r="Y118" s="50"/>
      <c r="Z118" s="49"/>
      <c r="AA118" s="160">
        <f t="shared" si="52"/>
        <v>0</v>
      </c>
      <c r="AB118" s="22">
        <f t="shared" si="43"/>
        <v>0</v>
      </c>
      <c r="AC118" s="50"/>
      <c r="AD118" s="73"/>
      <c r="AE118" s="49"/>
      <c r="AF118" s="160">
        <f t="shared" si="53"/>
        <v>0</v>
      </c>
      <c r="AG118" s="22">
        <f t="shared" si="44"/>
        <v>0</v>
      </c>
      <c r="AH118" s="133"/>
      <c r="AI118" s="108" t="s">
        <v>143</v>
      </c>
      <c r="AJ118" s="48"/>
      <c r="AK118" s="49">
        <v>1.0000000000000001E-5</v>
      </c>
      <c r="AL118" s="160">
        <f t="shared" si="54"/>
        <v>3.0000000000000001E-6</v>
      </c>
      <c r="AM118" s="22">
        <f t="shared" si="45"/>
        <v>0</v>
      </c>
      <c r="AN118" s="50" t="s">
        <v>143</v>
      </c>
      <c r="AO118" s="50"/>
      <c r="AP118" s="49">
        <v>1E-4</v>
      </c>
      <c r="AQ118" s="160">
        <f t="shared" si="55"/>
        <v>3.0000000000000001E-5</v>
      </c>
      <c r="AR118" s="22">
        <f t="shared" si="46"/>
        <v>0</v>
      </c>
      <c r="AS118" s="50" t="s">
        <v>143</v>
      </c>
      <c r="AT118" s="73"/>
      <c r="AU118" s="49">
        <v>1E-3</v>
      </c>
      <c r="AV118" s="160">
        <f t="shared" si="56"/>
        <v>2.9999999999999997E-4</v>
      </c>
      <c r="AW118" s="22">
        <f t="shared" si="47"/>
        <v>0</v>
      </c>
    </row>
    <row r="119" spans="2:49" x14ac:dyDescent="0.3">
      <c r="B119" s="133"/>
      <c r="C119" s="48"/>
      <c r="D119" s="48"/>
      <c r="E119" s="49"/>
      <c r="F119" s="160">
        <f t="shared" si="48"/>
        <v>0</v>
      </c>
      <c r="G119" s="22">
        <f t="shared" si="39"/>
        <v>0</v>
      </c>
      <c r="H119" s="50"/>
      <c r="I119" s="50"/>
      <c r="J119" s="49"/>
      <c r="K119" s="160">
        <f t="shared" si="49"/>
        <v>0</v>
      </c>
      <c r="L119" s="22">
        <f t="shared" si="40"/>
        <v>0</v>
      </c>
      <c r="M119" s="50"/>
      <c r="N119" s="73"/>
      <c r="O119" s="49"/>
      <c r="P119" s="160">
        <f t="shared" si="50"/>
        <v>0</v>
      </c>
      <c r="Q119" s="22">
        <f t="shared" si="41"/>
        <v>0</v>
      </c>
      <c r="R119" s="133"/>
      <c r="S119" s="48"/>
      <c r="T119" s="48"/>
      <c r="U119" s="49"/>
      <c r="V119" s="160">
        <f t="shared" si="51"/>
        <v>0</v>
      </c>
      <c r="W119" s="22">
        <f t="shared" si="42"/>
        <v>0</v>
      </c>
      <c r="X119" s="50"/>
      <c r="Y119" s="50"/>
      <c r="Z119" s="49"/>
      <c r="AA119" s="160">
        <f t="shared" si="52"/>
        <v>0</v>
      </c>
      <c r="AB119" s="22">
        <f t="shared" si="43"/>
        <v>0</v>
      </c>
      <c r="AC119" s="50"/>
      <c r="AD119" s="73"/>
      <c r="AE119" s="49"/>
      <c r="AF119" s="160">
        <f t="shared" si="53"/>
        <v>0</v>
      </c>
      <c r="AG119" s="22">
        <f t="shared" si="44"/>
        <v>0</v>
      </c>
      <c r="AH119" s="133"/>
      <c r="AI119" s="108" t="s">
        <v>145</v>
      </c>
      <c r="AJ119" s="48"/>
      <c r="AK119" s="49">
        <v>1.0000000000000001E-5</v>
      </c>
      <c r="AL119" s="160">
        <f t="shared" si="54"/>
        <v>3.0000000000000001E-6</v>
      </c>
      <c r="AM119" s="22">
        <f t="shared" si="45"/>
        <v>0</v>
      </c>
      <c r="AN119" s="50" t="s">
        <v>145</v>
      </c>
      <c r="AO119" s="50"/>
      <c r="AP119" s="49">
        <v>1E-4</v>
      </c>
      <c r="AQ119" s="160">
        <f t="shared" si="55"/>
        <v>3.0000000000000001E-5</v>
      </c>
      <c r="AR119" s="22">
        <f t="shared" si="46"/>
        <v>0</v>
      </c>
      <c r="AS119" s="50" t="s">
        <v>145</v>
      </c>
      <c r="AT119" s="73"/>
      <c r="AU119" s="49">
        <v>1E-3</v>
      </c>
      <c r="AV119" s="160">
        <f t="shared" si="56"/>
        <v>2.9999999999999997E-4</v>
      </c>
      <c r="AW119" s="22">
        <f t="shared" si="47"/>
        <v>0</v>
      </c>
    </row>
    <row r="120" spans="2:49" x14ac:dyDescent="0.3">
      <c r="B120" s="133"/>
      <c r="C120" s="48"/>
      <c r="D120" s="48"/>
      <c r="E120" s="49"/>
      <c r="F120" s="160">
        <f t="shared" si="48"/>
        <v>0</v>
      </c>
      <c r="G120" s="22">
        <f t="shared" si="39"/>
        <v>0</v>
      </c>
      <c r="H120" s="50"/>
      <c r="I120" s="50"/>
      <c r="J120" s="49"/>
      <c r="K120" s="160">
        <f t="shared" si="49"/>
        <v>0</v>
      </c>
      <c r="L120" s="22">
        <f t="shared" si="40"/>
        <v>0</v>
      </c>
      <c r="M120" s="50"/>
      <c r="N120" s="73"/>
      <c r="O120" s="49"/>
      <c r="P120" s="160">
        <f t="shared" si="50"/>
        <v>0</v>
      </c>
      <c r="Q120" s="22">
        <f t="shared" si="41"/>
        <v>0</v>
      </c>
      <c r="R120" s="133"/>
      <c r="S120" s="48"/>
      <c r="T120" s="48"/>
      <c r="U120" s="49"/>
      <c r="V120" s="160">
        <f t="shared" si="51"/>
        <v>0</v>
      </c>
      <c r="W120" s="22">
        <f t="shared" si="42"/>
        <v>0</v>
      </c>
      <c r="X120" s="50"/>
      <c r="Y120" s="50"/>
      <c r="Z120" s="49"/>
      <c r="AA120" s="160">
        <f t="shared" si="52"/>
        <v>0</v>
      </c>
      <c r="AB120" s="22">
        <f t="shared" si="43"/>
        <v>0</v>
      </c>
      <c r="AC120" s="50"/>
      <c r="AD120" s="73"/>
      <c r="AE120" s="49"/>
      <c r="AF120" s="160">
        <f t="shared" si="53"/>
        <v>0</v>
      </c>
      <c r="AG120" s="22">
        <f t="shared" si="44"/>
        <v>0</v>
      </c>
      <c r="AH120" s="133"/>
      <c r="AI120" s="108"/>
      <c r="AJ120" s="48"/>
      <c r="AK120" s="49"/>
      <c r="AL120" s="160">
        <f t="shared" si="54"/>
        <v>0</v>
      </c>
      <c r="AM120" s="22">
        <f t="shared" si="45"/>
        <v>0</v>
      </c>
      <c r="AN120" s="50"/>
      <c r="AO120" s="50"/>
      <c r="AP120" s="49"/>
      <c r="AQ120" s="160">
        <f t="shared" si="55"/>
        <v>0</v>
      </c>
      <c r="AR120" s="22">
        <f t="shared" si="46"/>
        <v>0</v>
      </c>
      <c r="AS120" s="50"/>
      <c r="AT120" s="73"/>
      <c r="AU120" s="49"/>
      <c r="AV120" s="160">
        <f t="shared" si="56"/>
        <v>0</v>
      </c>
      <c r="AW120" s="22">
        <f t="shared" si="47"/>
        <v>0</v>
      </c>
    </row>
    <row r="121" spans="2:49" x14ac:dyDescent="0.3">
      <c r="B121" s="133"/>
      <c r="C121" s="62"/>
      <c r="D121" s="62"/>
      <c r="E121" s="63"/>
      <c r="F121" s="160">
        <f t="shared" si="48"/>
        <v>0</v>
      </c>
      <c r="G121" s="22">
        <f t="shared" si="39"/>
        <v>0</v>
      </c>
      <c r="H121" s="64" t="s">
        <v>238</v>
      </c>
      <c r="I121" s="64">
        <v>4</v>
      </c>
      <c r="J121" s="63">
        <v>1E-4</v>
      </c>
      <c r="K121" s="160">
        <f t="shared" si="49"/>
        <v>3.0000000000000001E-5</v>
      </c>
      <c r="L121" s="22">
        <f t="shared" si="40"/>
        <v>1.2E-4</v>
      </c>
      <c r="M121" s="64"/>
      <c r="N121" s="64"/>
      <c r="O121" s="63"/>
      <c r="P121" s="160">
        <f t="shared" si="50"/>
        <v>0</v>
      </c>
      <c r="Q121" s="22">
        <f t="shared" si="41"/>
        <v>0</v>
      </c>
      <c r="R121" s="133"/>
      <c r="S121" s="62"/>
      <c r="T121" s="62"/>
      <c r="U121" s="63"/>
      <c r="V121" s="160">
        <f t="shared" si="51"/>
        <v>0</v>
      </c>
      <c r="W121" s="22">
        <f t="shared" si="42"/>
        <v>0</v>
      </c>
      <c r="X121" s="64"/>
      <c r="Y121" s="64"/>
      <c r="Z121" s="63"/>
      <c r="AA121" s="160">
        <f t="shared" si="52"/>
        <v>0</v>
      </c>
      <c r="AB121" s="22">
        <f t="shared" si="43"/>
        <v>0</v>
      </c>
      <c r="AC121" s="64"/>
      <c r="AD121" s="85"/>
      <c r="AE121" s="63"/>
      <c r="AF121" s="160">
        <f t="shared" si="53"/>
        <v>0</v>
      </c>
      <c r="AG121" s="22">
        <f t="shared" si="44"/>
        <v>0</v>
      </c>
      <c r="AH121" s="133"/>
      <c r="AI121" s="110"/>
      <c r="AJ121" s="62"/>
      <c r="AK121" s="63"/>
      <c r="AL121" s="160">
        <f t="shared" si="54"/>
        <v>0</v>
      </c>
      <c r="AM121" s="22">
        <f t="shared" si="45"/>
        <v>0</v>
      </c>
      <c r="AN121" s="64"/>
      <c r="AO121" s="64"/>
      <c r="AP121" s="63"/>
      <c r="AQ121" s="160">
        <f t="shared" si="55"/>
        <v>0</v>
      </c>
      <c r="AR121" s="22">
        <f t="shared" si="46"/>
        <v>0</v>
      </c>
      <c r="AS121" s="64"/>
      <c r="AT121" s="85"/>
      <c r="AU121" s="101"/>
      <c r="AV121" s="160">
        <f t="shared" si="56"/>
        <v>0</v>
      </c>
      <c r="AW121" s="22">
        <f t="shared" si="47"/>
        <v>0</v>
      </c>
    </row>
    <row r="122" spans="2:49" x14ac:dyDescent="0.3">
      <c r="B122" s="133"/>
      <c r="C122" s="62"/>
      <c r="D122" s="62"/>
      <c r="E122" s="63"/>
      <c r="F122" s="160">
        <f t="shared" si="48"/>
        <v>0</v>
      </c>
      <c r="G122" s="22">
        <f t="shared" si="39"/>
        <v>0</v>
      </c>
      <c r="H122" s="64"/>
      <c r="I122" s="64"/>
      <c r="J122" s="63"/>
      <c r="K122" s="160">
        <f t="shared" si="49"/>
        <v>0</v>
      </c>
      <c r="L122" s="22">
        <f t="shared" si="40"/>
        <v>0</v>
      </c>
      <c r="M122" s="64"/>
      <c r="N122" s="64"/>
      <c r="O122" s="63"/>
      <c r="P122" s="160">
        <f t="shared" si="50"/>
        <v>0</v>
      </c>
      <c r="Q122" s="22">
        <f t="shared" si="41"/>
        <v>0</v>
      </c>
      <c r="R122" s="133"/>
      <c r="S122" s="62"/>
      <c r="T122" s="62"/>
      <c r="U122" s="63"/>
      <c r="V122" s="160">
        <f t="shared" si="51"/>
        <v>0</v>
      </c>
      <c r="W122" s="22">
        <f t="shared" si="42"/>
        <v>0</v>
      </c>
      <c r="X122" s="64"/>
      <c r="Y122" s="64"/>
      <c r="Z122" s="63"/>
      <c r="AA122" s="160">
        <f t="shared" si="52"/>
        <v>0</v>
      </c>
      <c r="AB122" s="22">
        <f t="shared" si="43"/>
        <v>0</v>
      </c>
      <c r="AC122" s="64"/>
      <c r="AD122" s="85"/>
      <c r="AE122" s="63"/>
      <c r="AF122" s="160">
        <f t="shared" si="53"/>
        <v>0</v>
      </c>
      <c r="AG122" s="22">
        <f t="shared" si="44"/>
        <v>0</v>
      </c>
      <c r="AH122" s="133"/>
      <c r="AI122" s="110"/>
      <c r="AJ122" s="62"/>
      <c r="AK122" s="63"/>
      <c r="AL122" s="160">
        <f t="shared" si="54"/>
        <v>0</v>
      </c>
      <c r="AM122" s="22">
        <f t="shared" si="45"/>
        <v>0</v>
      </c>
      <c r="AN122" s="64"/>
      <c r="AO122" s="64"/>
      <c r="AP122" s="63"/>
      <c r="AQ122" s="160">
        <f t="shared" si="55"/>
        <v>0</v>
      </c>
      <c r="AR122" s="22">
        <f t="shared" si="46"/>
        <v>0</v>
      </c>
      <c r="AS122" s="64"/>
      <c r="AT122" s="64"/>
      <c r="AU122" s="63"/>
      <c r="AV122" s="160">
        <f t="shared" si="56"/>
        <v>0</v>
      </c>
      <c r="AW122" s="22">
        <f t="shared" si="47"/>
        <v>0</v>
      </c>
    </row>
    <row r="123" spans="2:49" x14ac:dyDescent="0.3">
      <c r="B123" s="133"/>
      <c r="C123" s="62"/>
      <c r="D123" s="62"/>
      <c r="E123" s="63"/>
      <c r="F123" s="160">
        <f t="shared" si="48"/>
        <v>0</v>
      </c>
      <c r="G123" s="22">
        <f t="shared" si="39"/>
        <v>0</v>
      </c>
      <c r="H123" s="64"/>
      <c r="I123" s="64"/>
      <c r="J123" s="63"/>
      <c r="K123" s="160">
        <f t="shared" si="49"/>
        <v>0</v>
      </c>
      <c r="L123" s="22">
        <f t="shared" si="40"/>
        <v>0</v>
      </c>
      <c r="M123" s="64" t="s">
        <v>239</v>
      </c>
      <c r="N123" s="64">
        <v>8</v>
      </c>
      <c r="O123" s="63">
        <v>1E-4</v>
      </c>
      <c r="P123" s="160">
        <f t="shared" si="50"/>
        <v>3.0000000000000001E-5</v>
      </c>
      <c r="Q123" s="22">
        <f t="shared" si="41"/>
        <v>2.4000000000000001E-4</v>
      </c>
      <c r="R123" s="133"/>
      <c r="S123" s="62"/>
      <c r="T123" s="62"/>
      <c r="U123" s="63"/>
      <c r="V123" s="160">
        <f t="shared" si="51"/>
        <v>0</v>
      </c>
      <c r="W123" s="22">
        <f t="shared" si="42"/>
        <v>0</v>
      </c>
      <c r="X123" s="64"/>
      <c r="Y123" s="64"/>
      <c r="Z123" s="63"/>
      <c r="AA123" s="160">
        <f t="shared" si="52"/>
        <v>0</v>
      </c>
      <c r="AB123" s="22">
        <f t="shared" si="43"/>
        <v>0</v>
      </c>
      <c r="AC123" s="64"/>
      <c r="AD123" s="64"/>
      <c r="AE123" s="63"/>
      <c r="AF123" s="160">
        <f t="shared" si="53"/>
        <v>0</v>
      </c>
      <c r="AG123" s="22">
        <f t="shared" si="44"/>
        <v>0</v>
      </c>
      <c r="AH123" s="133"/>
      <c r="AI123" s="110"/>
      <c r="AJ123" s="62"/>
      <c r="AK123" s="63"/>
      <c r="AL123" s="160">
        <f t="shared" si="54"/>
        <v>0</v>
      </c>
      <c r="AM123" s="22">
        <f t="shared" si="45"/>
        <v>0</v>
      </c>
      <c r="AN123" s="64"/>
      <c r="AO123" s="64"/>
      <c r="AP123" s="63"/>
      <c r="AQ123" s="160">
        <f t="shared" si="55"/>
        <v>0</v>
      </c>
      <c r="AR123" s="22">
        <f t="shared" si="46"/>
        <v>0</v>
      </c>
      <c r="AS123" s="64"/>
      <c r="AT123" s="64"/>
      <c r="AU123" s="63"/>
      <c r="AV123" s="160">
        <f t="shared" si="56"/>
        <v>0</v>
      </c>
      <c r="AW123" s="22">
        <f t="shared" si="47"/>
        <v>0</v>
      </c>
    </row>
    <row r="124" spans="2:49" x14ac:dyDescent="0.3">
      <c r="B124" s="133"/>
      <c r="C124" s="62"/>
      <c r="D124" s="62"/>
      <c r="E124" s="63"/>
      <c r="F124" s="160">
        <f t="shared" si="48"/>
        <v>0</v>
      </c>
      <c r="G124" s="22">
        <f t="shared" si="39"/>
        <v>0</v>
      </c>
      <c r="H124" s="64" t="s">
        <v>222</v>
      </c>
      <c r="I124" s="64">
        <v>7</v>
      </c>
      <c r="J124" s="63">
        <v>5.0000000000000002E-5</v>
      </c>
      <c r="K124" s="160">
        <f t="shared" si="49"/>
        <v>1.5E-5</v>
      </c>
      <c r="L124" s="22">
        <f t="shared" si="40"/>
        <v>1.05E-4</v>
      </c>
      <c r="M124" s="64" t="s">
        <v>222</v>
      </c>
      <c r="N124" s="64">
        <v>7</v>
      </c>
      <c r="O124" s="63">
        <v>1E-4</v>
      </c>
      <c r="P124" s="160">
        <f t="shared" si="50"/>
        <v>3.0000000000000001E-5</v>
      </c>
      <c r="Q124" s="22">
        <f t="shared" si="41"/>
        <v>2.1000000000000001E-4</v>
      </c>
      <c r="R124" s="133"/>
      <c r="S124" s="62"/>
      <c r="T124" s="62"/>
      <c r="U124" s="63"/>
      <c r="V124" s="160">
        <f t="shared" si="51"/>
        <v>0</v>
      </c>
      <c r="W124" s="22">
        <f t="shared" si="42"/>
        <v>0</v>
      </c>
      <c r="X124" s="64" t="s">
        <v>244</v>
      </c>
      <c r="Y124" s="64">
        <v>10</v>
      </c>
      <c r="Z124" s="63">
        <v>1E-4</v>
      </c>
      <c r="AA124" s="160">
        <f t="shared" si="52"/>
        <v>3.0000000000000001E-5</v>
      </c>
      <c r="AB124" s="22">
        <f t="shared" si="43"/>
        <v>3.0000000000000003E-4</v>
      </c>
      <c r="AC124" s="64" t="s">
        <v>222</v>
      </c>
      <c r="AD124" s="64">
        <v>7</v>
      </c>
      <c r="AE124" s="63">
        <v>2.0000000000000001E-4</v>
      </c>
      <c r="AF124" s="160">
        <f t="shared" si="53"/>
        <v>6.0000000000000002E-5</v>
      </c>
      <c r="AG124" s="22">
        <f t="shared" si="44"/>
        <v>4.2000000000000002E-4</v>
      </c>
      <c r="AH124" s="133"/>
      <c r="AI124" s="110"/>
      <c r="AJ124" s="62"/>
      <c r="AK124" s="63"/>
      <c r="AL124" s="160">
        <f t="shared" si="54"/>
        <v>0</v>
      </c>
      <c r="AM124" s="22">
        <f t="shared" si="45"/>
        <v>0</v>
      </c>
      <c r="AN124" s="64"/>
      <c r="AO124" s="64"/>
      <c r="AP124" s="63"/>
      <c r="AQ124" s="160">
        <f t="shared" si="55"/>
        <v>0</v>
      </c>
      <c r="AR124" s="22">
        <f t="shared" si="46"/>
        <v>0</v>
      </c>
      <c r="AS124" s="64"/>
      <c r="AT124" s="64"/>
      <c r="AU124" s="63"/>
      <c r="AV124" s="160">
        <f t="shared" si="56"/>
        <v>0</v>
      </c>
      <c r="AW124" s="22">
        <f t="shared" si="47"/>
        <v>0</v>
      </c>
    </row>
    <row r="125" spans="2:49" x14ac:dyDescent="0.3">
      <c r="B125" s="133"/>
      <c r="C125" s="62"/>
      <c r="D125" s="62"/>
      <c r="E125" s="63"/>
      <c r="F125" s="160">
        <f t="shared" si="48"/>
        <v>0</v>
      </c>
      <c r="G125" s="22">
        <f t="shared" si="39"/>
        <v>0</v>
      </c>
      <c r="H125" s="64"/>
      <c r="I125" s="64"/>
      <c r="J125" s="63"/>
      <c r="K125" s="160">
        <f t="shared" si="49"/>
        <v>0</v>
      </c>
      <c r="L125" s="22">
        <f t="shared" si="40"/>
        <v>0</v>
      </c>
      <c r="M125" s="64"/>
      <c r="N125" s="64"/>
      <c r="O125" s="63"/>
      <c r="P125" s="160">
        <f t="shared" si="50"/>
        <v>0</v>
      </c>
      <c r="Q125" s="22">
        <f t="shared" si="41"/>
        <v>0</v>
      </c>
      <c r="R125" s="133"/>
      <c r="S125" s="62"/>
      <c r="T125" s="62"/>
      <c r="U125" s="63"/>
      <c r="V125" s="160">
        <f t="shared" si="51"/>
        <v>0</v>
      </c>
      <c r="W125" s="22">
        <f t="shared" si="42"/>
        <v>0</v>
      </c>
      <c r="X125" s="64"/>
      <c r="Y125" s="64"/>
      <c r="Z125" s="63"/>
      <c r="AA125" s="160">
        <f t="shared" si="52"/>
        <v>0</v>
      </c>
      <c r="AB125" s="22">
        <f t="shared" si="43"/>
        <v>0</v>
      </c>
      <c r="AC125" s="64"/>
      <c r="AD125" s="64"/>
      <c r="AE125" s="63"/>
      <c r="AF125" s="160">
        <f t="shared" si="53"/>
        <v>0</v>
      </c>
      <c r="AG125" s="22">
        <f t="shared" si="44"/>
        <v>0</v>
      </c>
      <c r="AH125" s="133"/>
      <c r="AI125" s="110"/>
      <c r="AJ125" s="62"/>
      <c r="AK125" s="63"/>
      <c r="AL125" s="160">
        <f t="shared" si="54"/>
        <v>0</v>
      </c>
      <c r="AM125" s="22">
        <f t="shared" si="45"/>
        <v>0</v>
      </c>
      <c r="AN125" s="64"/>
      <c r="AO125" s="64"/>
      <c r="AP125" s="63"/>
      <c r="AQ125" s="160">
        <f t="shared" si="55"/>
        <v>0</v>
      </c>
      <c r="AR125" s="22">
        <f t="shared" si="46"/>
        <v>0</v>
      </c>
      <c r="AS125" s="64"/>
      <c r="AT125" s="64"/>
      <c r="AU125" s="63"/>
      <c r="AV125" s="160">
        <f t="shared" si="56"/>
        <v>0</v>
      </c>
      <c r="AW125" s="22">
        <f t="shared" si="47"/>
        <v>0</v>
      </c>
    </row>
    <row r="126" spans="2:49" x14ac:dyDescent="0.3">
      <c r="B126" s="133"/>
      <c r="C126" s="62"/>
      <c r="D126" s="62"/>
      <c r="E126" s="63"/>
      <c r="F126" s="160">
        <f t="shared" si="48"/>
        <v>0</v>
      </c>
      <c r="G126" s="22">
        <f t="shared" si="39"/>
        <v>0</v>
      </c>
      <c r="H126" s="64" t="s">
        <v>233</v>
      </c>
      <c r="I126" s="64">
        <v>10</v>
      </c>
      <c r="J126" s="63">
        <v>1E-4</v>
      </c>
      <c r="K126" s="160">
        <f t="shared" si="49"/>
        <v>3.0000000000000001E-5</v>
      </c>
      <c r="L126" s="22">
        <f t="shared" si="40"/>
        <v>3.0000000000000003E-4</v>
      </c>
      <c r="M126" s="64" t="s">
        <v>233</v>
      </c>
      <c r="N126" s="64">
        <v>10</v>
      </c>
      <c r="O126" s="63">
        <v>2.4000000000000001E-4</v>
      </c>
      <c r="P126" s="160">
        <f t="shared" si="50"/>
        <v>7.2000000000000002E-5</v>
      </c>
      <c r="Q126" s="22">
        <f t="shared" si="41"/>
        <v>7.2000000000000005E-4</v>
      </c>
      <c r="R126" s="133"/>
      <c r="S126" s="62"/>
      <c r="T126" s="62"/>
      <c r="U126" s="63"/>
      <c r="V126" s="160">
        <f t="shared" si="51"/>
        <v>0</v>
      </c>
      <c r="W126" s="22">
        <f t="shared" si="42"/>
        <v>0</v>
      </c>
      <c r="X126" s="64" t="s">
        <v>233</v>
      </c>
      <c r="Y126" s="64">
        <v>10</v>
      </c>
      <c r="Z126" s="63">
        <v>2.0000000000000001E-4</v>
      </c>
      <c r="AA126" s="160">
        <f t="shared" si="52"/>
        <v>6.0000000000000002E-5</v>
      </c>
      <c r="AB126" s="22">
        <f t="shared" si="43"/>
        <v>6.0000000000000006E-4</v>
      </c>
      <c r="AC126" s="64" t="s">
        <v>233</v>
      </c>
      <c r="AD126" s="64">
        <v>10</v>
      </c>
      <c r="AE126" s="63">
        <v>4.0000000000000002E-4</v>
      </c>
      <c r="AF126" s="160">
        <f t="shared" si="53"/>
        <v>1.2E-4</v>
      </c>
      <c r="AG126" s="22">
        <f t="shared" si="44"/>
        <v>1.2000000000000001E-3</v>
      </c>
      <c r="AH126" s="133"/>
      <c r="AI126" s="110"/>
      <c r="AJ126" s="62"/>
      <c r="AK126" s="63"/>
      <c r="AL126" s="160">
        <f t="shared" si="54"/>
        <v>0</v>
      </c>
      <c r="AM126" s="22">
        <f t="shared" si="45"/>
        <v>0</v>
      </c>
      <c r="AN126" s="64" t="s">
        <v>233</v>
      </c>
      <c r="AO126" s="64">
        <v>10</v>
      </c>
      <c r="AP126" s="63">
        <v>2.0000000000000001E-4</v>
      </c>
      <c r="AQ126" s="160">
        <f t="shared" si="55"/>
        <v>6.0000000000000002E-5</v>
      </c>
      <c r="AR126" s="22">
        <f t="shared" si="46"/>
        <v>6.0000000000000006E-4</v>
      </c>
      <c r="AS126" s="64" t="s">
        <v>233</v>
      </c>
      <c r="AT126" s="64">
        <v>10</v>
      </c>
      <c r="AU126" s="63">
        <v>4.0000000000000002E-4</v>
      </c>
      <c r="AV126" s="160">
        <f t="shared" si="56"/>
        <v>1.2E-4</v>
      </c>
      <c r="AW126" s="22">
        <f t="shared" si="47"/>
        <v>1.2000000000000001E-3</v>
      </c>
    </row>
    <row r="127" spans="2:49" x14ac:dyDescent="0.3">
      <c r="B127" s="133"/>
      <c r="C127" s="62"/>
      <c r="D127" s="62"/>
      <c r="E127" s="63"/>
      <c r="F127" s="160">
        <f t="shared" si="48"/>
        <v>0</v>
      </c>
      <c r="G127" s="22">
        <f t="shared" si="39"/>
        <v>0</v>
      </c>
      <c r="H127" s="64"/>
      <c r="I127" s="64"/>
      <c r="J127" s="63"/>
      <c r="K127" s="160">
        <f t="shared" si="49"/>
        <v>0</v>
      </c>
      <c r="L127" s="22">
        <f t="shared" si="40"/>
        <v>0</v>
      </c>
      <c r="M127" s="64"/>
      <c r="N127" s="64"/>
      <c r="O127" s="63"/>
      <c r="P127" s="160">
        <f t="shared" si="50"/>
        <v>0</v>
      </c>
      <c r="Q127" s="22">
        <f t="shared" si="41"/>
        <v>0</v>
      </c>
      <c r="R127" s="133"/>
      <c r="S127" s="62"/>
      <c r="T127" s="62"/>
      <c r="U127" s="63"/>
      <c r="V127" s="160">
        <f t="shared" si="51"/>
        <v>0</v>
      </c>
      <c r="W127" s="22">
        <f t="shared" si="42"/>
        <v>0</v>
      </c>
      <c r="X127" s="64"/>
      <c r="Y127" s="64"/>
      <c r="Z127" s="63"/>
      <c r="AA127" s="160">
        <f t="shared" si="52"/>
        <v>0</v>
      </c>
      <c r="AB127" s="22">
        <f t="shared" si="43"/>
        <v>0</v>
      </c>
      <c r="AC127" s="64"/>
      <c r="AD127" s="64"/>
      <c r="AE127" s="63"/>
      <c r="AF127" s="160">
        <f t="shared" si="53"/>
        <v>0</v>
      </c>
      <c r="AG127" s="22">
        <f t="shared" si="44"/>
        <v>0</v>
      </c>
      <c r="AH127" s="133"/>
      <c r="AI127" s="110"/>
      <c r="AJ127" s="62"/>
      <c r="AK127" s="63"/>
      <c r="AL127" s="160">
        <f t="shared" si="54"/>
        <v>0</v>
      </c>
      <c r="AM127" s="22">
        <f t="shared" si="45"/>
        <v>0</v>
      </c>
      <c r="AN127" s="64"/>
      <c r="AO127" s="64"/>
      <c r="AP127" s="63"/>
      <c r="AQ127" s="160">
        <f t="shared" si="55"/>
        <v>0</v>
      </c>
      <c r="AR127" s="22">
        <f t="shared" si="46"/>
        <v>0</v>
      </c>
      <c r="AS127" s="64"/>
      <c r="AT127" s="64"/>
      <c r="AU127" s="63"/>
      <c r="AV127" s="160">
        <f t="shared" si="56"/>
        <v>0</v>
      </c>
      <c r="AW127" s="22">
        <f t="shared" si="47"/>
        <v>0</v>
      </c>
    </row>
    <row r="128" spans="2:49" x14ac:dyDescent="0.3">
      <c r="B128" s="133"/>
      <c r="C128" s="62"/>
      <c r="D128" s="62"/>
      <c r="E128" s="63"/>
      <c r="F128" s="160">
        <f t="shared" si="48"/>
        <v>0</v>
      </c>
      <c r="G128" s="22">
        <f t="shared" si="39"/>
        <v>0</v>
      </c>
      <c r="H128" s="64" t="s">
        <v>183</v>
      </c>
      <c r="I128" s="64">
        <v>15</v>
      </c>
      <c r="J128" s="63">
        <v>1E-4</v>
      </c>
      <c r="K128" s="160">
        <f t="shared" si="49"/>
        <v>3.0000000000000001E-5</v>
      </c>
      <c r="L128" s="22">
        <f t="shared" si="40"/>
        <v>4.4999999999999999E-4</v>
      </c>
      <c r="M128" s="64" t="s">
        <v>183</v>
      </c>
      <c r="N128" s="64">
        <v>15</v>
      </c>
      <c r="O128" s="63">
        <v>2.0000000000000001E-4</v>
      </c>
      <c r="P128" s="160">
        <f t="shared" si="50"/>
        <v>6.0000000000000002E-5</v>
      </c>
      <c r="Q128" s="22">
        <f t="shared" si="41"/>
        <v>8.9999999999999998E-4</v>
      </c>
      <c r="R128" s="133"/>
      <c r="S128" s="62"/>
      <c r="T128" s="62"/>
      <c r="U128" s="63"/>
      <c r="V128" s="160">
        <f t="shared" si="51"/>
        <v>0</v>
      </c>
      <c r="W128" s="22">
        <f t="shared" si="42"/>
        <v>0</v>
      </c>
      <c r="X128" s="64" t="s">
        <v>183</v>
      </c>
      <c r="Y128" s="64">
        <v>15</v>
      </c>
      <c r="Z128" s="63">
        <v>2.0000000000000001E-4</v>
      </c>
      <c r="AA128" s="160">
        <f t="shared" si="52"/>
        <v>6.0000000000000002E-5</v>
      </c>
      <c r="AB128" s="22">
        <f t="shared" si="43"/>
        <v>8.9999999999999998E-4</v>
      </c>
      <c r="AC128" s="64" t="s">
        <v>183</v>
      </c>
      <c r="AD128" s="64">
        <v>15</v>
      </c>
      <c r="AE128" s="63">
        <v>2.0000000000000001E-4</v>
      </c>
      <c r="AF128" s="160">
        <f t="shared" si="53"/>
        <v>6.0000000000000002E-5</v>
      </c>
      <c r="AG128" s="22">
        <f t="shared" si="44"/>
        <v>8.9999999999999998E-4</v>
      </c>
      <c r="AH128" s="133"/>
      <c r="AI128" s="110"/>
      <c r="AJ128" s="62"/>
      <c r="AK128" s="63"/>
      <c r="AL128" s="160">
        <f t="shared" si="54"/>
        <v>0</v>
      </c>
      <c r="AM128" s="22">
        <f t="shared" si="45"/>
        <v>0</v>
      </c>
      <c r="AN128" s="64" t="s">
        <v>183</v>
      </c>
      <c r="AO128" s="64">
        <v>15</v>
      </c>
      <c r="AP128" s="63">
        <v>2.0000000000000001E-4</v>
      </c>
      <c r="AQ128" s="160">
        <f t="shared" si="55"/>
        <v>6.0000000000000002E-5</v>
      </c>
      <c r="AR128" s="22">
        <f t="shared" si="46"/>
        <v>8.9999999999999998E-4</v>
      </c>
      <c r="AS128" s="64" t="s">
        <v>183</v>
      </c>
      <c r="AT128" s="64">
        <v>15</v>
      </c>
      <c r="AU128" s="63">
        <v>4.0000000000000002E-4</v>
      </c>
      <c r="AV128" s="160">
        <f t="shared" si="56"/>
        <v>1.2E-4</v>
      </c>
      <c r="AW128" s="22">
        <f t="shared" si="47"/>
        <v>1.8E-3</v>
      </c>
    </row>
    <row r="129" spans="2:49" x14ac:dyDescent="0.3">
      <c r="B129" s="133"/>
      <c r="C129" s="62"/>
      <c r="D129" s="62"/>
      <c r="E129" s="63"/>
      <c r="F129" s="160">
        <f t="shared" si="48"/>
        <v>0</v>
      </c>
      <c r="G129" s="22">
        <f t="shared" si="39"/>
        <v>0</v>
      </c>
      <c r="H129" s="64"/>
      <c r="I129" s="64"/>
      <c r="J129" s="63"/>
      <c r="K129" s="160">
        <f t="shared" si="49"/>
        <v>0</v>
      </c>
      <c r="L129" s="22">
        <f t="shared" si="40"/>
        <v>0</v>
      </c>
      <c r="M129" s="64"/>
      <c r="N129" s="64"/>
      <c r="O129" s="63"/>
      <c r="P129" s="160">
        <f t="shared" si="50"/>
        <v>0</v>
      </c>
      <c r="Q129" s="22">
        <f t="shared" si="41"/>
        <v>0</v>
      </c>
      <c r="R129" s="133"/>
      <c r="S129" s="62"/>
      <c r="T129" s="62"/>
      <c r="U129" s="63"/>
      <c r="V129" s="160">
        <f t="shared" si="51"/>
        <v>0</v>
      </c>
      <c r="W129" s="22">
        <f t="shared" si="42"/>
        <v>0</v>
      </c>
      <c r="X129" s="64"/>
      <c r="Y129" s="64"/>
      <c r="Z129" s="63"/>
      <c r="AA129" s="160">
        <f t="shared" si="52"/>
        <v>0</v>
      </c>
      <c r="AB129" s="22">
        <f t="shared" si="43"/>
        <v>0</v>
      </c>
      <c r="AC129" s="64"/>
      <c r="AD129" s="64"/>
      <c r="AE129" s="63"/>
      <c r="AF129" s="160">
        <f t="shared" si="53"/>
        <v>0</v>
      </c>
      <c r="AG129" s="22">
        <f t="shared" si="44"/>
        <v>0</v>
      </c>
      <c r="AH129" s="133"/>
      <c r="AI129" s="110"/>
      <c r="AJ129" s="62"/>
      <c r="AK129" s="63"/>
      <c r="AL129" s="160">
        <f t="shared" si="54"/>
        <v>0</v>
      </c>
      <c r="AM129" s="22">
        <f t="shared" si="45"/>
        <v>0</v>
      </c>
      <c r="AN129" s="64"/>
      <c r="AO129" s="64"/>
      <c r="AP129" s="63"/>
      <c r="AQ129" s="160">
        <f t="shared" si="55"/>
        <v>0</v>
      </c>
      <c r="AR129" s="22">
        <f t="shared" si="46"/>
        <v>0</v>
      </c>
      <c r="AS129" s="64"/>
      <c r="AT129" s="64"/>
      <c r="AU129" s="63"/>
      <c r="AV129" s="160">
        <f t="shared" si="56"/>
        <v>0</v>
      </c>
      <c r="AW129" s="22">
        <f t="shared" si="47"/>
        <v>0</v>
      </c>
    </row>
    <row r="130" spans="2:49" x14ac:dyDescent="0.3">
      <c r="B130" s="133"/>
      <c r="C130" s="62"/>
      <c r="D130" s="62"/>
      <c r="E130" s="63"/>
      <c r="F130" s="160">
        <f t="shared" si="48"/>
        <v>0</v>
      </c>
      <c r="G130" s="22">
        <f t="shared" si="39"/>
        <v>0</v>
      </c>
      <c r="H130" s="64" t="s">
        <v>237</v>
      </c>
      <c r="I130" s="64">
        <v>23</v>
      </c>
      <c r="J130" s="63">
        <v>5.0000000000000002E-5</v>
      </c>
      <c r="K130" s="160">
        <f t="shared" si="49"/>
        <v>1.5E-5</v>
      </c>
      <c r="L130" s="22">
        <f t="shared" si="40"/>
        <v>3.4499999999999998E-4</v>
      </c>
      <c r="M130" s="64" t="s">
        <v>237</v>
      </c>
      <c r="N130" s="64">
        <v>23</v>
      </c>
      <c r="O130" s="63">
        <v>1E-4</v>
      </c>
      <c r="P130" s="160">
        <f t="shared" si="50"/>
        <v>3.0000000000000001E-5</v>
      </c>
      <c r="Q130" s="22">
        <f t="shared" si="41"/>
        <v>6.8999999999999997E-4</v>
      </c>
      <c r="R130" s="133"/>
      <c r="S130" s="62"/>
      <c r="T130" s="62"/>
      <c r="U130" s="63"/>
      <c r="V130" s="160">
        <f t="shared" si="51"/>
        <v>0</v>
      </c>
      <c r="W130" s="22">
        <f t="shared" si="42"/>
        <v>0</v>
      </c>
      <c r="X130" s="64" t="s">
        <v>237</v>
      </c>
      <c r="Y130" s="64">
        <v>23</v>
      </c>
      <c r="Z130" s="63">
        <v>1E-4</v>
      </c>
      <c r="AA130" s="160">
        <f t="shared" si="52"/>
        <v>3.0000000000000001E-5</v>
      </c>
      <c r="AB130" s="22">
        <f t="shared" si="43"/>
        <v>6.8999999999999997E-4</v>
      </c>
      <c r="AC130" s="64" t="s">
        <v>237</v>
      </c>
      <c r="AD130" s="64">
        <v>29</v>
      </c>
      <c r="AE130" s="63">
        <v>2.0000000000000001E-4</v>
      </c>
      <c r="AF130" s="160">
        <f t="shared" si="53"/>
        <v>6.0000000000000002E-5</v>
      </c>
      <c r="AG130" s="22">
        <f t="shared" si="44"/>
        <v>1.74E-3</v>
      </c>
      <c r="AH130" s="133"/>
      <c r="AI130" s="110"/>
      <c r="AJ130" s="62"/>
      <c r="AK130" s="63"/>
      <c r="AL130" s="160">
        <f t="shared" si="54"/>
        <v>0</v>
      </c>
      <c r="AM130" s="22">
        <f t="shared" si="45"/>
        <v>0</v>
      </c>
      <c r="AN130" s="64" t="s">
        <v>237</v>
      </c>
      <c r="AO130" s="64">
        <v>23</v>
      </c>
      <c r="AP130" s="63">
        <v>5.0000000000000002E-5</v>
      </c>
      <c r="AQ130" s="160">
        <f t="shared" si="55"/>
        <v>1.5E-5</v>
      </c>
      <c r="AR130" s="22">
        <f t="shared" si="46"/>
        <v>3.4499999999999998E-4</v>
      </c>
      <c r="AS130" s="64" t="s">
        <v>237</v>
      </c>
      <c r="AT130" s="64">
        <v>29</v>
      </c>
      <c r="AU130" s="63">
        <v>4.0000000000000002E-4</v>
      </c>
      <c r="AV130" s="160">
        <f t="shared" si="56"/>
        <v>1.2E-4</v>
      </c>
      <c r="AW130" s="22">
        <f t="shared" si="47"/>
        <v>3.48E-3</v>
      </c>
    </row>
    <row r="131" spans="2:49" x14ac:dyDescent="0.3">
      <c r="B131" s="133"/>
      <c r="C131" s="62"/>
      <c r="D131" s="62"/>
      <c r="E131" s="63"/>
      <c r="F131" s="160">
        <f t="shared" si="48"/>
        <v>0</v>
      </c>
      <c r="G131" s="22">
        <f t="shared" si="39"/>
        <v>0</v>
      </c>
      <c r="H131" s="64" t="s">
        <v>235</v>
      </c>
      <c r="I131" s="64">
        <v>72</v>
      </c>
      <c r="J131" s="63">
        <v>1.0000000000000001E-5</v>
      </c>
      <c r="K131" s="160">
        <f t="shared" si="49"/>
        <v>3.0000000000000001E-6</v>
      </c>
      <c r="L131" s="22">
        <f t="shared" si="40"/>
        <v>2.1599999999999999E-4</v>
      </c>
      <c r="M131" s="64"/>
      <c r="N131" s="64"/>
      <c r="O131" s="63"/>
      <c r="P131" s="160">
        <f t="shared" si="50"/>
        <v>0</v>
      </c>
      <c r="Q131" s="22">
        <f t="shared" si="41"/>
        <v>0</v>
      </c>
      <c r="R131" s="133"/>
      <c r="S131" s="62"/>
      <c r="T131" s="62"/>
      <c r="U131" s="63"/>
      <c r="V131" s="160">
        <f t="shared" si="51"/>
        <v>0</v>
      </c>
      <c r="W131" s="22">
        <f t="shared" si="42"/>
        <v>0</v>
      </c>
      <c r="X131" s="64"/>
      <c r="Y131" s="64"/>
      <c r="Z131" s="63"/>
      <c r="AA131" s="160">
        <f t="shared" si="52"/>
        <v>0</v>
      </c>
      <c r="AB131" s="22">
        <f t="shared" si="43"/>
        <v>0</v>
      </c>
      <c r="AC131" s="64"/>
      <c r="AD131" s="64"/>
      <c r="AE131" s="63"/>
      <c r="AF131" s="160">
        <f t="shared" si="53"/>
        <v>0</v>
      </c>
      <c r="AG131" s="22">
        <f t="shared" si="44"/>
        <v>0</v>
      </c>
      <c r="AH131" s="133"/>
      <c r="AI131" s="110"/>
      <c r="AJ131" s="62"/>
      <c r="AK131" s="63"/>
      <c r="AL131" s="160">
        <f t="shared" si="54"/>
        <v>0</v>
      </c>
      <c r="AM131" s="22">
        <f t="shared" si="45"/>
        <v>0</v>
      </c>
      <c r="AN131" s="64"/>
      <c r="AO131" s="64"/>
      <c r="AP131" s="63"/>
      <c r="AQ131" s="160">
        <f t="shared" si="55"/>
        <v>0</v>
      </c>
      <c r="AR131" s="22">
        <f t="shared" si="46"/>
        <v>0</v>
      </c>
      <c r="AS131" s="64"/>
      <c r="AT131" s="64"/>
      <c r="AU131" s="63"/>
      <c r="AV131" s="160">
        <f t="shared" si="56"/>
        <v>0</v>
      </c>
      <c r="AW131" s="22">
        <f t="shared" si="47"/>
        <v>0</v>
      </c>
    </row>
    <row r="132" spans="2:49" x14ac:dyDescent="0.3">
      <c r="B132" s="133"/>
      <c r="C132" s="62"/>
      <c r="D132" s="62"/>
      <c r="E132" s="63"/>
      <c r="F132" s="160"/>
      <c r="G132" s="22"/>
      <c r="H132" s="64"/>
      <c r="I132" s="64"/>
      <c r="J132" s="63"/>
      <c r="K132" s="160"/>
      <c r="L132" s="22"/>
      <c r="M132" s="64"/>
      <c r="N132" s="64"/>
      <c r="O132" s="63"/>
      <c r="P132" s="160"/>
      <c r="Q132" s="22"/>
      <c r="R132" s="133"/>
      <c r="S132" s="62"/>
      <c r="T132" s="62"/>
      <c r="U132" s="63"/>
      <c r="V132" s="160"/>
      <c r="W132" s="22"/>
      <c r="X132" s="64"/>
      <c r="Y132" s="64"/>
      <c r="Z132" s="63"/>
      <c r="AA132" s="160"/>
      <c r="AB132" s="22"/>
      <c r="AC132" s="64"/>
      <c r="AD132" s="64"/>
      <c r="AE132" s="63"/>
      <c r="AF132" s="160"/>
      <c r="AG132" s="22"/>
      <c r="AH132" s="133"/>
      <c r="AI132" s="110"/>
      <c r="AJ132" s="62"/>
      <c r="AK132" s="63"/>
      <c r="AL132" s="160"/>
      <c r="AM132" s="22"/>
      <c r="AN132" s="64"/>
      <c r="AO132" s="64"/>
      <c r="AP132" s="63"/>
      <c r="AQ132" s="160"/>
      <c r="AR132" s="22"/>
      <c r="AS132" s="64"/>
      <c r="AT132" s="64"/>
      <c r="AU132" s="63"/>
      <c r="AV132" s="160"/>
      <c r="AW132" s="22"/>
    </row>
    <row r="133" spans="2:49" x14ac:dyDescent="0.3">
      <c r="B133" s="133"/>
      <c r="C133" s="62"/>
      <c r="D133" s="62"/>
      <c r="E133" s="63"/>
      <c r="F133" s="160">
        <f t="shared" si="48"/>
        <v>0</v>
      </c>
      <c r="G133" s="22">
        <f t="shared" si="39"/>
        <v>0</v>
      </c>
      <c r="H133" s="64"/>
      <c r="I133" s="64"/>
      <c r="J133" s="63"/>
      <c r="K133" s="160">
        <f t="shared" si="49"/>
        <v>0</v>
      </c>
      <c r="L133" s="22">
        <f t="shared" si="40"/>
        <v>0</v>
      </c>
      <c r="M133" s="64" t="s">
        <v>236</v>
      </c>
      <c r="N133" s="64">
        <v>72</v>
      </c>
      <c r="O133" s="63">
        <v>2.0000000000000002E-5</v>
      </c>
      <c r="P133" s="160">
        <f t="shared" si="50"/>
        <v>6.0000000000000002E-6</v>
      </c>
      <c r="Q133" s="22">
        <f t="shared" si="41"/>
        <v>4.3199999999999998E-4</v>
      </c>
      <c r="R133" s="133"/>
      <c r="S133" s="62"/>
      <c r="T133" s="62"/>
      <c r="U133" s="63"/>
      <c r="V133" s="160">
        <f t="shared" si="51"/>
        <v>0</v>
      </c>
      <c r="W133" s="22">
        <f t="shared" si="42"/>
        <v>0</v>
      </c>
      <c r="X133" s="64" t="s">
        <v>236</v>
      </c>
      <c r="Y133" s="64">
        <v>72</v>
      </c>
      <c r="Z133" s="63">
        <v>2.0000000000000002E-5</v>
      </c>
      <c r="AA133" s="160">
        <f t="shared" si="52"/>
        <v>6.0000000000000002E-6</v>
      </c>
      <c r="AB133" s="22">
        <f t="shared" si="43"/>
        <v>4.3199999999999998E-4</v>
      </c>
      <c r="AC133" s="64" t="s">
        <v>236</v>
      </c>
      <c r="AD133" s="64">
        <v>72</v>
      </c>
      <c r="AE133" s="63">
        <v>4.0000000000000003E-5</v>
      </c>
      <c r="AF133" s="160">
        <f t="shared" si="53"/>
        <v>1.2E-5</v>
      </c>
      <c r="AG133" s="22">
        <f t="shared" si="44"/>
        <v>8.6399999999999997E-4</v>
      </c>
      <c r="AH133" s="133"/>
      <c r="AI133" s="110"/>
      <c r="AJ133" s="62"/>
      <c r="AK133" s="63"/>
      <c r="AL133" s="160">
        <f t="shared" si="54"/>
        <v>0</v>
      </c>
      <c r="AM133" s="22">
        <f t="shared" si="45"/>
        <v>0</v>
      </c>
      <c r="AN133" s="64" t="s">
        <v>236</v>
      </c>
      <c r="AO133" s="64">
        <v>72</v>
      </c>
      <c r="AP133" s="63">
        <v>4.0000000000000003E-5</v>
      </c>
      <c r="AQ133" s="160">
        <f t="shared" si="55"/>
        <v>1.2E-5</v>
      </c>
      <c r="AR133" s="22">
        <f t="shared" si="46"/>
        <v>8.6399999999999997E-4</v>
      </c>
      <c r="AS133" s="64" t="s">
        <v>236</v>
      </c>
      <c r="AT133" s="64">
        <v>72</v>
      </c>
      <c r="AU133" s="63">
        <v>1E-4</v>
      </c>
      <c r="AV133" s="160">
        <f t="shared" si="56"/>
        <v>3.0000000000000001E-5</v>
      </c>
      <c r="AW133" s="22">
        <f t="shared" si="47"/>
        <v>2.16E-3</v>
      </c>
    </row>
    <row r="134" spans="2:49" x14ac:dyDescent="0.3">
      <c r="B134" s="133"/>
      <c r="C134" s="62"/>
      <c r="D134" s="62"/>
      <c r="E134" s="63"/>
      <c r="F134" s="160">
        <f t="shared" si="48"/>
        <v>0</v>
      </c>
      <c r="G134" s="22">
        <f t="shared" si="39"/>
        <v>0</v>
      </c>
      <c r="H134" s="64"/>
      <c r="I134" s="64"/>
      <c r="J134" s="63"/>
      <c r="K134" s="160">
        <f t="shared" si="49"/>
        <v>0</v>
      </c>
      <c r="L134" s="22">
        <f t="shared" si="40"/>
        <v>0</v>
      </c>
      <c r="M134" s="64"/>
      <c r="N134" s="85"/>
      <c r="O134" s="63"/>
      <c r="P134" s="160">
        <f t="shared" si="50"/>
        <v>0</v>
      </c>
      <c r="Q134" s="22">
        <f t="shared" si="41"/>
        <v>0</v>
      </c>
      <c r="R134" s="133"/>
      <c r="S134" s="62"/>
      <c r="T134" s="62"/>
      <c r="U134" s="63"/>
      <c r="V134" s="160">
        <f t="shared" si="51"/>
        <v>0</v>
      </c>
      <c r="W134" s="22">
        <f t="shared" si="42"/>
        <v>0</v>
      </c>
      <c r="X134" s="64"/>
      <c r="Y134" s="64"/>
      <c r="Z134" s="63"/>
      <c r="AA134" s="160">
        <f t="shared" si="52"/>
        <v>0</v>
      </c>
      <c r="AB134" s="22">
        <f t="shared" si="43"/>
        <v>0</v>
      </c>
      <c r="AC134" s="64"/>
      <c r="AD134" s="85"/>
      <c r="AE134" s="63"/>
      <c r="AF134" s="160">
        <f t="shared" si="53"/>
        <v>0</v>
      </c>
      <c r="AG134" s="22">
        <f t="shared" si="44"/>
        <v>0</v>
      </c>
      <c r="AH134" s="133"/>
      <c r="AI134" s="110"/>
      <c r="AJ134" s="62"/>
      <c r="AK134" s="63"/>
      <c r="AL134" s="160">
        <f t="shared" si="54"/>
        <v>0</v>
      </c>
      <c r="AM134" s="22">
        <f t="shared" si="45"/>
        <v>0</v>
      </c>
      <c r="AN134" s="64"/>
      <c r="AO134" s="64"/>
      <c r="AP134" s="63"/>
      <c r="AQ134" s="160">
        <f t="shared" si="55"/>
        <v>0</v>
      </c>
      <c r="AR134" s="22">
        <f t="shared" si="46"/>
        <v>0</v>
      </c>
      <c r="AS134" s="64" t="s">
        <v>242</v>
      </c>
      <c r="AT134" s="64">
        <v>112</v>
      </c>
      <c r="AU134" s="63">
        <v>1E-4</v>
      </c>
      <c r="AV134" s="160">
        <f t="shared" si="56"/>
        <v>3.0000000000000001E-5</v>
      </c>
      <c r="AW134" s="22">
        <f t="shared" si="47"/>
        <v>3.3600000000000001E-3</v>
      </c>
    </row>
    <row r="135" spans="2:49" x14ac:dyDescent="0.3">
      <c r="B135" s="133"/>
      <c r="C135" s="62"/>
      <c r="D135" s="62"/>
      <c r="E135" s="63"/>
      <c r="F135" s="160"/>
      <c r="G135" s="22"/>
      <c r="H135" s="64"/>
      <c r="I135" s="64"/>
      <c r="J135" s="63"/>
      <c r="K135" s="160"/>
      <c r="L135" s="22"/>
      <c r="M135" s="64"/>
      <c r="N135" s="85"/>
      <c r="O135" s="63"/>
      <c r="P135" s="160"/>
      <c r="Q135" s="22"/>
      <c r="R135" s="133"/>
      <c r="S135" s="62"/>
      <c r="T135" s="62"/>
      <c r="U135" s="63"/>
      <c r="V135" s="160"/>
      <c r="W135" s="22"/>
      <c r="X135" s="64"/>
      <c r="Y135" s="64"/>
      <c r="Z135" s="63"/>
      <c r="AA135" s="160"/>
      <c r="AB135" s="22"/>
      <c r="AC135" s="64"/>
      <c r="AD135" s="85"/>
      <c r="AE135" s="63"/>
      <c r="AF135" s="160"/>
      <c r="AG135" s="22"/>
      <c r="AH135" s="133"/>
      <c r="AI135" s="110"/>
      <c r="AJ135" s="62"/>
      <c r="AK135" s="63"/>
      <c r="AL135" s="160"/>
      <c r="AM135" s="22"/>
      <c r="AN135" s="64"/>
      <c r="AO135" s="64"/>
      <c r="AP135" s="63"/>
      <c r="AQ135" s="160"/>
      <c r="AR135" s="22"/>
      <c r="AS135" s="64" t="s">
        <v>280</v>
      </c>
      <c r="AT135" s="85">
        <v>28</v>
      </c>
      <c r="AU135" s="63">
        <v>1E-4</v>
      </c>
      <c r="AV135" s="160">
        <f t="shared" si="56"/>
        <v>3.0000000000000001E-5</v>
      </c>
      <c r="AW135" s="22">
        <f t="shared" si="47"/>
        <v>8.4000000000000003E-4</v>
      </c>
    </row>
    <row r="136" spans="2:49" ht="12.75" thickBot="1" x14ac:dyDescent="0.35">
      <c r="B136" s="134"/>
      <c r="C136" s="56"/>
      <c r="D136" s="56"/>
      <c r="E136" s="57"/>
      <c r="F136" s="160">
        <f t="shared" si="48"/>
        <v>0</v>
      </c>
      <c r="G136" s="22">
        <f t="shared" si="39"/>
        <v>0</v>
      </c>
      <c r="H136" s="58"/>
      <c r="I136" s="58"/>
      <c r="J136" s="57"/>
      <c r="K136" s="160">
        <f t="shared" si="49"/>
        <v>0</v>
      </c>
      <c r="L136" s="22">
        <f t="shared" si="40"/>
        <v>0</v>
      </c>
      <c r="M136" s="58"/>
      <c r="N136" s="87"/>
      <c r="O136" s="57"/>
      <c r="P136" s="160">
        <f t="shared" si="50"/>
        <v>0</v>
      </c>
      <c r="Q136" s="22">
        <f t="shared" si="41"/>
        <v>0</v>
      </c>
      <c r="R136" s="134"/>
      <c r="S136" s="56"/>
      <c r="T136" s="56"/>
      <c r="U136" s="57"/>
      <c r="V136" s="160">
        <f t="shared" si="51"/>
        <v>0</v>
      </c>
      <c r="W136" s="22">
        <f t="shared" si="42"/>
        <v>0</v>
      </c>
      <c r="X136" s="58"/>
      <c r="Y136" s="58"/>
      <c r="Z136" s="57"/>
      <c r="AA136" s="160">
        <f t="shared" si="52"/>
        <v>0</v>
      </c>
      <c r="AB136" s="22">
        <f t="shared" si="43"/>
        <v>0</v>
      </c>
      <c r="AC136" s="58"/>
      <c r="AD136" s="87"/>
      <c r="AE136" s="57"/>
      <c r="AF136" s="160">
        <f t="shared" si="53"/>
        <v>0</v>
      </c>
      <c r="AG136" s="22">
        <f t="shared" si="44"/>
        <v>0</v>
      </c>
      <c r="AH136" s="134"/>
      <c r="AI136" s="111"/>
      <c r="AJ136" s="56"/>
      <c r="AK136" s="57"/>
      <c r="AL136" s="160">
        <f t="shared" si="54"/>
        <v>0</v>
      </c>
      <c r="AM136" s="22">
        <f t="shared" si="45"/>
        <v>0</v>
      </c>
      <c r="AN136" s="58"/>
      <c r="AO136" s="58"/>
      <c r="AP136" s="57"/>
      <c r="AQ136" s="160">
        <f t="shared" si="55"/>
        <v>0</v>
      </c>
      <c r="AR136" s="22">
        <f t="shared" si="46"/>
        <v>0</v>
      </c>
      <c r="AS136" s="59" t="s">
        <v>245</v>
      </c>
      <c r="AT136" s="86">
        <v>200</v>
      </c>
      <c r="AU136" s="102">
        <v>1.0000000000000001E-5</v>
      </c>
      <c r="AV136" s="160">
        <f t="shared" si="56"/>
        <v>3.0000000000000001E-6</v>
      </c>
      <c r="AW136" s="22">
        <f t="shared" si="47"/>
        <v>6.0000000000000006E-4</v>
      </c>
    </row>
    <row r="137" spans="2:49" ht="12.75" thickBot="1" x14ac:dyDescent="0.35">
      <c r="B137" s="135" t="s">
        <v>171</v>
      </c>
      <c r="C137" s="61">
        <f>COUNTA(C75:C136)</f>
        <v>20</v>
      </c>
      <c r="D137" s="121">
        <f>SUM(D75:D136)</f>
        <v>0</v>
      </c>
      <c r="E137" s="93">
        <f>SUM(E75:E136)</f>
        <v>0.99999999999999989</v>
      </c>
      <c r="F137" s="93"/>
      <c r="G137" s="121"/>
      <c r="H137" s="61">
        <f>COUNTA(H75:H136)</f>
        <v>30</v>
      </c>
      <c r="I137" s="121"/>
      <c r="J137" s="93">
        <f>SUM(J75:J136)</f>
        <v>0.99999999999999989</v>
      </c>
      <c r="K137" s="93"/>
      <c r="L137" s="121"/>
      <c r="M137" s="61">
        <f>COUNTA(M75:M136)</f>
        <v>30</v>
      </c>
      <c r="N137" s="121"/>
      <c r="O137" s="120">
        <f>SUM(O75:O136)</f>
        <v>1</v>
      </c>
      <c r="P137" s="93"/>
      <c r="Q137" s="121"/>
      <c r="R137" s="135" t="s">
        <v>254</v>
      </c>
      <c r="S137" s="61">
        <f>COUNTA(S75:S136)</f>
        <v>21</v>
      </c>
      <c r="T137" s="121">
        <f>SUM(T75:T136)</f>
        <v>0</v>
      </c>
      <c r="U137" s="93">
        <f>SUM(U75:U136)</f>
        <v>0.99999999999999989</v>
      </c>
      <c r="V137" s="93"/>
      <c r="W137" s="121"/>
      <c r="X137" s="61">
        <f>COUNTA(X75:X136)</f>
        <v>29</v>
      </c>
      <c r="Y137" s="121">
        <f>SUM(Y75:Y136)</f>
        <v>133</v>
      </c>
      <c r="Z137" s="93">
        <f>SUM(Z75:Z136)</f>
        <v>1</v>
      </c>
      <c r="AA137" s="93"/>
      <c r="AB137" s="121"/>
      <c r="AC137" s="61">
        <f>COUNTA(AC75:AC136)</f>
        <v>30</v>
      </c>
      <c r="AD137" s="121">
        <f>SUM(AD75:AD136)</f>
        <v>136</v>
      </c>
      <c r="AE137" s="93">
        <f>SUM(AE75:AE136)</f>
        <v>1</v>
      </c>
      <c r="AF137" s="93"/>
      <c r="AG137" s="121"/>
      <c r="AH137" s="135" t="s">
        <v>171</v>
      </c>
      <c r="AI137" s="112">
        <f>COUNTA(AI75:AI136)</f>
        <v>24</v>
      </c>
      <c r="AJ137" s="121">
        <f>SUM(AJ75:AJ136)</f>
        <v>0</v>
      </c>
      <c r="AK137" s="93">
        <f>SUM(AK75:AK136)</f>
        <v>0.99999999999999989</v>
      </c>
      <c r="AL137" s="93"/>
      <c r="AM137" s="121"/>
      <c r="AN137" s="61">
        <f>COUNTA(AN75:AN136)</f>
        <v>28</v>
      </c>
      <c r="AO137" s="121">
        <f>SUM(AO75:AO136)</f>
        <v>123</v>
      </c>
      <c r="AP137" s="93">
        <f>SUM(AP75:AP136)</f>
        <v>1</v>
      </c>
      <c r="AQ137" s="93"/>
      <c r="AR137" s="121"/>
      <c r="AS137" s="61">
        <f>COUNTA(AS75:AS136)</f>
        <v>30</v>
      </c>
      <c r="AT137" s="121">
        <f>SUM(AT75:AT136)</f>
        <v>469</v>
      </c>
      <c r="AU137" s="93">
        <f>SUM(AU75:AU136)</f>
        <v>1</v>
      </c>
      <c r="AV137" s="93"/>
      <c r="AW137" s="121"/>
    </row>
    <row r="138" spans="2:49" ht="12.75" thickBot="1" x14ac:dyDescent="0.35">
      <c r="B138" s="136" t="s">
        <v>3</v>
      </c>
      <c r="C138" s="137" t="s">
        <v>91</v>
      </c>
      <c r="D138" s="137" t="s">
        <v>220</v>
      </c>
      <c r="E138" s="138" t="s">
        <v>151</v>
      </c>
      <c r="F138" s="138" t="s">
        <v>258</v>
      </c>
      <c r="G138" s="138" t="s">
        <v>224</v>
      </c>
      <c r="H138" s="139" t="s">
        <v>92</v>
      </c>
      <c r="I138" s="137" t="s">
        <v>220</v>
      </c>
      <c r="J138" s="138" t="s">
        <v>151</v>
      </c>
      <c r="K138" s="138" t="s">
        <v>255</v>
      </c>
      <c r="L138" s="138" t="s">
        <v>224</v>
      </c>
      <c r="M138" s="139" t="s">
        <v>93</v>
      </c>
      <c r="N138" s="137" t="s">
        <v>220</v>
      </c>
      <c r="O138" s="138" t="s">
        <v>151</v>
      </c>
      <c r="P138" s="138" t="s">
        <v>255</v>
      </c>
      <c r="Q138" s="138" t="s">
        <v>224</v>
      </c>
      <c r="R138" s="136" t="s">
        <v>253</v>
      </c>
      <c r="S138" s="137" t="s">
        <v>91</v>
      </c>
      <c r="T138" s="137" t="s">
        <v>220</v>
      </c>
      <c r="U138" s="138" t="s">
        <v>151</v>
      </c>
      <c r="V138" s="138" t="s">
        <v>255</v>
      </c>
      <c r="W138" s="138" t="s">
        <v>224</v>
      </c>
      <c r="X138" s="139" t="s">
        <v>92</v>
      </c>
      <c r="Y138" s="137" t="s">
        <v>220</v>
      </c>
      <c r="Z138" s="138" t="s">
        <v>151</v>
      </c>
      <c r="AA138" s="138" t="s">
        <v>256</v>
      </c>
      <c r="AB138" s="138" t="s">
        <v>224</v>
      </c>
      <c r="AC138" s="139" t="s">
        <v>93</v>
      </c>
      <c r="AD138" s="137" t="s">
        <v>220</v>
      </c>
      <c r="AE138" s="138" t="s">
        <v>151</v>
      </c>
      <c r="AF138" s="138" t="s">
        <v>255</v>
      </c>
      <c r="AG138" s="138" t="s">
        <v>224</v>
      </c>
      <c r="AH138" s="136" t="s">
        <v>3</v>
      </c>
      <c r="AI138" s="140" t="s">
        <v>220</v>
      </c>
      <c r="AJ138" s="137" t="s">
        <v>220</v>
      </c>
      <c r="AK138" s="138" t="s">
        <v>151</v>
      </c>
      <c r="AL138" s="138" t="s">
        <v>255</v>
      </c>
      <c r="AM138" s="138" t="s">
        <v>224</v>
      </c>
      <c r="AN138" s="139" t="s">
        <v>92</v>
      </c>
      <c r="AO138" s="137" t="s">
        <v>220</v>
      </c>
      <c r="AP138" s="138" t="s">
        <v>151</v>
      </c>
      <c r="AQ138" s="138" t="s">
        <v>255</v>
      </c>
      <c r="AR138" s="138" t="s">
        <v>224</v>
      </c>
      <c r="AS138" s="139" t="s">
        <v>93</v>
      </c>
      <c r="AT138" s="137" t="s">
        <v>220</v>
      </c>
      <c r="AU138" s="138" t="s">
        <v>151</v>
      </c>
      <c r="AV138" s="138" t="s">
        <v>264</v>
      </c>
      <c r="AW138" s="141" t="s">
        <v>224</v>
      </c>
    </row>
    <row r="139" spans="2:49" x14ac:dyDescent="0.3">
      <c r="B139" s="142"/>
      <c r="C139" s="19" t="s">
        <v>26</v>
      </c>
      <c r="D139" s="19"/>
      <c r="E139" s="20">
        <v>0.06</v>
      </c>
      <c r="F139" s="160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60">
        <f>J139*$E$8</f>
        <v>8.0000000000000002E-3</v>
      </c>
      <c r="L139" s="22">
        <f>K139*I139</f>
        <v>0</v>
      </c>
      <c r="M139" s="21" t="s">
        <v>26</v>
      </c>
      <c r="N139" s="70"/>
      <c r="O139" s="94">
        <v>0.1</v>
      </c>
      <c r="P139" s="160">
        <f>O139*$E$8</f>
        <v>1.0000000000000002E-2</v>
      </c>
      <c r="Q139" s="22">
        <f>P139*N139</f>
        <v>0</v>
      </c>
      <c r="R139" s="142"/>
      <c r="S139" s="19" t="s">
        <v>26</v>
      </c>
      <c r="T139" s="19"/>
      <c r="U139" s="20">
        <v>0.08</v>
      </c>
      <c r="V139" s="160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60">
        <f>Z139*$E$9</f>
        <v>1.0000000000000002E-2</v>
      </c>
      <c r="AB139" s="22">
        <f>AA139*Y139</f>
        <v>0</v>
      </c>
      <c r="AC139" s="21" t="s">
        <v>26</v>
      </c>
      <c r="AD139" s="70"/>
      <c r="AE139" s="94">
        <v>0.12</v>
      </c>
      <c r="AF139" s="160">
        <f>AE139*$E$9</f>
        <v>1.2E-2</v>
      </c>
      <c r="AG139" s="22">
        <f>AF139*AD139</f>
        <v>0</v>
      </c>
      <c r="AH139" s="142"/>
      <c r="AI139" s="105" t="s">
        <v>26</v>
      </c>
      <c r="AJ139" s="19"/>
      <c r="AK139" s="20">
        <v>0.1</v>
      </c>
      <c r="AL139" s="160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60">
        <f>AP139*$E$10</f>
        <v>1.2E-2</v>
      </c>
      <c r="AR139" s="22">
        <f>AQ139*AO139</f>
        <v>0</v>
      </c>
      <c r="AS139" s="21" t="s">
        <v>26</v>
      </c>
      <c r="AT139" s="70"/>
      <c r="AU139" s="94">
        <v>0.2</v>
      </c>
      <c r="AV139" s="160">
        <f>AU139*$E$10</f>
        <v>2.0000000000000004E-2</v>
      </c>
      <c r="AW139" s="22">
        <f>AV139*AT139</f>
        <v>0</v>
      </c>
    </row>
    <row r="140" spans="2:49" x14ac:dyDescent="0.3">
      <c r="B140" s="143"/>
      <c r="C140" s="22" t="s">
        <v>25</v>
      </c>
      <c r="D140" s="22"/>
      <c r="E140" s="23">
        <v>0.06</v>
      </c>
      <c r="F140" s="160">
        <f t="shared" ref="F140:F207" si="57">E140*$E$8</f>
        <v>6.0000000000000001E-3</v>
      </c>
      <c r="G140" s="22">
        <f t="shared" ref="G140:G207" si="58">F140*D140</f>
        <v>0</v>
      </c>
      <c r="H140" s="24" t="s">
        <v>25</v>
      </c>
      <c r="I140" s="24"/>
      <c r="J140" s="23">
        <v>0.08</v>
      </c>
      <c r="K140" s="160">
        <f t="shared" ref="K140:K207" si="59">J140*$E$8</f>
        <v>8.0000000000000002E-3</v>
      </c>
      <c r="L140" s="22">
        <f t="shared" ref="L140:L207" si="60">K140*I140</f>
        <v>0</v>
      </c>
      <c r="M140" s="24" t="s">
        <v>25</v>
      </c>
      <c r="N140" s="71"/>
      <c r="O140" s="23">
        <v>0.1</v>
      </c>
      <c r="P140" s="160">
        <f t="shared" ref="P140:P207" si="61">O140*$E$8</f>
        <v>1.0000000000000002E-2</v>
      </c>
      <c r="Q140" s="22">
        <f t="shared" ref="Q140:Q207" si="62">P140*N140</f>
        <v>0</v>
      </c>
      <c r="R140" s="143"/>
      <c r="S140" s="22" t="s">
        <v>25</v>
      </c>
      <c r="T140" s="22"/>
      <c r="U140" s="23">
        <v>0.08</v>
      </c>
      <c r="V140" s="160">
        <f t="shared" ref="V140:V207" si="63">U140*$E$9</f>
        <v>8.0000000000000002E-3</v>
      </c>
      <c r="W140" s="22">
        <f t="shared" ref="W140:W207" si="64">V140*T140</f>
        <v>0</v>
      </c>
      <c r="X140" s="24" t="s">
        <v>25</v>
      </c>
      <c r="Y140" s="24"/>
      <c r="Z140" s="23">
        <v>0.1</v>
      </c>
      <c r="AA140" s="160">
        <f t="shared" ref="AA140:AA207" si="65">Z140*$E$9</f>
        <v>1.0000000000000002E-2</v>
      </c>
      <c r="AB140" s="22">
        <f t="shared" ref="AB140:AB207" si="66">AA140*Y140</f>
        <v>0</v>
      </c>
      <c r="AC140" s="24" t="s">
        <v>25</v>
      </c>
      <c r="AD140" s="71"/>
      <c r="AE140" s="23">
        <v>0.12</v>
      </c>
      <c r="AF140" s="160">
        <f t="shared" ref="AF140:AF207" si="67">AE140*$E$9</f>
        <v>1.2E-2</v>
      </c>
      <c r="AG140" s="22">
        <f t="shared" ref="AG140:AG207" si="68">AF140*AD140</f>
        <v>0</v>
      </c>
      <c r="AH140" s="143"/>
      <c r="AI140" s="106" t="s">
        <v>25</v>
      </c>
      <c r="AJ140" s="22"/>
      <c r="AK140" s="23">
        <v>0.1</v>
      </c>
      <c r="AL140" s="160">
        <f t="shared" ref="AL140:AL207" si="69">AK140*$E$10</f>
        <v>1.0000000000000002E-2</v>
      </c>
      <c r="AM140" s="22">
        <f t="shared" ref="AM140:AM207" si="70">AL140*AJ140</f>
        <v>0</v>
      </c>
      <c r="AN140" s="24" t="s">
        <v>25</v>
      </c>
      <c r="AO140" s="24"/>
      <c r="AP140" s="23">
        <v>0.12</v>
      </c>
      <c r="AQ140" s="160">
        <f t="shared" ref="AQ140:AQ207" si="71">AP140*$E$10</f>
        <v>1.2E-2</v>
      </c>
      <c r="AR140" s="22">
        <f t="shared" ref="AR140:AR207" si="72">AQ140*AO140</f>
        <v>0</v>
      </c>
      <c r="AS140" s="24" t="s">
        <v>25</v>
      </c>
      <c r="AT140" s="71"/>
      <c r="AU140" s="23">
        <v>0.2</v>
      </c>
      <c r="AV140" s="160">
        <f t="shared" ref="AV140:AV207" si="73">AU140*$E$10</f>
        <v>2.0000000000000004E-2</v>
      </c>
      <c r="AW140" s="22">
        <f t="shared" ref="AW140:AW207" si="74">AV140*AT140</f>
        <v>0</v>
      </c>
    </row>
    <row r="141" spans="2:49" x14ac:dyDescent="0.3">
      <c r="B141" s="143"/>
      <c r="C141" s="33" t="s">
        <v>38</v>
      </c>
      <c r="D141" s="33"/>
      <c r="E141" s="34">
        <v>0.1</v>
      </c>
      <c r="F141" s="160">
        <f t="shared" si="57"/>
        <v>1.0000000000000002E-2</v>
      </c>
      <c r="G141" s="22">
        <f t="shared" si="58"/>
        <v>0</v>
      </c>
      <c r="H141" s="35" t="s">
        <v>8</v>
      </c>
      <c r="I141" s="35"/>
      <c r="J141" s="34">
        <v>0.05</v>
      </c>
      <c r="K141" s="160">
        <f t="shared" si="59"/>
        <v>5.000000000000001E-3</v>
      </c>
      <c r="L141" s="22">
        <f t="shared" si="60"/>
        <v>0</v>
      </c>
      <c r="M141" s="35" t="s">
        <v>9</v>
      </c>
      <c r="N141" s="72"/>
      <c r="O141" s="34">
        <v>0.04</v>
      </c>
      <c r="P141" s="160">
        <f t="shared" si="61"/>
        <v>4.0000000000000001E-3</v>
      </c>
      <c r="Q141" s="22">
        <f t="shared" si="62"/>
        <v>0</v>
      </c>
      <c r="R141" s="143"/>
      <c r="S141" s="33" t="s">
        <v>7</v>
      </c>
      <c r="T141" s="33"/>
      <c r="U141" s="34">
        <v>0.1</v>
      </c>
      <c r="V141" s="160">
        <f t="shared" si="63"/>
        <v>1.0000000000000002E-2</v>
      </c>
      <c r="W141" s="22">
        <f t="shared" si="64"/>
        <v>0</v>
      </c>
      <c r="X141" s="35" t="s">
        <v>9</v>
      </c>
      <c r="Y141" s="35"/>
      <c r="Z141" s="34">
        <v>0.06</v>
      </c>
      <c r="AA141" s="160">
        <f t="shared" si="65"/>
        <v>6.0000000000000001E-3</v>
      </c>
      <c r="AB141" s="22">
        <f t="shared" si="66"/>
        <v>0</v>
      </c>
      <c r="AC141" s="35" t="s">
        <v>95</v>
      </c>
      <c r="AD141" s="72"/>
      <c r="AE141" s="34">
        <v>0.04</v>
      </c>
      <c r="AF141" s="160">
        <f t="shared" si="67"/>
        <v>4.0000000000000001E-3</v>
      </c>
      <c r="AG141" s="22">
        <f t="shared" si="68"/>
        <v>0</v>
      </c>
      <c r="AH141" s="143"/>
      <c r="AI141" s="107" t="s">
        <v>41</v>
      </c>
      <c r="AJ141" s="33"/>
      <c r="AK141" s="34">
        <v>0.1</v>
      </c>
      <c r="AL141" s="160">
        <f t="shared" si="69"/>
        <v>1.0000000000000002E-2</v>
      </c>
      <c r="AM141" s="22">
        <f t="shared" si="70"/>
        <v>0</v>
      </c>
      <c r="AN141" s="35"/>
      <c r="AO141" s="35"/>
      <c r="AP141" s="34"/>
      <c r="AQ141" s="160">
        <f t="shared" si="71"/>
        <v>0</v>
      </c>
      <c r="AR141" s="22">
        <f t="shared" si="72"/>
        <v>0</v>
      </c>
      <c r="AS141" s="35"/>
      <c r="AT141" s="72"/>
      <c r="AU141" s="34"/>
      <c r="AV141" s="160">
        <f t="shared" si="73"/>
        <v>0</v>
      </c>
      <c r="AW141" s="22">
        <f t="shared" si="74"/>
        <v>0</v>
      </c>
    </row>
    <row r="142" spans="2:49" x14ac:dyDescent="0.3">
      <c r="B142" s="143"/>
      <c r="C142" s="33" t="s">
        <v>39</v>
      </c>
      <c r="D142" s="33"/>
      <c r="E142" s="34">
        <v>0.1</v>
      </c>
      <c r="F142" s="160">
        <f t="shared" si="57"/>
        <v>1.0000000000000002E-2</v>
      </c>
      <c r="G142" s="22">
        <f t="shared" si="58"/>
        <v>0</v>
      </c>
      <c r="H142" s="35" t="s">
        <v>46</v>
      </c>
      <c r="I142" s="35"/>
      <c r="J142" s="34">
        <v>0.05</v>
      </c>
      <c r="K142" s="160">
        <f t="shared" si="59"/>
        <v>5.000000000000001E-3</v>
      </c>
      <c r="L142" s="22">
        <f t="shared" si="60"/>
        <v>0</v>
      </c>
      <c r="M142" s="35" t="s">
        <v>52</v>
      </c>
      <c r="N142" s="72"/>
      <c r="O142" s="34">
        <v>0.03</v>
      </c>
      <c r="P142" s="160">
        <f t="shared" si="61"/>
        <v>3.0000000000000001E-3</v>
      </c>
      <c r="Q142" s="22">
        <f t="shared" si="62"/>
        <v>0</v>
      </c>
      <c r="R142" s="143"/>
      <c r="S142" s="33" t="s">
        <v>40</v>
      </c>
      <c r="T142" s="33"/>
      <c r="U142" s="34">
        <v>0.1</v>
      </c>
      <c r="V142" s="160">
        <f t="shared" si="63"/>
        <v>1.0000000000000002E-2</v>
      </c>
      <c r="W142" s="22">
        <f t="shared" si="64"/>
        <v>0</v>
      </c>
      <c r="X142" s="35" t="s">
        <v>59</v>
      </c>
      <c r="Y142" s="35"/>
      <c r="Z142" s="34">
        <v>0.05</v>
      </c>
      <c r="AA142" s="160">
        <f t="shared" si="65"/>
        <v>5.000000000000001E-3</v>
      </c>
      <c r="AB142" s="22">
        <f t="shared" si="66"/>
        <v>0</v>
      </c>
      <c r="AC142" s="35" t="s">
        <v>53</v>
      </c>
      <c r="AD142" s="72"/>
      <c r="AE142" s="34">
        <v>0.03</v>
      </c>
      <c r="AF142" s="160">
        <f t="shared" si="67"/>
        <v>3.0000000000000001E-3</v>
      </c>
      <c r="AG142" s="22">
        <f t="shared" si="68"/>
        <v>0</v>
      </c>
      <c r="AH142" s="143"/>
      <c r="AI142" s="107" t="s">
        <v>43</v>
      </c>
      <c r="AJ142" s="33"/>
      <c r="AK142" s="34">
        <v>0.1</v>
      </c>
      <c r="AL142" s="160">
        <f t="shared" si="69"/>
        <v>1.0000000000000002E-2</v>
      </c>
      <c r="AM142" s="22">
        <f t="shared" si="70"/>
        <v>0</v>
      </c>
      <c r="AN142" s="35" t="s">
        <v>97</v>
      </c>
      <c r="AO142" s="35"/>
      <c r="AP142" s="34">
        <v>0.1</v>
      </c>
      <c r="AQ142" s="160">
        <f t="shared" si="71"/>
        <v>1.0000000000000002E-2</v>
      </c>
      <c r="AR142" s="22">
        <f t="shared" si="72"/>
        <v>0</v>
      </c>
      <c r="AS142" s="35"/>
      <c r="AT142" s="72"/>
      <c r="AU142" s="34"/>
      <c r="AV142" s="160">
        <f t="shared" si="73"/>
        <v>0</v>
      </c>
      <c r="AW142" s="22">
        <f t="shared" si="74"/>
        <v>0</v>
      </c>
    </row>
    <row r="143" spans="2:49" x14ac:dyDescent="0.3">
      <c r="B143" s="143"/>
      <c r="C143" s="33" t="s">
        <v>6</v>
      </c>
      <c r="D143" s="33"/>
      <c r="E143" s="34">
        <v>7.0000000000000007E-2</v>
      </c>
      <c r="F143" s="160">
        <f t="shared" si="57"/>
        <v>7.000000000000001E-3</v>
      </c>
      <c r="G143" s="22">
        <f t="shared" si="58"/>
        <v>0</v>
      </c>
      <c r="H143" s="35" t="s">
        <v>47</v>
      </c>
      <c r="I143" s="35"/>
      <c r="J143" s="34">
        <v>0.05</v>
      </c>
      <c r="K143" s="160">
        <f t="shared" si="59"/>
        <v>5.000000000000001E-3</v>
      </c>
      <c r="L143" s="22">
        <f t="shared" si="60"/>
        <v>0</v>
      </c>
      <c r="M143" s="35" t="s">
        <v>53</v>
      </c>
      <c r="N143" s="72"/>
      <c r="O143" s="34">
        <v>0.03</v>
      </c>
      <c r="P143" s="160">
        <f t="shared" si="61"/>
        <v>3.0000000000000001E-3</v>
      </c>
      <c r="Q143" s="22">
        <f t="shared" si="62"/>
        <v>0</v>
      </c>
      <c r="R143" s="143"/>
      <c r="S143" s="33" t="s">
        <v>41</v>
      </c>
      <c r="T143" s="33"/>
      <c r="U143" s="34">
        <v>0.09</v>
      </c>
      <c r="V143" s="160">
        <f t="shared" si="63"/>
        <v>8.9999999999999993E-3</v>
      </c>
      <c r="W143" s="22">
        <f t="shared" si="64"/>
        <v>0</v>
      </c>
      <c r="X143" s="35" t="s">
        <v>113</v>
      </c>
      <c r="Y143" s="35"/>
      <c r="Z143" s="34">
        <v>0.04</v>
      </c>
      <c r="AA143" s="160">
        <f t="shared" si="65"/>
        <v>4.0000000000000001E-3</v>
      </c>
      <c r="AB143" s="22">
        <f t="shared" si="66"/>
        <v>0</v>
      </c>
      <c r="AC143" s="35" t="s">
        <v>10</v>
      </c>
      <c r="AD143" s="72"/>
      <c r="AE143" s="34">
        <v>0.03</v>
      </c>
      <c r="AF143" s="160">
        <f t="shared" si="67"/>
        <v>3.0000000000000001E-3</v>
      </c>
      <c r="AG143" s="22">
        <f t="shared" si="68"/>
        <v>0</v>
      </c>
      <c r="AH143" s="143"/>
      <c r="AI143" s="107" t="s">
        <v>44</v>
      </c>
      <c r="AJ143" s="33"/>
      <c r="AK143" s="34">
        <v>0.09</v>
      </c>
      <c r="AL143" s="160">
        <f t="shared" si="69"/>
        <v>8.9999999999999993E-3</v>
      </c>
      <c r="AM143" s="22">
        <f t="shared" si="70"/>
        <v>0</v>
      </c>
      <c r="AN143" s="35" t="s">
        <v>10</v>
      </c>
      <c r="AO143" s="35"/>
      <c r="AP143" s="34">
        <v>0.1</v>
      </c>
      <c r="AQ143" s="160">
        <f t="shared" si="71"/>
        <v>1.0000000000000002E-2</v>
      </c>
      <c r="AR143" s="22">
        <f t="shared" si="72"/>
        <v>0</v>
      </c>
      <c r="AS143" s="35"/>
      <c r="AT143" s="72"/>
      <c r="AU143" s="34"/>
      <c r="AV143" s="160">
        <f t="shared" si="73"/>
        <v>0</v>
      </c>
      <c r="AW143" s="22">
        <f t="shared" si="74"/>
        <v>0</v>
      </c>
    </row>
    <row r="144" spans="2:49" x14ac:dyDescent="0.3">
      <c r="B144" s="143"/>
      <c r="C144" s="33" t="s">
        <v>40</v>
      </c>
      <c r="D144" s="33"/>
      <c r="E144" s="34">
        <v>7.0000000000000007E-2</v>
      </c>
      <c r="F144" s="160">
        <f t="shared" si="57"/>
        <v>7.000000000000001E-3</v>
      </c>
      <c r="G144" s="22">
        <f t="shared" si="58"/>
        <v>0</v>
      </c>
      <c r="H144" s="35" t="s">
        <v>48</v>
      </c>
      <c r="I144" s="35"/>
      <c r="J144" s="34">
        <v>0.04</v>
      </c>
      <c r="K144" s="160">
        <f t="shared" si="59"/>
        <v>4.0000000000000001E-3</v>
      </c>
      <c r="L144" s="22">
        <f t="shared" si="60"/>
        <v>0</v>
      </c>
      <c r="M144" s="35"/>
      <c r="N144" s="72"/>
      <c r="O144" s="34"/>
      <c r="P144" s="160">
        <f t="shared" si="61"/>
        <v>0</v>
      </c>
      <c r="Q144" s="22">
        <f t="shared" si="62"/>
        <v>0</v>
      </c>
      <c r="R144" s="143"/>
      <c r="S144" s="33" t="s">
        <v>43</v>
      </c>
      <c r="T144" s="33"/>
      <c r="U144" s="34">
        <v>0.09</v>
      </c>
      <c r="V144" s="160">
        <f t="shared" si="63"/>
        <v>8.9999999999999993E-3</v>
      </c>
      <c r="W144" s="22">
        <f t="shared" si="64"/>
        <v>0</v>
      </c>
      <c r="X144" s="35" t="s">
        <v>60</v>
      </c>
      <c r="Y144" s="35"/>
      <c r="Z144" s="34">
        <v>0.04</v>
      </c>
      <c r="AA144" s="160">
        <f t="shared" si="65"/>
        <v>4.0000000000000001E-3</v>
      </c>
      <c r="AB144" s="22">
        <f t="shared" si="66"/>
        <v>0</v>
      </c>
      <c r="AC144" s="35"/>
      <c r="AD144" s="72"/>
      <c r="AE144" s="34"/>
      <c r="AF144" s="160">
        <f t="shared" si="67"/>
        <v>0</v>
      </c>
      <c r="AG144" s="22">
        <f t="shared" si="68"/>
        <v>0</v>
      </c>
      <c r="AH144" s="143"/>
      <c r="AI144" s="107" t="s">
        <v>8</v>
      </c>
      <c r="AJ144" s="33"/>
      <c r="AK144" s="34">
        <v>0.09</v>
      </c>
      <c r="AL144" s="160">
        <f t="shared" si="69"/>
        <v>8.9999999999999993E-3</v>
      </c>
      <c r="AM144" s="22">
        <f t="shared" si="70"/>
        <v>0</v>
      </c>
      <c r="AN144" s="35"/>
      <c r="AO144" s="35"/>
      <c r="AP144" s="34"/>
      <c r="AQ144" s="160">
        <f t="shared" si="71"/>
        <v>0</v>
      </c>
      <c r="AR144" s="22">
        <f t="shared" si="72"/>
        <v>0</v>
      </c>
      <c r="AS144" s="35"/>
      <c r="AT144" s="72"/>
      <c r="AU144" s="34"/>
      <c r="AV144" s="160">
        <f t="shared" si="73"/>
        <v>0</v>
      </c>
      <c r="AW144" s="22">
        <f t="shared" si="74"/>
        <v>0</v>
      </c>
    </row>
    <row r="145" spans="2:49" x14ac:dyDescent="0.3">
      <c r="B145" s="143"/>
      <c r="C145" s="33" t="s">
        <v>41</v>
      </c>
      <c r="D145" s="33"/>
      <c r="E145" s="34">
        <v>7.0000000000000007E-2</v>
      </c>
      <c r="F145" s="160">
        <f t="shared" si="57"/>
        <v>7.000000000000001E-3</v>
      </c>
      <c r="G145" s="22">
        <f t="shared" si="58"/>
        <v>0</v>
      </c>
      <c r="H145" s="35" t="s">
        <v>49</v>
      </c>
      <c r="I145" s="35"/>
      <c r="J145" s="34">
        <v>0.03</v>
      </c>
      <c r="K145" s="160">
        <f t="shared" si="59"/>
        <v>3.0000000000000001E-3</v>
      </c>
      <c r="L145" s="22">
        <f t="shared" si="60"/>
        <v>0</v>
      </c>
      <c r="M145" s="35"/>
      <c r="N145" s="72"/>
      <c r="O145" s="34"/>
      <c r="P145" s="160">
        <f t="shared" si="61"/>
        <v>0</v>
      </c>
      <c r="Q145" s="22">
        <f t="shared" si="62"/>
        <v>0</v>
      </c>
      <c r="R145" s="143"/>
      <c r="S145" s="33" t="s">
        <v>44</v>
      </c>
      <c r="T145" s="33"/>
      <c r="U145" s="34">
        <v>0.06</v>
      </c>
      <c r="V145" s="160">
        <f t="shared" si="63"/>
        <v>6.0000000000000001E-3</v>
      </c>
      <c r="W145" s="22">
        <f t="shared" si="64"/>
        <v>0</v>
      </c>
      <c r="X145" s="35" t="s">
        <v>61</v>
      </c>
      <c r="Y145" s="35"/>
      <c r="Z145" s="34">
        <v>0.03</v>
      </c>
      <c r="AA145" s="160">
        <f t="shared" si="65"/>
        <v>3.0000000000000001E-3</v>
      </c>
      <c r="AB145" s="22">
        <f t="shared" si="66"/>
        <v>0</v>
      </c>
      <c r="AC145" s="35"/>
      <c r="AD145" s="72"/>
      <c r="AE145" s="34"/>
      <c r="AF145" s="160">
        <f t="shared" si="67"/>
        <v>0</v>
      </c>
      <c r="AG145" s="22">
        <f t="shared" si="68"/>
        <v>0</v>
      </c>
      <c r="AH145" s="143"/>
      <c r="AI145" s="107" t="s">
        <v>48</v>
      </c>
      <c r="AJ145" s="33"/>
      <c r="AK145" s="34">
        <v>0.06</v>
      </c>
      <c r="AL145" s="160">
        <f t="shared" si="69"/>
        <v>6.0000000000000001E-3</v>
      </c>
      <c r="AM145" s="22">
        <f t="shared" si="70"/>
        <v>0</v>
      </c>
      <c r="AN145" s="35"/>
      <c r="AO145" s="35"/>
      <c r="AP145" s="34"/>
      <c r="AQ145" s="160">
        <f t="shared" si="71"/>
        <v>0</v>
      </c>
      <c r="AR145" s="22">
        <f t="shared" si="72"/>
        <v>0</v>
      </c>
      <c r="AS145" s="35"/>
      <c r="AT145" s="72"/>
      <c r="AU145" s="34"/>
      <c r="AV145" s="160">
        <f t="shared" si="73"/>
        <v>0</v>
      </c>
      <c r="AW145" s="22">
        <f t="shared" si="74"/>
        <v>0</v>
      </c>
    </row>
    <row r="146" spans="2:49" x14ac:dyDescent="0.3">
      <c r="B146" s="143"/>
      <c r="C146" s="33" t="s">
        <v>42</v>
      </c>
      <c r="D146" s="33"/>
      <c r="E146" s="34">
        <v>0.03</v>
      </c>
      <c r="F146" s="160">
        <f t="shared" si="57"/>
        <v>3.0000000000000001E-3</v>
      </c>
      <c r="G146" s="22">
        <f t="shared" si="58"/>
        <v>0</v>
      </c>
      <c r="H146" s="35" t="s">
        <v>9</v>
      </c>
      <c r="I146" s="35"/>
      <c r="J146" s="34">
        <v>0.03</v>
      </c>
      <c r="K146" s="160">
        <f t="shared" si="59"/>
        <v>3.0000000000000001E-3</v>
      </c>
      <c r="L146" s="22">
        <f t="shared" si="60"/>
        <v>0</v>
      </c>
      <c r="M146" s="35"/>
      <c r="N146" s="72"/>
      <c r="O146" s="34"/>
      <c r="P146" s="160">
        <f t="shared" si="61"/>
        <v>0</v>
      </c>
      <c r="Q146" s="22">
        <f t="shared" si="62"/>
        <v>0</v>
      </c>
      <c r="R146" s="143"/>
      <c r="S146" s="33" t="s">
        <v>8</v>
      </c>
      <c r="T146" s="33"/>
      <c r="U146" s="34">
        <v>0.06</v>
      </c>
      <c r="V146" s="160">
        <f t="shared" si="63"/>
        <v>6.0000000000000001E-3</v>
      </c>
      <c r="W146" s="22">
        <f t="shared" si="64"/>
        <v>0</v>
      </c>
      <c r="X146" s="35" t="s">
        <v>95</v>
      </c>
      <c r="Y146" s="35"/>
      <c r="Z146" s="34">
        <v>0.03</v>
      </c>
      <c r="AA146" s="160">
        <f t="shared" si="65"/>
        <v>3.0000000000000001E-3</v>
      </c>
      <c r="AB146" s="22">
        <f t="shared" si="66"/>
        <v>0</v>
      </c>
      <c r="AC146" s="35"/>
      <c r="AD146" s="72"/>
      <c r="AE146" s="34"/>
      <c r="AF146" s="160">
        <f t="shared" si="67"/>
        <v>0</v>
      </c>
      <c r="AG146" s="22">
        <f t="shared" si="68"/>
        <v>0</v>
      </c>
      <c r="AH146" s="143"/>
      <c r="AI146" s="107" t="s">
        <v>9</v>
      </c>
      <c r="AJ146" s="33"/>
      <c r="AK146" s="34">
        <v>0.06</v>
      </c>
      <c r="AL146" s="160">
        <f t="shared" si="69"/>
        <v>6.0000000000000001E-3</v>
      </c>
      <c r="AM146" s="22">
        <f t="shared" si="70"/>
        <v>0</v>
      </c>
      <c r="AN146" s="35"/>
      <c r="AO146" s="35"/>
      <c r="AP146" s="34"/>
      <c r="AQ146" s="160">
        <f t="shared" si="71"/>
        <v>0</v>
      </c>
      <c r="AR146" s="22">
        <f t="shared" si="72"/>
        <v>0</v>
      </c>
      <c r="AS146" s="35"/>
      <c r="AT146" s="72"/>
      <c r="AU146" s="34"/>
      <c r="AV146" s="160">
        <f t="shared" si="73"/>
        <v>0</v>
      </c>
      <c r="AW146" s="22">
        <f t="shared" si="74"/>
        <v>0</v>
      </c>
    </row>
    <row r="147" spans="2:49" x14ac:dyDescent="0.3">
      <c r="B147" s="143"/>
      <c r="C147" s="33" t="s">
        <v>43</v>
      </c>
      <c r="D147" s="33"/>
      <c r="E147" s="34">
        <v>0.03</v>
      </c>
      <c r="F147" s="160">
        <f t="shared" si="57"/>
        <v>3.0000000000000001E-3</v>
      </c>
      <c r="G147" s="22">
        <f t="shared" si="58"/>
        <v>0</v>
      </c>
      <c r="H147" s="35"/>
      <c r="I147" s="35"/>
      <c r="J147" s="34"/>
      <c r="K147" s="160">
        <f t="shared" si="59"/>
        <v>0</v>
      </c>
      <c r="L147" s="22">
        <f t="shared" si="60"/>
        <v>0</v>
      </c>
      <c r="M147" s="35"/>
      <c r="N147" s="72"/>
      <c r="O147" s="34"/>
      <c r="P147" s="160">
        <f t="shared" si="61"/>
        <v>0</v>
      </c>
      <c r="Q147" s="22">
        <f t="shared" si="62"/>
        <v>0</v>
      </c>
      <c r="R147" s="143"/>
      <c r="S147" s="33"/>
      <c r="T147" s="33"/>
      <c r="U147" s="34"/>
      <c r="V147" s="160">
        <f t="shared" si="63"/>
        <v>0</v>
      </c>
      <c r="W147" s="22">
        <f t="shared" si="64"/>
        <v>0</v>
      </c>
      <c r="X147" s="35"/>
      <c r="Y147" s="35"/>
      <c r="Z147" s="34"/>
      <c r="AA147" s="160">
        <f t="shared" si="65"/>
        <v>0</v>
      </c>
      <c r="AB147" s="22">
        <f t="shared" si="66"/>
        <v>0</v>
      </c>
      <c r="AC147" s="35"/>
      <c r="AD147" s="72"/>
      <c r="AE147" s="34"/>
      <c r="AF147" s="160">
        <f t="shared" si="67"/>
        <v>0</v>
      </c>
      <c r="AG147" s="22">
        <f t="shared" si="68"/>
        <v>0</v>
      </c>
      <c r="AH147" s="143"/>
      <c r="AI147" s="107"/>
      <c r="AJ147" s="33"/>
      <c r="AK147" s="34"/>
      <c r="AL147" s="160">
        <f t="shared" si="69"/>
        <v>0</v>
      </c>
      <c r="AM147" s="22">
        <f t="shared" si="70"/>
        <v>0</v>
      </c>
      <c r="AN147" s="35"/>
      <c r="AO147" s="35"/>
      <c r="AP147" s="34"/>
      <c r="AQ147" s="160">
        <f t="shared" si="71"/>
        <v>0</v>
      </c>
      <c r="AR147" s="22">
        <f t="shared" si="72"/>
        <v>0</v>
      </c>
      <c r="AS147" s="35"/>
      <c r="AT147" s="72"/>
      <c r="AU147" s="34"/>
      <c r="AV147" s="160">
        <f t="shared" si="73"/>
        <v>0</v>
      </c>
      <c r="AW147" s="22">
        <f t="shared" si="74"/>
        <v>0</v>
      </c>
    </row>
    <row r="148" spans="2:49" x14ac:dyDescent="0.3">
      <c r="B148" s="143"/>
      <c r="C148" s="33" t="s">
        <v>44</v>
      </c>
      <c r="D148" s="33"/>
      <c r="E148" s="34">
        <v>0.02</v>
      </c>
      <c r="F148" s="160">
        <f t="shared" si="57"/>
        <v>2E-3</v>
      </c>
      <c r="G148" s="22">
        <f t="shared" si="58"/>
        <v>0</v>
      </c>
      <c r="H148" s="35"/>
      <c r="I148" s="35"/>
      <c r="J148" s="34"/>
      <c r="K148" s="160">
        <f t="shared" si="59"/>
        <v>0</v>
      </c>
      <c r="L148" s="22">
        <f t="shared" si="60"/>
        <v>0</v>
      </c>
      <c r="M148" s="35"/>
      <c r="N148" s="72"/>
      <c r="O148" s="34"/>
      <c r="P148" s="160">
        <f t="shared" si="61"/>
        <v>0</v>
      </c>
      <c r="Q148" s="22">
        <f t="shared" si="62"/>
        <v>0</v>
      </c>
      <c r="R148" s="143"/>
      <c r="S148" s="33"/>
      <c r="T148" s="33"/>
      <c r="U148" s="34"/>
      <c r="V148" s="160">
        <f t="shared" si="63"/>
        <v>0</v>
      </c>
      <c r="W148" s="22">
        <f t="shared" si="64"/>
        <v>0</v>
      </c>
      <c r="X148" s="35"/>
      <c r="Y148" s="35"/>
      <c r="Z148" s="34"/>
      <c r="AA148" s="160">
        <f t="shared" si="65"/>
        <v>0</v>
      </c>
      <c r="AB148" s="22">
        <f t="shared" si="66"/>
        <v>0</v>
      </c>
      <c r="AC148" s="35"/>
      <c r="AD148" s="72"/>
      <c r="AE148" s="34"/>
      <c r="AF148" s="160">
        <f t="shared" si="67"/>
        <v>0</v>
      </c>
      <c r="AG148" s="22">
        <f t="shared" si="68"/>
        <v>0</v>
      </c>
      <c r="AH148" s="143"/>
      <c r="AI148" s="107"/>
      <c r="AJ148" s="33"/>
      <c r="AK148" s="34"/>
      <c r="AL148" s="160">
        <f t="shared" si="69"/>
        <v>0</v>
      </c>
      <c r="AM148" s="22">
        <f t="shared" si="70"/>
        <v>0</v>
      </c>
      <c r="AN148" s="35"/>
      <c r="AO148" s="35"/>
      <c r="AP148" s="34"/>
      <c r="AQ148" s="160">
        <f t="shared" si="71"/>
        <v>0</v>
      </c>
      <c r="AR148" s="22">
        <f t="shared" si="72"/>
        <v>0</v>
      </c>
      <c r="AS148" s="35"/>
      <c r="AT148" s="72"/>
      <c r="AU148" s="34"/>
      <c r="AV148" s="160">
        <f t="shared" si="73"/>
        <v>0</v>
      </c>
      <c r="AW148" s="22">
        <f t="shared" si="74"/>
        <v>0</v>
      </c>
    </row>
    <row r="149" spans="2:49" x14ac:dyDescent="0.3">
      <c r="B149" s="143"/>
      <c r="C149" s="33" t="s">
        <v>8</v>
      </c>
      <c r="D149" s="33"/>
      <c r="E149" s="34">
        <v>0.01</v>
      </c>
      <c r="F149" s="160">
        <f t="shared" si="57"/>
        <v>1E-3</v>
      </c>
      <c r="G149" s="22">
        <f t="shared" si="58"/>
        <v>0</v>
      </c>
      <c r="H149" s="35"/>
      <c r="I149" s="35"/>
      <c r="J149" s="34"/>
      <c r="K149" s="160">
        <f t="shared" si="59"/>
        <v>0</v>
      </c>
      <c r="L149" s="22">
        <f t="shared" si="60"/>
        <v>0</v>
      </c>
      <c r="M149" s="35"/>
      <c r="N149" s="72"/>
      <c r="O149" s="34"/>
      <c r="P149" s="160">
        <f t="shared" si="61"/>
        <v>0</v>
      </c>
      <c r="Q149" s="22">
        <f t="shared" si="62"/>
        <v>0</v>
      </c>
      <c r="R149" s="143"/>
      <c r="S149" s="33"/>
      <c r="T149" s="33"/>
      <c r="U149" s="34"/>
      <c r="V149" s="160">
        <f t="shared" si="63"/>
        <v>0</v>
      </c>
      <c r="W149" s="22">
        <f t="shared" si="64"/>
        <v>0</v>
      </c>
      <c r="X149" s="35"/>
      <c r="Y149" s="35"/>
      <c r="Z149" s="34"/>
      <c r="AA149" s="160">
        <f t="shared" si="65"/>
        <v>0</v>
      </c>
      <c r="AB149" s="22">
        <f t="shared" si="66"/>
        <v>0</v>
      </c>
      <c r="AC149" s="35"/>
      <c r="AD149" s="72"/>
      <c r="AE149" s="34"/>
      <c r="AF149" s="160">
        <f t="shared" si="67"/>
        <v>0</v>
      </c>
      <c r="AG149" s="22">
        <f t="shared" si="68"/>
        <v>0</v>
      </c>
      <c r="AH149" s="143"/>
      <c r="AI149" s="107"/>
      <c r="AJ149" s="33"/>
      <c r="AK149" s="34"/>
      <c r="AL149" s="160">
        <f t="shared" si="69"/>
        <v>0</v>
      </c>
      <c r="AM149" s="22">
        <f t="shared" si="70"/>
        <v>0</v>
      </c>
      <c r="AN149" s="35"/>
      <c r="AO149" s="35"/>
      <c r="AP149" s="34"/>
      <c r="AQ149" s="160">
        <f t="shared" si="71"/>
        <v>0</v>
      </c>
      <c r="AR149" s="22">
        <f t="shared" si="72"/>
        <v>0</v>
      </c>
      <c r="AS149" s="35"/>
      <c r="AT149" s="72"/>
      <c r="AU149" s="34"/>
      <c r="AV149" s="160">
        <f t="shared" si="73"/>
        <v>0</v>
      </c>
      <c r="AW149" s="22">
        <f t="shared" si="74"/>
        <v>0</v>
      </c>
    </row>
    <row r="150" spans="2:49" x14ac:dyDescent="0.3">
      <c r="B150" s="143"/>
      <c r="C150" s="48" t="s">
        <v>11</v>
      </c>
      <c r="D150" s="48"/>
      <c r="E150" s="49">
        <v>0.01</v>
      </c>
      <c r="F150" s="160">
        <f t="shared" si="57"/>
        <v>1E-3</v>
      </c>
      <c r="G150" s="22">
        <f t="shared" si="58"/>
        <v>0</v>
      </c>
      <c r="H150" s="50"/>
      <c r="I150" s="50"/>
      <c r="J150" s="49"/>
      <c r="K150" s="160">
        <f t="shared" si="59"/>
        <v>0</v>
      </c>
      <c r="L150" s="22">
        <f t="shared" si="60"/>
        <v>0</v>
      </c>
      <c r="M150" s="50"/>
      <c r="N150" s="73"/>
      <c r="O150" s="49"/>
      <c r="P150" s="160">
        <f t="shared" si="61"/>
        <v>0</v>
      </c>
      <c r="Q150" s="22">
        <f t="shared" si="62"/>
        <v>0</v>
      </c>
      <c r="R150" s="143"/>
      <c r="S150" s="48" t="s">
        <v>13</v>
      </c>
      <c r="T150" s="48"/>
      <c r="U150" s="49">
        <v>0.01</v>
      </c>
      <c r="V150" s="160">
        <f t="shared" si="63"/>
        <v>1E-3</v>
      </c>
      <c r="W150" s="22">
        <f t="shared" si="64"/>
        <v>0</v>
      </c>
      <c r="X150" s="50"/>
      <c r="Y150" s="50"/>
      <c r="Z150" s="49"/>
      <c r="AA150" s="160">
        <f t="shared" si="65"/>
        <v>0</v>
      </c>
      <c r="AB150" s="22">
        <f t="shared" si="66"/>
        <v>0</v>
      </c>
      <c r="AC150" s="50"/>
      <c r="AD150" s="73"/>
      <c r="AE150" s="49"/>
      <c r="AF150" s="160">
        <f t="shared" si="67"/>
        <v>0</v>
      </c>
      <c r="AG150" s="22">
        <f t="shared" si="68"/>
        <v>0</v>
      </c>
      <c r="AH150" s="143"/>
      <c r="AI150" s="108" t="s">
        <v>18</v>
      </c>
      <c r="AJ150" s="48"/>
      <c r="AK150" s="49">
        <v>0.01</v>
      </c>
      <c r="AL150" s="160">
        <f t="shared" si="69"/>
        <v>1E-3</v>
      </c>
      <c r="AM150" s="22">
        <f t="shared" si="70"/>
        <v>0</v>
      </c>
      <c r="AN150" s="50"/>
      <c r="AO150" s="50"/>
      <c r="AP150" s="49"/>
      <c r="AQ150" s="160">
        <f t="shared" si="71"/>
        <v>0</v>
      </c>
      <c r="AR150" s="22">
        <f t="shared" si="72"/>
        <v>0</v>
      </c>
      <c r="AS150" s="50"/>
      <c r="AT150" s="73"/>
      <c r="AU150" s="49"/>
      <c r="AV150" s="160">
        <f t="shared" si="73"/>
        <v>0</v>
      </c>
      <c r="AW150" s="22">
        <f t="shared" si="74"/>
        <v>0</v>
      </c>
    </row>
    <row r="151" spans="2:49" x14ac:dyDescent="0.3">
      <c r="B151" s="143"/>
      <c r="C151" s="48"/>
      <c r="D151" s="48"/>
      <c r="E151" s="49"/>
      <c r="F151" s="160">
        <f t="shared" si="57"/>
        <v>0</v>
      </c>
      <c r="G151" s="22">
        <f t="shared" si="58"/>
        <v>0</v>
      </c>
      <c r="H151" s="54" t="s">
        <v>12</v>
      </c>
      <c r="I151" s="54"/>
      <c r="J151" s="52">
        <v>0.02</v>
      </c>
      <c r="K151" s="160">
        <f t="shared" si="59"/>
        <v>2E-3</v>
      </c>
      <c r="L151" s="22">
        <f t="shared" si="60"/>
        <v>0</v>
      </c>
      <c r="M151" s="51" t="s">
        <v>12</v>
      </c>
      <c r="N151" s="74"/>
      <c r="O151" s="52">
        <v>0.02</v>
      </c>
      <c r="P151" s="160">
        <f t="shared" si="61"/>
        <v>2E-3</v>
      </c>
      <c r="Q151" s="22">
        <f t="shared" si="62"/>
        <v>0</v>
      </c>
      <c r="R151" s="143"/>
      <c r="S151" s="48"/>
      <c r="T151" s="48"/>
      <c r="U151" s="49"/>
      <c r="V151" s="160">
        <f t="shared" si="63"/>
        <v>0</v>
      </c>
      <c r="W151" s="22">
        <f t="shared" si="64"/>
        <v>0</v>
      </c>
      <c r="X151" s="51" t="s">
        <v>14</v>
      </c>
      <c r="Y151" s="51"/>
      <c r="Z151" s="52">
        <v>0.02</v>
      </c>
      <c r="AA151" s="160">
        <f t="shared" si="65"/>
        <v>2E-3</v>
      </c>
      <c r="AB151" s="22">
        <f t="shared" si="66"/>
        <v>0</v>
      </c>
      <c r="AC151" s="51" t="s">
        <v>14</v>
      </c>
      <c r="AD151" s="74"/>
      <c r="AE151" s="95">
        <v>0.02</v>
      </c>
      <c r="AF151" s="160">
        <f t="shared" si="67"/>
        <v>2E-3</v>
      </c>
      <c r="AG151" s="22">
        <f t="shared" si="68"/>
        <v>0</v>
      </c>
      <c r="AH151" s="143"/>
      <c r="AI151" s="108"/>
      <c r="AJ151" s="48"/>
      <c r="AK151" s="49"/>
      <c r="AL151" s="160">
        <f t="shared" si="69"/>
        <v>0</v>
      </c>
      <c r="AM151" s="22">
        <f t="shared" si="70"/>
        <v>0</v>
      </c>
      <c r="AN151" s="51" t="s">
        <v>19</v>
      </c>
      <c r="AO151" s="51"/>
      <c r="AP151" s="52">
        <v>0.05</v>
      </c>
      <c r="AQ151" s="160">
        <f t="shared" si="71"/>
        <v>5.000000000000001E-3</v>
      </c>
      <c r="AR151" s="22">
        <f t="shared" si="72"/>
        <v>0</v>
      </c>
      <c r="AS151" s="51"/>
      <c r="AT151" s="74"/>
      <c r="AU151" s="95"/>
      <c r="AV151" s="160">
        <f t="shared" si="73"/>
        <v>0</v>
      </c>
      <c r="AW151" s="22">
        <f t="shared" si="74"/>
        <v>0</v>
      </c>
    </row>
    <row r="152" spans="2:49" x14ac:dyDescent="0.3">
      <c r="B152" s="143"/>
      <c r="C152" s="48"/>
      <c r="D152" s="48"/>
      <c r="E152" s="49"/>
      <c r="F152" s="160">
        <f t="shared" si="57"/>
        <v>0</v>
      </c>
      <c r="G152" s="22">
        <f t="shared" si="58"/>
        <v>0</v>
      </c>
      <c r="H152" s="50"/>
      <c r="I152" s="50"/>
      <c r="J152" s="49"/>
      <c r="K152" s="160">
        <f t="shared" si="59"/>
        <v>0</v>
      </c>
      <c r="L152" s="22">
        <f t="shared" si="60"/>
        <v>0</v>
      </c>
      <c r="M152" s="55" t="s">
        <v>65</v>
      </c>
      <c r="N152" s="88"/>
      <c r="O152" s="99">
        <v>0.02</v>
      </c>
      <c r="P152" s="160">
        <f t="shared" si="61"/>
        <v>2E-3</v>
      </c>
      <c r="Q152" s="22">
        <f t="shared" si="62"/>
        <v>0</v>
      </c>
      <c r="R152" s="143"/>
      <c r="S152" s="48"/>
      <c r="T152" s="48"/>
      <c r="U152" s="49"/>
      <c r="V152" s="160">
        <f t="shared" si="63"/>
        <v>0</v>
      </c>
      <c r="W152" s="22">
        <f t="shared" si="64"/>
        <v>0</v>
      </c>
      <c r="X152" s="50"/>
      <c r="Y152" s="50"/>
      <c r="Z152" s="49"/>
      <c r="AA152" s="160">
        <f t="shared" si="65"/>
        <v>0</v>
      </c>
      <c r="AB152" s="22">
        <f t="shared" si="66"/>
        <v>0</v>
      </c>
      <c r="AC152" s="53" t="s">
        <v>119</v>
      </c>
      <c r="AD152" s="75"/>
      <c r="AE152" s="96">
        <v>0.02</v>
      </c>
      <c r="AF152" s="160">
        <f t="shared" si="67"/>
        <v>2E-3</v>
      </c>
      <c r="AG152" s="22">
        <f t="shared" si="68"/>
        <v>0</v>
      </c>
      <c r="AH152" s="143"/>
      <c r="AI152" s="108"/>
      <c r="AJ152" s="48"/>
      <c r="AK152" s="49"/>
      <c r="AL152" s="160">
        <f t="shared" si="69"/>
        <v>0</v>
      </c>
      <c r="AM152" s="22">
        <f t="shared" si="70"/>
        <v>0</v>
      </c>
      <c r="AN152" s="50"/>
      <c r="AO152" s="50"/>
      <c r="AP152" s="49"/>
      <c r="AQ152" s="160">
        <f t="shared" si="71"/>
        <v>0</v>
      </c>
      <c r="AR152" s="22">
        <f t="shared" si="72"/>
        <v>0</v>
      </c>
      <c r="AS152" s="53" t="s">
        <v>100</v>
      </c>
      <c r="AT152" s="75"/>
      <c r="AU152" s="96">
        <v>5.296E-2</v>
      </c>
      <c r="AV152" s="160">
        <f t="shared" si="73"/>
        <v>5.2960000000000004E-3</v>
      </c>
      <c r="AW152" s="22">
        <f t="shared" si="74"/>
        <v>0</v>
      </c>
    </row>
    <row r="153" spans="2:49" x14ac:dyDescent="0.3">
      <c r="B153" s="143"/>
      <c r="C153" s="40" t="s">
        <v>66</v>
      </c>
      <c r="D153" s="40"/>
      <c r="E153" s="41">
        <v>0.01</v>
      </c>
      <c r="F153" s="160">
        <f t="shared" si="57"/>
        <v>1E-3</v>
      </c>
      <c r="G153" s="22">
        <f t="shared" si="58"/>
        <v>0</v>
      </c>
      <c r="H153" s="42" t="s">
        <v>154</v>
      </c>
      <c r="I153" s="42"/>
      <c r="J153" s="41">
        <v>0.02</v>
      </c>
      <c r="K153" s="160">
        <f t="shared" si="59"/>
        <v>2E-3</v>
      </c>
      <c r="L153" s="22">
        <f t="shared" si="60"/>
        <v>0</v>
      </c>
      <c r="M153" s="42" t="s">
        <v>156</v>
      </c>
      <c r="N153" s="76"/>
      <c r="O153" s="41">
        <v>0.02</v>
      </c>
      <c r="P153" s="160">
        <f t="shared" si="61"/>
        <v>2E-3</v>
      </c>
      <c r="Q153" s="22">
        <f t="shared" si="62"/>
        <v>0</v>
      </c>
      <c r="R153" s="143"/>
      <c r="S153" s="40" t="s">
        <v>154</v>
      </c>
      <c r="T153" s="40"/>
      <c r="U153" s="41">
        <v>0.01</v>
      </c>
      <c r="V153" s="160">
        <f t="shared" si="63"/>
        <v>1E-3</v>
      </c>
      <c r="W153" s="22">
        <f t="shared" si="64"/>
        <v>0</v>
      </c>
      <c r="X153" s="42"/>
      <c r="Y153" s="42"/>
      <c r="Z153" s="41"/>
      <c r="AA153" s="160">
        <f t="shared" si="65"/>
        <v>0</v>
      </c>
      <c r="AB153" s="22">
        <f t="shared" si="66"/>
        <v>0</v>
      </c>
      <c r="AC153" s="42"/>
      <c r="AD153" s="76"/>
      <c r="AE153" s="41"/>
      <c r="AF153" s="160">
        <f t="shared" si="67"/>
        <v>0</v>
      </c>
      <c r="AG153" s="22">
        <f t="shared" si="68"/>
        <v>0</v>
      </c>
      <c r="AH153" s="143"/>
      <c r="AI153" s="109" t="s">
        <v>156</v>
      </c>
      <c r="AJ153" s="42"/>
      <c r="AK153" s="41">
        <v>0.01</v>
      </c>
      <c r="AL153" s="160">
        <f t="shared" si="69"/>
        <v>1E-3</v>
      </c>
      <c r="AM153" s="22">
        <f t="shared" si="70"/>
        <v>0</v>
      </c>
      <c r="AN153" s="42"/>
      <c r="AO153" s="42"/>
      <c r="AP153" s="41"/>
      <c r="AQ153" s="160">
        <f t="shared" si="71"/>
        <v>0</v>
      </c>
      <c r="AR153" s="22">
        <f t="shared" si="72"/>
        <v>0</v>
      </c>
      <c r="AS153" s="42"/>
      <c r="AT153" s="76"/>
      <c r="AU153" s="41"/>
      <c r="AV153" s="160">
        <f t="shared" si="73"/>
        <v>0</v>
      </c>
      <c r="AW153" s="22">
        <f t="shared" si="74"/>
        <v>0</v>
      </c>
    </row>
    <row r="154" spans="2:49" x14ac:dyDescent="0.3">
      <c r="B154" s="143"/>
      <c r="C154" s="40" t="s">
        <v>67</v>
      </c>
      <c r="D154" s="40"/>
      <c r="E154" s="41">
        <v>0.01</v>
      </c>
      <c r="F154" s="160">
        <f t="shared" si="57"/>
        <v>1E-3</v>
      </c>
      <c r="G154" s="22">
        <f t="shared" si="58"/>
        <v>0</v>
      </c>
      <c r="H154" s="42" t="s">
        <v>155</v>
      </c>
      <c r="I154" s="42"/>
      <c r="J154" s="41">
        <v>0.04</v>
      </c>
      <c r="K154" s="160">
        <f t="shared" si="59"/>
        <v>4.0000000000000001E-3</v>
      </c>
      <c r="L154" s="22">
        <f t="shared" si="60"/>
        <v>0</v>
      </c>
      <c r="M154" s="42" t="s">
        <v>70</v>
      </c>
      <c r="N154" s="76"/>
      <c r="O154" s="41">
        <v>0.04</v>
      </c>
      <c r="P154" s="160">
        <f t="shared" si="61"/>
        <v>4.0000000000000001E-3</v>
      </c>
      <c r="Q154" s="22">
        <f t="shared" si="62"/>
        <v>0</v>
      </c>
      <c r="R154" s="143"/>
      <c r="S154" s="40" t="s">
        <v>155</v>
      </c>
      <c r="T154" s="40"/>
      <c r="U154" s="41">
        <v>0.02</v>
      </c>
      <c r="V154" s="160">
        <f t="shared" si="63"/>
        <v>2E-3</v>
      </c>
      <c r="W154" s="22">
        <f t="shared" si="64"/>
        <v>0</v>
      </c>
      <c r="X154" s="42" t="s">
        <v>70</v>
      </c>
      <c r="Y154" s="42"/>
      <c r="Z154" s="41">
        <v>0.03</v>
      </c>
      <c r="AA154" s="160">
        <f t="shared" si="65"/>
        <v>3.0000000000000001E-3</v>
      </c>
      <c r="AB154" s="22">
        <f t="shared" si="66"/>
        <v>0</v>
      </c>
      <c r="AC154" s="42" t="s">
        <v>161</v>
      </c>
      <c r="AD154" s="76"/>
      <c r="AE154" s="41">
        <v>0.03</v>
      </c>
      <c r="AF154" s="160">
        <f t="shared" si="67"/>
        <v>3.0000000000000001E-3</v>
      </c>
      <c r="AG154" s="22">
        <f t="shared" si="68"/>
        <v>0</v>
      </c>
      <c r="AH154" s="143"/>
      <c r="AI154" s="109" t="s">
        <v>70</v>
      </c>
      <c r="AJ154" s="42"/>
      <c r="AK154" s="41">
        <v>0.02</v>
      </c>
      <c r="AL154" s="160">
        <f t="shared" si="69"/>
        <v>2E-3</v>
      </c>
      <c r="AM154" s="22">
        <f t="shared" si="70"/>
        <v>0</v>
      </c>
      <c r="AN154" s="42"/>
      <c r="AO154" s="42"/>
      <c r="AP154" s="41"/>
      <c r="AQ154" s="160">
        <f t="shared" si="71"/>
        <v>0</v>
      </c>
      <c r="AR154" s="22">
        <f t="shared" si="72"/>
        <v>0</v>
      </c>
      <c r="AS154" s="42"/>
      <c r="AT154" s="76"/>
      <c r="AU154" s="41"/>
      <c r="AV154" s="160">
        <f t="shared" si="73"/>
        <v>0</v>
      </c>
      <c r="AW154" s="22">
        <f t="shared" si="74"/>
        <v>0</v>
      </c>
    </row>
    <row r="155" spans="2:49" x14ac:dyDescent="0.3">
      <c r="B155" s="143"/>
      <c r="C155" s="40"/>
      <c r="D155" s="40"/>
      <c r="E155" s="41"/>
      <c r="F155" s="160">
        <f t="shared" si="57"/>
        <v>0</v>
      </c>
      <c r="G155" s="22">
        <f t="shared" si="58"/>
        <v>0</v>
      </c>
      <c r="H155" s="46"/>
      <c r="I155" s="46"/>
      <c r="J155" s="44"/>
      <c r="K155" s="160">
        <f t="shared" si="59"/>
        <v>0</v>
      </c>
      <c r="L155" s="22">
        <f t="shared" si="60"/>
        <v>0</v>
      </c>
      <c r="M155" s="47" t="s">
        <v>20</v>
      </c>
      <c r="N155" s="89"/>
      <c r="O155" s="100">
        <v>0.05</v>
      </c>
      <c r="P155" s="160">
        <f t="shared" si="61"/>
        <v>5.000000000000001E-3</v>
      </c>
      <c r="Q155" s="22">
        <f t="shared" si="62"/>
        <v>0</v>
      </c>
      <c r="R155" s="143"/>
      <c r="S155" s="40"/>
      <c r="T155" s="40"/>
      <c r="U155" s="41"/>
      <c r="V155" s="160">
        <f t="shared" si="63"/>
        <v>0</v>
      </c>
      <c r="W155" s="22">
        <f t="shared" si="64"/>
        <v>0</v>
      </c>
      <c r="X155" s="46" t="s">
        <v>20</v>
      </c>
      <c r="Y155" s="46"/>
      <c r="Z155" s="44">
        <v>0.01</v>
      </c>
      <c r="AA155" s="160">
        <f t="shared" si="65"/>
        <v>1E-3</v>
      </c>
      <c r="AB155" s="22">
        <f t="shared" si="66"/>
        <v>0</v>
      </c>
      <c r="AC155" s="43" t="s">
        <v>82</v>
      </c>
      <c r="AD155" s="77"/>
      <c r="AE155" s="44">
        <v>0.02</v>
      </c>
      <c r="AF155" s="160">
        <f t="shared" si="67"/>
        <v>2E-3</v>
      </c>
      <c r="AG155" s="22">
        <f t="shared" si="68"/>
        <v>0</v>
      </c>
      <c r="AH155" s="143"/>
      <c r="AI155" s="109"/>
      <c r="AJ155" s="40"/>
      <c r="AK155" s="41"/>
      <c r="AL155" s="160">
        <f t="shared" si="69"/>
        <v>0</v>
      </c>
      <c r="AM155" s="22">
        <f t="shared" si="70"/>
        <v>0</v>
      </c>
      <c r="AN155" s="46" t="s">
        <v>164</v>
      </c>
      <c r="AO155" s="46"/>
      <c r="AP155" s="44">
        <v>0.04</v>
      </c>
      <c r="AQ155" s="160">
        <f t="shared" si="71"/>
        <v>4.0000000000000001E-3</v>
      </c>
      <c r="AR155" s="22">
        <f t="shared" si="72"/>
        <v>0</v>
      </c>
      <c r="AS155" s="43"/>
      <c r="AT155" s="77"/>
      <c r="AU155" s="44"/>
      <c r="AV155" s="160">
        <f t="shared" si="73"/>
        <v>0</v>
      </c>
      <c r="AW155" s="22">
        <f t="shared" si="74"/>
        <v>0</v>
      </c>
    </row>
    <row r="156" spans="2:49" x14ac:dyDescent="0.3">
      <c r="B156" s="143"/>
      <c r="C156" s="22"/>
      <c r="D156" s="22"/>
      <c r="E156" s="23"/>
      <c r="F156" s="160">
        <f t="shared" si="57"/>
        <v>0</v>
      </c>
      <c r="G156" s="22">
        <f t="shared" si="58"/>
        <v>0</v>
      </c>
      <c r="H156" s="25" t="s">
        <v>45</v>
      </c>
      <c r="I156" s="25"/>
      <c r="J156" s="26">
        <v>0.04</v>
      </c>
      <c r="K156" s="160">
        <f t="shared" si="59"/>
        <v>4.0000000000000001E-3</v>
      </c>
      <c r="L156" s="22">
        <f t="shared" si="60"/>
        <v>0</v>
      </c>
      <c r="M156" s="27" t="s">
        <v>68</v>
      </c>
      <c r="N156" s="79"/>
      <c r="O156" s="26">
        <v>0.05</v>
      </c>
      <c r="P156" s="160">
        <f t="shared" si="61"/>
        <v>5.000000000000001E-3</v>
      </c>
      <c r="Q156" s="22">
        <f t="shared" si="62"/>
        <v>0</v>
      </c>
      <c r="R156" s="143"/>
      <c r="S156" s="22" t="s">
        <v>45</v>
      </c>
      <c r="T156" s="22"/>
      <c r="U156" s="23">
        <v>0.01</v>
      </c>
      <c r="V156" s="160">
        <f t="shared" si="63"/>
        <v>1E-3</v>
      </c>
      <c r="W156" s="22">
        <f t="shared" si="64"/>
        <v>0</v>
      </c>
      <c r="X156" s="24"/>
      <c r="Y156" s="24"/>
      <c r="Z156" s="23"/>
      <c r="AA156" s="160">
        <f t="shared" si="65"/>
        <v>0</v>
      </c>
      <c r="AB156" s="22">
        <f t="shared" si="66"/>
        <v>0</v>
      </c>
      <c r="AC156" s="24"/>
      <c r="AD156" s="71"/>
      <c r="AE156" s="23"/>
      <c r="AF156" s="160">
        <f t="shared" si="67"/>
        <v>0</v>
      </c>
      <c r="AG156" s="22">
        <f t="shared" si="68"/>
        <v>0</v>
      </c>
      <c r="AH156" s="143"/>
      <c r="AI156" s="106" t="s">
        <v>57</v>
      </c>
      <c r="AJ156" s="22"/>
      <c r="AK156" s="23">
        <v>5.0000000000000001E-3</v>
      </c>
      <c r="AL156" s="160">
        <f t="shared" si="69"/>
        <v>5.0000000000000001E-4</v>
      </c>
      <c r="AM156" s="22">
        <f t="shared" si="70"/>
        <v>0</v>
      </c>
      <c r="AN156" s="29" t="s">
        <v>83</v>
      </c>
      <c r="AO156" s="29"/>
      <c r="AP156" s="30">
        <v>0.05</v>
      </c>
      <c r="AQ156" s="160">
        <f t="shared" si="71"/>
        <v>5.000000000000001E-3</v>
      </c>
      <c r="AR156" s="22">
        <f t="shared" si="72"/>
        <v>0</v>
      </c>
      <c r="AS156" s="31"/>
      <c r="AT156" s="78"/>
      <c r="AU156" s="30"/>
      <c r="AV156" s="160">
        <f t="shared" si="73"/>
        <v>0</v>
      </c>
      <c r="AW156" s="22">
        <f t="shared" si="74"/>
        <v>0</v>
      </c>
    </row>
    <row r="157" spans="2:49" x14ac:dyDescent="0.3">
      <c r="B157" s="143"/>
      <c r="C157" s="22"/>
      <c r="D157" s="22"/>
      <c r="E157" s="23"/>
      <c r="F157" s="160">
        <f t="shared" si="57"/>
        <v>0</v>
      </c>
      <c r="G157" s="22">
        <f t="shared" si="58"/>
        <v>0</v>
      </c>
      <c r="H157" s="24"/>
      <c r="I157" s="24"/>
      <c r="J157" s="23"/>
      <c r="K157" s="160">
        <f t="shared" si="59"/>
        <v>0</v>
      </c>
      <c r="L157" s="22">
        <f t="shared" si="60"/>
        <v>0</v>
      </c>
      <c r="M157" s="24"/>
      <c r="N157" s="71"/>
      <c r="O157" s="23"/>
      <c r="P157" s="160">
        <f t="shared" si="61"/>
        <v>0</v>
      </c>
      <c r="Q157" s="22">
        <f t="shared" si="62"/>
        <v>0</v>
      </c>
      <c r="R157" s="143"/>
      <c r="S157" s="22"/>
      <c r="T157" s="22"/>
      <c r="U157" s="23"/>
      <c r="V157" s="160">
        <f t="shared" si="63"/>
        <v>0</v>
      </c>
      <c r="W157" s="22">
        <f t="shared" si="64"/>
        <v>0</v>
      </c>
      <c r="X157" s="25" t="s">
        <v>57</v>
      </c>
      <c r="Y157" s="25"/>
      <c r="Z157" s="26">
        <v>0.02</v>
      </c>
      <c r="AA157" s="160">
        <f t="shared" si="65"/>
        <v>2E-3</v>
      </c>
      <c r="AB157" s="22">
        <f t="shared" si="66"/>
        <v>0</v>
      </c>
      <c r="AC157" s="27" t="s">
        <v>57</v>
      </c>
      <c r="AD157" s="79"/>
      <c r="AE157" s="26">
        <v>0.03</v>
      </c>
      <c r="AF157" s="160">
        <f t="shared" si="67"/>
        <v>3.0000000000000001E-3</v>
      </c>
      <c r="AG157" s="22">
        <f t="shared" si="68"/>
        <v>0</v>
      </c>
      <c r="AH157" s="143"/>
      <c r="AI157" s="106" t="s">
        <v>84</v>
      </c>
      <c r="AJ157" s="22"/>
      <c r="AK157" s="23">
        <v>5.0000000000000001E-3</v>
      </c>
      <c r="AL157" s="160">
        <f t="shared" si="69"/>
        <v>5.0000000000000001E-4</v>
      </c>
      <c r="AM157" s="22">
        <f t="shared" si="70"/>
        <v>0</v>
      </c>
      <c r="AN157" s="31" t="s">
        <v>58</v>
      </c>
      <c r="AO157" s="31"/>
      <c r="AP157" s="30">
        <v>0.05</v>
      </c>
      <c r="AQ157" s="160">
        <f t="shared" si="71"/>
        <v>5.000000000000001E-3</v>
      </c>
      <c r="AR157" s="22">
        <f t="shared" si="72"/>
        <v>0</v>
      </c>
      <c r="AS157" s="31"/>
      <c r="AT157" s="78"/>
      <c r="AU157" s="30"/>
      <c r="AV157" s="160">
        <f t="shared" si="73"/>
        <v>0</v>
      </c>
      <c r="AW157" s="22">
        <f t="shared" si="74"/>
        <v>0</v>
      </c>
    </row>
    <row r="158" spans="2:49" x14ac:dyDescent="0.3">
      <c r="B158" s="143" t="s">
        <v>148</v>
      </c>
      <c r="C158" s="22"/>
      <c r="D158" s="22"/>
      <c r="E158" s="23"/>
      <c r="F158" s="160">
        <f t="shared" si="57"/>
        <v>0</v>
      </c>
      <c r="G158" s="22">
        <f t="shared" si="58"/>
        <v>0</v>
      </c>
      <c r="H158" s="25"/>
      <c r="I158" s="25"/>
      <c r="J158" s="26"/>
      <c r="K158" s="160">
        <f t="shared" si="59"/>
        <v>0</v>
      </c>
      <c r="L158" s="22">
        <f t="shared" si="60"/>
        <v>0</v>
      </c>
      <c r="M158" s="25"/>
      <c r="N158" s="84"/>
      <c r="O158" s="26"/>
      <c r="P158" s="160">
        <f t="shared" si="61"/>
        <v>0</v>
      </c>
      <c r="Q158" s="22">
        <f t="shared" si="62"/>
        <v>0</v>
      </c>
      <c r="R158" s="143" t="s">
        <v>149</v>
      </c>
      <c r="S158" s="22"/>
      <c r="T158" s="22"/>
      <c r="U158" s="23"/>
      <c r="V158" s="160">
        <f t="shared" si="63"/>
        <v>0</v>
      </c>
      <c r="W158" s="22">
        <f t="shared" si="64"/>
        <v>0</v>
      </c>
      <c r="X158" s="27" t="s">
        <v>58</v>
      </c>
      <c r="Y158" s="27"/>
      <c r="Z158" s="26">
        <v>0.02</v>
      </c>
      <c r="AA158" s="160">
        <f t="shared" si="65"/>
        <v>2E-3</v>
      </c>
      <c r="AB158" s="22">
        <f t="shared" si="66"/>
        <v>0</v>
      </c>
      <c r="AC158" s="27" t="s">
        <v>58</v>
      </c>
      <c r="AD158" s="79"/>
      <c r="AE158" s="26">
        <v>0.03</v>
      </c>
      <c r="AF158" s="160">
        <f t="shared" si="67"/>
        <v>3.0000000000000001E-3</v>
      </c>
      <c r="AG158" s="22">
        <f t="shared" si="68"/>
        <v>0</v>
      </c>
      <c r="AH158" s="143" t="s">
        <v>150</v>
      </c>
      <c r="AI158" s="106"/>
      <c r="AJ158" s="22"/>
      <c r="AK158" s="23"/>
      <c r="AL158" s="160">
        <f t="shared" si="69"/>
        <v>0</v>
      </c>
      <c r="AM158" s="22">
        <f t="shared" si="70"/>
        <v>0</v>
      </c>
      <c r="AN158" s="27" t="s">
        <v>101</v>
      </c>
      <c r="AO158" s="27"/>
      <c r="AP158" s="26">
        <v>0.05</v>
      </c>
      <c r="AQ158" s="160">
        <f t="shared" si="71"/>
        <v>5.000000000000001E-3</v>
      </c>
      <c r="AR158" s="22">
        <f t="shared" si="72"/>
        <v>0</v>
      </c>
      <c r="AS158" s="27" t="s">
        <v>101</v>
      </c>
      <c r="AT158" s="79"/>
      <c r="AU158" s="26">
        <v>0.2</v>
      </c>
      <c r="AV158" s="160">
        <f t="shared" si="73"/>
        <v>2.0000000000000004E-2</v>
      </c>
      <c r="AW158" s="22">
        <f t="shared" si="74"/>
        <v>0</v>
      </c>
    </row>
    <row r="159" spans="2:49" x14ac:dyDescent="0.3">
      <c r="B159" s="143"/>
      <c r="C159" s="22"/>
      <c r="D159" s="22"/>
      <c r="E159" s="23"/>
      <c r="F159" s="160">
        <f t="shared" si="57"/>
        <v>0</v>
      </c>
      <c r="G159" s="22">
        <f t="shared" si="58"/>
        <v>0</v>
      </c>
      <c r="H159" s="24"/>
      <c r="I159" s="24"/>
      <c r="J159" s="23"/>
      <c r="K159" s="160">
        <f t="shared" si="59"/>
        <v>0</v>
      </c>
      <c r="L159" s="22">
        <f t="shared" si="60"/>
        <v>0</v>
      </c>
      <c r="M159" s="24"/>
      <c r="N159" s="71"/>
      <c r="O159" s="23"/>
      <c r="P159" s="160">
        <f t="shared" si="61"/>
        <v>0</v>
      </c>
      <c r="Q159" s="22">
        <f t="shared" si="62"/>
        <v>0</v>
      </c>
      <c r="R159" s="143"/>
      <c r="S159" s="22"/>
      <c r="T159" s="22"/>
      <c r="U159" s="23"/>
      <c r="V159" s="160">
        <f t="shared" si="63"/>
        <v>0</v>
      </c>
      <c r="W159" s="22">
        <f t="shared" si="64"/>
        <v>0</v>
      </c>
      <c r="X159" s="24"/>
      <c r="Y159" s="24"/>
      <c r="Z159" s="23"/>
      <c r="AA159" s="160">
        <f t="shared" si="65"/>
        <v>0</v>
      </c>
      <c r="AB159" s="22">
        <f t="shared" si="66"/>
        <v>0</v>
      </c>
      <c r="AC159" s="24"/>
      <c r="AD159" s="71"/>
      <c r="AE159" s="23"/>
      <c r="AF159" s="160">
        <f t="shared" si="67"/>
        <v>0</v>
      </c>
      <c r="AG159" s="22">
        <f t="shared" si="68"/>
        <v>0</v>
      </c>
      <c r="AH159" s="143"/>
      <c r="AI159" s="106"/>
      <c r="AJ159" s="22"/>
      <c r="AK159" s="23"/>
      <c r="AL159" s="160">
        <f t="shared" si="69"/>
        <v>0</v>
      </c>
      <c r="AM159" s="22">
        <f t="shared" si="70"/>
        <v>0</v>
      </c>
      <c r="AN159" s="24"/>
      <c r="AO159" s="24"/>
      <c r="AP159" s="23"/>
      <c r="AQ159" s="160">
        <f t="shared" si="71"/>
        <v>0</v>
      </c>
      <c r="AR159" s="22">
        <f t="shared" si="72"/>
        <v>0</v>
      </c>
      <c r="AS159" s="28" t="s">
        <v>90</v>
      </c>
      <c r="AT159" s="80"/>
      <c r="AU159" s="97">
        <v>0.2</v>
      </c>
      <c r="AV159" s="160">
        <f t="shared" si="73"/>
        <v>2.0000000000000004E-2</v>
      </c>
      <c r="AW159" s="22">
        <f t="shared" si="74"/>
        <v>0</v>
      </c>
    </row>
    <row r="160" spans="2:49" x14ac:dyDescent="0.3">
      <c r="B160" s="143"/>
      <c r="C160" s="33" t="s">
        <v>21</v>
      </c>
      <c r="D160" s="33"/>
      <c r="E160" s="34">
        <v>0.05</v>
      </c>
      <c r="F160" s="160">
        <f t="shared" si="57"/>
        <v>5.000000000000001E-3</v>
      </c>
      <c r="G160" s="22">
        <f t="shared" si="58"/>
        <v>0</v>
      </c>
      <c r="H160" s="35" t="s">
        <v>21</v>
      </c>
      <c r="I160" s="35"/>
      <c r="J160" s="34">
        <v>0.05</v>
      </c>
      <c r="K160" s="160">
        <f t="shared" si="59"/>
        <v>5.000000000000001E-3</v>
      </c>
      <c r="L160" s="22">
        <f t="shared" si="60"/>
        <v>0</v>
      </c>
      <c r="M160" s="35" t="s">
        <v>21</v>
      </c>
      <c r="N160" s="72"/>
      <c r="O160" s="34">
        <v>0.03</v>
      </c>
      <c r="P160" s="160">
        <f t="shared" si="61"/>
        <v>3.0000000000000001E-3</v>
      </c>
      <c r="Q160" s="22">
        <f t="shared" si="62"/>
        <v>0</v>
      </c>
      <c r="R160" s="143"/>
      <c r="S160" s="33" t="s">
        <v>86</v>
      </c>
      <c r="T160" s="33"/>
      <c r="U160" s="34">
        <v>0.03</v>
      </c>
      <c r="V160" s="160">
        <f t="shared" si="63"/>
        <v>3.0000000000000001E-3</v>
      </c>
      <c r="W160" s="22">
        <f t="shared" si="64"/>
        <v>0</v>
      </c>
      <c r="X160" s="35"/>
      <c r="Y160" s="35"/>
      <c r="Z160" s="34"/>
      <c r="AA160" s="160">
        <f t="shared" si="65"/>
        <v>0</v>
      </c>
      <c r="AB160" s="22">
        <f t="shared" si="66"/>
        <v>0</v>
      </c>
      <c r="AC160" s="35"/>
      <c r="AD160" s="72"/>
      <c r="AE160" s="34"/>
      <c r="AF160" s="160">
        <f t="shared" si="67"/>
        <v>0</v>
      </c>
      <c r="AG160" s="22">
        <f t="shared" si="68"/>
        <v>0</v>
      </c>
      <c r="AH160" s="143"/>
      <c r="AI160" s="107" t="s">
        <v>86</v>
      </c>
      <c r="AJ160" s="33"/>
      <c r="AK160" s="34">
        <v>0.05</v>
      </c>
      <c r="AL160" s="160">
        <f t="shared" si="69"/>
        <v>5.000000000000001E-3</v>
      </c>
      <c r="AM160" s="22">
        <f t="shared" si="70"/>
        <v>0</v>
      </c>
      <c r="AN160" s="35"/>
      <c r="AO160" s="35"/>
      <c r="AP160" s="34"/>
      <c r="AQ160" s="160">
        <f t="shared" si="71"/>
        <v>0</v>
      </c>
      <c r="AR160" s="22">
        <f t="shared" si="72"/>
        <v>0</v>
      </c>
      <c r="AS160" s="35"/>
      <c r="AT160" s="72"/>
      <c r="AU160" s="34"/>
      <c r="AV160" s="160">
        <f t="shared" si="73"/>
        <v>0</v>
      </c>
      <c r="AW160" s="22">
        <f t="shared" si="74"/>
        <v>0</v>
      </c>
    </row>
    <row r="161" spans="2:49" x14ac:dyDescent="0.3">
      <c r="B161" s="143"/>
      <c r="C161" s="33"/>
      <c r="D161" s="33"/>
      <c r="E161" s="34"/>
      <c r="F161" s="160">
        <f t="shared" si="57"/>
        <v>0</v>
      </c>
      <c r="G161" s="22">
        <f t="shared" si="58"/>
        <v>0</v>
      </c>
      <c r="H161" s="39" t="s">
        <v>62</v>
      </c>
      <c r="I161" s="39"/>
      <c r="J161" s="37">
        <v>0.03</v>
      </c>
      <c r="K161" s="160">
        <f t="shared" si="59"/>
        <v>3.0000000000000001E-3</v>
      </c>
      <c r="L161" s="22">
        <f t="shared" si="60"/>
        <v>0</v>
      </c>
      <c r="M161" s="39" t="s">
        <v>62</v>
      </c>
      <c r="N161" s="90"/>
      <c r="O161" s="37">
        <v>0.03</v>
      </c>
      <c r="P161" s="160">
        <f t="shared" si="61"/>
        <v>3.0000000000000001E-3</v>
      </c>
      <c r="Q161" s="22">
        <f t="shared" si="62"/>
        <v>0</v>
      </c>
      <c r="R161" s="143"/>
      <c r="S161" s="33"/>
      <c r="T161" s="33"/>
      <c r="U161" s="34"/>
      <c r="V161" s="160">
        <f t="shared" si="63"/>
        <v>0</v>
      </c>
      <c r="W161" s="22">
        <f t="shared" si="64"/>
        <v>0</v>
      </c>
      <c r="X161" s="39" t="s">
        <v>122</v>
      </c>
      <c r="Y161" s="39"/>
      <c r="Z161" s="37">
        <v>7.0000000000000007E-2</v>
      </c>
      <c r="AA161" s="160">
        <f t="shared" si="65"/>
        <v>7.000000000000001E-3</v>
      </c>
      <c r="AB161" s="22">
        <f t="shared" si="66"/>
        <v>0</v>
      </c>
      <c r="AC161" s="36" t="s">
        <v>122</v>
      </c>
      <c r="AD161" s="81"/>
      <c r="AE161" s="37">
        <v>0.05</v>
      </c>
      <c r="AF161" s="160">
        <f t="shared" si="67"/>
        <v>5.000000000000001E-3</v>
      </c>
      <c r="AG161" s="22">
        <f t="shared" si="68"/>
        <v>0</v>
      </c>
      <c r="AH161" s="143"/>
      <c r="AI161" s="107"/>
      <c r="AJ161" s="33"/>
      <c r="AK161" s="34"/>
      <c r="AL161" s="160">
        <f t="shared" si="69"/>
        <v>0</v>
      </c>
      <c r="AM161" s="22">
        <f t="shared" si="70"/>
        <v>0</v>
      </c>
      <c r="AN161" s="39" t="s">
        <v>88</v>
      </c>
      <c r="AO161" s="39"/>
      <c r="AP161" s="37">
        <v>0.1</v>
      </c>
      <c r="AQ161" s="160">
        <f t="shared" si="71"/>
        <v>1.0000000000000002E-2</v>
      </c>
      <c r="AR161" s="22">
        <f t="shared" si="72"/>
        <v>0</v>
      </c>
      <c r="AS161" s="36" t="s">
        <v>102</v>
      </c>
      <c r="AT161" s="81"/>
      <c r="AU161" s="37">
        <v>0.1</v>
      </c>
      <c r="AV161" s="160">
        <f t="shared" si="73"/>
        <v>1.0000000000000002E-2</v>
      </c>
      <c r="AW161" s="22">
        <f t="shared" si="74"/>
        <v>0</v>
      </c>
    </row>
    <row r="162" spans="2:49" x14ac:dyDescent="0.3">
      <c r="B162" s="143"/>
      <c r="C162" s="33"/>
      <c r="D162" s="33"/>
      <c r="E162" s="34"/>
      <c r="F162" s="160">
        <f t="shared" si="57"/>
        <v>0</v>
      </c>
      <c r="G162" s="22">
        <f t="shared" si="58"/>
        <v>0</v>
      </c>
      <c r="H162" s="35"/>
      <c r="I162" s="35"/>
      <c r="J162" s="34"/>
      <c r="K162" s="160">
        <f t="shared" si="59"/>
        <v>0</v>
      </c>
      <c r="L162" s="22">
        <f t="shared" si="60"/>
        <v>0</v>
      </c>
      <c r="M162" s="38" t="s">
        <v>63</v>
      </c>
      <c r="N162" s="82"/>
      <c r="O162" s="98">
        <v>0.04</v>
      </c>
      <c r="P162" s="160">
        <f t="shared" si="61"/>
        <v>4.0000000000000001E-3</v>
      </c>
      <c r="Q162" s="22">
        <f t="shared" si="62"/>
        <v>0</v>
      </c>
      <c r="R162" s="143"/>
      <c r="S162" s="33"/>
      <c r="T162" s="33"/>
      <c r="U162" s="34"/>
      <c r="V162" s="160">
        <f t="shared" si="63"/>
        <v>0</v>
      </c>
      <c r="W162" s="22">
        <f t="shared" si="64"/>
        <v>0</v>
      </c>
      <c r="X162" s="35"/>
      <c r="Y162" s="35"/>
      <c r="Z162" s="34"/>
      <c r="AA162" s="160">
        <f t="shared" si="65"/>
        <v>0</v>
      </c>
      <c r="AB162" s="22">
        <f t="shared" si="66"/>
        <v>0</v>
      </c>
      <c r="AC162" s="38" t="s">
        <v>124</v>
      </c>
      <c r="AD162" s="82"/>
      <c r="AE162" s="98">
        <v>0.02</v>
      </c>
      <c r="AF162" s="160">
        <f t="shared" si="67"/>
        <v>2E-3</v>
      </c>
      <c r="AG162" s="22">
        <f t="shared" si="68"/>
        <v>0</v>
      </c>
      <c r="AH162" s="143"/>
      <c r="AI162" s="107"/>
      <c r="AJ162" s="33"/>
      <c r="AK162" s="34"/>
      <c r="AL162" s="160">
        <f t="shared" si="69"/>
        <v>0</v>
      </c>
      <c r="AM162" s="22">
        <f t="shared" si="70"/>
        <v>0</v>
      </c>
      <c r="AN162" s="35"/>
      <c r="AO162" s="35"/>
      <c r="AP162" s="34"/>
      <c r="AQ162" s="160">
        <f t="shared" si="71"/>
        <v>0</v>
      </c>
      <c r="AR162" s="22">
        <f t="shared" si="72"/>
        <v>0</v>
      </c>
      <c r="AS162" s="38"/>
      <c r="AT162" s="82"/>
      <c r="AU162" s="98"/>
      <c r="AV162" s="160">
        <f t="shared" si="73"/>
        <v>0</v>
      </c>
      <c r="AW162" s="22">
        <f t="shared" si="74"/>
        <v>0</v>
      </c>
    </row>
    <row r="163" spans="2:49" x14ac:dyDescent="0.3">
      <c r="B163" s="143"/>
      <c r="C163" s="48" t="s">
        <v>22</v>
      </c>
      <c r="D163" s="48"/>
      <c r="E163" s="49">
        <v>0.01</v>
      </c>
      <c r="F163" s="160">
        <f t="shared" si="57"/>
        <v>1E-3</v>
      </c>
      <c r="G163" s="22">
        <f t="shared" si="58"/>
        <v>0</v>
      </c>
      <c r="H163" s="50" t="s">
        <v>75</v>
      </c>
      <c r="I163" s="50"/>
      <c r="J163" s="49">
        <v>0.03</v>
      </c>
      <c r="K163" s="160">
        <f t="shared" si="59"/>
        <v>3.0000000000000001E-3</v>
      </c>
      <c r="L163" s="22">
        <f t="shared" si="60"/>
        <v>0</v>
      </c>
      <c r="M163" s="50"/>
      <c r="N163" s="73"/>
      <c r="O163" s="49"/>
      <c r="P163" s="160">
        <f t="shared" si="61"/>
        <v>0</v>
      </c>
      <c r="Q163" s="22">
        <f t="shared" si="62"/>
        <v>0</v>
      </c>
      <c r="R163" s="143"/>
      <c r="S163" s="48" t="s">
        <v>125</v>
      </c>
      <c r="T163" s="48"/>
      <c r="U163" s="49">
        <v>0.01</v>
      </c>
      <c r="V163" s="160">
        <f t="shared" si="63"/>
        <v>1E-3</v>
      </c>
      <c r="W163" s="22">
        <f t="shared" si="64"/>
        <v>0</v>
      </c>
      <c r="X163" s="50"/>
      <c r="Y163" s="50"/>
      <c r="Z163" s="49"/>
      <c r="AA163" s="160">
        <f t="shared" si="65"/>
        <v>0</v>
      </c>
      <c r="AB163" s="22">
        <f t="shared" si="66"/>
        <v>0</v>
      </c>
      <c r="AC163" s="50"/>
      <c r="AD163" s="73"/>
      <c r="AE163" s="49"/>
      <c r="AF163" s="160">
        <f t="shared" si="67"/>
        <v>0</v>
      </c>
      <c r="AG163" s="22">
        <f t="shared" si="68"/>
        <v>0</v>
      </c>
      <c r="AH163" s="143"/>
      <c r="AI163" s="108" t="s">
        <v>78</v>
      </c>
      <c r="AJ163" s="48"/>
      <c r="AK163" s="49">
        <v>0.01</v>
      </c>
      <c r="AL163" s="160">
        <f t="shared" si="69"/>
        <v>1E-3</v>
      </c>
      <c r="AM163" s="22">
        <f t="shared" si="70"/>
        <v>0</v>
      </c>
      <c r="AN163" s="50"/>
      <c r="AO163" s="50"/>
      <c r="AP163" s="49"/>
      <c r="AQ163" s="160">
        <f t="shared" si="71"/>
        <v>0</v>
      </c>
      <c r="AR163" s="22">
        <f t="shared" si="72"/>
        <v>0</v>
      </c>
      <c r="AS163" s="50"/>
      <c r="AT163" s="73"/>
      <c r="AU163" s="49"/>
      <c r="AV163" s="160">
        <f t="shared" si="73"/>
        <v>0</v>
      </c>
      <c r="AW163" s="22">
        <f t="shared" si="74"/>
        <v>0</v>
      </c>
    </row>
    <row r="164" spans="2:49" x14ac:dyDescent="0.3">
      <c r="B164" s="143"/>
      <c r="C164" s="48"/>
      <c r="D164" s="48"/>
      <c r="E164" s="49"/>
      <c r="F164" s="160">
        <f t="shared" si="57"/>
        <v>0</v>
      </c>
      <c r="G164" s="22">
        <f t="shared" si="58"/>
        <v>0</v>
      </c>
      <c r="H164" s="54" t="s">
        <v>56</v>
      </c>
      <c r="I164" s="54"/>
      <c r="J164" s="52">
        <v>0.02</v>
      </c>
      <c r="K164" s="160">
        <f t="shared" si="59"/>
        <v>2E-3</v>
      </c>
      <c r="L164" s="22">
        <f t="shared" si="60"/>
        <v>0</v>
      </c>
      <c r="M164" s="51" t="s">
        <v>56</v>
      </c>
      <c r="N164" s="74"/>
      <c r="O164" s="52">
        <v>0.03</v>
      </c>
      <c r="P164" s="160">
        <f t="shared" si="61"/>
        <v>3.0000000000000001E-3</v>
      </c>
      <c r="Q164" s="22">
        <f t="shared" si="62"/>
        <v>0</v>
      </c>
      <c r="R164" s="143"/>
      <c r="S164" s="48"/>
      <c r="T164" s="48"/>
      <c r="U164" s="49"/>
      <c r="V164" s="160">
        <f t="shared" si="63"/>
        <v>0</v>
      </c>
      <c r="W164" s="22">
        <f t="shared" si="64"/>
        <v>0</v>
      </c>
      <c r="X164" s="54" t="s">
        <v>127</v>
      </c>
      <c r="Y164" s="54"/>
      <c r="Z164" s="52">
        <v>9.3600000000000003E-2</v>
      </c>
      <c r="AA164" s="160">
        <f t="shared" si="65"/>
        <v>9.3600000000000003E-3</v>
      </c>
      <c r="AB164" s="22">
        <f t="shared" si="66"/>
        <v>0</v>
      </c>
      <c r="AC164" s="51"/>
      <c r="AD164" s="74"/>
      <c r="AE164" s="52"/>
      <c r="AF164" s="160">
        <f t="shared" si="67"/>
        <v>0</v>
      </c>
      <c r="AG164" s="22">
        <f t="shared" si="68"/>
        <v>0</v>
      </c>
      <c r="AH164" s="143"/>
      <c r="AI164" s="108"/>
      <c r="AJ164" s="48"/>
      <c r="AK164" s="49"/>
      <c r="AL164" s="160">
        <f t="shared" si="69"/>
        <v>0</v>
      </c>
      <c r="AM164" s="22">
        <f t="shared" si="70"/>
        <v>0</v>
      </c>
      <c r="AN164" s="54"/>
      <c r="AO164" s="54"/>
      <c r="AP164" s="52"/>
      <c r="AQ164" s="160">
        <f t="shared" si="71"/>
        <v>0</v>
      </c>
      <c r="AR164" s="22">
        <f t="shared" si="72"/>
        <v>0</v>
      </c>
      <c r="AS164" s="51"/>
      <c r="AT164" s="74"/>
      <c r="AU164" s="52"/>
      <c r="AV164" s="160">
        <f t="shared" si="73"/>
        <v>0</v>
      </c>
      <c r="AW164" s="22">
        <f t="shared" si="74"/>
        <v>0</v>
      </c>
    </row>
    <row r="165" spans="2:49" x14ac:dyDescent="0.3">
      <c r="B165" s="143"/>
      <c r="C165" s="48"/>
      <c r="D165" s="48"/>
      <c r="E165" s="49"/>
      <c r="F165" s="160">
        <f t="shared" si="57"/>
        <v>0</v>
      </c>
      <c r="G165" s="22">
        <f t="shared" si="58"/>
        <v>0</v>
      </c>
      <c r="H165" s="54"/>
      <c r="I165" s="54"/>
      <c r="J165" s="52"/>
      <c r="K165" s="160">
        <f t="shared" si="59"/>
        <v>0</v>
      </c>
      <c r="L165" s="22">
        <f t="shared" si="60"/>
        <v>0</v>
      </c>
      <c r="M165" s="51"/>
      <c r="N165" s="74"/>
      <c r="O165" s="52"/>
      <c r="P165" s="160">
        <f t="shared" si="61"/>
        <v>0</v>
      </c>
      <c r="Q165" s="22">
        <f t="shared" si="62"/>
        <v>0</v>
      </c>
      <c r="R165" s="143"/>
      <c r="S165" s="48"/>
      <c r="T165" s="48"/>
      <c r="U165" s="49"/>
      <c r="V165" s="160">
        <f t="shared" si="63"/>
        <v>0</v>
      </c>
      <c r="W165" s="22">
        <f t="shared" si="64"/>
        <v>0</v>
      </c>
      <c r="X165" s="50"/>
      <c r="Y165" s="50"/>
      <c r="Z165" s="49"/>
      <c r="AA165" s="160">
        <f t="shared" si="65"/>
        <v>0</v>
      </c>
      <c r="AB165" s="22">
        <f t="shared" si="66"/>
        <v>0</v>
      </c>
      <c r="AC165" s="53" t="s">
        <v>103</v>
      </c>
      <c r="AD165" s="75"/>
      <c r="AE165" s="99">
        <v>7.8100000000000003E-2</v>
      </c>
      <c r="AF165" s="160">
        <f t="shared" si="67"/>
        <v>7.810000000000001E-3</v>
      </c>
      <c r="AG165" s="22">
        <f t="shared" si="68"/>
        <v>0</v>
      </c>
      <c r="AH165" s="143"/>
      <c r="AI165" s="108"/>
      <c r="AJ165" s="48"/>
      <c r="AK165" s="49"/>
      <c r="AL165" s="160">
        <f t="shared" si="69"/>
        <v>0</v>
      </c>
      <c r="AM165" s="22">
        <f t="shared" si="70"/>
        <v>0</v>
      </c>
      <c r="AN165" s="50"/>
      <c r="AO165" s="50"/>
      <c r="AP165" s="49"/>
      <c r="AQ165" s="160">
        <f t="shared" si="71"/>
        <v>0</v>
      </c>
      <c r="AR165" s="22">
        <f t="shared" si="72"/>
        <v>0</v>
      </c>
      <c r="AS165" s="53"/>
      <c r="AT165" s="75"/>
      <c r="AU165" s="99"/>
      <c r="AV165" s="160">
        <f t="shared" si="73"/>
        <v>0</v>
      </c>
      <c r="AW165" s="22">
        <f t="shared" si="74"/>
        <v>0</v>
      </c>
    </row>
    <row r="166" spans="2:49" x14ac:dyDescent="0.3">
      <c r="B166" s="143"/>
      <c r="C166" s="40"/>
      <c r="D166" s="40"/>
      <c r="E166" s="41"/>
      <c r="F166" s="160">
        <f t="shared" si="57"/>
        <v>0</v>
      </c>
      <c r="G166" s="22">
        <f t="shared" si="58"/>
        <v>0</v>
      </c>
      <c r="H166" s="46"/>
      <c r="I166" s="46"/>
      <c r="J166" s="44"/>
      <c r="K166" s="160">
        <f t="shared" si="59"/>
        <v>0</v>
      </c>
      <c r="L166" s="22">
        <f t="shared" si="60"/>
        <v>0</v>
      </c>
      <c r="M166" s="43"/>
      <c r="N166" s="77"/>
      <c r="O166" s="44"/>
      <c r="P166" s="160">
        <f t="shared" si="61"/>
        <v>0</v>
      </c>
      <c r="Q166" s="22">
        <f t="shared" si="62"/>
        <v>0</v>
      </c>
      <c r="R166" s="143"/>
      <c r="S166" s="40"/>
      <c r="T166" s="40"/>
      <c r="U166" s="41"/>
      <c r="V166" s="160">
        <f t="shared" si="63"/>
        <v>0</v>
      </c>
      <c r="W166" s="22">
        <f t="shared" si="64"/>
        <v>0</v>
      </c>
      <c r="X166" s="46"/>
      <c r="Y166" s="46"/>
      <c r="Z166" s="44"/>
      <c r="AA166" s="160">
        <f t="shared" si="65"/>
        <v>0</v>
      </c>
      <c r="AB166" s="22">
        <f t="shared" si="66"/>
        <v>0</v>
      </c>
      <c r="AC166" s="43"/>
      <c r="AD166" s="77"/>
      <c r="AE166" s="41"/>
      <c r="AF166" s="160">
        <f t="shared" si="67"/>
        <v>0</v>
      </c>
      <c r="AG166" s="22">
        <f t="shared" si="68"/>
        <v>0</v>
      </c>
      <c r="AH166" s="143"/>
      <c r="AI166" s="109"/>
      <c r="AJ166" s="40"/>
      <c r="AK166" s="41"/>
      <c r="AL166" s="160">
        <f t="shared" si="69"/>
        <v>0</v>
      </c>
      <c r="AM166" s="22">
        <f t="shared" si="70"/>
        <v>0</v>
      </c>
      <c r="AN166" s="46"/>
      <c r="AO166" s="46"/>
      <c r="AP166" s="44"/>
      <c r="AQ166" s="160">
        <f t="shared" si="71"/>
        <v>0</v>
      </c>
      <c r="AR166" s="22">
        <f t="shared" si="72"/>
        <v>0</v>
      </c>
      <c r="AS166" s="43"/>
      <c r="AT166" s="77"/>
      <c r="AU166" s="44"/>
      <c r="AV166" s="160">
        <f t="shared" si="73"/>
        <v>0</v>
      </c>
      <c r="AW166" s="22">
        <f t="shared" si="74"/>
        <v>0</v>
      </c>
    </row>
    <row r="167" spans="2:49" x14ac:dyDescent="0.3">
      <c r="B167" s="143"/>
      <c r="C167" s="40"/>
      <c r="D167" s="40"/>
      <c r="E167" s="41"/>
      <c r="F167" s="160">
        <f t="shared" si="57"/>
        <v>0</v>
      </c>
      <c r="G167" s="22">
        <f t="shared" si="58"/>
        <v>0</v>
      </c>
      <c r="H167" s="46"/>
      <c r="I167" s="46"/>
      <c r="J167" s="44"/>
      <c r="K167" s="160">
        <f t="shared" si="59"/>
        <v>0</v>
      </c>
      <c r="L167" s="22">
        <f t="shared" si="60"/>
        <v>0</v>
      </c>
      <c r="M167" s="43" t="s">
        <v>15</v>
      </c>
      <c r="N167" s="77"/>
      <c r="O167" s="44">
        <v>0.03</v>
      </c>
      <c r="P167" s="160">
        <f t="shared" si="61"/>
        <v>3.0000000000000001E-3</v>
      </c>
      <c r="Q167" s="22">
        <f t="shared" si="62"/>
        <v>0</v>
      </c>
      <c r="R167" s="143"/>
      <c r="S167" s="40"/>
      <c r="T167" s="40"/>
      <c r="U167" s="41"/>
      <c r="V167" s="160">
        <f t="shared" si="63"/>
        <v>0</v>
      </c>
      <c r="W167" s="22">
        <f t="shared" si="64"/>
        <v>0</v>
      </c>
      <c r="X167" s="46" t="s">
        <v>16</v>
      </c>
      <c r="Y167" s="46"/>
      <c r="Z167" s="44">
        <v>0.01</v>
      </c>
      <c r="AA167" s="160">
        <f t="shared" si="65"/>
        <v>1E-3</v>
      </c>
      <c r="AB167" s="22">
        <f t="shared" si="66"/>
        <v>0</v>
      </c>
      <c r="AC167" s="43" t="s">
        <v>16</v>
      </c>
      <c r="AD167" s="77"/>
      <c r="AE167" s="41">
        <v>8.9999999999999993E-3</v>
      </c>
      <c r="AF167" s="160">
        <f t="shared" si="67"/>
        <v>8.9999999999999998E-4</v>
      </c>
      <c r="AG167" s="22">
        <f t="shared" si="68"/>
        <v>0</v>
      </c>
      <c r="AH167" s="143"/>
      <c r="AI167" s="109"/>
      <c r="AJ167" s="40"/>
      <c r="AK167" s="41"/>
      <c r="AL167" s="160">
        <f t="shared" si="69"/>
        <v>0</v>
      </c>
      <c r="AM167" s="22">
        <f t="shared" si="70"/>
        <v>0</v>
      </c>
      <c r="AN167" s="46" t="s">
        <v>16</v>
      </c>
      <c r="AO167" s="46"/>
      <c r="AP167" s="44">
        <v>0.01</v>
      </c>
      <c r="AQ167" s="160">
        <f t="shared" si="71"/>
        <v>1E-3</v>
      </c>
      <c r="AR167" s="22">
        <f t="shared" si="72"/>
        <v>0</v>
      </c>
      <c r="AS167" s="43" t="s">
        <v>16</v>
      </c>
      <c r="AT167" s="77"/>
      <c r="AU167" s="44">
        <v>1.7999999999999999E-2</v>
      </c>
      <c r="AV167" s="160">
        <f t="shared" si="73"/>
        <v>1.8E-3</v>
      </c>
      <c r="AW167" s="22">
        <f t="shared" si="74"/>
        <v>0</v>
      </c>
    </row>
    <row r="168" spans="2:49" x14ac:dyDescent="0.3">
      <c r="B168" s="143"/>
      <c r="C168" s="40"/>
      <c r="D168" s="40"/>
      <c r="E168" s="41"/>
      <c r="F168" s="160">
        <f t="shared" si="57"/>
        <v>0</v>
      </c>
      <c r="G168" s="22">
        <f t="shared" si="58"/>
        <v>0</v>
      </c>
      <c r="H168" s="42"/>
      <c r="I168" s="42"/>
      <c r="J168" s="41"/>
      <c r="K168" s="160">
        <f t="shared" si="59"/>
        <v>0</v>
      </c>
      <c r="L168" s="22">
        <f t="shared" si="60"/>
        <v>0</v>
      </c>
      <c r="M168" s="42"/>
      <c r="N168" s="76"/>
      <c r="O168" s="41"/>
      <c r="P168" s="160">
        <f t="shared" si="61"/>
        <v>0</v>
      </c>
      <c r="Q168" s="22">
        <f t="shared" si="62"/>
        <v>0</v>
      </c>
      <c r="R168" s="143"/>
      <c r="S168" s="40"/>
      <c r="T168" s="40"/>
      <c r="U168" s="41"/>
      <c r="V168" s="160">
        <f t="shared" si="63"/>
        <v>0</v>
      </c>
      <c r="W168" s="22">
        <f t="shared" si="64"/>
        <v>0</v>
      </c>
      <c r="X168" s="42"/>
      <c r="Y168" s="42"/>
      <c r="Z168" s="41"/>
      <c r="AA168" s="160">
        <f t="shared" si="65"/>
        <v>0</v>
      </c>
      <c r="AB168" s="22">
        <f t="shared" si="66"/>
        <v>0</v>
      </c>
      <c r="AC168" s="45" t="s">
        <v>131</v>
      </c>
      <c r="AD168" s="83"/>
      <c r="AE168" s="41">
        <v>1E-3</v>
      </c>
      <c r="AF168" s="160">
        <f t="shared" si="67"/>
        <v>1E-4</v>
      </c>
      <c r="AG168" s="22">
        <f t="shared" si="68"/>
        <v>0</v>
      </c>
      <c r="AH168" s="143"/>
      <c r="AI168" s="109"/>
      <c r="AJ168" s="40"/>
      <c r="AK168" s="41"/>
      <c r="AL168" s="160">
        <f t="shared" si="69"/>
        <v>0</v>
      </c>
      <c r="AM168" s="22">
        <f t="shared" si="70"/>
        <v>0</v>
      </c>
      <c r="AN168" s="42"/>
      <c r="AO168" s="42"/>
      <c r="AP168" s="41"/>
      <c r="AQ168" s="160">
        <f t="shared" si="71"/>
        <v>0</v>
      </c>
      <c r="AR168" s="22">
        <f t="shared" si="72"/>
        <v>0</v>
      </c>
      <c r="AS168" s="45" t="s">
        <v>131</v>
      </c>
      <c r="AT168" s="83"/>
      <c r="AU168" s="100">
        <v>2E-3</v>
      </c>
      <c r="AV168" s="160">
        <f t="shared" si="73"/>
        <v>2.0000000000000001E-4</v>
      </c>
      <c r="AW168" s="22">
        <f t="shared" si="74"/>
        <v>0</v>
      </c>
    </row>
    <row r="169" spans="2:49" x14ac:dyDescent="0.3">
      <c r="B169" s="143"/>
      <c r="C169" s="22"/>
      <c r="D169" s="22"/>
      <c r="E169" s="23"/>
      <c r="F169" s="160">
        <f t="shared" si="57"/>
        <v>0</v>
      </c>
      <c r="G169" s="22">
        <f t="shared" si="58"/>
        <v>0</v>
      </c>
      <c r="H169" s="27" t="s">
        <v>23</v>
      </c>
      <c r="I169" s="27"/>
      <c r="J169" s="26">
        <v>0.01</v>
      </c>
      <c r="K169" s="160">
        <f t="shared" si="59"/>
        <v>1E-3</v>
      </c>
      <c r="L169" s="22">
        <f t="shared" si="60"/>
        <v>0</v>
      </c>
      <c r="M169" s="27" t="s">
        <v>23</v>
      </c>
      <c r="N169" s="79"/>
      <c r="O169" s="26">
        <v>0.01</v>
      </c>
      <c r="P169" s="160">
        <f t="shared" si="61"/>
        <v>1E-3</v>
      </c>
      <c r="Q169" s="22">
        <f t="shared" si="62"/>
        <v>0</v>
      </c>
      <c r="R169" s="143"/>
      <c r="S169" s="22"/>
      <c r="T169" s="22"/>
      <c r="U169" s="23"/>
      <c r="V169" s="160">
        <f t="shared" si="63"/>
        <v>0</v>
      </c>
      <c r="W169" s="22">
        <f t="shared" si="64"/>
        <v>0</v>
      </c>
      <c r="X169" s="24" t="s">
        <v>132</v>
      </c>
      <c r="Y169" s="24"/>
      <c r="Z169" s="23">
        <v>0.02</v>
      </c>
      <c r="AA169" s="160">
        <f t="shared" si="65"/>
        <v>2E-3</v>
      </c>
      <c r="AB169" s="22">
        <f t="shared" si="66"/>
        <v>0</v>
      </c>
      <c r="AC169" s="24" t="s">
        <v>132</v>
      </c>
      <c r="AD169" s="71"/>
      <c r="AE169" s="23">
        <v>0.01</v>
      </c>
      <c r="AF169" s="160">
        <f t="shared" si="67"/>
        <v>1E-3</v>
      </c>
      <c r="AG169" s="22">
        <f t="shared" si="68"/>
        <v>0</v>
      </c>
      <c r="AH169" s="143"/>
      <c r="AI169" s="106"/>
      <c r="AJ169" s="22"/>
      <c r="AK169" s="23"/>
      <c r="AL169" s="160">
        <f t="shared" si="69"/>
        <v>0</v>
      </c>
      <c r="AM169" s="22">
        <f t="shared" si="70"/>
        <v>0</v>
      </c>
      <c r="AN169" s="24"/>
      <c r="AO169" s="24"/>
      <c r="AP169" s="23"/>
      <c r="AQ169" s="160">
        <f t="shared" si="71"/>
        <v>0</v>
      </c>
      <c r="AR169" s="22">
        <f t="shared" si="72"/>
        <v>0</v>
      </c>
      <c r="AS169" s="24"/>
      <c r="AT169" s="71"/>
      <c r="AU169" s="23"/>
      <c r="AV169" s="160">
        <f t="shared" si="73"/>
        <v>0</v>
      </c>
      <c r="AW169" s="22">
        <f t="shared" si="74"/>
        <v>0</v>
      </c>
    </row>
    <row r="170" spans="2:49" x14ac:dyDescent="0.3">
      <c r="B170" s="143"/>
      <c r="C170" s="33" t="s">
        <v>50</v>
      </c>
      <c r="D170" s="33"/>
      <c r="E170" s="34">
        <v>0.1</v>
      </c>
      <c r="F170" s="160">
        <f t="shared" si="57"/>
        <v>1.0000000000000002E-2</v>
      </c>
      <c r="G170" s="22">
        <f t="shared" si="58"/>
        <v>0</v>
      </c>
      <c r="H170" s="35" t="s">
        <v>50</v>
      </c>
      <c r="I170" s="35"/>
      <c r="J170" s="34">
        <v>0.1</v>
      </c>
      <c r="K170" s="160">
        <f t="shared" si="59"/>
        <v>1.0000000000000002E-2</v>
      </c>
      <c r="L170" s="22">
        <f t="shared" si="60"/>
        <v>0</v>
      </c>
      <c r="M170" s="35" t="s">
        <v>50</v>
      </c>
      <c r="N170" s="72"/>
      <c r="O170" s="34">
        <v>0.1</v>
      </c>
      <c r="P170" s="160">
        <f t="shared" si="61"/>
        <v>1.0000000000000002E-2</v>
      </c>
      <c r="Q170" s="22">
        <f t="shared" si="62"/>
        <v>0</v>
      </c>
      <c r="R170" s="143"/>
      <c r="S170" s="33" t="s">
        <v>50</v>
      </c>
      <c r="T170" s="33"/>
      <c r="U170" s="34">
        <v>0.09</v>
      </c>
      <c r="V170" s="160">
        <f t="shared" si="63"/>
        <v>8.9999999999999993E-3</v>
      </c>
      <c r="W170" s="22">
        <f t="shared" si="64"/>
        <v>0</v>
      </c>
      <c r="X170" s="35"/>
      <c r="Y170" s="35"/>
      <c r="Z170" s="34"/>
      <c r="AA170" s="160">
        <f t="shared" si="65"/>
        <v>0</v>
      </c>
      <c r="AB170" s="22">
        <f t="shared" si="66"/>
        <v>0</v>
      </c>
      <c r="AC170" s="35"/>
      <c r="AD170" s="72"/>
      <c r="AE170" s="34"/>
      <c r="AF170" s="160">
        <f t="shared" si="67"/>
        <v>0</v>
      </c>
      <c r="AG170" s="22">
        <f t="shared" si="68"/>
        <v>0</v>
      </c>
      <c r="AH170" s="143"/>
      <c r="AI170" s="107" t="s">
        <v>50</v>
      </c>
      <c r="AJ170" s="33"/>
      <c r="AK170" s="34">
        <v>0.09</v>
      </c>
      <c r="AL170" s="160">
        <f t="shared" si="69"/>
        <v>8.9999999999999993E-3</v>
      </c>
      <c r="AM170" s="22">
        <f t="shared" si="70"/>
        <v>0</v>
      </c>
      <c r="AN170" s="35"/>
      <c r="AO170" s="35"/>
      <c r="AP170" s="34"/>
      <c r="AQ170" s="160">
        <f t="shared" si="71"/>
        <v>0</v>
      </c>
      <c r="AR170" s="22">
        <f t="shared" si="72"/>
        <v>0</v>
      </c>
      <c r="AS170" s="35"/>
      <c r="AT170" s="72"/>
      <c r="AU170" s="34"/>
      <c r="AV170" s="160">
        <f t="shared" si="73"/>
        <v>0</v>
      </c>
      <c r="AW170" s="22">
        <f t="shared" si="74"/>
        <v>0</v>
      </c>
    </row>
    <row r="171" spans="2:49" x14ac:dyDescent="0.3">
      <c r="B171" s="143"/>
      <c r="C171" s="33" t="s">
        <v>51</v>
      </c>
      <c r="D171" s="33"/>
      <c r="E171" s="34">
        <v>0.01</v>
      </c>
      <c r="F171" s="160">
        <f t="shared" si="57"/>
        <v>1E-3</v>
      </c>
      <c r="G171" s="22">
        <f t="shared" si="58"/>
        <v>0</v>
      </c>
      <c r="H171" s="35" t="s">
        <v>51</v>
      </c>
      <c r="I171" s="35"/>
      <c r="J171" s="34">
        <v>0.06</v>
      </c>
      <c r="K171" s="160">
        <f t="shared" si="59"/>
        <v>6.0000000000000001E-3</v>
      </c>
      <c r="L171" s="22">
        <f t="shared" si="60"/>
        <v>0</v>
      </c>
      <c r="M171" s="35" t="s">
        <v>51</v>
      </c>
      <c r="N171" s="72"/>
      <c r="O171" s="34">
        <v>0.1</v>
      </c>
      <c r="P171" s="160">
        <f t="shared" si="61"/>
        <v>1.0000000000000002E-2</v>
      </c>
      <c r="Q171" s="22">
        <f t="shared" si="62"/>
        <v>0</v>
      </c>
      <c r="R171" s="143"/>
      <c r="S171" s="33" t="s">
        <v>51</v>
      </c>
      <c r="T171" s="33"/>
      <c r="U171" s="34">
        <v>0.02</v>
      </c>
      <c r="V171" s="160">
        <f t="shared" si="63"/>
        <v>2E-3</v>
      </c>
      <c r="W171" s="22">
        <f t="shared" si="64"/>
        <v>0</v>
      </c>
      <c r="X171" s="35" t="s">
        <v>51</v>
      </c>
      <c r="Y171" s="35"/>
      <c r="Z171" s="34">
        <v>0.1</v>
      </c>
      <c r="AA171" s="160">
        <f t="shared" si="65"/>
        <v>1.0000000000000002E-2</v>
      </c>
      <c r="AB171" s="22">
        <f t="shared" si="66"/>
        <v>0</v>
      </c>
      <c r="AC171" s="35" t="s">
        <v>51</v>
      </c>
      <c r="AD171" s="72"/>
      <c r="AE171" s="34">
        <v>0.12</v>
      </c>
      <c r="AF171" s="160">
        <f t="shared" si="67"/>
        <v>1.2E-2</v>
      </c>
      <c r="AG171" s="22">
        <f t="shared" si="68"/>
        <v>0</v>
      </c>
      <c r="AH171" s="143"/>
      <c r="AI171" s="107" t="s">
        <v>81</v>
      </c>
      <c r="AJ171" s="33"/>
      <c r="AK171" s="34">
        <v>0.02</v>
      </c>
      <c r="AL171" s="160">
        <f t="shared" si="69"/>
        <v>2E-3</v>
      </c>
      <c r="AM171" s="22">
        <f t="shared" si="70"/>
        <v>0</v>
      </c>
      <c r="AN171" s="35"/>
      <c r="AO171" s="35"/>
      <c r="AP171" s="34"/>
      <c r="AQ171" s="160">
        <f t="shared" si="71"/>
        <v>0</v>
      </c>
      <c r="AR171" s="22">
        <f t="shared" si="72"/>
        <v>0</v>
      </c>
      <c r="AS171" s="35"/>
      <c r="AT171" s="72"/>
      <c r="AU171" s="34"/>
      <c r="AV171" s="160">
        <f t="shared" si="73"/>
        <v>0</v>
      </c>
      <c r="AW171" s="22">
        <f t="shared" si="74"/>
        <v>0</v>
      </c>
    </row>
    <row r="172" spans="2:49" x14ac:dyDescent="0.3">
      <c r="B172" s="143"/>
      <c r="C172" s="48" t="s">
        <v>24</v>
      </c>
      <c r="D172" s="48"/>
      <c r="E172" s="49">
        <v>0.04</v>
      </c>
      <c r="F172" s="160">
        <f t="shared" si="57"/>
        <v>4.0000000000000001E-3</v>
      </c>
      <c r="G172" s="22">
        <f t="shared" si="58"/>
        <v>0</v>
      </c>
      <c r="H172" s="50" t="s">
        <v>24</v>
      </c>
      <c r="I172" s="50"/>
      <c r="J172" s="49">
        <v>7.0000000000000007E-2</v>
      </c>
      <c r="K172" s="160">
        <f t="shared" si="59"/>
        <v>7.000000000000001E-3</v>
      </c>
      <c r="L172" s="22">
        <f t="shared" si="60"/>
        <v>0</v>
      </c>
      <c r="M172" s="50" t="s">
        <v>24</v>
      </c>
      <c r="N172" s="73"/>
      <c r="O172" s="49">
        <v>0.1</v>
      </c>
      <c r="P172" s="160">
        <f t="shared" si="61"/>
        <v>1.0000000000000002E-2</v>
      </c>
      <c r="Q172" s="22">
        <f t="shared" si="62"/>
        <v>0</v>
      </c>
      <c r="R172" s="143"/>
      <c r="S172" s="48" t="s">
        <v>24</v>
      </c>
      <c r="T172" s="48"/>
      <c r="U172" s="49">
        <v>0.03</v>
      </c>
      <c r="V172" s="160">
        <f t="shared" si="63"/>
        <v>3.0000000000000001E-3</v>
      </c>
      <c r="W172" s="22">
        <f t="shared" si="64"/>
        <v>0</v>
      </c>
      <c r="X172" s="50"/>
      <c r="Y172" s="50"/>
      <c r="Z172" s="49"/>
      <c r="AA172" s="160">
        <f t="shared" si="65"/>
        <v>0</v>
      </c>
      <c r="AB172" s="22">
        <f t="shared" si="66"/>
        <v>0</v>
      </c>
      <c r="AC172" s="50"/>
      <c r="AD172" s="73"/>
      <c r="AE172" s="49"/>
      <c r="AF172" s="160">
        <f t="shared" si="67"/>
        <v>0</v>
      </c>
      <c r="AG172" s="22">
        <f t="shared" si="68"/>
        <v>0</v>
      </c>
      <c r="AH172" s="143"/>
      <c r="AI172" s="108" t="s">
        <v>24</v>
      </c>
      <c r="AJ172" s="48"/>
      <c r="AK172" s="49">
        <v>0.03</v>
      </c>
      <c r="AL172" s="160">
        <f t="shared" si="69"/>
        <v>3.0000000000000001E-3</v>
      </c>
      <c r="AM172" s="22">
        <f t="shared" si="70"/>
        <v>0</v>
      </c>
      <c r="AN172" s="50"/>
      <c r="AO172" s="50"/>
      <c r="AP172" s="49"/>
      <c r="AQ172" s="160">
        <f t="shared" si="71"/>
        <v>0</v>
      </c>
      <c r="AR172" s="22">
        <f t="shared" si="72"/>
        <v>0</v>
      </c>
      <c r="AS172" s="50"/>
      <c r="AT172" s="73"/>
      <c r="AU172" s="49"/>
      <c r="AV172" s="160">
        <f t="shared" si="73"/>
        <v>0</v>
      </c>
      <c r="AW172" s="22">
        <f t="shared" si="74"/>
        <v>0</v>
      </c>
    </row>
    <row r="173" spans="2:49" x14ac:dyDescent="0.3">
      <c r="B173" s="143"/>
      <c r="C173" s="48"/>
      <c r="D173" s="48"/>
      <c r="E173" s="49"/>
      <c r="F173" s="160">
        <f t="shared" si="57"/>
        <v>0</v>
      </c>
      <c r="G173" s="22">
        <f t="shared" si="58"/>
        <v>0</v>
      </c>
      <c r="H173" s="50"/>
      <c r="I173" s="50"/>
      <c r="J173" s="49"/>
      <c r="K173" s="160">
        <f t="shared" si="59"/>
        <v>0</v>
      </c>
      <c r="L173" s="22">
        <f t="shared" si="60"/>
        <v>0</v>
      </c>
      <c r="M173" s="50"/>
      <c r="N173" s="73"/>
      <c r="O173" s="49"/>
      <c r="P173" s="160">
        <f t="shared" si="61"/>
        <v>0</v>
      </c>
      <c r="Q173" s="22">
        <f t="shared" si="62"/>
        <v>0</v>
      </c>
      <c r="R173" s="143"/>
      <c r="S173" s="48" t="s">
        <v>54</v>
      </c>
      <c r="T173" s="48"/>
      <c r="U173" s="49">
        <v>0.01</v>
      </c>
      <c r="V173" s="160">
        <f t="shared" si="63"/>
        <v>1E-3</v>
      </c>
      <c r="W173" s="22">
        <f t="shared" si="64"/>
        <v>0</v>
      </c>
      <c r="X173" s="50" t="s">
        <v>54</v>
      </c>
      <c r="Y173" s="50"/>
      <c r="Z173" s="49">
        <v>0.1</v>
      </c>
      <c r="AA173" s="160">
        <f t="shared" si="65"/>
        <v>1.0000000000000002E-2</v>
      </c>
      <c r="AB173" s="22">
        <f t="shared" si="66"/>
        <v>0</v>
      </c>
      <c r="AC173" s="50" t="s">
        <v>54</v>
      </c>
      <c r="AD173" s="73"/>
      <c r="AE173" s="49">
        <v>0.1</v>
      </c>
      <c r="AF173" s="160">
        <f t="shared" si="67"/>
        <v>1.0000000000000002E-2</v>
      </c>
      <c r="AG173" s="22">
        <f t="shared" si="68"/>
        <v>0</v>
      </c>
      <c r="AH173" s="143"/>
      <c r="AI173" s="108" t="s">
        <v>85</v>
      </c>
      <c r="AJ173" s="48"/>
      <c r="AK173" s="49">
        <v>0.01</v>
      </c>
      <c r="AL173" s="160">
        <f t="shared" si="69"/>
        <v>1E-3</v>
      </c>
      <c r="AM173" s="22">
        <f t="shared" si="70"/>
        <v>0</v>
      </c>
      <c r="AN173" s="50" t="s">
        <v>85</v>
      </c>
      <c r="AO173" s="50"/>
      <c r="AP173" s="49">
        <v>0.1</v>
      </c>
      <c r="AQ173" s="160">
        <f t="shared" si="71"/>
        <v>1.0000000000000002E-2</v>
      </c>
      <c r="AR173" s="22">
        <f t="shared" si="72"/>
        <v>0</v>
      </c>
      <c r="AS173" s="50"/>
      <c r="AT173" s="73"/>
      <c r="AU173" s="49"/>
      <c r="AV173" s="160">
        <f t="shared" si="73"/>
        <v>0</v>
      </c>
      <c r="AW173" s="22">
        <f t="shared" si="74"/>
        <v>0</v>
      </c>
    </row>
    <row r="174" spans="2:49" x14ac:dyDescent="0.3">
      <c r="B174" s="143"/>
      <c r="C174" s="40" t="s">
        <v>17</v>
      </c>
      <c r="D174" s="40"/>
      <c r="E174" s="41">
        <v>0.13900000000000001</v>
      </c>
      <c r="F174" s="160">
        <f t="shared" si="57"/>
        <v>1.3900000000000003E-2</v>
      </c>
      <c r="G174" s="22">
        <f t="shared" si="58"/>
        <v>0</v>
      </c>
      <c r="H174" s="42" t="s">
        <v>17</v>
      </c>
      <c r="I174" s="42"/>
      <c r="J174" s="41">
        <v>9.5780000000000004E-2</v>
      </c>
      <c r="K174" s="160">
        <f t="shared" si="59"/>
        <v>9.5780000000000014E-3</v>
      </c>
      <c r="L174" s="22">
        <f t="shared" si="60"/>
        <v>0</v>
      </c>
      <c r="M174" s="42" t="s">
        <v>17</v>
      </c>
      <c r="N174" s="76"/>
      <c r="O174" s="41">
        <v>9.9000000000000008E-3</v>
      </c>
      <c r="P174" s="160">
        <f t="shared" si="61"/>
        <v>9.9000000000000021E-4</v>
      </c>
      <c r="Q174" s="22">
        <f t="shared" si="62"/>
        <v>0</v>
      </c>
      <c r="R174" s="143"/>
      <c r="S174" s="40" t="s">
        <v>17</v>
      </c>
      <c r="T174" s="40"/>
      <c r="U174" s="41">
        <v>9.9979999999999999E-2</v>
      </c>
      <c r="V174" s="160">
        <f t="shared" si="63"/>
        <v>9.9979999999999999E-3</v>
      </c>
      <c r="W174" s="22">
        <f t="shared" si="64"/>
        <v>0</v>
      </c>
      <c r="X174" s="42"/>
      <c r="Y174" s="42"/>
      <c r="Z174" s="41"/>
      <c r="AA174" s="160">
        <f t="shared" si="65"/>
        <v>0</v>
      </c>
      <c r="AB174" s="22">
        <f t="shared" si="66"/>
        <v>0</v>
      </c>
      <c r="AC174" s="42"/>
      <c r="AD174" s="76"/>
      <c r="AE174" s="41"/>
      <c r="AF174" s="160">
        <f t="shared" si="67"/>
        <v>0</v>
      </c>
      <c r="AG174" s="22">
        <f t="shared" si="68"/>
        <v>0</v>
      </c>
      <c r="AH174" s="143"/>
      <c r="AI174" s="109" t="s">
        <v>17</v>
      </c>
      <c r="AJ174" s="40"/>
      <c r="AK174" s="41">
        <v>3.9960000000000002E-2</v>
      </c>
      <c r="AL174" s="160">
        <f t="shared" si="69"/>
        <v>3.9960000000000004E-3</v>
      </c>
      <c r="AM174" s="22">
        <f t="shared" si="70"/>
        <v>0</v>
      </c>
      <c r="AN174" s="42"/>
      <c r="AO174" s="42"/>
      <c r="AP174" s="41"/>
      <c r="AQ174" s="160">
        <f t="shared" si="71"/>
        <v>0</v>
      </c>
      <c r="AR174" s="22">
        <f t="shared" si="72"/>
        <v>0</v>
      </c>
      <c r="AS174" s="42"/>
      <c r="AT174" s="76"/>
      <c r="AU174" s="41"/>
      <c r="AV174" s="160">
        <f t="shared" si="73"/>
        <v>0</v>
      </c>
      <c r="AW174" s="22">
        <f t="shared" si="74"/>
        <v>0</v>
      </c>
    </row>
    <row r="175" spans="2:49" x14ac:dyDescent="0.3">
      <c r="B175" s="143"/>
      <c r="C175" s="22"/>
      <c r="D175" s="22"/>
      <c r="E175" s="23"/>
      <c r="F175" s="160">
        <f t="shared" si="57"/>
        <v>0</v>
      </c>
      <c r="G175" s="22">
        <f t="shared" si="58"/>
        <v>0</v>
      </c>
      <c r="H175" s="25" t="s">
        <v>55</v>
      </c>
      <c r="I175" s="25">
        <v>1</v>
      </c>
      <c r="J175" s="26">
        <v>1.5E-3</v>
      </c>
      <c r="K175" s="160">
        <f t="shared" si="59"/>
        <v>1.5000000000000001E-4</v>
      </c>
      <c r="L175" s="22">
        <f t="shared" si="60"/>
        <v>1.5000000000000001E-4</v>
      </c>
      <c r="M175" s="25" t="s">
        <v>55</v>
      </c>
      <c r="N175" s="84">
        <v>1</v>
      </c>
      <c r="O175" s="26">
        <v>5.0000000000000001E-3</v>
      </c>
      <c r="P175" s="160">
        <f t="shared" si="61"/>
        <v>5.0000000000000001E-4</v>
      </c>
      <c r="Q175" s="22">
        <f t="shared" si="62"/>
        <v>5.0000000000000001E-4</v>
      </c>
      <c r="R175" s="143"/>
      <c r="S175" s="22"/>
      <c r="T175" s="22"/>
      <c r="U175" s="23"/>
      <c r="V175" s="160">
        <f t="shared" si="63"/>
        <v>0</v>
      </c>
      <c r="W175" s="22">
        <f t="shared" si="64"/>
        <v>0</v>
      </c>
      <c r="X175" s="25" t="s">
        <v>55</v>
      </c>
      <c r="Y175" s="25">
        <v>1</v>
      </c>
      <c r="Z175" s="26">
        <v>3.0000000000000001E-3</v>
      </c>
      <c r="AA175" s="160">
        <f t="shared" si="65"/>
        <v>3.0000000000000003E-4</v>
      </c>
      <c r="AB175" s="22">
        <f t="shared" si="66"/>
        <v>3.0000000000000003E-4</v>
      </c>
      <c r="AC175" s="25" t="s">
        <v>55</v>
      </c>
      <c r="AD175" s="84">
        <v>1</v>
      </c>
      <c r="AE175" s="26">
        <v>0.01</v>
      </c>
      <c r="AF175" s="160">
        <f t="shared" si="67"/>
        <v>1E-3</v>
      </c>
      <c r="AG175" s="22">
        <f t="shared" si="68"/>
        <v>1E-3</v>
      </c>
      <c r="AH175" s="143"/>
      <c r="AI175" s="106"/>
      <c r="AJ175" s="22"/>
      <c r="AK175" s="23"/>
      <c r="AL175" s="160">
        <f t="shared" si="69"/>
        <v>0</v>
      </c>
      <c r="AM175" s="22">
        <f t="shared" si="70"/>
        <v>0</v>
      </c>
      <c r="AN175" s="25" t="s">
        <v>55</v>
      </c>
      <c r="AO175" s="25">
        <v>1</v>
      </c>
      <c r="AP175" s="26">
        <v>6.0000000000000001E-3</v>
      </c>
      <c r="AQ175" s="160">
        <f t="shared" si="71"/>
        <v>6.0000000000000006E-4</v>
      </c>
      <c r="AR175" s="22">
        <f t="shared" si="72"/>
        <v>6.0000000000000006E-4</v>
      </c>
      <c r="AS175" s="25" t="s">
        <v>55</v>
      </c>
      <c r="AT175" s="84">
        <v>1</v>
      </c>
      <c r="AU175" s="26">
        <v>0.01</v>
      </c>
      <c r="AV175" s="160">
        <f t="shared" si="73"/>
        <v>1E-3</v>
      </c>
      <c r="AW175" s="22">
        <f t="shared" si="74"/>
        <v>1E-3</v>
      </c>
    </row>
    <row r="176" spans="2:49" x14ac:dyDescent="0.3">
      <c r="B176" s="143"/>
      <c r="C176" s="22"/>
      <c r="D176" s="22"/>
      <c r="E176" s="23"/>
      <c r="F176" s="160">
        <f t="shared" si="57"/>
        <v>0</v>
      </c>
      <c r="G176" s="22">
        <f t="shared" si="58"/>
        <v>0</v>
      </c>
      <c r="H176" s="25" t="s">
        <v>231</v>
      </c>
      <c r="I176" s="25">
        <v>2</v>
      </c>
      <c r="J176" s="26">
        <v>2.0000000000000001E-4</v>
      </c>
      <c r="K176" s="160">
        <f t="shared" si="59"/>
        <v>2.0000000000000002E-5</v>
      </c>
      <c r="L176" s="22">
        <f t="shared" si="60"/>
        <v>4.0000000000000003E-5</v>
      </c>
      <c r="M176" s="25" t="s">
        <v>231</v>
      </c>
      <c r="N176" s="25">
        <v>2</v>
      </c>
      <c r="O176" s="26">
        <v>2.5000000000000001E-3</v>
      </c>
      <c r="P176" s="160">
        <f t="shared" si="61"/>
        <v>2.5000000000000001E-4</v>
      </c>
      <c r="Q176" s="22">
        <f t="shared" si="62"/>
        <v>5.0000000000000001E-4</v>
      </c>
      <c r="R176" s="143"/>
      <c r="S176" s="22"/>
      <c r="T176" s="22"/>
      <c r="U176" s="23"/>
      <c r="V176" s="160">
        <f t="shared" si="63"/>
        <v>0</v>
      </c>
      <c r="W176" s="22">
        <f t="shared" si="64"/>
        <v>0</v>
      </c>
      <c r="X176" s="25" t="s">
        <v>231</v>
      </c>
      <c r="Y176" s="25">
        <v>2</v>
      </c>
      <c r="Z176" s="26">
        <v>4.0000000000000002E-4</v>
      </c>
      <c r="AA176" s="160">
        <f t="shared" si="65"/>
        <v>4.0000000000000003E-5</v>
      </c>
      <c r="AB176" s="22">
        <f t="shared" si="66"/>
        <v>8.0000000000000007E-5</v>
      </c>
      <c r="AC176" s="25" t="s">
        <v>231</v>
      </c>
      <c r="AD176" s="25">
        <v>2</v>
      </c>
      <c r="AE176" s="26">
        <v>5.0000000000000001E-3</v>
      </c>
      <c r="AF176" s="160">
        <f t="shared" si="67"/>
        <v>5.0000000000000001E-4</v>
      </c>
      <c r="AG176" s="22">
        <f t="shared" si="68"/>
        <v>1E-3</v>
      </c>
      <c r="AH176" s="143"/>
      <c r="AI176" s="106"/>
      <c r="AJ176" s="22"/>
      <c r="AK176" s="23"/>
      <c r="AL176" s="160">
        <f t="shared" si="69"/>
        <v>0</v>
      </c>
      <c r="AM176" s="22">
        <f t="shared" si="70"/>
        <v>0</v>
      </c>
      <c r="AN176" s="25" t="s">
        <v>231</v>
      </c>
      <c r="AO176" s="25">
        <v>2</v>
      </c>
      <c r="AP176" s="26">
        <v>2E-3</v>
      </c>
      <c r="AQ176" s="160">
        <f t="shared" si="71"/>
        <v>2.0000000000000001E-4</v>
      </c>
      <c r="AR176" s="22">
        <f t="shared" si="72"/>
        <v>4.0000000000000002E-4</v>
      </c>
      <c r="AS176" s="25" t="s">
        <v>231</v>
      </c>
      <c r="AT176" s="25">
        <v>2</v>
      </c>
      <c r="AU176" s="26">
        <v>5.0000000000000001E-3</v>
      </c>
      <c r="AV176" s="160">
        <f t="shared" si="73"/>
        <v>5.0000000000000001E-4</v>
      </c>
      <c r="AW176" s="22">
        <f t="shared" si="74"/>
        <v>1E-3</v>
      </c>
    </row>
    <row r="177" spans="2:49" x14ac:dyDescent="0.3">
      <c r="B177" s="143"/>
      <c r="C177" s="33"/>
      <c r="D177" s="33"/>
      <c r="E177" s="34"/>
      <c r="F177" s="160">
        <f t="shared" si="57"/>
        <v>0</v>
      </c>
      <c r="G177" s="22">
        <f t="shared" si="58"/>
        <v>0</v>
      </c>
      <c r="H177" s="35"/>
      <c r="I177" s="35"/>
      <c r="J177" s="34"/>
      <c r="K177" s="160">
        <f t="shared" si="59"/>
        <v>0</v>
      </c>
      <c r="L177" s="22">
        <f t="shared" si="60"/>
        <v>0</v>
      </c>
      <c r="M177" s="35"/>
      <c r="N177" s="72"/>
      <c r="O177" s="34"/>
      <c r="P177" s="160">
        <f t="shared" si="61"/>
        <v>0</v>
      </c>
      <c r="Q177" s="22">
        <f t="shared" si="62"/>
        <v>0</v>
      </c>
      <c r="R177" s="143"/>
      <c r="S177" s="33"/>
      <c r="T177" s="33"/>
      <c r="U177" s="34"/>
      <c r="V177" s="160">
        <f t="shared" si="63"/>
        <v>0</v>
      </c>
      <c r="W177" s="22">
        <f t="shared" si="64"/>
        <v>0</v>
      </c>
      <c r="X177" s="35"/>
      <c r="Y177" s="35"/>
      <c r="Z177" s="34"/>
      <c r="AA177" s="160">
        <f t="shared" si="65"/>
        <v>0</v>
      </c>
      <c r="AB177" s="22">
        <f t="shared" si="66"/>
        <v>0</v>
      </c>
      <c r="AC177" s="35"/>
      <c r="AD177" s="72"/>
      <c r="AE177" s="34"/>
      <c r="AF177" s="160">
        <f t="shared" si="67"/>
        <v>0</v>
      </c>
      <c r="AG177" s="22">
        <f t="shared" si="68"/>
        <v>0</v>
      </c>
      <c r="AH177" s="143"/>
      <c r="AI177" s="107"/>
      <c r="AJ177" s="33"/>
      <c r="AK177" s="34"/>
      <c r="AL177" s="160">
        <f t="shared" si="69"/>
        <v>0</v>
      </c>
      <c r="AM177" s="22">
        <f t="shared" si="70"/>
        <v>0</v>
      </c>
      <c r="AN177" s="39" t="s">
        <v>79</v>
      </c>
      <c r="AO177" s="39"/>
      <c r="AP177" s="37">
        <v>9.7259999999999999E-2</v>
      </c>
      <c r="AQ177" s="160">
        <f t="shared" si="71"/>
        <v>9.7260000000000003E-3</v>
      </c>
      <c r="AR177" s="22">
        <f t="shared" si="72"/>
        <v>0</v>
      </c>
      <c r="AS177" s="36"/>
      <c r="AT177" s="81"/>
      <c r="AU177" s="37"/>
      <c r="AV177" s="160">
        <f t="shared" si="73"/>
        <v>0</v>
      </c>
      <c r="AW177" s="22">
        <f t="shared" si="74"/>
        <v>0</v>
      </c>
    </row>
    <row r="178" spans="2:49" x14ac:dyDescent="0.3">
      <c r="B178" s="143"/>
      <c r="C178" s="33"/>
      <c r="D178" s="33"/>
      <c r="E178" s="34"/>
      <c r="F178" s="160">
        <f t="shared" si="57"/>
        <v>0</v>
      </c>
      <c r="G178" s="22">
        <f t="shared" si="58"/>
        <v>0</v>
      </c>
      <c r="H178" s="35"/>
      <c r="I178" s="35"/>
      <c r="J178" s="34"/>
      <c r="K178" s="160">
        <f t="shared" si="59"/>
        <v>0</v>
      </c>
      <c r="L178" s="22">
        <f t="shared" si="60"/>
        <v>0</v>
      </c>
      <c r="M178" s="35"/>
      <c r="N178" s="72"/>
      <c r="O178" s="34"/>
      <c r="P178" s="160">
        <f t="shared" si="61"/>
        <v>0</v>
      </c>
      <c r="Q178" s="22">
        <f t="shared" si="62"/>
        <v>0</v>
      </c>
      <c r="R178" s="143"/>
      <c r="S178" s="33"/>
      <c r="T178" s="33"/>
      <c r="U178" s="34"/>
      <c r="V178" s="160">
        <f t="shared" si="63"/>
        <v>0</v>
      </c>
      <c r="W178" s="22">
        <f t="shared" si="64"/>
        <v>0</v>
      </c>
      <c r="X178" s="39" t="s">
        <v>105</v>
      </c>
      <c r="Y178" s="39"/>
      <c r="Z178" s="37">
        <v>0.05</v>
      </c>
      <c r="AA178" s="160">
        <f t="shared" si="65"/>
        <v>5.000000000000001E-3</v>
      </c>
      <c r="AB178" s="22">
        <f t="shared" si="66"/>
        <v>0</v>
      </c>
      <c r="AC178" s="36" t="s">
        <v>105</v>
      </c>
      <c r="AD178" s="81"/>
      <c r="AE178" s="37">
        <v>0.05</v>
      </c>
      <c r="AF178" s="160">
        <f t="shared" si="67"/>
        <v>5.000000000000001E-3</v>
      </c>
      <c r="AG178" s="22">
        <f t="shared" si="68"/>
        <v>0</v>
      </c>
      <c r="AH178" s="143"/>
      <c r="AI178" s="107"/>
      <c r="AJ178" s="33"/>
      <c r="AK178" s="34"/>
      <c r="AL178" s="160">
        <f t="shared" si="69"/>
        <v>0</v>
      </c>
      <c r="AM178" s="22">
        <f t="shared" si="70"/>
        <v>0</v>
      </c>
      <c r="AN178" s="39"/>
      <c r="AO178" s="39"/>
      <c r="AP178" s="37"/>
      <c r="AQ178" s="160">
        <f t="shared" si="71"/>
        <v>0</v>
      </c>
      <c r="AR178" s="22">
        <f t="shared" si="72"/>
        <v>0</v>
      </c>
      <c r="AS178" s="36"/>
      <c r="AT178" s="81"/>
      <c r="AU178" s="37"/>
      <c r="AV178" s="160">
        <f t="shared" si="73"/>
        <v>0</v>
      </c>
      <c r="AW178" s="22">
        <f t="shared" si="74"/>
        <v>0</v>
      </c>
    </row>
    <row r="179" spans="2:49" x14ac:dyDescent="0.3">
      <c r="B179" s="143"/>
      <c r="C179" s="33"/>
      <c r="D179" s="33"/>
      <c r="E179" s="34"/>
      <c r="F179" s="160">
        <f t="shared" si="57"/>
        <v>0</v>
      </c>
      <c r="G179" s="22">
        <f t="shared" si="58"/>
        <v>0</v>
      </c>
      <c r="H179" s="35"/>
      <c r="I179" s="35"/>
      <c r="J179" s="34"/>
      <c r="K179" s="160">
        <f t="shared" si="59"/>
        <v>0</v>
      </c>
      <c r="L179" s="22">
        <f t="shared" si="60"/>
        <v>0</v>
      </c>
      <c r="M179" s="35"/>
      <c r="N179" s="72"/>
      <c r="O179" s="34"/>
      <c r="P179" s="160">
        <f t="shared" si="61"/>
        <v>0</v>
      </c>
      <c r="Q179" s="22">
        <f t="shared" si="62"/>
        <v>0</v>
      </c>
      <c r="R179" s="143"/>
      <c r="S179" s="33"/>
      <c r="T179" s="33"/>
      <c r="U179" s="34"/>
      <c r="V179" s="160">
        <f t="shared" si="63"/>
        <v>0</v>
      </c>
      <c r="W179" s="22">
        <f t="shared" si="64"/>
        <v>0</v>
      </c>
      <c r="X179" s="35"/>
      <c r="Y179" s="35"/>
      <c r="Z179" s="34"/>
      <c r="AA179" s="160">
        <f t="shared" si="65"/>
        <v>0</v>
      </c>
      <c r="AB179" s="22">
        <f t="shared" si="66"/>
        <v>0</v>
      </c>
      <c r="AC179" s="38" t="s">
        <v>136</v>
      </c>
      <c r="AD179" s="82"/>
      <c r="AE179" s="98">
        <v>0.05</v>
      </c>
      <c r="AF179" s="160">
        <f t="shared" si="67"/>
        <v>5.000000000000001E-3</v>
      </c>
      <c r="AG179" s="22">
        <f t="shared" si="68"/>
        <v>0</v>
      </c>
      <c r="AH179" s="143"/>
      <c r="AI179" s="107"/>
      <c r="AJ179" s="33"/>
      <c r="AK179" s="34"/>
      <c r="AL179" s="160">
        <f t="shared" si="69"/>
        <v>0</v>
      </c>
      <c r="AM179" s="22">
        <f t="shared" si="70"/>
        <v>0</v>
      </c>
      <c r="AN179" s="35"/>
      <c r="AO179" s="35"/>
      <c r="AP179" s="34"/>
      <c r="AQ179" s="160">
        <f t="shared" si="71"/>
        <v>0</v>
      </c>
      <c r="AR179" s="22">
        <f t="shared" si="72"/>
        <v>0</v>
      </c>
      <c r="AS179" s="35"/>
      <c r="AT179" s="72"/>
      <c r="AU179" s="34"/>
      <c r="AV179" s="160">
        <f t="shared" si="73"/>
        <v>0</v>
      </c>
      <c r="AW179" s="22">
        <f t="shared" si="74"/>
        <v>0</v>
      </c>
    </row>
    <row r="180" spans="2:49" x14ac:dyDescent="0.3">
      <c r="B180" s="143"/>
      <c r="C180" s="48" t="s">
        <v>77</v>
      </c>
      <c r="D180" s="48"/>
      <c r="E180" s="49">
        <v>1E-3</v>
      </c>
      <c r="F180" s="160">
        <f t="shared" si="57"/>
        <v>1E-4</v>
      </c>
      <c r="G180" s="22">
        <f t="shared" si="58"/>
        <v>0</v>
      </c>
      <c r="H180" s="50" t="s">
        <v>77</v>
      </c>
      <c r="I180" s="50"/>
      <c r="J180" s="49">
        <v>8.1999999999999998E-4</v>
      </c>
      <c r="K180" s="160">
        <f t="shared" si="59"/>
        <v>8.2000000000000001E-5</v>
      </c>
      <c r="L180" s="22">
        <f t="shared" si="60"/>
        <v>0</v>
      </c>
      <c r="M180" s="50" t="s">
        <v>77</v>
      </c>
      <c r="N180" s="73"/>
      <c r="O180" s="49">
        <v>7.0000000000000001E-3</v>
      </c>
      <c r="P180" s="160">
        <f t="shared" si="61"/>
        <v>7.000000000000001E-4</v>
      </c>
      <c r="Q180" s="22">
        <f t="shared" si="62"/>
        <v>0</v>
      </c>
      <c r="R180" s="143"/>
      <c r="S180" s="48" t="s">
        <v>77</v>
      </c>
      <c r="T180" s="48"/>
      <c r="U180" s="49">
        <v>1.0000000000000001E-5</v>
      </c>
      <c r="V180" s="160">
        <f t="shared" si="63"/>
        <v>1.0000000000000002E-6</v>
      </c>
      <c r="W180" s="22">
        <f t="shared" si="64"/>
        <v>0</v>
      </c>
      <c r="X180" s="50" t="s">
        <v>77</v>
      </c>
      <c r="Y180" s="50"/>
      <c r="Z180" s="49">
        <v>1E-4</v>
      </c>
      <c r="AA180" s="160">
        <f t="shared" si="65"/>
        <v>1.0000000000000001E-5</v>
      </c>
      <c r="AB180" s="22">
        <f t="shared" si="66"/>
        <v>0</v>
      </c>
      <c r="AC180" s="50" t="s">
        <v>77</v>
      </c>
      <c r="AD180" s="73"/>
      <c r="AE180" s="49">
        <v>1E-3</v>
      </c>
      <c r="AF180" s="160">
        <f t="shared" si="67"/>
        <v>1E-4</v>
      </c>
      <c r="AG180" s="22">
        <f t="shared" si="68"/>
        <v>0</v>
      </c>
      <c r="AH180" s="143"/>
      <c r="AI180" s="108" t="s">
        <v>77</v>
      </c>
      <c r="AJ180" s="48"/>
      <c r="AK180" s="49">
        <v>1.0000000000000001E-5</v>
      </c>
      <c r="AL180" s="160">
        <f t="shared" si="69"/>
        <v>1.0000000000000002E-6</v>
      </c>
      <c r="AM180" s="22">
        <f t="shared" si="70"/>
        <v>0</v>
      </c>
      <c r="AN180" s="50" t="s">
        <v>77</v>
      </c>
      <c r="AO180" s="50"/>
      <c r="AP180" s="49">
        <v>1E-4</v>
      </c>
      <c r="AQ180" s="160">
        <f t="shared" si="71"/>
        <v>1.0000000000000001E-5</v>
      </c>
      <c r="AR180" s="22">
        <f t="shared" si="72"/>
        <v>0</v>
      </c>
      <c r="AS180" s="50" t="s">
        <v>77</v>
      </c>
      <c r="AT180" s="73"/>
      <c r="AU180" s="49">
        <v>1E-3</v>
      </c>
      <c r="AV180" s="160">
        <f t="shared" si="73"/>
        <v>1E-4</v>
      </c>
      <c r="AW180" s="22">
        <f t="shared" si="74"/>
        <v>0</v>
      </c>
    </row>
    <row r="181" spans="2:49" x14ac:dyDescent="0.3">
      <c r="B181" s="143"/>
      <c r="C181" s="48"/>
      <c r="D181" s="48"/>
      <c r="E181" s="49"/>
      <c r="F181" s="160">
        <f t="shared" si="57"/>
        <v>0</v>
      </c>
      <c r="G181" s="22">
        <f t="shared" si="58"/>
        <v>0</v>
      </c>
      <c r="H181" s="50"/>
      <c r="I181" s="50"/>
      <c r="J181" s="49"/>
      <c r="K181" s="160">
        <f t="shared" si="59"/>
        <v>0</v>
      </c>
      <c r="L181" s="22">
        <f t="shared" si="60"/>
        <v>0</v>
      </c>
      <c r="M181" s="50"/>
      <c r="N181" s="73"/>
      <c r="O181" s="49"/>
      <c r="P181" s="160">
        <f t="shared" si="61"/>
        <v>0</v>
      </c>
      <c r="Q181" s="22">
        <f t="shared" si="62"/>
        <v>0</v>
      </c>
      <c r="R181" s="143"/>
      <c r="S181" s="48" t="s">
        <v>87</v>
      </c>
      <c r="T181" s="48"/>
      <c r="U181" s="49">
        <v>1.0000000000000001E-5</v>
      </c>
      <c r="V181" s="160">
        <f t="shared" si="63"/>
        <v>1.0000000000000002E-6</v>
      </c>
      <c r="W181" s="22">
        <f t="shared" si="64"/>
        <v>0</v>
      </c>
      <c r="X181" s="50" t="s">
        <v>87</v>
      </c>
      <c r="Y181" s="50"/>
      <c r="Z181" s="49">
        <v>1E-4</v>
      </c>
      <c r="AA181" s="160">
        <f t="shared" si="65"/>
        <v>1.0000000000000001E-5</v>
      </c>
      <c r="AB181" s="22">
        <f t="shared" si="66"/>
        <v>0</v>
      </c>
      <c r="AC181" s="50" t="s">
        <v>87</v>
      </c>
      <c r="AD181" s="73"/>
      <c r="AE181" s="49">
        <v>1E-3</v>
      </c>
      <c r="AF181" s="160">
        <f t="shared" si="67"/>
        <v>1E-4</v>
      </c>
      <c r="AG181" s="22">
        <f t="shared" si="68"/>
        <v>0</v>
      </c>
      <c r="AH181" s="143"/>
      <c r="AI181" s="108" t="s">
        <v>76</v>
      </c>
      <c r="AJ181" s="48"/>
      <c r="AK181" s="49">
        <v>1.0000000000000001E-5</v>
      </c>
      <c r="AL181" s="160">
        <f t="shared" si="69"/>
        <v>1.0000000000000002E-6</v>
      </c>
      <c r="AM181" s="22">
        <f t="shared" si="70"/>
        <v>0</v>
      </c>
      <c r="AN181" s="50" t="s">
        <v>76</v>
      </c>
      <c r="AO181" s="50"/>
      <c r="AP181" s="49">
        <v>1E-4</v>
      </c>
      <c r="AQ181" s="160">
        <f t="shared" si="71"/>
        <v>1.0000000000000001E-5</v>
      </c>
      <c r="AR181" s="22">
        <f t="shared" si="72"/>
        <v>0</v>
      </c>
      <c r="AS181" s="50" t="s">
        <v>76</v>
      </c>
      <c r="AT181" s="73"/>
      <c r="AU181" s="49">
        <v>1E-3</v>
      </c>
      <c r="AV181" s="160">
        <f t="shared" si="73"/>
        <v>1E-4</v>
      </c>
      <c r="AW181" s="22">
        <f t="shared" si="74"/>
        <v>0</v>
      </c>
    </row>
    <row r="182" spans="2:49" x14ac:dyDescent="0.3">
      <c r="B182" s="143"/>
      <c r="C182" s="48"/>
      <c r="D182" s="48"/>
      <c r="E182" s="49"/>
      <c r="F182" s="160">
        <f t="shared" si="57"/>
        <v>0</v>
      </c>
      <c r="G182" s="22">
        <f t="shared" si="58"/>
        <v>0</v>
      </c>
      <c r="H182" s="50"/>
      <c r="I182" s="50"/>
      <c r="J182" s="49"/>
      <c r="K182" s="160">
        <f t="shared" si="59"/>
        <v>0</v>
      </c>
      <c r="L182" s="22">
        <f t="shared" si="60"/>
        <v>0</v>
      </c>
      <c r="M182" s="50"/>
      <c r="N182" s="73"/>
      <c r="O182" s="49"/>
      <c r="P182" s="160">
        <f t="shared" si="61"/>
        <v>0</v>
      </c>
      <c r="Q182" s="22">
        <f t="shared" si="62"/>
        <v>0</v>
      </c>
      <c r="R182" s="143"/>
      <c r="S182" s="48"/>
      <c r="T182" s="48"/>
      <c r="U182" s="49"/>
      <c r="V182" s="160">
        <f t="shared" si="63"/>
        <v>0</v>
      </c>
      <c r="W182" s="22">
        <f t="shared" si="64"/>
        <v>0</v>
      </c>
      <c r="X182" s="50"/>
      <c r="Y182" s="50"/>
      <c r="Z182" s="49"/>
      <c r="AA182" s="160">
        <f t="shared" si="65"/>
        <v>0</v>
      </c>
      <c r="AB182" s="22">
        <f t="shared" si="66"/>
        <v>0</v>
      </c>
      <c r="AC182" s="50"/>
      <c r="AD182" s="73"/>
      <c r="AE182" s="49"/>
      <c r="AF182" s="160">
        <f t="shared" si="67"/>
        <v>0</v>
      </c>
      <c r="AG182" s="22">
        <f t="shared" si="68"/>
        <v>0</v>
      </c>
      <c r="AH182" s="143"/>
      <c r="AI182" s="108" t="s">
        <v>143</v>
      </c>
      <c r="AJ182" s="48"/>
      <c r="AK182" s="49">
        <v>1.0000000000000001E-5</v>
      </c>
      <c r="AL182" s="160">
        <f t="shared" si="69"/>
        <v>1.0000000000000002E-6</v>
      </c>
      <c r="AM182" s="22">
        <f t="shared" si="70"/>
        <v>0</v>
      </c>
      <c r="AN182" s="50" t="s">
        <v>143</v>
      </c>
      <c r="AO182" s="50"/>
      <c r="AP182" s="49">
        <v>1E-4</v>
      </c>
      <c r="AQ182" s="160">
        <f t="shared" si="71"/>
        <v>1.0000000000000001E-5</v>
      </c>
      <c r="AR182" s="22">
        <f t="shared" si="72"/>
        <v>0</v>
      </c>
      <c r="AS182" s="50" t="s">
        <v>143</v>
      </c>
      <c r="AT182" s="73"/>
      <c r="AU182" s="49">
        <v>1E-3</v>
      </c>
      <c r="AV182" s="160">
        <f t="shared" si="73"/>
        <v>1E-4</v>
      </c>
      <c r="AW182" s="22">
        <f t="shared" si="74"/>
        <v>0</v>
      </c>
    </row>
    <row r="183" spans="2:49" x14ac:dyDescent="0.3">
      <c r="B183" s="143"/>
      <c r="C183" s="48"/>
      <c r="D183" s="48"/>
      <c r="E183" s="49"/>
      <c r="F183" s="160">
        <f t="shared" si="57"/>
        <v>0</v>
      </c>
      <c r="G183" s="22">
        <f t="shared" si="58"/>
        <v>0</v>
      </c>
      <c r="H183" s="50"/>
      <c r="I183" s="50"/>
      <c r="J183" s="49"/>
      <c r="K183" s="160">
        <f t="shared" si="59"/>
        <v>0</v>
      </c>
      <c r="L183" s="22">
        <f t="shared" si="60"/>
        <v>0</v>
      </c>
      <c r="M183" s="50"/>
      <c r="N183" s="73"/>
      <c r="O183" s="49"/>
      <c r="P183" s="160">
        <f t="shared" si="61"/>
        <v>0</v>
      </c>
      <c r="Q183" s="22">
        <f t="shared" si="62"/>
        <v>0</v>
      </c>
      <c r="R183" s="143"/>
      <c r="S183" s="48"/>
      <c r="T183" s="48"/>
      <c r="U183" s="49"/>
      <c r="V183" s="160">
        <f t="shared" si="63"/>
        <v>0</v>
      </c>
      <c r="W183" s="22">
        <f t="shared" si="64"/>
        <v>0</v>
      </c>
      <c r="X183" s="50"/>
      <c r="Y183" s="50"/>
      <c r="Z183" s="49"/>
      <c r="AA183" s="160">
        <f t="shared" si="65"/>
        <v>0</v>
      </c>
      <c r="AB183" s="22">
        <f t="shared" si="66"/>
        <v>0</v>
      </c>
      <c r="AC183" s="50"/>
      <c r="AD183" s="73"/>
      <c r="AE183" s="49"/>
      <c r="AF183" s="160">
        <f t="shared" si="67"/>
        <v>0</v>
      </c>
      <c r="AG183" s="22">
        <f t="shared" si="68"/>
        <v>0</v>
      </c>
      <c r="AH183" s="143"/>
      <c r="AI183" s="108" t="s">
        <v>145</v>
      </c>
      <c r="AJ183" s="48"/>
      <c r="AK183" s="49">
        <v>1.0000000000000001E-5</v>
      </c>
      <c r="AL183" s="160">
        <f t="shared" si="69"/>
        <v>1.0000000000000002E-6</v>
      </c>
      <c r="AM183" s="22">
        <f t="shared" si="70"/>
        <v>0</v>
      </c>
      <c r="AN183" s="50" t="s">
        <v>145</v>
      </c>
      <c r="AO183" s="50"/>
      <c r="AP183" s="49">
        <v>1E-4</v>
      </c>
      <c r="AQ183" s="160">
        <f t="shared" si="71"/>
        <v>1.0000000000000001E-5</v>
      </c>
      <c r="AR183" s="22">
        <f t="shared" si="72"/>
        <v>0</v>
      </c>
      <c r="AS183" s="50" t="s">
        <v>145</v>
      </c>
      <c r="AT183" s="73"/>
      <c r="AU183" s="49">
        <v>1E-3</v>
      </c>
      <c r="AV183" s="160">
        <f t="shared" si="73"/>
        <v>1E-4</v>
      </c>
      <c r="AW183" s="22">
        <f t="shared" si="74"/>
        <v>0</v>
      </c>
    </row>
    <row r="184" spans="2:49" x14ac:dyDescent="0.3">
      <c r="B184" s="143"/>
      <c r="C184" s="48"/>
      <c r="D184" s="48"/>
      <c r="E184" s="49"/>
      <c r="F184" s="160">
        <f t="shared" si="57"/>
        <v>0</v>
      </c>
      <c r="G184" s="22">
        <f t="shared" si="58"/>
        <v>0</v>
      </c>
      <c r="H184" s="50"/>
      <c r="I184" s="50"/>
      <c r="J184" s="49"/>
      <c r="K184" s="160">
        <f t="shared" si="59"/>
        <v>0</v>
      </c>
      <c r="L184" s="22">
        <f t="shared" si="60"/>
        <v>0</v>
      </c>
      <c r="M184" s="50"/>
      <c r="N184" s="73"/>
      <c r="O184" s="49"/>
      <c r="P184" s="160">
        <f t="shared" si="61"/>
        <v>0</v>
      </c>
      <c r="Q184" s="22">
        <f t="shared" si="62"/>
        <v>0</v>
      </c>
      <c r="R184" s="143"/>
      <c r="S184" s="48"/>
      <c r="T184" s="48"/>
      <c r="U184" s="49"/>
      <c r="V184" s="160">
        <f t="shared" si="63"/>
        <v>0</v>
      </c>
      <c r="W184" s="22">
        <f t="shared" si="64"/>
        <v>0</v>
      </c>
      <c r="X184" s="50"/>
      <c r="Y184" s="50"/>
      <c r="Z184" s="49"/>
      <c r="AA184" s="160">
        <f t="shared" si="65"/>
        <v>0</v>
      </c>
      <c r="AB184" s="22">
        <f t="shared" si="66"/>
        <v>0</v>
      </c>
      <c r="AC184" s="50"/>
      <c r="AD184" s="73"/>
      <c r="AE184" s="49"/>
      <c r="AF184" s="160">
        <f t="shared" si="67"/>
        <v>0</v>
      </c>
      <c r="AG184" s="22">
        <f t="shared" si="68"/>
        <v>0</v>
      </c>
      <c r="AH184" s="143"/>
      <c r="AI184" s="108"/>
      <c r="AJ184" s="48"/>
      <c r="AK184" s="49"/>
      <c r="AL184" s="160">
        <f t="shared" si="69"/>
        <v>0</v>
      </c>
      <c r="AM184" s="22">
        <f t="shared" si="70"/>
        <v>0</v>
      </c>
      <c r="AN184" s="50"/>
      <c r="AO184" s="50"/>
      <c r="AP184" s="49"/>
      <c r="AQ184" s="160">
        <f t="shared" si="71"/>
        <v>0</v>
      </c>
      <c r="AR184" s="22">
        <f t="shared" si="72"/>
        <v>0</v>
      </c>
      <c r="AS184" s="50"/>
      <c r="AT184" s="73"/>
      <c r="AU184" s="49"/>
      <c r="AV184" s="160">
        <f t="shared" si="73"/>
        <v>0</v>
      </c>
      <c r="AW184" s="22">
        <f t="shared" si="74"/>
        <v>0</v>
      </c>
    </row>
    <row r="185" spans="2:49" x14ac:dyDescent="0.3">
      <c r="B185" s="143"/>
      <c r="C185" s="62"/>
      <c r="D185" s="62"/>
      <c r="E185" s="63"/>
      <c r="F185" s="160">
        <f t="shared" si="57"/>
        <v>0</v>
      </c>
      <c r="G185" s="22">
        <f t="shared" si="58"/>
        <v>0</v>
      </c>
      <c r="H185" s="64"/>
      <c r="I185" s="64"/>
      <c r="J185" s="63"/>
      <c r="K185" s="160">
        <f t="shared" si="59"/>
        <v>0</v>
      </c>
      <c r="L185" s="22">
        <f t="shared" si="60"/>
        <v>0</v>
      </c>
      <c r="M185" s="64"/>
      <c r="N185" s="64"/>
      <c r="O185" s="63"/>
      <c r="P185" s="160">
        <f t="shared" si="61"/>
        <v>0</v>
      </c>
      <c r="Q185" s="22">
        <f t="shared" si="62"/>
        <v>0</v>
      </c>
      <c r="R185" s="143"/>
      <c r="S185" s="62"/>
      <c r="T185" s="62"/>
      <c r="U185" s="63"/>
      <c r="V185" s="160">
        <f t="shared" si="63"/>
        <v>0</v>
      </c>
      <c r="W185" s="22">
        <f t="shared" si="64"/>
        <v>0</v>
      </c>
      <c r="X185" s="64"/>
      <c r="Y185" s="64"/>
      <c r="Z185" s="63"/>
      <c r="AA185" s="160">
        <f t="shared" si="65"/>
        <v>0</v>
      </c>
      <c r="AB185" s="22">
        <f t="shared" si="66"/>
        <v>0</v>
      </c>
      <c r="AC185" s="64"/>
      <c r="AD185" s="85"/>
      <c r="AE185" s="63"/>
      <c r="AF185" s="160">
        <f t="shared" si="67"/>
        <v>0</v>
      </c>
      <c r="AG185" s="22">
        <f t="shared" si="68"/>
        <v>0</v>
      </c>
      <c r="AH185" s="143"/>
      <c r="AI185" s="110"/>
      <c r="AJ185" s="62"/>
      <c r="AK185" s="63"/>
      <c r="AL185" s="160">
        <f t="shared" si="69"/>
        <v>0</v>
      </c>
      <c r="AM185" s="22">
        <f t="shared" si="70"/>
        <v>0</v>
      </c>
      <c r="AN185" s="64"/>
      <c r="AO185" s="64"/>
      <c r="AP185" s="63"/>
      <c r="AQ185" s="160">
        <f t="shared" si="71"/>
        <v>0</v>
      </c>
      <c r="AR185" s="22">
        <f t="shared" si="72"/>
        <v>0</v>
      </c>
      <c r="AS185" s="64"/>
      <c r="AT185" s="85"/>
      <c r="AU185" s="101"/>
      <c r="AV185" s="160">
        <f t="shared" si="73"/>
        <v>0</v>
      </c>
      <c r="AW185" s="22">
        <f t="shared" si="74"/>
        <v>0</v>
      </c>
    </row>
    <row r="186" spans="2:49" x14ac:dyDescent="0.3">
      <c r="B186" s="143"/>
      <c r="C186" s="62"/>
      <c r="D186" s="62"/>
      <c r="E186" s="63"/>
      <c r="F186" s="160">
        <f t="shared" si="57"/>
        <v>0</v>
      </c>
      <c r="G186" s="22">
        <f t="shared" si="58"/>
        <v>0</v>
      </c>
      <c r="H186" s="64"/>
      <c r="I186" s="64"/>
      <c r="J186" s="63"/>
      <c r="K186" s="160">
        <f t="shared" si="59"/>
        <v>0</v>
      </c>
      <c r="L186" s="22">
        <f t="shared" si="60"/>
        <v>0</v>
      </c>
      <c r="M186" s="64"/>
      <c r="N186" s="64"/>
      <c r="O186" s="63"/>
      <c r="P186" s="160">
        <f t="shared" si="61"/>
        <v>0</v>
      </c>
      <c r="Q186" s="22">
        <f t="shared" si="62"/>
        <v>0</v>
      </c>
      <c r="R186" s="143"/>
      <c r="S186" s="62"/>
      <c r="T186" s="62"/>
      <c r="U186" s="63"/>
      <c r="V186" s="160">
        <f t="shared" si="63"/>
        <v>0</v>
      </c>
      <c r="W186" s="22">
        <f t="shared" si="64"/>
        <v>0</v>
      </c>
      <c r="X186" s="64"/>
      <c r="Y186" s="64"/>
      <c r="Z186" s="63"/>
      <c r="AA186" s="160">
        <f t="shared" si="65"/>
        <v>0</v>
      </c>
      <c r="AB186" s="22">
        <f t="shared" si="66"/>
        <v>0</v>
      </c>
      <c r="AC186" s="64"/>
      <c r="AD186" s="85"/>
      <c r="AE186" s="63"/>
      <c r="AF186" s="160">
        <f t="shared" si="67"/>
        <v>0</v>
      </c>
      <c r="AG186" s="22">
        <f t="shared" si="68"/>
        <v>0</v>
      </c>
      <c r="AH186" s="143"/>
      <c r="AI186" s="110"/>
      <c r="AJ186" s="62"/>
      <c r="AK186" s="63"/>
      <c r="AL186" s="160">
        <f t="shared" si="69"/>
        <v>0</v>
      </c>
      <c r="AM186" s="22">
        <f t="shared" si="70"/>
        <v>0</v>
      </c>
      <c r="AN186" s="64"/>
      <c r="AO186" s="64"/>
      <c r="AP186" s="63"/>
      <c r="AQ186" s="160">
        <f t="shared" si="71"/>
        <v>0</v>
      </c>
      <c r="AR186" s="22">
        <f t="shared" si="72"/>
        <v>0</v>
      </c>
      <c r="AS186" s="64"/>
      <c r="AT186" s="64"/>
      <c r="AU186" s="63"/>
      <c r="AV186" s="160">
        <f t="shared" si="73"/>
        <v>0</v>
      </c>
      <c r="AW186" s="22">
        <f t="shared" si="74"/>
        <v>0</v>
      </c>
    </row>
    <row r="187" spans="2:49" x14ac:dyDescent="0.3">
      <c r="B187" s="143"/>
      <c r="C187" s="62"/>
      <c r="D187" s="62"/>
      <c r="E187" s="63"/>
      <c r="F187" s="160">
        <f t="shared" si="57"/>
        <v>0</v>
      </c>
      <c r="G187" s="22">
        <f t="shared" si="58"/>
        <v>0</v>
      </c>
      <c r="H187" s="64"/>
      <c r="I187" s="64"/>
      <c r="J187" s="63"/>
      <c r="K187" s="160">
        <f t="shared" si="59"/>
        <v>0</v>
      </c>
      <c r="L187" s="22">
        <f t="shared" si="60"/>
        <v>0</v>
      </c>
      <c r="M187" s="64"/>
      <c r="N187" s="64"/>
      <c r="O187" s="63"/>
      <c r="P187" s="160">
        <f t="shared" si="61"/>
        <v>0</v>
      </c>
      <c r="Q187" s="22">
        <f t="shared" si="62"/>
        <v>0</v>
      </c>
      <c r="R187" s="143"/>
      <c r="S187" s="62"/>
      <c r="T187" s="62"/>
      <c r="U187" s="63"/>
      <c r="V187" s="160">
        <f t="shared" si="63"/>
        <v>0</v>
      </c>
      <c r="W187" s="22">
        <f t="shared" si="64"/>
        <v>0</v>
      </c>
      <c r="X187" s="64"/>
      <c r="Y187" s="64"/>
      <c r="Z187" s="63"/>
      <c r="AA187" s="160">
        <f t="shared" si="65"/>
        <v>0</v>
      </c>
      <c r="AB187" s="22">
        <f t="shared" si="66"/>
        <v>0</v>
      </c>
      <c r="AC187" s="64"/>
      <c r="AD187" s="64"/>
      <c r="AE187" s="63"/>
      <c r="AF187" s="160">
        <f t="shared" si="67"/>
        <v>0</v>
      </c>
      <c r="AG187" s="22">
        <f t="shared" si="68"/>
        <v>0</v>
      </c>
      <c r="AH187" s="143"/>
      <c r="AI187" s="110"/>
      <c r="AJ187" s="62"/>
      <c r="AK187" s="63"/>
      <c r="AL187" s="160">
        <f t="shared" si="69"/>
        <v>0</v>
      </c>
      <c r="AM187" s="22">
        <f t="shared" si="70"/>
        <v>0</v>
      </c>
      <c r="AN187" s="64"/>
      <c r="AO187" s="64"/>
      <c r="AP187" s="63"/>
      <c r="AQ187" s="160">
        <f t="shared" si="71"/>
        <v>0</v>
      </c>
      <c r="AR187" s="22">
        <f t="shared" si="72"/>
        <v>0</v>
      </c>
      <c r="AS187" s="64"/>
      <c r="AT187" s="64"/>
      <c r="AU187" s="63"/>
      <c r="AV187" s="160">
        <f t="shared" si="73"/>
        <v>0</v>
      </c>
      <c r="AW187" s="22">
        <f t="shared" si="74"/>
        <v>0</v>
      </c>
    </row>
    <row r="188" spans="2:49" x14ac:dyDescent="0.3">
      <c r="B188" s="143"/>
      <c r="C188" s="62"/>
      <c r="D188" s="62"/>
      <c r="E188" s="63"/>
      <c r="F188" s="160">
        <f t="shared" si="57"/>
        <v>0</v>
      </c>
      <c r="G188" s="22">
        <f t="shared" si="58"/>
        <v>0</v>
      </c>
      <c r="H188" s="64"/>
      <c r="I188" s="64"/>
      <c r="J188" s="63"/>
      <c r="K188" s="160">
        <f t="shared" si="59"/>
        <v>0</v>
      </c>
      <c r="L188" s="22">
        <f t="shared" si="60"/>
        <v>0</v>
      </c>
      <c r="M188" s="64"/>
      <c r="N188" s="64"/>
      <c r="O188" s="63"/>
      <c r="P188" s="160">
        <f t="shared" si="61"/>
        <v>0</v>
      </c>
      <c r="Q188" s="22">
        <f t="shared" si="62"/>
        <v>0</v>
      </c>
      <c r="R188" s="143"/>
      <c r="S188" s="62"/>
      <c r="T188" s="62"/>
      <c r="U188" s="63"/>
      <c r="V188" s="160">
        <f t="shared" si="63"/>
        <v>0</v>
      </c>
      <c r="W188" s="22">
        <f t="shared" si="64"/>
        <v>0</v>
      </c>
      <c r="X188" s="64"/>
      <c r="Y188" s="64"/>
      <c r="Z188" s="63"/>
      <c r="AA188" s="160">
        <f t="shared" si="65"/>
        <v>0</v>
      </c>
      <c r="AB188" s="22">
        <f t="shared" si="66"/>
        <v>0</v>
      </c>
      <c r="AC188" s="64"/>
      <c r="AD188" s="64"/>
      <c r="AE188" s="63"/>
      <c r="AF188" s="160">
        <f t="shared" si="67"/>
        <v>0</v>
      </c>
      <c r="AG188" s="22">
        <f t="shared" si="68"/>
        <v>0</v>
      </c>
      <c r="AH188" s="143"/>
      <c r="AI188" s="110"/>
      <c r="AJ188" s="62"/>
      <c r="AK188" s="63"/>
      <c r="AL188" s="160">
        <f t="shared" si="69"/>
        <v>0</v>
      </c>
      <c r="AM188" s="22">
        <f t="shared" si="70"/>
        <v>0</v>
      </c>
      <c r="AN188" s="64"/>
      <c r="AO188" s="64"/>
      <c r="AP188" s="63"/>
      <c r="AQ188" s="160">
        <f t="shared" si="71"/>
        <v>0</v>
      </c>
      <c r="AR188" s="22">
        <f t="shared" si="72"/>
        <v>0</v>
      </c>
      <c r="AS188" s="64"/>
      <c r="AT188" s="64"/>
      <c r="AU188" s="63"/>
      <c r="AV188" s="160">
        <f t="shared" si="73"/>
        <v>0</v>
      </c>
      <c r="AW188" s="22">
        <f t="shared" si="74"/>
        <v>0</v>
      </c>
    </row>
    <row r="189" spans="2:49" x14ac:dyDescent="0.3">
      <c r="B189" s="143"/>
      <c r="C189" s="62"/>
      <c r="D189" s="62"/>
      <c r="E189" s="63"/>
      <c r="F189" s="160">
        <f t="shared" si="57"/>
        <v>0</v>
      </c>
      <c r="G189" s="22">
        <f t="shared" si="58"/>
        <v>0</v>
      </c>
      <c r="H189" s="64"/>
      <c r="I189" s="64"/>
      <c r="J189" s="63"/>
      <c r="K189" s="160">
        <f t="shared" si="59"/>
        <v>0</v>
      </c>
      <c r="L189" s="22">
        <f t="shared" si="60"/>
        <v>0</v>
      </c>
      <c r="M189" s="64"/>
      <c r="N189" s="64"/>
      <c r="O189" s="63"/>
      <c r="P189" s="160">
        <f t="shared" si="61"/>
        <v>0</v>
      </c>
      <c r="Q189" s="22">
        <f t="shared" si="62"/>
        <v>0</v>
      </c>
      <c r="R189" s="143"/>
      <c r="S189" s="62"/>
      <c r="T189" s="62"/>
      <c r="U189" s="63"/>
      <c r="V189" s="160">
        <f t="shared" si="63"/>
        <v>0</v>
      </c>
      <c r="W189" s="22">
        <f t="shared" si="64"/>
        <v>0</v>
      </c>
      <c r="X189" s="64"/>
      <c r="Y189" s="64"/>
      <c r="Z189" s="63"/>
      <c r="AA189" s="160">
        <f t="shared" si="65"/>
        <v>0</v>
      </c>
      <c r="AB189" s="22">
        <f t="shared" si="66"/>
        <v>0</v>
      </c>
      <c r="AC189" s="64"/>
      <c r="AD189" s="64"/>
      <c r="AE189" s="63"/>
      <c r="AF189" s="160">
        <f t="shared" si="67"/>
        <v>0</v>
      </c>
      <c r="AG189" s="22">
        <f t="shared" si="68"/>
        <v>0</v>
      </c>
      <c r="AH189" s="143"/>
      <c r="AI189" s="110"/>
      <c r="AJ189" s="62"/>
      <c r="AK189" s="63"/>
      <c r="AL189" s="160">
        <f t="shared" si="69"/>
        <v>0</v>
      </c>
      <c r="AM189" s="22">
        <f t="shared" si="70"/>
        <v>0</v>
      </c>
      <c r="AN189" s="64"/>
      <c r="AO189" s="64"/>
      <c r="AP189" s="63"/>
      <c r="AQ189" s="160">
        <f t="shared" si="71"/>
        <v>0</v>
      </c>
      <c r="AR189" s="22">
        <f t="shared" si="72"/>
        <v>0</v>
      </c>
      <c r="AS189" s="64"/>
      <c r="AT189" s="64"/>
      <c r="AU189" s="63"/>
      <c r="AV189" s="160">
        <f t="shared" si="73"/>
        <v>0</v>
      </c>
      <c r="AW189" s="22">
        <f t="shared" si="74"/>
        <v>0</v>
      </c>
    </row>
    <row r="190" spans="2:49" x14ac:dyDescent="0.3">
      <c r="B190" s="143"/>
      <c r="C190" s="62"/>
      <c r="D190" s="62"/>
      <c r="E190" s="63"/>
      <c r="F190" s="160">
        <f t="shared" si="57"/>
        <v>0</v>
      </c>
      <c r="G190" s="22">
        <f t="shared" si="58"/>
        <v>0</v>
      </c>
      <c r="H190" s="64" t="s">
        <v>233</v>
      </c>
      <c r="I190" s="64">
        <v>10</v>
      </c>
      <c r="J190" s="63">
        <v>1E-3</v>
      </c>
      <c r="K190" s="160">
        <f t="shared" si="59"/>
        <v>1E-4</v>
      </c>
      <c r="L190" s="22">
        <f t="shared" si="60"/>
        <v>1E-3</v>
      </c>
      <c r="M190" s="64" t="s">
        <v>233</v>
      </c>
      <c r="N190" s="64">
        <v>10</v>
      </c>
      <c r="O190" s="63">
        <v>3.0000000000000001E-3</v>
      </c>
      <c r="P190" s="160">
        <f t="shared" si="61"/>
        <v>3.0000000000000003E-4</v>
      </c>
      <c r="Q190" s="22">
        <f t="shared" si="62"/>
        <v>3.0000000000000001E-3</v>
      </c>
      <c r="R190" s="143"/>
      <c r="S190" s="62"/>
      <c r="T190" s="62"/>
      <c r="U190" s="63"/>
      <c r="V190" s="160">
        <f t="shared" si="63"/>
        <v>0</v>
      </c>
      <c r="W190" s="22">
        <f t="shared" si="64"/>
        <v>0</v>
      </c>
      <c r="X190" s="64"/>
      <c r="Y190" s="64"/>
      <c r="Z190" s="63"/>
      <c r="AA190" s="160">
        <f t="shared" si="65"/>
        <v>0</v>
      </c>
      <c r="AB190" s="22">
        <f t="shared" si="66"/>
        <v>0</v>
      </c>
      <c r="AC190" s="64"/>
      <c r="AD190" s="64"/>
      <c r="AE190" s="63"/>
      <c r="AF190" s="160">
        <f t="shared" si="67"/>
        <v>0</v>
      </c>
      <c r="AG190" s="22">
        <f t="shared" si="68"/>
        <v>0</v>
      </c>
      <c r="AH190" s="143"/>
      <c r="AI190" s="110"/>
      <c r="AJ190" s="62"/>
      <c r="AK190" s="63"/>
      <c r="AL190" s="160">
        <f t="shared" si="69"/>
        <v>0</v>
      </c>
      <c r="AM190" s="22">
        <f t="shared" si="70"/>
        <v>0</v>
      </c>
      <c r="AN190" s="64"/>
      <c r="AO190" s="64"/>
      <c r="AP190" s="63"/>
      <c r="AQ190" s="160">
        <f t="shared" si="71"/>
        <v>0</v>
      </c>
      <c r="AR190" s="22">
        <f t="shared" si="72"/>
        <v>0</v>
      </c>
      <c r="AS190" s="64"/>
      <c r="AT190" s="64"/>
      <c r="AU190" s="63"/>
      <c r="AV190" s="160">
        <f t="shared" si="73"/>
        <v>0</v>
      </c>
      <c r="AW190" s="22">
        <f t="shared" si="74"/>
        <v>0</v>
      </c>
    </row>
    <row r="191" spans="2:49" x14ac:dyDescent="0.3">
      <c r="B191" s="143"/>
      <c r="C191" s="62"/>
      <c r="D191" s="62"/>
      <c r="E191" s="63"/>
      <c r="F191" s="160">
        <f t="shared" si="57"/>
        <v>0</v>
      </c>
      <c r="G191" s="22">
        <f t="shared" si="58"/>
        <v>0</v>
      </c>
      <c r="H191" s="64"/>
      <c r="I191" s="64"/>
      <c r="J191" s="63"/>
      <c r="K191" s="160">
        <f t="shared" si="59"/>
        <v>0</v>
      </c>
      <c r="L191" s="22">
        <f t="shared" si="60"/>
        <v>0</v>
      </c>
      <c r="M191" s="64"/>
      <c r="N191" s="64"/>
      <c r="O191" s="63"/>
      <c r="P191" s="160">
        <f t="shared" si="61"/>
        <v>0</v>
      </c>
      <c r="Q191" s="22">
        <f t="shared" si="62"/>
        <v>0</v>
      </c>
      <c r="R191" s="143"/>
      <c r="S191" s="62"/>
      <c r="T191" s="62"/>
      <c r="U191" s="63"/>
      <c r="V191" s="160">
        <f t="shared" si="63"/>
        <v>0</v>
      </c>
      <c r="W191" s="22">
        <f t="shared" si="64"/>
        <v>0</v>
      </c>
      <c r="X191" s="64"/>
      <c r="Y191" s="64"/>
      <c r="Z191" s="63"/>
      <c r="AA191" s="160">
        <f t="shared" si="65"/>
        <v>0</v>
      </c>
      <c r="AB191" s="22">
        <f t="shared" si="66"/>
        <v>0</v>
      </c>
      <c r="AC191" s="64"/>
      <c r="AD191" s="64"/>
      <c r="AE191" s="63"/>
      <c r="AF191" s="160">
        <f t="shared" si="67"/>
        <v>0</v>
      </c>
      <c r="AG191" s="22">
        <f t="shared" si="68"/>
        <v>0</v>
      </c>
      <c r="AH191" s="143"/>
      <c r="AI191" s="110"/>
      <c r="AJ191" s="62"/>
      <c r="AK191" s="63"/>
      <c r="AL191" s="160">
        <f t="shared" si="69"/>
        <v>0</v>
      </c>
      <c r="AM191" s="22">
        <f t="shared" si="70"/>
        <v>0</v>
      </c>
      <c r="AN191" s="64"/>
      <c r="AO191" s="64"/>
      <c r="AP191" s="63"/>
      <c r="AQ191" s="160">
        <f t="shared" si="71"/>
        <v>0</v>
      </c>
      <c r="AR191" s="22">
        <f t="shared" si="72"/>
        <v>0</v>
      </c>
      <c r="AS191" s="64"/>
      <c r="AT191" s="64"/>
      <c r="AU191" s="63"/>
      <c r="AV191" s="160">
        <f t="shared" si="73"/>
        <v>0</v>
      </c>
      <c r="AW191" s="22">
        <f t="shared" si="74"/>
        <v>0</v>
      </c>
    </row>
    <row r="192" spans="2:49" x14ac:dyDescent="0.3">
      <c r="B192" s="143"/>
      <c r="C192" s="62"/>
      <c r="D192" s="62"/>
      <c r="E192" s="63"/>
      <c r="F192" s="160">
        <f t="shared" si="57"/>
        <v>0</v>
      </c>
      <c r="G192" s="22">
        <f t="shared" si="58"/>
        <v>0</v>
      </c>
      <c r="H192" s="64" t="s">
        <v>183</v>
      </c>
      <c r="I192" s="64">
        <v>15</v>
      </c>
      <c r="J192" s="63">
        <v>8.0000000000000004E-4</v>
      </c>
      <c r="K192" s="160">
        <f t="shared" si="59"/>
        <v>8.0000000000000007E-5</v>
      </c>
      <c r="L192" s="22">
        <f t="shared" si="60"/>
        <v>1.2000000000000001E-3</v>
      </c>
      <c r="M192" s="64" t="s">
        <v>183</v>
      </c>
      <c r="N192" s="64">
        <v>15</v>
      </c>
      <c r="O192" s="63">
        <v>3.0000000000000001E-3</v>
      </c>
      <c r="P192" s="160">
        <f t="shared" si="61"/>
        <v>3.0000000000000003E-4</v>
      </c>
      <c r="Q192" s="22">
        <f t="shared" si="62"/>
        <v>4.5000000000000005E-3</v>
      </c>
      <c r="R192" s="143"/>
      <c r="S192" s="62"/>
      <c r="T192" s="62"/>
      <c r="U192" s="63"/>
      <c r="V192" s="160">
        <f t="shared" si="63"/>
        <v>0</v>
      </c>
      <c r="W192" s="22">
        <f t="shared" si="64"/>
        <v>0</v>
      </c>
      <c r="X192" s="64" t="s">
        <v>183</v>
      </c>
      <c r="Y192" s="64">
        <v>15</v>
      </c>
      <c r="Z192" s="63">
        <v>1.8E-3</v>
      </c>
      <c r="AA192" s="160">
        <f t="shared" si="65"/>
        <v>1.8000000000000001E-4</v>
      </c>
      <c r="AB192" s="22">
        <f t="shared" si="66"/>
        <v>2.7000000000000001E-3</v>
      </c>
      <c r="AC192" s="64" t="s">
        <v>183</v>
      </c>
      <c r="AD192" s="64">
        <v>15</v>
      </c>
      <c r="AE192" s="63">
        <v>3.0000000000000001E-3</v>
      </c>
      <c r="AF192" s="160">
        <f t="shared" si="67"/>
        <v>3.0000000000000003E-4</v>
      </c>
      <c r="AG192" s="22">
        <f t="shared" si="68"/>
        <v>4.5000000000000005E-3</v>
      </c>
      <c r="AH192" s="143"/>
      <c r="AI192" s="110"/>
      <c r="AJ192" s="62"/>
      <c r="AK192" s="63"/>
      <c r="AL192" s="160">
        <f t="shared" si="69"/>
        <v>0</v>
      </c>
      <c r="AM192" s="22">
        <f t="shared" si="70"/>
        <v>0</v>
      </c>
      <c r="AN192" s="64" t="s">
        <v>183</v>
      </c>
      <c r="AO192" s="64">
        <v>15</v>
      </c>
      <c r="AP192" s="63">
        <v>3.0000000000000001E-3</v>
      </c>
      <c r="AQ192" s="160">
        <f t="shared" si="71"/>
        <v>3.0000000000000003E-4</v>
      </c>
      <c r="AR192" s="22">
        <f t="shared" si="72"/>
        <v>4.5000000000000005E-3</v>
      </c>
      <c r="AS192" s="64" t="s">
        <v>183</v>
      </c>
      <c r="AT192" s="64">
        <v>15</v>
      </c>
      <c r="AU192" s="63">
        <v>6.0000000000000001E-3</v>
      </c>
      <c r="AV192" s="160">
        <f t="shared" si="73"/>
        <v>6.0000000000000006E-4</v>
      </c>
      <c r="AW192" s="22">
        <f t="shared" si="74"/>
        <v>9.0000000000000011E-3</v>
      </c>
    </row>
    <row r="193" spans="2:49" x14ac:dyDescent="0.3">
      <c r="B193" s="143"/>
      <c r="C193" s="62"/>
      <c r="D193" s="62"/>
      <c r="E193" s="63"/>
      <c r="F193" s="160">
        <f t="shared" si="57"/>
        <v>0</v>
      </c>
      <c r="G193" s="22">
        <f t="shared" si="58"/>
        <v>0</v>
      </c>
      <c r="H193" s="64"/>
      <c r="I193" s="64"/>
      <c r="J193" s="63"/>
      <c r="K193" s="160">
        <f t="shared" si="59"/>
        <v>0</v>
      </c>
      <c r="L193" s="22">
        <f t="shared" si="60"/>
        <v>0</v>
      </c>
      <c r="M193" s="64"/>
      <c r="N193" s="64"/>
      <c r="O193" s="63"/>
      <c r="P193" s="160">
        <f t="shared" si="61"/>
        <v>0</v>
      </c>
      <c r="Q193" s="22">
        <f t="shared" si="62"/>
        <v>0</v>
      </c>
      <c r="R193" s="143"/>
      <c r="S193" s="62"/>
      <c r="T193" s="62"/>
      <c r="U193" s="63"/>
      <c r="V193" s="160">
        <f t="shared" si="63"/>
        <v>0</v>
      </c>
      <c r="W193" s="22">
        <f t="shared" si="64"/>
        <v>0</v>
      </c>
      <c r="X193" s="64"/>
      <c r="Y193" s="64"/>
      <c r="Z193" s="63"/>
      <c r="AA193" s="160">
        <f t="shared" si="65"/>
        <v>0</v>
      </c>
      <c r="AB193" s="22">
        <f t="shared" si="66"/>
        <v>0</v>
      </c>
      <c r="AC193" s="64" t="s">
        <v>267</v>
      </c>
      <c r="AD193" s="64">
        <v>72</v>
      </c>
      <c r="AE193" s="63">
        <v>5.0000000000000001E-4</v>
      </c>
      <c r="AF193" s="160">
        <f t="shared" si="67"/>
        <v>5.0000000000000002E-5</v>
      </c>
      <c r="AG193" s="22">
        <f t="shared" si="68"/>
        <v>3.6000000000000003E-3</v>
      </c>
      <c r="AH193" s="143"/>
      <c r="AI193" s="110"/>
      <c r="AJ193" s="62"/>
      <c r="AK193" s="63"/>
      <c r="AL193" s="160">
        <f t="shared" si="69"/>
        <v>0</v>
      </c>
      <c r="AM193" s="22">
        <f t="shared" si="70"/>
        <v>0</v>
      </c>
      <c r="AN193" s="64" t="s">
        <v>267</v>
      </c>
      <c r="AO193" s="64">
        <v>72</v>
      </c>
      <c r="AP193" s="63">
        <v>5.0000000000000002E-5</v>
      </c>
      <c r="AQ193" s="160">
        <f t="shared" si="71"/>
        <v>5.0000000000000004E-6</v>
      </c>
      <c r="AR193" s="22">
        <f t="shared" si="72"/>
        <v>3.6000000000000002E-4</v>
      </c>
      <c r="AS193" s="64" t="s">
        <v>267</v>
      </c>
      <c r="AT193" s="64">
        <v>72</v>
      </c>
      <c r="AU193" s="63">
        <v>2.0000000000000001E-4</v>
      </c>
      <c r="AV193" s="160">
        <f t="shared" si="73"/>
        <v>2.0000000000000002E-5</v>
      </c>
      <c r="AW193" s="22">
        <f t="shared" si="74"/>
        <v>1.4400000000000001E-3</v>
      </c>
    </row>
    <row r="194" spans="2:49" x14ac:dyDescent="0.3">
      <c r="B194" s="143"/>
      <c r="C194" s="62"/>
      <c r="D194" s="62"/>
      <c r="E194" s="63"/>
      <c r="F194" s="160"/>
      <c r="G194" s="22"/>
      <c r="H194" s="64"/>
      <c r="I194" s="64"/>
      <c r="J194" s="63"/>
      <c r="K194" s="160"/>
      <c r="L194" s="22"/>
      <c r="M194" s="64"/>
      <c r="N194" s="64"/>
      <c r="O194" s="63"/>
      <c r="P194" s="160"/>
      <c r="Q194" s="22"/>
      <c r="R194" s="143"/>
      <c r="S194" s="62"/>
      <c r="T194" s="62"/>
      <c r="U194" s="63"/>
      <c r="V194" s="160"/>
      <c r="W194" s="22"/>
      <c r="X194" s="64"/>
      <c r="Y194" s="64"/>
      <c r="Z194" s="63"/>
      <c r="AA194" s="160"/>
      <c r="AB194" s="22"/>
      <c r="AC194" s="64"/>
      <c r="AD194" s="64"/>
      <c r="AE194" s="63"/>
      <c r="AF194" s="160"/>
      <c r="AG194" s="22"/>
      <c r="AH194" s="143"/>
      <c r="AI194" s="110"/>
      <c r="AJ194" s="62"/>
      <c r="AK194" s="63"/>
      <c r="AL194" s="160"/>
      <c r="AM194" s="22"/>
      <c r="AN194" s="64" t="s">
        <v>274</v>
      </c>
      <c r="AO194" s="64">
        <v>143</v>
      </c>
      <c r="AP194" s="63">
        <v>1.0000000000000001E-5</v>
      </c>
      <c r="AQ194" s="160">
        <f t="shared" si="71"/>
        <v>1.0000000000000002E-6</v>
      </c>
      <c r="AR194" s="22">
        <f t="shared" si="72"/>
        <v>1.4300000000000003E-4</v>
      </c>
      <c r="AS194" s="64" t="s">
        <v>274</v>
      </c>
      <c r="AT194" s="64">
        <v>143</v>
      </c>
      <c r="AU194" s="63">
        <v>2.0000000000000002E-5</v>
      </c>
      <c r="AV194" s="160">
        <f t="shared" ref="AV194:AV197" si="75">AU194*$E$10</f>
        <v>2.0000000000000003E-6</v>
      </c>
      <c r="AW194" s="22">
        <f t="shared" ref="AW194:AW197" si="76">AV194*AT194</f>
        <v>2.8600000000000007E-4</v>
      </c>
    </row>
    <row r="195" spans="2:49" x14ac:dyDescent="0.3">
      <c r="B195" s="143"/>
      <c r="C195" s="62"/>
      <c r="D195" s="62"/>
      <c r="E195" s="63"/>
      <c r="F195" s="160"/>
      <c r="G195" s="22"/>
      <c r="H195" s="64"/>
      <c r="I195" s="64"/>
      <c r="J195" s="63"/>
      <c r="K195" s="160"/>
      <c r="L195" s="22"/>
      <c r="M195" s="64"/>
      <c r="N195" s="64"/>
      <c r="O195" s="63"/>
      <c r="P195" s="160"/>
      <c r="Q195" s="22"/>
      <c r="R195" s="143"/>
      <c r="S195" s="62"/>
      <c r="T195" s="62"/>
      <c r="U195" s="63"/>
      <c r="V195" s="160"/>
      <c r="W195" s="22"/>
      <c r="X195" s="64"/>
      <c r="Y195" s="64"/>
      <c r="Z195" s="63"/>
      <c r="AA195" s="160"/>
      <c r="AB195" s="22"/>
      <c r="AC195" s="64"/>
      <c r="AD195" s="64"/>
      <c r="AE195" s="63"/>
      <c r="AF195" s="160"/>
      <c r="AG195" s="22"/>
      <c r="AH195" s="143"/>
      <c r="AI195" s="110"/>
      <c r="AJ195" s="62"/>
      <c r="AK195" s="63"/>
      <c r="AL195" s="160"/>
      <c r="AM195" s="22"/>
      <c r="AN195" s="64" t="s">
        <v>275</v>
      </c>
      <c r="AO195" s="64">
        <v>429</v>
      </c>
      <c r="AP195" s="63">
        <v>1.0000000000000001E-5</v>
      </c>
      <c r="AQ195" s="160">
        <f t="shared" si="71"/>
        <v>1.0000000000000002E-6</v>
      </c>
      <c r="AR195" s="22">
        <f t="shared" si="72"/>
        <v>4.2900000000000007E-4</v>
      </c>
      <c r="AS195" s="64" t="s">
        <v>275</v>
      </c>
      <c r="AT195" s="64">
        <v>429</v>
      </c>
      <c r="AU195" s="63">
        <v>2.0000000000000002E-5</v>
      </c>
      <c r="AV195" s="160">
        <f t="shared" si="75"/>
        <v>2.0000000000000003E-6</v>
      </c>
      <c r="AW195" s="22">
        <f t="shared" si="76"/>
        <v>8.5800000000000015E-4</v>
      </c>
    </row>
    <row r="196" spans="2:49" x14ac:dyDescent="0.3">
      <c r="B196" s="143"/>
      <c r="C196" s="62"/>
      <c r="D196" s="62"/>
      <c r="E196" s="63"/>
      <c r="F196" s="160"/>
      <c r="G196" s="22"/>
      <c r="H196" s="64"/>
      <c r="I196" s="64"/>
      <c r="J196" s="63"/>
      <c r="K196" s="160"/>
      <c r="L196" s="22"/>
      <c r="M196" s="64"/>
      <c r="N196" s="64"/>
      <c r="O196" s="63"/>
      <c r="P196" s="160"/>
      <c r="Q196" s="22"/>
      <c r="R196" s="143"/>
      <c r="S196" s="62"/>
      <c r="T196" s="62"/>
      <c r="U196" s="63"/>
      <c r="V196" s="160"/>
      <c r="W196" s="22"/>
      <c r="X196" s="64"/>
      <c r="Y196" s="64"/>
      <c r="Z196" s="63"/>
      <c r="AA196" s="160"/>
      <c r="AB196" s="22"/>
      <c r="AC196" s="64"/>
      <c r="AD196" s="64"/>
      <c r="AE196" s="63"/>
      <c r="AF196" s="160"/>
      <c r="AG196" s="22"/>
      <c r="AH196" s="143"/>
      <c r="AI196" s="110"/>
      <c r="AJ196" s="62"/>
      <c r="AK196" s="63"/>
      <c r="AL196" s="160"/>
      <c r="AM196" s="22"/>
      <c r="AN196" s="64" t="s">
        <v>276</v>
      </c>
      <c r="AO196" s="64">
        <v>715</v>
      </c>
      <c r="AP196" s="63">
        <v>1.0000000000000001E-5</v>
      </c>
      <c r="AQ196" s="160">
        <f t="shared" ref="AQ196:AQ197" si="77">AP196*$E$10</f>
        <v>1.0000000000000002E-6</v>
      </c>
      <c r="AR196" s="22">
        <f t="shared" ref="AR196:AR197" si="78">AQ196*AO196</f>
        <v>7.1500000000000014E-4</v>
      </c>
      <c r="AS196" s="64" t="s">
        <v>276</v>
      </c>
      <c r="AT196" s="64">
        <v>715</v>
      </c>
      <c r="AU196" s="63">
        <v>2.0000000000000002E-5</v>
      </c>
      <c r="AV196" s="160">
        <f t="shared" si="75"/>
        <v>2.0000000000000003E-6</v>
      </c>
      <c r="AW196" s="22">
        <f t="shared" si="76"/>
        <v>1.4300000000000003E-3</v>
      </c>
    </row>
    <row r="197" spans="2:49" x14ac:dyDescent="0.3">
      <c r="B197" s="143"/>
      <c r="C197" s="62"/>
      <c r="D197" s="62"/>
      <c r="E197" s="63"/>
      <c r="F197" s="160"/>
      <c r="G197" s="22"/>
      <c r="H197" s="64"/>
      <c r="I197" s="64"/>
      <c r="J197" s="63"/>
      <c r="K197" s="160"/>
      <c r="L197" s="22"/>
      <c r="M197" s="64"/>
      <c r="N197" s="64"/>
      <c r="O197" s="63"/>
      <c r="P197" s="160"/>
      <c r="Q197" s="22"/>
      <c r="R197" s="143"/>
      <c r="S197" s="62"/>
      <c r="T197" s="62"/>
      <c r="U197" s="63"/>
      <c r="V197" s="160"/>
      <c r="W197" s="22"/>
      <c r="X197" s="64"/>
      <c r="Y197" s="64"/>
      <c r="Z197" s="63"/>
      <c r="AA197" s="160"/>
      <c r="AB197" s="22"/>
      <c r="AC197" s="64"/>
      <c r="AD197" s="64"/>
      <c r="AE197" s="63"/>
      <c r="AF197" s="160"/>
      <c r="AG197" s="22"/>
      <c r="AH197" s="143"/>
      <c r="AI197" s="110"/>
      <c r="AJ197" s="62"/>
      <c r="AK197" s="63"/>
      <c r="AL197" s="160"/>
      <c r="AM197" s="22"/>
      <c r="AN197" s="64"/>
      <c r="AO197" s="64"/>
      <c r="AP197" s="63"/>
      <c r="AQ197" s="160">
        <f t="shared" si="77"/>
        <v>0</v>
      </c>
      <c r="AR197" s="22">
        <f t="shared" si="78"/>
        <v>0</v>
      </c>
      <c r="AS197" s="64" t="s">
        <v>277</v>
      </c>
      <c r="AT197" s="64">
        <v>1429</v>
      </c>
      <c r="AU197" s="63">
        <v>1.0000000000000001E-5</v>
      </c>
      <c r="AV197" s="160">
        <f t="shared" si="75"/>
        <v>1.0000000000000002E-6</v>
      </c>
      <c r="AW197" s="22">
        <f t="shared" si="76"/>
        <v>1.4290000000000001E-3</v>
      </c>
    </row>
    <row r="198" spans="2:49" x14ac:dyDescent="0.3">
      <c r="B198" s="143"/>
      <c r="C198" s="62"/>
      <c r="D198" s="62"/>
      <c r="E198" s="63"/>
      <c r="F198" s="160"/>
      <c r="G198" s="22"/>
      <c r="H198" s="64"/>
      <c r="I198" s="64"/>
      <c r="J198" s="63"/>
      <c r="K198" s="160"/>
      <c r="L198" s="22"/>
      <c r="M198" s="64"/>
      <c r="N198" s="64"/>
      <c r="O198" s="63"/>
      <c r="P198" s="160"/>
      <c r="Q198" s="22"/>
      <c r="R198" s="143"/>
      <c r="S198" s="62"/>
      <c r="T198" s="62"/>
      <c r="U198" s="63"/>
      <c r="V198" s="160"/>
      <c r="W198" s="22"/>
      <c r="X198" s="64"/>
      <c r="Y198" s="64"/>
      <c r="Z198" s="63"/>
      <c r="AA198" s="160"/>
      <c r="AB198" s="22"/>
      <c r="AC198" s="64"/>
      <c r="AD198" s="64"/>
      <c r="AE198" s="63"/>
      <c r="AF198" s="160">
        <f t="shared" ref="AF198" si="79">AE198*$E$9</f>
        <v>0</v>
      </c>
      <c r="AG198" s="22">
        <f t="shared" ref="AG198" si="80">AF198*AD198</f>
        <v>0</v>
      </c>
      <c r="AH198" s="143"/>
      <c r="AI198" s="110"/>
      <c r="AJ198" s="62"/>
      <c r="AK198" s="63"/>
      <c r="AL198" s="160"/>
      <c r="AM198" s="22"/>
      <c r="AN198" s="64"/>
      <c r="AO198" s="64"/>
      <c r="AP198" s="63"/>
      <c r="AQ198" s="160"/>
      <c r="AR198" s="22"/>
      <c r="AS198" s="64"/>
      <c r="AT198" s="64"/>
      <c r="AU198" s="63"/>
      <c r="AV198" s="160"/>
      <c r="AW198" s="22"/>
    </row>
    <row r="199" spans="2:49" x14ac:dyDescent="0.3">
      <c r="B199" s="143"/>
      <c r="C199" s="62"/>
      <c r="D199" s="62"/>
      <c r="E199" s="63"/>
      <c r="F199" s="160">
        <f t="shared" si="57"/>
        <v>0</v>
      </c>
      <c r="G199" s="22">
        <f t="shared" si="58"/>
        <v>0</v>
      </c>
      <c r="H199" s="64" t="s">
        <v>237</v>
      </c>
      <c r="I199" s="64">
        <v>23</v>
      </c>
      <c r="J199" s="63">
        <v>2.0000000000000001E-4</v>
      </c>
      <c r="K199" s="160">
        <f t="shared" si="59"/>
        <v>2.0000000000000002E-5</v>
      </c>
      <c r="L199" s="22">
        <f t="shared" si="60"/>
        <v>4.6000000000000001E-4</v>
      </c>
      <c r="M199" s="64" t="s">
        <v>237</v>
      </c>
      <c r="N199" s="64">
        <v>23</v>
      </c>
      <c r="O199" s="63">
        <v>4.0000000000000002E-4</v>
      </c>
      <c r="P199" s="160">
        <f t="shared" si="61"/>
        <v>4.0000000000000003E-5</v>
      </c>
      <c r="Q199" s="22">
        <f t="shared" si="62"/>
        <v>9.2000000000000003E-4</v>
      </c>
      <c r="R199" s="143"/>
      <c r="S199" s="62"/>
      <c r="T199" s="62"/>
      <c r="U199" s="63"/>
      <c r="V199" s="160">
        <f t="shared" si="63"/>
        <v>0</v>
      </c>
      <c r="W199" s="22">
        <f t="shared" si="64"/>
        <v>0</v>
      </c>
      <c r="X199" s="64" t="s">
        <v>237</v>
      </c>
      <c r="Y199" s="64">
        <v>23</v>
      </c>
      <c r="Z199" s="63">
        <v>2.0000000000000001E-4</v>
      </c>
      <c r="AA199" s="160">
        <f t="shared" si="65"/>
        <v>2.0000000000000002E-5</v>
      </c>
      <c r="AB199" s="22">
        <f t="shared" si="66"/>
        <v>4.6000000000000001E-4</v>
      </c>
      <c r="AC199" s="64" t="s">
        <v>237</v>
      </c>
      <c r="AD199" s="64">
        <v>23</v>
      </c>
      <c r="AE199" s="63">
        <v>4.0000000000000002E-4</v>
      </c>
      <c r="AF199" s="160">
        <f t="shared" si="67"/>
        <v>4.0000000000000003E-5</v>
      </c>
      <c r="AG199" s="22">
        <f t="shared" si="68"/>
        <v>9.2000000000000003E-4</v>
      </c>
      <c r="AH199" s="143"/>
      <c r="AI199" s="110"/>
      <c r="AJ199" s="62"/>
      <c r="AK199" s="63"/>
      <c r="AL199" s="160">
        <f t="shared" si="69"/>
        <v>0</v>
      </c>
      <c r="AM199" s="22">
        <f t="shared" si="70"/>
        <v>0</v>
      </c>
      <c r="AN199" s="64" t="s">
        <v>237</v>
      </c>
      <c r="AO199" s="64">
        <v>23</v>
      </c>
      <c r="AP199" s="63">
        <v>2.0000000000000001E-4</v>
      </c>
      <c r="AQ199" s="160">
        <f t="shared" si="71"/>
        <v>2.0000000000000002E-5</v>
      </c>
      <c r="AR199" s="22">
        <f t="shared" si="72"/>
        <v>4.6000000000000001E-4</v>
      </c>
      <c r="AS199" s="64" t="s">
        <v>237</v>
      </c>
      <c r="AT199" s="64">
        <v>23</v>
      </c>
      <c r="AU199" s="63">
        <v>2.0000000000000001E-4</v>
      </c>
      <c r="AV199" s="160">
        <f t="shared" si="73"/>
        <v>2.0000000000000002E-5</v>
      </c>
      <c r="AW199" s="22">
        <f t="shared" si="74"/>
        <v>4.6000000000000001E-4</v>
      </c>
    </row>
    <row r="200" spans="2:49" x14ac:dyDescent="0.3">
      <c r="B200" s="143"/>
      <c r="C200" s="62"/>
      <c r="D200" s="62"/>
      <c r="E200" s="63"/>
      <c r="F200" s="160"/>
      <c r="G200" s="22"/>
      <c r="H200" s="64"/>
      <c r="I200" s="64"/>
      <c r="J200" s="63"/>
      <c r="K200" s="160"/>
      <c r="L200" s="22"/>
      <c r="M200" s="64" t="s">
        <v>265</v>
      </c>
      <c r="N200" s="64">
        <v>13</v>
      </c>
      <c r="O200" s="63">
        <v>1E-4</v>
      </c>
      <c r="P200" s="160">
        <f t="shared" si="61"/>
        <v>1.0000000000000001E-5</v>
      </c>
      <c r="Q200" s="22">
        <f t="shared" si="62"/>
        <v>1.3000000000000002E-4</v>
      </c>
      <c r="R200" s="143"/>
      <c r="S200" s="62"/>
      <c r="T200" s="62"/>
      <c r="U200" s="63"/>
      <c r="V200" s="160"/>
      <c r="W200" s="22"/>
      <c r="X200" s="64" t="s">
        <v>265</v>
      </c>
      <c r="Y200" s="64">
        <v>13</v>
      </c>
      <c r="Z200" s="63">
        <v>2.0000000000000001E-4</v>
      </c>
      <c r="AA200" s="160"/>
      <c r="AB200" s="22"/>
      <c r="AC200" s="64" t="s">
        <v>265</v>
      </c>
      <c r="AD200" s="64">
        <v>13</v>
      </c>
      <c r="AE200" s="63">
        <v>2.0000000000000001E-4</v>
      </c>
      <c r="AF200" s="160">
        <f t="shared" ref="AF200" si="81">AE200*$E$9</f>
        <v>2.0000000000000002E-5</v>
      </c>
      <c r="AG200" s="22">
        <f t="shared" ref="AG200" si="82">AF200*AD200</f>
        <v>2.6000000000000003E-4</v>
      </c>
      <c r="AH200" s="143"/>
      <c r="AI200" s="110"/>
      <c r="AJ200" s="62"/>
      <c r="AK200" s="63"/>
      <c r="AL200" s="160"/>
      <c r="AM200" s="22"/>
      <c r="AN200" s="64" t="s">
        <v>265</v>
      </c>
      <c r="AO200" s="64">
        <v>23</v>
      </c>
      <c r="AP200" s="63">
        <v>2.0000000000000001E-4</v>
      </c>
      <c r="AQ200" s="160">
        <f t="shared" ref="AQ200" si="83">AP200*$E$10</f>
        <v>2.0000000000000002E-5</v>
      </c>
      <c r="AR200" s="22">
        <f t="shared" ref="AR200" si="84">AQ200*AO200</f>
        <v>4.6000000000000001E-4</v>
      </c>
      <c r="AS200" s="64" t="s">
        <v>265</v>
      </c>
      <c r="AT200" s="64">
        <v>23</v>
      </c>
      <c r="AU200" s="63">
        <v>2.0000000000000001E-4</v>
      </c>
      <c r="AV200" s="160">
        <f t="shared" ref="AV200:AV204" si="85">AU200*$E$10</f>
        <v>2.0000000000000002E-5</v>
      </c>
      <c r="AW200" s="22">
        <f t="shared" ref="AW200:AW204" si="86">AV200*AT200</f>
        <v>4.6000000000000001E-4</v>
      </c>
    </row>
    <row r="201" spans="2:49" x14ac:dyDescent="0.3">
      <c r="B201" s="143"/>
      <c r="C201" s="62"/>
      <c r="D201" s="62"/>
      <c r="E201" s="63"/>
      <c r="F201" s="160">
        <f t="shared" si="57"/>
        <v>0</v>
      </c>
      <c r="G201" s="22">
        <f t="shared" si="58"/>
        <v>0</v>
      </c>
      <c r="H201" s="64" t="s">
        <v>235</v>
      </c>
      <c r="I201" s="64">
        <v>72</v>
      </c>
      <c r="J201" s="63">
        <v>2.0000000000000001E-4</v>
      </c>
      <c r="K201" s="160">
        <f t="shared" si="59"/>
        <v>2.0000000000000002E-5</v>
      </c>
      <c r="L201" s="22">
        <f t="shared" si="60"/>
        <v>1.4400000000000001E-3</v>
      </c>
      <c r="M201" s="64" t="s">
        <v>235</v>
      </c>
      <c r="N201" s="64">
        <v>72</v>
      </c>
      <c r="O201" s="63">
        <v>2.0000000000000001E-4</v>
      </c>
      <c r="P201" s="160">
        <f t="shared" si="61"/>
        <v>2.0000000000000002E-5</v>
      </c>
      <c r="Q201" s="22">
        <f t="shared" si="62"/>
        <v>1.4400000000000001E-3</v>
      </c>
      <c r="R201" s="143"/>
      <c r="S201" s="62"/>
      <c r="T201" s="62"/>
      <c r="U201" s="63"/>
      <c r="V201" s="160">
        <f t="shared" si="63"/>
        <v>0</v>
      </c>
      <c r="W201" s="22">
        <f t="shared" si="64"/>
        <v>0</v>
      </c>
      <c r="X201" s="64"/>
      <c r="Y201" s="64"/>
      <c r="Z201" s="63"/>
      <c r="AA201" s="160">
        <f t="shared" si="65"/>
        <v>0</v>
      </c>
      <c r="AB201" s="22">
        <f t="shared" si="66"/>
        <v>0</v>
      </c>
      <c r="AC201" s="64"/>
      <c r="AD201" s="64"/>
      <c r="AE201" s="63"/>
      <c r="AF201" s="160">
        <f t="shared" si="67"/>
        <v>0</v>
      </c>
      <c r="AG201" s="22">
        <f t="shared" si="68"/>
        <v>0</v>
      </c>
      <c r="AH201" s="143"/>
      <c r="AI201" s="110"/>
      <c r="AJ201" s="62"/>
      <c r="AK201" s="63"/>
      <c r="AL201" s="160">
        <f t="shared" si="69"/>
        <v>0</v>
      </c>
      <c r="AM201" s="22">
        <f t="shared" si="70"/>
        <v>0</v>
      </c>
      <c r="AN201" s="64"/>
      <c r="AO201" s="64"/>
      <c r="AP201" s="63"/>
      <c r="AQ201" s="160">
        <f t="shared" si="71"/>
        <v>0</v>
      </c>
      <c r="AR201" s="22">
        <f t="shared" si="72"/>
        <v>0</v>
      </c>
      <c r="AS201" s="64" t="s">
        <v>272</v>
      </c>
      <c r="AT201" s="64">
        <v>10</v>
      </c>
      <c r="AU201" s="63">
        <v>2.0000000000000001E-4</v>
      </c>
      <c r="AV201" s="160">
        <f t="shared" si="85"/>
        <v>2.0000000000000002E-5</v>
      </c>
      <c r="AW201" s="22">
        <f t="shared" si="86"/>
        <v>2.0000000000000001E-4</v>
      </c>
    </row>
    <row r="202" spans="2:49" x14ac:dyDescent="0.3">
      <c r="B202" s="143"/>
      <c r="C202" s="62"/>
      <c r="D202" s="62"/>
      <c r="E202" s="63"/>
      <c r="F202" s="160"/>
      <c r="G202" s="22"/>
      <c r="H202" s="64"/>
      <c r="I202" s="64"/>
      <c r="J202" s="63"/>
      <c r="K202" s="160"/>
      <c r="L202" s="22"/>
      <c r="M202" s="64"/>
      <c r="N202" s="64"/>
      <c r="O202" s="63"/>
      <c r="P202" s="160"/>
      <c r="Q202" s="22"/>
      <c r="R202" s="143"/>
      <c r="S202" s="62"/>
      <c r="T202" s="62"/>
      <c r="U202" s="63"/>
      <c r="V202" s="160"/>
      <c r="W202" s="22"/>
      <c r="X202" s="64"/>
      <c r="Y202" s="64"/>
      <c r="Z202" s="63"/>
      <c r="AA202" s="160"/>
      <c r="AB202" s="22"/>
      <c r="AC202" s="64"/>
      <c r="AD202" s="64"/>
      <c r="AE202" s="63"/>
      <c r="AF202" s="160"/>
      <c r="AG202" s="22"/>
      <c r="AH202" s="143"/>
      <c r="AI202" s="110"/>
      <c r="AJ202" s="62"/>
      <c r="AK202" s="63"/>
      <c r="AL202" s="160"/>
      <c r="AM202" s="22"/>
      <c r="AN202" s="64" t="s">
        <v>273</v>
      </c>
      <c r="AO202" s="64">
        <v>18</v>
      </c>
      <c r="AP202" s="63">
        <v>2.0000000000000001E-4</v>
      </c>
      <c r="AQ202" s="160">
        <f t="shared" ref="AQ202" si="87">AP202*$E$10</f>
        <v>2.0000000000000002E-5</v>
      </c>
      <c r="AR202" s="22">
        <f t="shared" ref="AR202" si="88">AQ202*AO202</f>
        <v>3.6000000000000002E-4</v>
      </c>
      <c r="AS202" s="64" t="s">
        <v>273</v>
      </c>
      <c r="AT202" s="64">
        <v>18</v>
      </c>
      <c r="AU202" s="63">
        <v>2.0000000000000001E-4</v>
      </c>
      <c r="AV202" s="160">
        <f t="shared" si="85"/>
        <v>2.0000000000000002E-5</v>
      </c>
      <c r="AW202" s="22">
        <f t="shared" si="86"/>
        <v>3.6000000000000002E-4</v>
      </c>
    </row>
    <row r="203" spans="2:49" x14ac:dyDescent="0.3">
      <c r="B203" s="143"/>
      <c r="C203" s="62"/>
      <c r="D203" s="62"/>
      <c r="E203" s="63"/>
      <c r="F203" s="160">
        <f t="shared" si="57"/>
        <v>0</v>
      </c>
      <c r="G203" s="22">
        <f t="shared" si="58"/>
        <v>0</v>
      </c>
      <c r="H203" s="64"/>
      <c r="I203" s="64"/>
      <c r="J203" s="63"/>
      <c r="K203" s="160">
        <f t="shared" si="59"/>
        <v>0</v>
      </c>
      <c r="L203" s="22">
        <f t="shared" si="60"/>
        <v>0</v>
      </c>
      <c r="M203" s="64" t="s">
        <v>236</v>
      </c>
      <c r="N203" s="64">
        <v>72</v>
      </c>
      <c r="O203" s="63">
        <v>4.0000000000000002E-4</v>
      </c>
      <c r="P203" s="160">
        <f t="shared" si="61"/>
        <v>4.0000000000000003E-5</v>
      </c>
      <c r="Q203" s="22">
        <f t="shared" si="62"/>
        <v>2.8800000000000002E-3</v>
      </c>
      <c r="R203" s="143"/>
      <c r="S203" s="62"/>
      <c r="T203" s="62"/>
      <c r="U203" s="63"/>
      <c r="V203" s="160">
        <f t="shared" si="63"/>
        <v>0</v>
      </c>
      <c r="W203" s="22">
        <f t="shared" si="64"/>
        <v>0</v>
      </c>
      <c r="X203" s="64" t="s">
        <v>236</v>
      </c>
      <c r="Y203" s="64">
        <v>72</v>
      </c>
      <c r="Z203" s="63">
        <v>4.0000000000000002E-4</v>
      </c>
      <c r="AA203" s="160">
        <f t="shared" si="65"/>
        <v>4.0000000000000003E-5</v>
      </c>
      <c r="AB203" s="22">
        <f t="shared" si="66"/>
        <v>2.8800000000000002E-3</v>
      </c>
      <c r="AC203" s="64" t="s">
        <v>236</v>
      </c>
      <c r="AD203" s="64">
        <v>72</v>
      </c>
      <c r="AE203" s="63">
        <v>4.0000000000000002E-4</v>
      </c>
      <c r="AF203" s="160">
        <f t="shared" si="67"/>
        <v>4.0000000000000003E-5</v>
      </c>
      <c r="AG203" s="22">
        <f t="shared" si="68"/>
        <v>2.8800000000000002E-3</v>
      </c>
      <c r="AH203" s="143"/>
      <c r="AI203" s="110"/>
      <c r="AJ203" s="62"/>
      <c r="AK203" s="63"/>
      <c r="AL203" s="160">
        <f t="shared" si="69"/>
        <v>0</v>
      </c>
      <c r="AM203" s="22">
        <f t="shared" si="70"/>
        <v>0</v>
      </c>
      <c r="AN203" s="64" t="s">
        <v>236</v>
      </c>
      <c r="AO203" s="64">
        <v>72</v>
      </c>
      <c r="AP203" s="63">
        <v>4.0000000000000002E-4</v>
      </c>
      <c r="AQ203" s="160">
        <f t="shared" si="71"/>
        <v>4.0000000000000003E-5</v>
      </c>
      <c r="AR203" s="22">
        <f t="shared" si="72"/>
        <v>2.8800000000000002E-3</v>
      </c>
      <c r="AS203" s="64" t="s">
        <v>236</v>
      </c>
      <c r="AT203" s="64">
        <v>72</v>
      </c>
      <c r="AU203" s="63">
        <v>4.0000000000000002E-4</v>
      </c>
      <c r="AV203" s="160">
        <f t="shared" si="85"/>
        <v>4.0000000000000003E-5</v>
      </c>
      <c r="AW203" s="22">
        <f t="shared" si="86"/>
        <v>2.8800000000000002E-3</v>
      </c>
    </row>
    <row r="204" spans="2:49" x14ac:dyDescent="0.3">
      <c r="B204" s="143"/>
      <c r="C204" s="62"/>
      <c r="D204" s="62"/>
      <c r="E204" s="63"/>
      <c r="F204" s="160"/>
      <c r="G204" s="22"/>
      <c r="H204" s="64"/>
      <c r="I204" s="64"/>
      <c r="J204" s="63"/>
      <c r="K204" s="160"/>
      <c r="L204" s="22"/>
      <c r="M204" s="64"/>
      <c r="N204" s="85"/>
      <c r="O204" s="63"/>
      <c r="P204" s="160"/>
      <c r="Q204" s="22"/>
      <c r="R204" s="143"/>
      <c r="S204" s="62"/>
      <c r="T204" s="62"/>
      <c r="U204" s="63"/>
      <c r="V204" s="160"/>
      <c r="W204" s="22"/>
      <c r="X204" s="64" t="s">
        <v>268</v>
      </c>
      <c r="Y204" s="64">
        <v>112</v>
      </c>
      <c r="Z204" s="63">
        <v>2.0000000000000001E-4</v>
      </c>
      <c r="AA204" s="160">
        <f t="shared" ref="AA204" si="89">Z204*$E$9</f>
        <v>2.0000000000000002E-5</v>
      </c>
      <c r="AB204" s="22">
        <f t="shared" ref="AB204" si="90">AA204*Y204</f>
        <v>2.2400000000000002E-3</v>
      </c>
      <c r="AC204" s="64" t="s">
        <v>268</v>
      </c>
      <c r="AD204" s="64">
        <v>112</v>
      </c>
      <c r="AE204" s="63">
        <v>2.5000000000000001E-4</v>
      </c>
      <c r="AF204" s="160">
        <f t="shared" si="67"/>
        <v>2.5000000000000001E-5</v>
      </c>
      <c r="AG204" s="22">
        <f t="shared" si="68"/>
        <v>2.8E-3</v>
      </c>
      <c r="AH204" s="143"/>
      <c r="AI204" s="110"/>
      <c r="AJ204" s="62"/>
      <c r="AK204" s="63"/>
      <c r="AL204" s="160"/>
      <c r="AM204" s="22"/>
      <c r="AN204" s="64" t="s">
        <v>268</v>
      </c>
      <c r="AO204" s="64">
        <v>112</v>
      </c>
      <c r="AP204" s="63">
        <v>2.5000000000000001E-4</v>
      </c>
      <c r="AQ204" s="160">
        <f t="shared" ref="AQ204" si="91">AP204*$E$10</f>
        <v>2.5000000000000001E-5</v>
      </c>
      <c r="AR204" s="22">
        <f t="shared" ref="AR204" si="92">AQ204*AO204</f>
        <v>2.8E-3</v>
      </c>
      <c r="AS204" s="64" t="s">
        <v>268</v>
      </c>
      <c r="AT204" s="64">
        <v>112</v>
      </c>
      <c r="AU204" s="63">
        <v>3.5E-4</v>
      </c>
      <c r="AV204" s="160">
        <f t="shared" si="85"/>
        <v>3.5000000000000004E-5</v>
      </c>
      <c r="AW204" s="22">
        <f t="shared" si="86"/>
        <v>3.9200000000000007E-3</v>
      </c>
    </row>
    <row r="205" spans="2:49" x14ac:dyDescent="0.3">
      <c r="B205" s="143"/>
      <c r="C205" s="62"/>
      <c r="D205" s="62"/>
      <c r="E205" s="63"/>
      <c r="F205" s="160">
        <f t="shared" si="57"/>
        <v>0</v>
      </c>
      <c r="G205" s="22">
        <f t="shared" si="58"/>
        <v>0</v>
      </c>
      <c r="H205" s="64"/>
      <c r="I205" s="64"/>
      <c r="J205" s="63"/>
      <c r="K205" s="160">
        <f t="shared" si="59"/>
        <v>0</v>
      </c>
      <c r="L205" s="22">
        <f t="shared" si="60"/>
        <v>0</v>
      </c>
      <c r="M205" s="64"/>
      <c r="N205" s="85"/>
      <c r="O205" s="63"/>
      <c r="P205" s="160">
        <f t="shared" si="61"/>
        <v>0</v>
      </c>
      <c r="Q205" s="22">
        <f t="shared" si="62"/>
        <v>0</v>
      </c>
      <c r="R205" s="143"/>
      <c r="S205" s="62"/>
      <c r="T205" s="62"/>
      <c r="U205" s="63"/>
      <c r="V205" s="160">
        <f t="shared" si="63"/>
        <v>0</v>
      </c>
      <c r="W205" s="22">
        <f t="shared" si="64"/>
        <v>0</v>
      </c>
      <c r="X205" s="64"/>
      <c r="Y205" s="64"/>
      <c r="Z205" s="63"/>
      <c r="AA205" s="160">
        <f t="shared" si="65"/>
        <v>0</v>
      </c>
      <c r="AB205" s="22">
        <f t="shared" si="66"/>
        <v>0</v>
      </c>
      <c r="AC205" s="64" t="s">
        <v>266</v>
      </c>
      <c r="AD205" s="85">
        <v>155</v>
      </c>
      <c r="AE205" s="63">
        <v>1.4999999999999999E-4</v>
      </c>
      <c r="AF205" s="160">
        <f t="shared" si="67"/>
        <v>1.4999999999999999E-5</v>
      </c>
      <c r="AG205" s="22">
        <f t="shared" si="68"/>
        <v>2.3249999999999998E-3</v>
      </c>
      <c r="AH205" s="143"/>
      <c r="AI205" s="110"/>
      <c r="AJ205" s="62"/>
      <c r="AK205" s="63"/>
      <c r="AL205" s="160">
        <f t="shared" si="69"/>
        <v>0</v>
      </c>
      <c r="AM205" s="22">
        <f t="shared" si="70"/>
        <v>0</v>
      </c>
      <c r="AN205" s="64" t="s">
        <v>266</v>
      </c>
      <c r="AO205" s="85">
        <v>155</v>
      </c>
      <c r="AP205" s="63">
        <v>1.0000000000000001E-5</v>
      </c>
      <c r="AQ205" s="160">
        <f t="shared" si="71"/>
        <v>1.0000000000000002E-6</v>
      </c>
      <c r="AR205" s="22">
        <f t="shared" si="72"/>
        <v>1.5500000000000003E-4</v>
      </c>
      <c r="AS205" s="64" t="s">
        <v>266</v>
      </c>
      <c r="AT205" s="85">
        <v>155</v>
      </c>
      <c r="AU205" s="63">
        <v>1.0000000000000001E-5</v>
      </c>
      <c r="AV205" s="160">
        <f t="shared" si="73"/>
        <v>1.0000000000000002E-6</v>
      </c>
      <c r="AW205" s="22">
        <f t="shared" si="74"/>
        <v>1.5500000000000003E-4</v>
      </c>
    </row>
    <row r="206" spans="2:49" x14ac:dyDescent="0.3">
      <c r="B206" s="143"/>
      <c r="C206" s="62"/>
      <c r="D206" s="62"/>
      <c r="E206" s="63"/>
      <c r="F206" s="160"/>
      <c r="G206" s="22"/>
      <c r="H206" s="64"/>
      <c r="I206" s="64"/>
      <c r="J206" s="63"/>
      <c r="K206" s="160"/>
      <c r="L206" s="22"/>
      <c r="M206" s="64"/>
      <c r="N206" s="85"/>
      <c r="O206" s="63"/>
      <c r="P206" s="160"/>
      <c r="Q206" s="22"/>
      <c r="R206" s="143"/>
      <c r="S206" s="62"/>
      <c r="T206" s="62"/>
      <c r="U206" s="63"/>
      <c r="V206" s="160"/>
      <c r="W206" s="22"/>
      <c r="X206" s="64"/>
      <c r="Y206" s="64"/>
      <c r="Z206" s="63"/>
      <c r="AA206" s="160"/>
      <c r="AB206" s="22"/>
      <c r="AC206" s="64"/>
      <c r="AD206" s="85"/>
      <c r="AE206" s="63"/>
      <c r="AF206" s="160"/>
      <c r="AG206" s="22"/>
      <c r="AH206" s="143"/>
      <c r="AI206" s="110"/>
      <c r="AJ206" s="62"/>
      <c r="AK206" s="63"/>
      <c r="AL206" s="160"/>
      <c r="AM206" s="22"/>
      <c r="AN206" s="64"/>
      <c r="AO206" s="85"/>
      <c r="AP206" s="63"/>
      <c r="AQ206" s="160"/>
      <c r="AR206" s="22"/>
      <c r="AS206" s="64" t="s">
        <v>281</v>
      </c>
      <c r="AT206" s="85">
        <v>28</v>
      </c>
      <c r="AU206" s="63">
        <v>2.0000000000000001E-4</v>
      </c>
      <c r="AV206" s="160">
        <f t="shared" ref="AV206" si="93">AU206*$E$10</f>
        <v>2.0000000000000002E-5</v>
      </c>
      <c r="AW206" s="22">
        <f t="shared" ref="AW206" si="94">AV206*AT206</f>
        <v>5.6000000000000006E-4</v>
      </c>
    </row>
    <row r="207" spans="2:49" ht="12.75" thickBot="1" x14ac:dyDescent="0.35">
      <c r="B207" s="144"/>
      <c r="C207" s="56"/>
      <c r="D207" s="56"/>
      <c r="E207" s="57"/>
      <c r="F207" s="160">
        <f t="shared" si="57"/>
        <v>0</v>
      </c>
      <c r="G207" s="22">
        <f t="shared" si="58"/>
        <v>0</v>
      </c>
      <c r="H207" s="58"/>
      <c r="I207" s="58"/>
      <c r="J207" s="57"/>
      <c r="K207" s="160">
        <f t="shared" si="59"/>
        <v>0</v>
      </c>
      <c r="L207" s="22">
        <f t="shared" si="60"/>
        <v>0</v>
      </c>
      <c r="M207" s="58"/>
      <c r="N207" s="87"/>
      <c r="O207" s="57"/>
      <c r="P207" s="160">
        <f t="shared" si="61"/>
        <v>0</v>
      </c>
      <c r="Q207" s="22">
        <f t="shared" si="62"/>
        <v>0</v>
      </c>
      <c r="R207" s="144"/>
      <c r="S207" s="56"/>
      <c r="T207" s="56"/>
      <c r="U207" s="57"/>
      <c r="V207" s="160">
        <f t="shared" si="63"/>
        <v>0</v>
      </c>
      <c r="W207" s="22">
        <f t="shared" si="64"/>
        <v>0</v>
      </c>
      <c r="X207" s="58"/>
      <c r="Y207" s="58"/>
      <c r="Z207" s="57"/>
      <c r="AA207" s="160">
        <f t="shared" si="65"/>
        <v>0</v>
      </c>
      <c r="AB207" s="22">
        <f t="shared" si="66"/>
        <v>0</v>
      </c>
      <c r="AC207" s="58"/>
      <c r="AD207" s="87"/>
      <c r="AE207" s="57"/>
      <c r="AF207" s="160">
        <f t="shared" si="67"/>
        <v>0</v>
      </c>
      <c r="AG207" s="22">
        <f t="shared" si="68"/>
        <v>0</v>
      </c>
      <c r="AH207" s="144"/>
      <c r="AI207" s="111"/>
      <c r="AJ207" s="56"/>
      <c r="AK207" s="57"/>
      <c r="AL207" s="160">
        <f t="shared" si="69"/>
        <v>0</v>
      </c>
      <c r="AM207" s="22">
        <f t="shared" si="70"/>
        <v>0</v>
      </c>
      <c r="AN207" s="58"/>
      <c r="AO207" s="58"/>
      <c r="AP207" s="57"/>
      <c r="AQ207" s="160">
        <f t="shared" si="71"/>
        <v>0</v>
      </c>
      <c r="AR207" s="22">
        <f t="shared" si="72"/>
        <v>0</v>
      </c>
      <c r="AS207" s="59" t="s">
        <v>279</v>
      </c>
      <c r="AT207" s="86">
        <v>200</v>
      </c>
      <c r="AU207" s="102">
        <v>1.0000000000000001E-5</v>
      </c>
      <c r="AV207" s="160">
        <f t="shared" si="73"/>
        <v>1.0000000000000002E-6</v>
      </c>
      <c r="AW207" s="22">
        <f t="shared" si="74"/>
        <v>2.0000000000000004E-4</v>
      </c>
    </row>
    <row r="208" spans="2:49" ht="12.75" thickBot="1" x14ac:dyDescent="0.35">
      <c r="B208" s="145" t="s">
        <v>171</v>
      </c>
      <c r="C208" s="61">
        <f>COUNTA(C139:C207)</f>
        <v>21</v>
      </c>
      <c r="D208" s="121">
        <f>SUM(D139:D207)</f>
        <v>0</v>
      </c>
      <c r="E208" s="93">
        <f>SUM(E139:E207)</f>
        <v>1.0000000000000002</v>
      </c>
      <c r="F208" s="93"/>
      <c r="G208" s="121">
        <f>SUM(G13:G207) * 100</f>
        <v>0</v>
      </c>
      <c r="H208" s="61">
        <f>COUNTA(H139:H207)</f>
        <v>28</v>
      </c>
      <c r="I208" s="121"/>
      <c r="J208" s="93">
        <f>SUM(J139:J207)</f>
        <v>1.0004999999999999</v>
      </c>
      <c r="K208" s="93"/>
      <c r="L208" s="121">
        <f>SUM(L13:L207) * 100</f>
        <v>0.60360000000000014</v>
      </c>
      <c r="M208" s="61">
        <f>COUNTA(M139:M207)</f>
        <v>30</v>
      </c>
      <c r="N208" s="121"/>
      <c r="O208" s="120">
        <f>SUM(O139:O207)</f>
        <v>1.0015000000000001</v>
      </c>
      <c r="P208" s="93"/>
      <c r="Q208" s="121">
        <f>SUM(Q13:Q207) * 100</f>
        <v>1.8082</v>
      </c>
      <c r="R208" s="145" t="s">
        <v>171</v>
      </c>
      <c r="S208" s="61">
        <f>COUNTA(S139:S207)</f>
        <v>21</v>
      </c>
      <c r="T208" s="121">
        <f>SUM(T139:T207)</f>
        <v>0</v>
      </c>
      <c r="U208" s="93">
        <f>SUM(U139:U207)</f>
        <v>0.99999999999999989</v>
      </c>
      <c r="V208" s="93"/>
      <c r="W208" s="121">
        <f>SUM(W13:W207) * 100</f>
        <v>0</v>
      </c>
      <c r="X208" s="61">
        <f>COUNTA(X139:X207)</f>
        <v>29</v>
      </c>
      <c r="Y208" s="121">
        <f>SUM(Y139:Y207)</f>
        <v>238</v>
      </c>
      <c r="Z208" s="93">
        <f>SUM(Z139:Z207)</f>
        <v>1</v>
      </c>
      <c r="AA208" s="93"/>
      <c r="AB208" s="121">
        <f>SUM(AB13:AB207) * 100</f>
        <v>1.2110000000000003</v>
      </c>
      <c r="AC208" s="61">
        <f>COUNTA(AC139:AC207)</f>
        <v>32</v>
      </c>
      <c r="AD208" s="121">
        <f>SUM(AD139:AD207)</f>
        <v>465</v>
      </c>
      <c r="AE208" s="93">
        <f>SUM(AE139:AE207)</f>
        <v>1</v>
      </c>
      <c r="AF208" s="93"/>
      <c r="AG208" s="121">
        <f>SUM(AG13:AG207) * 100</f>
        <v>3.0049000000000001</v>
      </c>
      <c r="AH208" s="145" t="s">
        <v>171</v>
      </c>
      <c r="AI208" s="112">
        <f>COUNTA(AI139:AI207)</f>
        <v>24</v>
      </c>
      <c r="AJ208" s="121">
        <f>SUM(AJ139:AJ207)</f>
        <v>0</v>
      </c>
      <c r="AK208" s="93">
        <f>SUM(AK139:AK207)</f>
        <v>0.99999999999999989</v>
      </c>
      <c r="AL208" s="93"/>
      <c r="AM208" s="121">
        <f>SUM(AM13:AM207) * 100</f>
        <v>0</v>
      </c>
      <c r="AN208" s="61">
        <f>COUNTA(AN139:AN207)</f>
        <v>30</v>
      </c>
      <c r="AO208" s="121">
        <f>SUM(AO139:AO207)</f>
        <v>1780</v>
      </c>
      <c r="AP208" s="93">
        <f>SUM(AP139:AP207)</f>
        <v>0.99999999999999967</v>
      </c>
      <c r="AQ208" s="93"/>
      <c r="AR208" s="121">
        <f>SUM(AR13:AR207) * 100</f>
        <v>1.8009000000000002</v>
      </c>
      <c r="AS208" s="61">
        <f>COUNTA(AS139:AS207)</f>
        <v>29</v>
      </c>
      <c r="AT208" s="121">
        <f>SUM(AT139:AT207)</f>
        <v>3447</v>
      </c>
      <c r="AU208" s="93">
        <f>SUM(AU139:AU207)</f>
        <v>0.99999999999999967</v>
      </c>
      <c r="AV208" s="93"/>
      <c r="AW208" s="121">
        <f>SUM(AW13:AW207) * 100</f>
        <v>4.2258000000000004</v>
      </c>
    </row>
    <row r="209" spans="2:49" ht="12.75" thickBot="1" x14ac:dyDescent="0.35">
      <c r="B209" s="60" t="s">
        <v>223</v>
      </c>
      <c r="C209" s="61"/>
      <c r="D209" s="121"/>
      <c r="E209" s="93"/>
      <c r="F209" s="93"/>
      <c r="G209" s="121"/>
      <c r="H209" s="61"/>
      <c r="I209" s="121"/>
      <c r="J209" s="93"/>
      <c r="K209" s="93"/>
      <c r="L209" s="121">
        <f>L208/3</f>
        <v>0.20120000000000005</v>
      </c>
      <c r="M209" s="61"/>
      <c r="N209" s="121"/>
      <c r="O209" s="120"/>
      <c r="P209" s="93"/>
      <c r="Q209" s="121">
        <f>Q208/6</f>
        <v>0.30136666666666667</v>
      </c>
      <c r="R209" s="60"/>
      <c r="S209" s="61"/>
      <c r="T209" s="121"/>
      <c r="U209" s="93"/>
      <c r="V209" s="93"/>
      <c r="W209" s="121"/>
      <c r="X209" s="61"/>
      <c r="Y209" s="121"/>
      <c r="Z209" s="61"/>
      <c r="AA209" s="93"/>
      <c r="AB209" s="121">
        <f>AB208/3</f>
        <v>0.40366666666666678</v>
      </c>
      <c r="AC209" s="61"/>
      <c r="AD209" s="121"/>
      <c r="AE209" s="93"/>
      <c r="AF209" s="93"/>
      <c r="AG209" s="121">
        <f>AG208/6</f>
        <v>0.50081666666666669</v>
      </c>
      <c r="AH209" s="122"/>
      <c r="AI209" s="112"/>
      <c r="AJ209" s="121"/>
      <c r="AK209" s="93"/>
      <c r="AL209" s="93"/>
      <c r="AM209" s="121"/>
      <c r="AN209" s="61"/>
      <c r="AO209" s="121"/>
      <c r="AP209" s="93"/>
      <c r="AQ209" s="93"/>
      <c r="AR209" s="121">
        <f>AR208/3</f>
        <v>0.60030000000000006</v>
      </c>
      <c r="AS209" s="61"/>
      <c r="AT209" s="121"/>
      <c r="AU209" s="93"/>
      <c r="AV209" s="93"/>
      <c r="AW209" s="121">
        <f>AW208/6</f>
        <v>0.70430000000000004</v>
      </c>
    </row>
    <row r="210" spans="2:49" ht="12.75" thickBot="1" x14ac:dyDescent="0.35">
      <c r="B210" s="146" t="s">
        <v>3</v>
      </c>
      <c r="C210" s="147" t="s">
        <v>91</v>
      </c>
      <c r="D210" s="147" t="s">
        <v>220</v>
      </c>
      <c r="E210" s="148" t="s">
        <v>151</v>
      </c>
      <c r="F210" s="148" t="s">
        <v>255</v>
      </c>
      <c r="G210" s="148" t="s">
        <v>224</v>
      </c>
      <c r="H210" s="149" t="s">
        <v>92</v>
      </c>
      <c r="I210" s="147" t="s">
        <v>220</v>
      </c>
      <c r="J210" s="148" t="s">
        <v>151</v>
      </c>
      <c r="K210" s="148" t="s">
        <v>261</v>
      </c>
      <c r="L210" s="148" t="s">
        <v>224</v>
      </c>
      <c r="M210" s="149" t="s">
        <v>93</v>
      </c>
      <c r="N210" s="147" t="s">
        <v>220</v>
      </c>
      <c r="O210" s="148" t="s">
        <v>151</v>
      </c>
      <c r="P210" s="148" t="s">
        <v>262</v>
      </c>
      <c r="Q210" s="148" t="s">
        <v>224</v>
      </c>
      <c r="R210" s="146" t="s">
        <v>3</v>
      </c>
      <c r="S210" s="147" t="s">
        <v>91</v>
      </c>
      <c r="T210" s="147" t="s">
        <v>220</v>
      </c>
      <c r="U210" s="148" t="s">
        <v>151</v>
      </c>
      <c r="V210" s="148" t="s">
        <v>255</v>
      </c>
      <c r="W210" s="148" t="s">
        <v>224</v>
      </c>
      <c r="X210" s="149" t="s">
        <v>92</v>
      </c>
      <c r="Y210" s="147" t="s">
        <v>220</v>
      </c>
      <c r="Z210" s="148" t="s">
        <v>151</v>
      </c>
      <c r="AA210" s="148" t="s">
        <v>256</v>
      </c>
      <c r="AB210" s="148" t="s">
        <v>224</v>
      </c>
      <c r="AC210" s="149" t="s">
        <v>93</v>
      </c>
      <c r="AD210" s="147" t="s">
        <v>220</v>
      </c>
      <c r="AE210" s="148" t="s">
        <v>151</v>
      </c>
      <c r="AF210" s="148" t="s">
        <v>264</v>
      </c>
      <c r="AG210" s="148" t="s">
        <v>224</v>
      </c>
      <c r="AH210" s="146" t="s">
        <v>3</v>
      </c>
      <c r="AI210" s="150" t="s">
        <v>220</v>
      </c>
      <c r="AJ210" s="147" t="s">
        <v>220</v>
      </c>
      <c r="AK210" s="148" t="s">
        <v>151</v>
      </c>
      <c r="AL210" s="148" t="s">
        <v>263</v>
      </c>
      <c r="AM210" s="148" t="s">
        <v>224</v>
      </c>
      <c r="AN210" s="149" t="s">
        <v>92</v>
      </c>
      <c r="AO210" s="147" t="s">
        <v>220</v>
      </c>
      <c r="AP210" s="148" t="s">
        <v>151</v>
      </c>
      <c r="AQ210" s="148" t="s">
        <v>264</v>
      </c>
      <c r="AR210" s="148" t="s">
        <v>224</v>
      </c>
      <c r="AS210" s="149" t="s">
        <v>93</v>
      </c>
      <c r="AT210" s="147" t="s">
        <v>220</v>
      </c>
      <c r="AU210" s="148" t="s">
        <v>151</v>
      </c>
      <c r="AV210" s="148" t="s">
        <v>264</v>
      </c>
      <c r="AW210" s="151" t="s">
        <v>224</v>
      </c>
    </row>
    <row r="211" spans="2:49" x14ac:dyDescent="0.3">
      <c r="B211" s="152"/>
      <c r="C211" s="19" t="s">
        <v>26</v>
      </c>
      <c r="D211" s="19"/>
      <c r="E211" s="20">
        <v>0.06</v>
      </c>
      <c r="F211" s="160">
        <f>E211*$D$8</f>
        <v>0</v>
      </c>
      <c r="G211" s="22">
        <f>D211*F211</f>
        <v>0</v>
      </c>
      <c r="H211" s="21" t="s">
        <v>26</v>
      </c>
      <c r="I211" s="21"/>
      <c r="J211" s="20">
        <v>0.08</v>
      </c>
      <c r="K211" s="160">
        <f>J211*$D$8</f>
        <v>0</v>
      </c>
      <c r="L211" s="22">
        <f>I211*K211</f>
        <v>0</v>
      </c>
      <c r="M211" s="21" t="s">
        <v>26</v>
      </c>
      <c r="N211" s="70"/>
      <c r="O211" s="94">
        <v>0.1</v>
      </c>
      <c r="P211" s="160">
        <f>O211*$D$8</f>
        <v>0</v>
      </c>
      <c r="Q211" s="22">
        <f>N211*P211</f>
        <v>0</v>
      </c>
      <c r="R211" s="152"/>
      <c r="S211" s="19" t="s">
        <v>26</v>
      </c>
      <c r="T211" s="19"/>
      <c r="U211" s="20">
        <v>0.08</v>
      </c>
      <c r="V211" s="160">
        <f>U211*$D$9</f>
        <v>0</v>
      </c>
      <c r="W211" s="22">
        <f>T211*V211</f>
        <v>0</v>
      </c>
      <c r="X211" s="21" t="s">
        <v>26</v>
      </c>
      <c r="Y211" s="21"/>
      <c r="Z211" s="20">
        <v>0.1</v>
      </c>
      <c r="AA211" s="160">
        <f>Z211*$D$9</f>
        <v>0</v>
      </c>
      <c r="AB211" s="22">
        <f>Y211*AA211</f>
        <v>0</v>
      </c>
      <c r="AC211" s="21" t="s">
        <v>26</v>
      </c>
      <c r="AD211" s="70"/>
      <c r="AE211" s="94">
        <v>0.12</v>
      </c>
      <c r="AF211" s="160">
        <f>AE211*$D$9</f>
        <v>0</v>
      </c>
      <c r="AG211" s="22">
        <f>AD211*AF211</f>
        <v>0</v>
      </c>
      <c r="AH211" s="152"/>
      <c r="AI211" s="105" t="s">
        <v>26</v>
      </c>
      <c r="AJ211" s="19"/>
      <c r="AK211" s="20">
        <v>0.1</v>
      </c>
      <c r="AL211" s="160">
        <f>AK211*$D$10</f>
        <v>0</v>
      </c>
      <c r="AM211" s="22">
        <f>AJ211*AL211</f>
        <v>0</v>
      </c>
      <c r="AN211" s="21" t="s">
        <v>26</v>
      </c>
      <c r="AO211" s="21"/>
      <c r="AP211" s="20">
        <v>0.12</v>
      </c>
      <c r="AQ211" s="160">
        <f>AP211*$D$10</f>
        <v>0</v>
      </c>
      <c r="AR211" s="22">
        <f>AO211*AQ211</f>
        <v>0</v>
      </c>
      <c r="AS211" s="21" t="s">
        <v>26</v>
      </c>
      <c r="AT211" s="70"/>
      <c r="AU211" s="94">
        <v>0.14000000000000001</v>
      </c>
      <c r="AV211" s="160">
        <f>AU211*$D$10</f>
        <v>0</v>
      </c>
      <c r="AW211" s="22">
        <f>AT211*AV211</f>
        <v>0</v>
      </c>
    </row>
    <row r="212" spans="2:49" x14ac:dyDescent="0.3">
      <c r="B212" s="153"/>
      <c r="C212" s="22" t="s">
        <v>25</v>
      </c>
      <c r="D212" s="22"/>
      <c r="E212" s="23">
        <v>0.06</v>
      </c>
      <c r="F212" s="160">
        <f t="shared" ref="F212:F270" si="95">E212*$D$8</f>
        <v>0</v>
      </c>
      <c r="G212" s="22">
        <f t="shared" ref="G212:G270" si="96">D212*F212</f>
        <v>0</v>
      </c>
      <c r="H212" s="24" t="s">
        <v>25</v>
      </c>
      <c r="I212" s="24"/>
      <c r="J212" s="23">
        <v>0.08</v>
      </c>
      <c r="K212" s="160">
        <f t="shared" ref="K212:K270" si="97">J212*$D$8</f>
        <v>0</v>
      </c>
      <c r="L212" s="22">
        <f t="shared" ref="L212:L270" si="98">I212*K212</f>
        <v>0</v>
      </c>
      <c r="M212" s="24" t="s">
        <v>25</v>
      </c>
      <c r="N212" s="71"/>
      <c r="O212" s="23">
        <v>0.1</v>
      </c>
      <c r="P212" s="160">
        <f t="shared" ref="P212:P270" si="99">O212*$D$8</f>
        <v>0</v>
      </c>
      <c r="Q212" s="22">
        <f t="shared" ref="Q212:Q270" si="100">N212*P212</f>
        <v>0</v>
      </c>
      <c r="R212" s="153"/>
      <c r="S212" s="22" t="s">
        <v>25</v>
      </c>
      <c r="T212" s="22"/>
      <c r="U212" s="23">
        <v>0.08</v>
      </c>
      <c r="V212" s="160">
        <f t="shared" ref="V212:V270" si="101">U212*$D$9</f>
        <v>0</v>
      </c>
      <c r="W212" s="22">
        <f t="shared" ref="W212:W270" si="102">T212*V212</f>
        <v>0</v>
      </c>
      <c r="X212" s="24" t="s">
        <v>25</v>
      </c>
      <c r="Y212" s="24"/>
      <c r="Z212" s="23">
        <v>0.1</v>
      </c>
      <c r="AA212" s="160">
        <f t="shared" ref="AA212:AA270" si="103">Z212*$D$9</f>
        <v>0</v>
      </c>
      <c r="AB212" s="22">
        <f t="shared" ref="AB212:AB270" si="104">Y212*AA212</f>
        <v>0</v>
      </c>
      <c r="AC212" s="24" t="s">
        <v>25</v>
      </c>
      <c r="AD212" s="71"/>
      <c r="AE212" s="23">
        <v>0.12</v>
      </c>
      <c r="AF212" s="160">
        <f t="shared" ref="AF212:AF270" si="105">AE212*$D$9</f>
        <v>0</v>
      </c>
      <c r="AG212" s="22">
        <f t="shared" ref="AG212:AG270" si="106">AD212*AF212</f>
        <v>0</v>
      </c>
      <c r="AH212" s="153"/>
      <c r="AI212" s="106" t="s">
        <v>25</v>
      </c>
      <c r="AJ212" s="22"/>
      <c r="AK212" s="23">
        <v>0.1</v>
      </c>
      <c r="AL212" s="160">
        <f t="shared" ref="AL212:AL270" si="107">AK212*$D$10</f>
        <v>0</v>
      </c>
      <c r="AM212" s="22">
        <f t="shared" ref="AM212:AM270" si="108">AJ212*AL212</f>
        <v>0</v>
      </c>
      <c r="AN212" s="24" t="s">
        <v>25</v>
      </c>
      <c r="AO212" s="24"/>
      <c r="AP212" s="23">
        <v>0.12</v>
      </c>
      <c r="AQ212" s="160">
        <f t="shared" ref="AQ212:AQ270" si="109">AP212*$D$10</f>
        <v>0</v>
      </c>
      <c r="AR212" s="22">
        <f t="shared" ref="AR212:AR270" si="110">AO212*AQ212</f>
        <v>0</v>
      </c>
      <c r="AS212" s="24" t="s">
        <v>25</v>
      </c>
      <c r="AT212" s="71"/>
      <c r="AU212" s="23">
        <v>0.14000000000000001</v>
      </c>
      <c r="AV212" s="160">
        <f t="shared" ref="AV212:AV270" si="111">AU212*$D$10</f>
        <v>0</v>
      </c>
      <c r="AW212" s="22">
        <f t="shared" ref="AW212:AW270" si="112">AT212*AV212</f>
        <v>0</v>
      </c>
    </row>
    <row r="213" spans="2:49" x14ac:dyDescent="0.3">
      <c r="B213" s="153"/>
      <c r="C213" s="33" t="s">
        <v>38</v>
      </c>
      <c r="D213" s="33"/>
      <c r="E213" s="34">
        <v>0.1</v>
      </c>
      <c r="F213" s="160">
        <f t="shared" si="95"/>
        <v>0</v>
      </c>
      <c r="G213" s="22">
        <f t="shared" si="96"/>
        <v>0</v>
      </c>
      <c r="H213" s="35" t="s">
        <v>8</v>
      </c>
      <c r="I213" s="35"/>
      <c r="J213" s="34">
        <v>0.05</v>
      </c>
      <c r="K213" s="160">
        <f t="shared" si="97"/>
        <v>0</v>
      </c>
      <c r="L213" s="22">
        <f t="shared" si="98"/>
        <v>0</v>
      </c>
      <c r="M213" s="35" t="s">
        <v>9</v>
      </c>
      <c r="N213" s="72"/>
      <c r="O213" s="34">
        <v>0.04</v>
      </c>
      <c r="P213" s="160">
        <f t="shared" si="99"/>
        <v>0</v>
      </c>
      <c r="Q213" s="22">
        <f t="shared" si="100"/>
        <v>0</v>
      </c>
      <c r="R213" s="153"/>
      <c r="S213" s="33" t="s">
        <v>7</v>
      </c>
      <c r="T213" s="33"/>
      <c r="U213" s="34">
        <v>0.1</v>
      </c>
      <c r="V213" s="160">
        <f t="shared" si="101"/>
        <v>0</v>
      </c>
      <c r="W213" s="22">
        <f t="shared" si="102"/>
        <v>0</v>
      </c>
      <c r="X213" s="35" t="s">
        <v>9</v>
      </c>
      <c r="Y213" s="35"/>
      <c r="Z213" s="34">
        <v>0.06</v>
      </c>
      <c r="AA213" s="160">
        <f t="shared" si="103"/>
        <v>0</v>
      </c>
      <c r="AB213" s="22">
        <f t="shared" si="104"/>
        <v>0</v>
      </c>
      <c r="AC213" s="35" t="s">
        <v>95</v>
      </c>
      <c r="AD213" s="72"/>
      <c r="AE213" s="34">
        <v>0.04</v>
      </c>
      <c r="AF213" s="160">
        <f t="shared" si="105"/>
        <v>0</v>
      </c>
      <c r="AG213" s="22">
        <f t="shared" si="106"/>
        <v>0</v>
      </c>
      <c r="AH213" s="153"/>
      <c r="AI213" s="107" t="s">
        <v>41</v>
      </c>
      <c r="AJ213" s="33"/>
      <c r="AK213" s="34">
        <v>0.1</v>
      </c>
      <c r="AL213" s="160">
        <f t="shared" si="107"/>
        <v>0</v>
      </c>
      <c r="AM213" s="22">
        <f t="shared" si="108"/>
        <v>0</v>
      </c>
      <c r="AN213" s="35" t="s">
        <v>95</v>
      </c>
      <c r="AO213" s="35"/>
      <c r="AP213" s="34">
        <v>0.1</v>
      </c>
      <c r="AQ213" s="160">
        <f t="shared" si="109"/>
        <v>0</v>
      </c>
      <c r="AR213" s="22">
        <f t="shared" si="110"/>
        <v>0</v>
      </c>
      <c r="AS213" s="35" t="s">
        <v>10</v>
      </c>
      <c r="AT213" s="72"/>
      <c r="AU213" s="34">
        <v>0.1</v>
      </c>
      <c r="AV213" s="160">
        <f t="shared" si="111"/>
        <v>0</v>
      </c>
      <c r="AW213" s="22">
        <f t="shared" si="112"/>
        <v>0</v>
      </c>
    </row>
    <row r="214" spans="2:49" x14ac:dyDescent="0.3">
      <c r="B214" s="153"/>
      <c r="C214" s="33" t="s">
        <v>39</v>
      </c>
      <c r="D214" s="33"/>
      <c r="E214" s="34">
        <v>0.1</v>
      </c>
      <c r="F214" s="160">
        <f t="shared" si="95"/>
        <v>0</v>
      </c>
      <c r="G214" s="22">
        <f t="shared" si="96"/>
        <v>0</v>
      </c>
      <c r="H214" s="35" t="s">
        <v>46</v>
      </c>
      <c r="I214" s="35"/>
      <c r="J214" s="34">
        <v>0.05</v>
      </c>
      <c r="K214" s="160">
        <f t="shared" si="97"/>
        <v>0</v>
      </c>
      <c r="L214" s="22">
        <f t="shared" si="98"/>
        <v>0</v>
      </c>
      <c r="M214" s="35" t="s">
        <v>52</v>
      </c>
      <c r="N214" s="72"/>
      <c r="O214" s="34">
        <v>0.03</v>
      </c>
      <c r="P214" s="160">
        <f t="shared" si="99"/>
        <v>0</v>
      </c>
      <c r="Q214" s="22">
        <f t="shared" si="100"/>
        <v>0</v>
      </c>
      <c r="R214" s="153"/>
      <c r="S214" s="33" t="s">
        <v>40</v>
      </c>
      <c r="T214" s="33"/>
      <c r="U214" s="34">
        <v>0.1</v>
      </c>
      <c r="V214" s="160">
        <f t="shared" si="101"/>
        <v>0</v>
      </c>
      <c r="W214" s="22">
        <f t="shared" si="102"/>
        <v>0</v>
      </c>
      <c r="X214" s="35" t="s">
        <v>59</v>
      </c>
      <c r="Y214" s="35"/>
      <c r="Z214" s="34">
        <v>0.05</v>
      </c>
      <c r="AA214" s="160">
        <f t="shared" si="103"/>
        <v>0</v>
      </c>
      <c r="AB214" s="22">
        <f t="shared" si="104"/>
        <v>0</v>
      </c>
      <c r="AC214" s="35" t="s">
        <v>53</v>
      </c>
      <c r="AD214" s="72"/>
      <c r="AE214" s="34">
        <v>0.03</v>
      </c>
      <c r="AF214" s="160">
        <f t="shared" si="105"/>
        <v>0</v>
      </c>
      <c r="AG214" s="22">
        <f t="shared" si="106"/>
        <v>0</v>
      </c>
      <c r="AH214" s="153"/>
      <c r="AI214" s="107" t="s">
        <v>43</v>
      </c>
      <c r="AJ214" s="33"/>
      <c r="AK214" s="34">
        <v>0.1</v>
      </c>
      <c r="AL214" s="160">
        <f t="shared" si="107"/>
        <v>0</v>
      </c>
      <c r="AM214" s="22">
        <f t="shared" si="108"/>
        <v>0</v>
      </c>
      <c r="AN214" s="35" t="s">
        <v>97</v>
      </c>
      <c r="AO214" s="35"/>
      <c r="AP214" s="34">
        <v>0.08</v>
      </c>
      <c r="AQ214" s="160">
        <f t="shared" si="109"/>
        <v>0</v>
      </c>
      <c r="AR214" s="22">
        <f t="shared" si="110"/>
        <v>0</v>
      </c>
      <c r="AS214" s="35"/>
      <c r="AT214" s="72"/>
      <c r="AU214" s="34"/>
      <c r="AV214" s="160">
        <f t="shared" si="111"/>
        <v>0</v>
      </c>
      <c r="AW214" s="22">
        <f t="shared" si="112"/>
        <v>0</v>
      </c>
    </row>
    <row r="215" spans="2:49" x14ac:dyDescent="0.3">
      <c r="B215" s="153"/>
      <c r="C215" s="33" t="s">
        <v>6</v>
      </c>
      <c r="D215" s="33"/>
      <c r="E215" s="34">
        <v>7.0000000000000007E-2</v>
      </c>
      <c r="F215" s="160">
        <f t="shared" si="95"/>
        <v>0</v>
      </c>
      <c r="G215" s="22">
        <f t="shared" si="96"/>
        <v>0</v>
      </c>
      <c r="H215" s="35" t="s">
        <v>47</v>
      </c>
      <c r="I215" s="35"/>
      <c r="J215" s="34">
        <v>0.05</v>
      </c>
      <c r="K215" s="160">
        <f t="shared" si="97"/>
        <v>0</v>
      </c>
      <c r="L215" s="22">
        <f t="shared" si="98"/>
        <v>0</v>
      </c>
      <c r="M215" s="35" t="s">
        <v>53</v>
      </c>
      <c r="N215" s="72"/>
      <c r="O215" s="34">
        <v>0.03</v>
      </c>
      <c r="P215" s="160">
        <f t="shared" si="99"/>
        <v>0</v>
      </c>
      <c r="Q215" s="22">
        <f t="shared" si="100"/>
        <v>0</v>
      </c>
      <c r="R215" s="153"/>
      <c r="S215" s="33" t="s">
        <v>41</v>
      </c>
      <c r="T215" s="33"/>
      <c r="U215" s="34">
        <v>0.09</v>
      </c>
      <c r="V215" s="160">
        <f t="shared" si="101"/>
        <v>0</v>
      </c>
      <c r="W215" s="22">
        <f t="shared" si="102"/>
        <v>0</v>
      </c>
      <c r="X215" s="35" t="s">
        <v>113</v>
      </c>
      <c r="Y215" s="35"/>
      <c r="Z215" s="34">
        <v>0.04</v>
      </c>
      <c r="AA215" s="160">
        <f t="shared" si="103"/>
        <v>0</v>
      </c>
      <c r="AB215" s="22">
        <f t="shared" si="104"/>
        <v>0</v>
      </c>
      <c r="AC215" s="35" t="s">
        <v>10</v>
      </c>
      <c r="AD215" s="72"/>
      <c r="AE215" s="34">
        <v>0.03</v>
      </c>
      <c r="AF215" s="160">
        <f t="shared" si="105"/>
        <v>0</v>
      </c>
      <c r="AG215" s="22">
        <f t="shared" si="106"/>
        <v>0</v>
      </c>
      <c r="AH215" s="153"/>
      <c r="AI215" s="107" t="s">
        <v>44</v>
      </c>
      <c r="AJ215" s="33"/>
      <c r="AK215" s="34">
        <v>0.09</v>
      </c>
      <c r="AL215" s="160">
        <f t="shared" si="107"/>
        <v>0</v>
      </c>
      <c r="AM215" s="22">
        <f t="shared" si="108"/>
        <v>0</v>
      </c>
      <c r="AN215" s="35" t="s">
        <v>10</v>
      </c>
      <c r="AO215" s="35"/>
      <c r="AP215" s="34">
        <v>7.0000000000000007E-2</v>
      </c>
      <c r="AQ215" s="160">
        <f t="shared" si="109"/>
        <v>0</v>
      </c>
      <c r="AR215" s="22">
        <f t="shared" si="110"/>
        <v>0</v>
      </c>
      <c r="AS215" s="35"/>
      <c r="AT215" s="72"/>
      <c r="AU215" s="34"/>
      <c r="AV215" s="160">
        <f t="shared" si="111"/>
        <v>0</v>
      </c>
      <c r="AW215" s="22">
        <f t="shared" si="112"/>
        <v>0</v>
      </c>
    </row>
    <row r="216" spans="2:49" x14ac:dyDescent="0.3">
      <c r="B216" s="153"/>
      <c r="C216" s="33" t="s">
        <v>40</v>
      </c>
      <c r="D216" s="33"/>
      <c r="E216" s="34">
        <v>7.0000000000000007E-2</v>
      </c>
      <c r="F216" s="160">
        <f t="shared" si="95"/>
        <v>0</v>
      </c>
      <c r="G216" s="22">
        <f t="shared" si="96"/>
        <v>0</v>
      </c>
      <c r="H216" s="35" t="s">
        <v>48</v>
      </c>
      <c r="I216" s="35"/>
      <c r="J216" s="34">
        <v>0.04</v>
      </c>
      <c r="K216" s="160">
        <f t="shared" si="97"/>
        <v>0</v>
      </c>
      <c r="L216" s="22">
        <f t="shared" si="98"/>
        <v>0</v>
      </c>
      <c r="M216" s="35"/>
      <c r="N216" s="72"/>
      <c r="O216" s="34"/>
      <c r="P216" s="160">
        <f t="shared" si="99"/>
        <v>0</v>
      </c>
      <c r="Q216" s="22">
        <f t="shared" si="100"/>
        <v>0</v>
      </c>
      <c r="R216" s="153"/>
      <c r="S216" s="33" t="s">
        <v>43</v>
      </c>
      <c r="T216" s="33"/>
      <c r="U216" s="34">
        <v>0.09</v>
      </c>
      <c r="V216" s="160">
        <f t="shared" si="101"/>
        <v>0</v>
      </c>
      <c r="W216" s="22">
        <f t="shared" si="102"/>
        <v>0</v>
      </c>
      <c r="X216" s="35" t="s">
        <v>60</v>
      </c>
      <c r="Y216" s="35"/>
      <c r="Z216" s="34">
        <v>0.04</v>
      </c>
      <c r="AA216" s="160">
        <f t="shared" si="103"/>
        <v>0</v>
      </c>
      <c r="AB216" s="22">
        <f t="shared" si="104"/>
        <v>0</v>
      </c>
      <c r="AC216" s="35"/>
      <c r="AD216" s="72"/>
      <c r="AE216" s="34"/>
      <c r="AF216" s="160">
        <f t="shared" si="105"/>
        <v>0</v>
      </c>
      <c r="AG216" s="22">
        <f t="shared" si="106"/>
        <v>0</v>
      </c>
      <c r="AH216" s="153"/>
      <c r="AI216" s="107" t="s">
        <v>8</v>
      </c>
      <c r="AJ216" s="33"/>
      <c r="AK216" s="34">
        <v>0.09</v>
      </c>
      <c r="AL216" s="160">
        <f t="shared" si="107"/>
        <v>0</v>
      </c>
      <c r="AM216" s="22">
        <f t="shared" si="108"/>
        <v>0</v>
      </c>
      <c r="AN216" s="35"/>
      <c r="AO216" s="35"/>
      <c r="AP216" s="34"/>
      <c r="AQ216" s="160">
        <f t="shared" si="109"/>
        <v>0</v>
      </c>
      <c r="AR216" s="22">
        <f t="shared" si="110"/>
        <v>0</v>
      </c>
      <c r="AS216" s="35"/>
      <c r="AT216" s="72"/>
      <c r="AU216" s="34"/>
      <c r="AV216" s="160">
        <f t="shared" si="111"/>
        <v>0</v>
      </c>
      <c r="AW216" s="22">
        <f t="shared" si="112"/>
        <v>0</v>
      </c>
    </row>
    <row r="217" spans="2:49" x14ac:dyDescent="0.3">
      <c r="B217" s="153"/>
      <c r="C217" s="33" t="s">
        <v>41</v>
      </c>
      <c r="D217" s="33"/>
      <c r="E217" s="34">
        <v>7.0000000000000007E-2</v>
      </c>
      <c r="F217" s="160">
        <f t="shared" si="95"/>
        <v>0</v>
      </c>
      <c r="G217" s="22">
        <f t="shared" si="96"/>
        <v>0</v>
      </c>
      <c r="H217" s="35" t="s">
        <v>49</v>
      </c>
      <c r="I217" s="35"/>
      <c r="J217" s="34">
        <v>0.03</v>
      </c>
      <c r="K217" s="160">
        <f t="shared" si="97"/>
        <v>0</v>
      </c>
      <c r="L217" s="22">
        <f t="shared" si="98"/>
        <v>0</v>
      </c>
      <c r="M217" s="35"/>
      <c r="N217" s="72"/>
      <c r="O217" s="34"/>
      <c r="P217" s="160">
        <f t="shared" si="99"/>
        <v>0</v>
      </c>
      <c r="Q217" s="22">
        <f t="shared" si="100"/>
        <v>0</v>
      </c>
      <c r="R217" s="153"/>
      <c r="S217" s="33" t="s">
        <v>44</v>
      </c>
      <c r="T217" s="33"/>
      <c r="U217" s="34">
        <v>0.06</v>
      </c>
      <c r="V217" s="160">
        <f t="shared" si="101"/>
        <v>0</v>
      </c>
      <c r="W217" s="22">
        <f t="shared" si="102"/>
        <v>0</v>
      </c>
      <c r="X217" s="35" t="s">
        <v>61</v>
      </c>
      <c r="Y217" s="35"/>
      <c r="Z217" s="34">
        <v>0.03</v>
      </c>
      <c r="AA217" s="160">
        <f t="shared" si="103"/>
        <v>0</v>
      </c>
      <c r="AB217" s="22">
        <f t="shared" si="104"/>
        <v>0</v>
      </c>
      <c r="AC217" s="35"/>
      <c r="AD217" s="72"/>
      <c r="AE217" s="34"/>
      <c r="AF217" s="160">
        <f t="shared" si="105"/>
        <v>0</v>
      </c>
      <c r="AG217" s="22">
        <f t="shared" si="106"/>
        <v>0</v>
      </c>
      <c r="AH217" s="153"/>
      <c r="AI217" s="107" t="s">
        <v>48</v>
      </c>
      <c r="AJ217" s="33"/>
      <c r="AK217" s="34">
        <v>0.06</v>
      </c>
      <c r="AL217" s="160">
        <f t="shared" si="107"/>
        <v>0</v>
      </c>
      <c r="AM217" s="22">
        <f t="shared" si="108"/>
        <v>0</v>
      </c>
      <c r="AN217" s="35"/>
      <c r="AO217" s="35"/>
      <c r="AP217" s="34"/>
      <c r="AQ217" s="160">
        <f t="shared" si="109"/>
        <v>0</v>
      </c>
      <c r="AR217" s="22">
        <f t="shared" si="110"/>
        <v>0</v>
      </c>
      <c r="AS217" s="35"/>
      <c r="AT217" s="72"/>
      <c r="AU217" s="34"/>
      <c r="AV217" s="160">
        <f t="shared" si="111"/>
        <v>0</v>
      </c>
      <c r="AW217" s="22">
        <f t="shared" si="112"/>
        <v>0</v>
      </c>
    </row>
    <row r="218" spans="2:49" x14ac:dyDescent="0.3">
      <c r="B218" s="153"/>
      <c r="C218" s="33" t="s">
        <v>42</v>
      </c>
      <c r="D218" s="33"/>
      <c r="E218" s="34">
        <v>0.03</v>
      </c>
      <c r="F218" s="160">
        <f t="shared" si="95"/>
        <v>0</v>
      </c>
      <c r="G218" s="22">
        <f t="shared" si="96"/>
        <v>0</v>
      </c>
      <c r="H218" s="35" t="s">
        <v>9</v>
      </c>
      <c r="I218" s="35"/>
      <c r="J218" s="34">
        <v>0.03</v>
      </c>
      <c r="K218" s="160">
        <f t="shared" si="97"/>
        <v>0</v>
      </c>
      <c r="L218" s="22">
        <f t="shared" si="98"/>
        <v>0</v>
      </c>
      <c r="M218" s="35"/>
      <c r="N218" s="72"/>
      <c r="O218" s="34"/>
      <c r="P218" s="160">
        <f t="shared" si="99"/>
        <v>0</v>
      </c>
      <c r="Q218" s="22">
        <f t="shared" si="100"/>
        <v>0</v>
      </c>
      <c r="R218" s="153"/>
      <c r="S218" s="33" t="s">
        <v>8</v>
      </c>
      <c r="T218" s="33"/>
      <c r="U218" s="34">
        <v>0.06</v>
      </c>
      <c r="V218" s="160">
        <f t="shared" si="101"/>
        <v>0</v>
      </c>
      <c r="W218" s="22">
        <f t="shared" si="102"/>
        <v>0</v>
      </c>
      <c r="X218" s="35" t="s">
        <v>95</v>
      </c>
      <c r="Y218" s="35"/>
      <c r="Z218" s="34">
        <v>0.03</v>
      </c>
      <c r="AA218" s="160">
        <f t="shared" si="103"/>
        <v>0</v>
      </c>
      <c r="AB218" s="22">
        <f t="shared" si="104"/>
        <v>0</v>
      </c>
      <c r="AC218" s="35"/>
      <c r="AD218" s="72"/>
      <c r="AE218" s="34"/>
      <c r="AF218" s="160">
        <f t="shared" si="105"/>
        <v>0</v>
      </c>
      <c r="AG218" s="22">
        <f t="shared" si="106"/>
        <v>0</v>
      </c>
      <c r="AH218" s="153"/>
      <c r="AI218" s="107" t="s">
        <v>9</v>
      </c>
      <c r="AJ218" s="33"/>
      <c r="AK218" s="34">
        <v>0.06</v>
      </c>
      <c r="AL218" s="160">
        <f t="shared" si="107"/>
        <v>0</v>
      </c>
      <c r="AM218" s="22">
        <f t="shared" si="108"/>
        <v>0</v>
      </c>
      <c r="AN218" s="35"/>
      <c r="AO218" s="35"/>
      <c r="AP218" s="34"/>
      <c r="AQ218" s="160">
        <f t="shared" si="109"/>
        <v>0</v>
      </c>
      <c r="AR218" s="22">
        <f t="shared" si="110"/>
        <v>0</v>
      </c>
      <c r="AS218" s="35"/>
      <c r="AT218" s="72"/>
      <c r="AU218" s="34"/>
      <c r="AV218" s="160">
        <f t="shared" si="111"/>
        <v>0</v>
      </c>
      <c r="AW218" s="22">
        <f t="shared" si="112"/>
        <v>0</v>
      </c>
    </row>
    <row r="219" spans="2:49" x14ac:dyDescent="0.3">
      <c r="B219" s="153"/>
      <c r="C219" s="33" t="s">
        <v>43</v>
      </c>
      <c r="D219" s="33"/>
      <c r="E219" s="34">
        <v>0.03</v>
      </c>
      <c r="F219" s="160">
        <f t="shared" si="95"/>
        <v>0</v>
      </c>
      <c r="G219" s="22">
        <f t="shared" si="96"/>
        <v>0</v>
      </c>
      <c r="H219" s="35"/>
      <c r="I219" s="35"/>
      <c r="J219" s="34"/>
      <c r="K219" s="160">
        <f t="shared" si="97"/>
        <v>0</v>
      </c>
      <c r="L219" s="22">
        <f t="shared" si="98"/>
        <v>0</v>
      </c>
      <c r="M219" s="35"/>
      <c r="N219" s="72"/>
      <c r="O219" s="34"/>
      <c r="P219" s="160">
        <f t="shared" si="99"/>
        <v>0</v>
      </c>
      <c r="Q219" s="22">
        <f t="shared" si="100"/>
        <v>0</v>
      </c>
      <c r="R219" s="153"/>
      <c r="S219" s="33"/>
      <c r="T219" s="33"/>
      <c r="U219" s="34"/>
      <c r="V219" s="160">
        <f t="shared" si="101"/>
        <v>0</v>
      </c>
      <c r="W219" s="22">
        <f t="shared" si="102"/>
        <v>0</v>
      </c>
      <c r="X219" s="35"/>
      <c r="Y219" s="35"/>
      <c r="Z219" s="34"/>
      <c r="AA219" s="160">
        <f t="shared" si="103"/>
        <v>0</v>
      </c>
      <c r="AB219" s="22">
        <f t="shared" si="104"/>
        <v>0</v>
      </c>
      <c r="AC219" s="35"/>
      <c r="AD219" s="72"/>
      <c r="AE219" s="34"/>
      <c r="AF219" s="160">
        <f t="shared" si="105"/>
        <v>0</v>
      </c>
      <c r="AG219" s="22">
        <f t="shared" si="106"/>
        <v>0</v>
      </c>
      <c r="AH219" s="153"/>
      <c r="AI219" s="107"/>
      <c r="AJ219" s="33"/>
      <c r="AK219" s="34"/>
      <c r="AL219" s="160">
        <f t="shared" si="107"/>
        <v>0</v>
      </c>
      <c r="AM219" s="22">
        <f t="shared" si="108"/>
        <v>0</v>
      </c>
      <c r="AN219" s="35"/>
      <c r="AO219" s="35"/>
      <c r="AP219" s="34"/>
      <c r="AQ219" s="160">
        <f t="shared" si="109"/>
        <v>0</v>
      </c>
      <c r="AR219" s="22">
        <f t="shared" si="110"/>
        <v>0</v>
      </c>
      <c r="AS219" s="35"/>
      <c r="AT219" s="72"/>
      <c r="AU219" s="34"/>
      <c r="AV219" s="160">
        <f t="shared" si="111"/>
        <v>0</v>
      </c>
      <c r="AW219" s="22">
        <f t="shared" si="112"/>
        <v>0</v>
      </c>
    </row>
    <row r="220" spans="2:49" x14ac:dyDescent="0.3">
      <c r="B220" s="153"/>
      <c r="C220" s="33" t="s">
        <v>44</v>
      </c>
      <c r="D220" s="33"/>
      <c r="E220" s="34">
        <v>0.02</v>
      </c>
      <c r="F220" s="160">
        <f t="shared" si="95"/>
        <v>0</v>
      </c>
      <c r="G220" s="22">
        <f t="shared" si="96"/>
        <v>0</v>
      </c>
      <c r="H220" s="35"/>
      <c r="I220" s="35"/>
      <c r="J220" s="34"/>
      <c r="K220" s="160">
        <f t="shared" si="97"/>
        <v>0</v>
      </c>
      <c r="L220" s="22">
        <f t="shared" si="98"/>
        <v>0</v>
      </c>
      <c r="M220" s="35"/>
      <c r="N220" s="72"/>
      <c r="O220" s="34"/>
      <c r="P220" s="160">
        <f t="shared" si="99"/>
        <v>0</v>
      </c>
      <c r="Q220" s="22">
        <f t="shared" si="100"/>
        <v>0</v>
      </c>
      <c r="R220" s="153"/>
      <c r="S220" s="33"/>
      <c r="T220" s="33"/>
      <c r="U220" s="34"/>
      <c r="V220" s="160">
        <f t="shared" si="101"/>
        <v>0</v>
      </c>
      <c r="W220" s="22">
        <f t="shared" si="102"/>
        <v>0</v>
      </c>
      <c r="X220" s="35"/>
      <c r="Y220" s="35"/>
      <c r="Z220" s="34"/>
      <c r="AA220" s="160">
        <f t="shared" si="103"/>
        <v>0</v>
      </c>
      <c r="AB220" s="22">
        <f t="shared" si="104"/>
        <v>0</v>
      </c>
      <c r="AC220" s="35"/>
      <c r="AD220" s="72"/>
      <c r="AE220" s="34"/>
      <c r="AF220" s="160">
        <f t="shared" si="105"/>
        <v>0</v>
      </c>
      <c r="AG220" s="22">
        <f t="shared" si="106"/>
        <v>0</v>
      </c>
      <c r="AH220" s="153"/>
      <c r="AI220" s="107"/>
      <c r="AJ220" s="33"/>
      <c r="AK220" s="34"/>
      <c r="AL220" s="160">
        <f t="shared" si="107"/>
        <v>0</v>
      </c>
      <c r="AM220" s="22">
        <f t="shared" si="108"/>
        <v>0</v>
      </c>
      <c r="AN220" s="35"/>
      <c r="AO220" s="35"/>
      <c r="AP220" s="34"/>
      <c r="AQ220" s="160">
        <f t="shared" si="109"/>
        <v>0</v>
      </c>
      <c r="AR220" s="22">
        <f t="shared" si="110"/>
        <v>0</v>
      </c>
      <c r="AS220" s="35"/>
      <c r="AT220" s="72"/>
      <c r="AU220" s="34"/>
      <c r="AV220" s="160">
        <f t="shared" si="111"/>
        <v>0</v>
      </c>
      <c r="AW220" s="22">
        <f t="shared" si="112"/>
        <v>0</v>
      </c>
    </row>
    <row r="221" spans="2:49" x14ac:dyDescent="0.3">
      <c r="B221" s="153"/>
      <c r="C221" s="33" t="s">
        <v>8</v>
      </c>
      <c r="D221" s="33"/>
      <c r="E221" s="34">
        <v>0.01</v>
      </c>
      <c r="F221" s="160">
        <f t="shared" si="95"/>
        <v>0</v>
      </c>
      <c r="G221" s="22">
        <f t="shared" si="96"/>
        <v>0</v>
      </c>
      <c r="H221" s="35"/>
      <c r="I221" s="35"/>
      <c r="J221" s="34"/>
      <c r="K221" s="160">
        <f t="shared" si="97"/>
        <v>0</v>
      </c>
      <c r="L221" s="22">
        <f t="shared" si="98"/>
        <v>0</v>
      </c>
      <c r="M221" s="35"/>
      <c r="N221" s="72"/>
      <c r="O221" s="34"/>
      <c r="P221" s="160">
        <f t="shared" si="99"/>
        <v>0</v>
      </c>
      <c r="Q221" s="22">
        <f t="shared" si="100"/>
        <v>0</v>
      </c>
      <c r="R221" s="153"/>
      <c r="S221" s="33"/>
      <c r="T221" s="33"/>
      <c r="U221" s="34"/>
      <c r="V221" s="160">
        <f t="shared" si="101"/>
        <v>0</v>
      </c>
      <c r="W221" s="22">
        <f t="shared" si="102"/>
        <v>0</v>
      </c>
      <c r="X221" s="35"/>
      <c r="Y221" s="35"/>
      <c r="Z221" s="34"/>
      <c r="AA221" s="160">
        <f t="shared" si="103"/>
        <v>0</v>
      </c>
      <c r="AB221" s="22">
        <f t="shared" si="104"/>
        <v>0</v>
      </c>
      <c r="AC221" s="35"/>
      <c r="AD221" s="72"/>
      <c r="AE221" s="34"/>
      <c r="AF221" s="160">
        <f t="shared" si="105"/>
        <v>0</v>
      </c>
      <c r="AG221" s="22">
        <f t="shared" si="106"/>
        <v>0</v>
      </c>
      <c r="AH221" s="153"/>
      <c r="AI221" s="107"/>
      <c r="AJ221" s="33"/>
      <c r="AK221" s="34"/>
      <c r="AL221" s="160">
        <f t="shared" si="107"/>
        <v>0</v>
      </c>
      <c r="AM221" s="22">
        <f t="shared" si="108"/>
        <v>0</v>
      </c>
      <c r="AN221" s="35"/>
      <c r="AO221" s="35"/>
      <c r="AP221" s="34"/>
      <c r="AQ221" s="160">
        <f t="shared" si="109"/>
        <v>0</v>
      </c>
      <c r="AR221" s="22">
        <f t="shared" si="110"/>
        <v>0</v>
      </c>
      <c r="AS221" s="35"/>
      <c r="AT221" s="72"/>
      <c r="AU221" s="34"/>
      <c r="AV221" s="160">
        <f t="shared" si="111"/>
        <v>0</v>
      </c>
      <c r="AW221" s="22">
        <f t="shared" si="112"/>
        <v>0</v>
      </c>
    </row>
    <row r="222" spans="2:49" x14ac:dyDescent="0.3">
      <c r="B222" s="153"/>
      <c r="C222" s="48" t="s">
        <v>11</v>
      </c>
      <c r="D222" s="48"/>
      <c r="E222" s="49">
        <v>0.01</v>
      </c>
      <c r="F222" s="160">
        <f t="shared" si="95"/>
        <v>0</v>
      </c>
      <c r="G222" s="22">
        <f t="shared" si="96"/>
        <v>0</v>
      </c>
      <c r="H222" s="50"/>
      <c r="I222" s="50"/>
      <c r="J222" s="49"/>
      <c r="K222" s="160">
        <f t="shared" si="97"/>
        <v>0</v>
      </c>
      <c r="L222" s="22">
        <f t="shared" si="98"/>
        <v>0</v>
      </c>
      <c r="M222" s="50"/>
      <c r="N222" s="73"/>
      <c r="O222" s="49"/>
      <c r="P222" s="160">
        <f t="shared" si="99"/>
        <v>0</v>
      </c>
      <c r="Q222" s="22">
        <f t="shared" si="100"/>
        <v>0</v>
      </c>
      <c r="R222" s="153"/>
      <c r="S222" s="48" t="s">
        <v>13</v>
      </c>
      <c r="T222" s="48"/>
      <c r="U222" s="49">
        <v>0.01</v>
      </c>
      <c r="V222" s="160">
        <f t="shared" si="101"/>
        <v>0</v>
      </c>
      <c r="W222" s="22">
        <f t="shared" si="102"/>
        <v>0</v>
      </c>
      <c r="X222" s="50" t="s">
        <v>13</v>
      </c>
      <c r="Y222" s="50"/>
      <c r="Z222" s="49">
        <v>0.01</v>
      </c>
      <c r="AA222" s="160">
        <f t="shared" si="103"/>
        <v>0</v>
      </c>
      <c r="AB222" s="22">
        <f t="shared" si="104"/>
        <v>0</v>
      </c>
      <c r="AC222" s="50"/>
      <c r="AD222" s="73"/>
      <c r="AE222" s="49"/>
      <c r="AF222" s="160">
        <f t="shared" si="105"/>
        <v>0</v>
      </c>
      <c r="AG222" s="22">
        <f t="shared" si="106"/>
        <v>0</v>
      </c>
      <c r="AH222" s="153"/>
      <c r="AI222" s="108" t="s">
        <v>18</v>
      </c>
      <c r="AJ222" s="48"/>
      <c r="AK222" s="49">
        <v>0.01</v>
      </c>
      <c r="AL222" s="160">
        <f t="shared" si="107"/>
        <v>0</v>
      </c>
      <c r="AM222" s="22">
        <f t="shared" si="108"/>
        <v>0</v>
      </c>
      <c r="AN222" s="50" t="s">
        <v>18</v>
      </c>
      <c r="AO222" s="50"/>
      <c r="AP222" s="49">
        <v>0.02</v>
      </c>
      <c r="AQ222" s="160">
        <f t="shared" si="109"/>
        <v>0</v>
      </c>
      <c r="AR222" s="22">
        <f t="shared" si="110"/>
        <v>0</v>
      </c>
      <c r="AS222" s="50"/>
      <c r="AT222" s="73"/>
      <c r="AU222" s="49"/>
      <c r="AV222" s="160">
        <f t="shared" si="111"/>
        <v>0</v>
      </c>
      <c r="AW222" s="22">
        <f t="shared" si="112"/>
        <v>0</v>
      </c>
    </row>
    <row r="223" spans="2:49" x14ac:dyDescent="0.3">
      <c r="B223" s="153"/>
      <c r="C223" s="48"/>
      <c r="D223" s="48"/>
      <c r="E223" s="49"/>
      <c r="F223" s="160">
        <f t="shared" si="95"/>
        <v>0</v>
      </c>
      <c r="G223" s="22">
        <f t="shared" si="96"/>
        <v>0</v>
      </c>
      <c r="H223" s="54" t="s">
        <v>12</v>
      </c>
      <c r="I223" s="54"/>
      <c r="J223" s="52">
        <v>0.02</v>
      </c>
      <c r="K223" s="160">
        <f t="shared" si="97"/>
        <v>0</v>
      </c>
      <c r="L223" s="22">
        <f t="shared" si="98"/>
        <v>0</v>
      </c>
      <c r="M223" s="51" t="s">
        <v>12</v>
      </c>
      <c r="N223" s="74"/>
      <c r="O223" s="52">
        <v>0.02</v>
      </c>
      <c r="P223" s="160">
        <f t="shared" si="99"/>
        <v>0</v>
      </c>
      <c r="Q223" s="22">
        <f t="shared" si="100"/>
        <v>0</v>
      </c>
      <c r="R223" s="153"/>
      <c r="S223" s="48"/>
      <c r="T223" s="48"/>
      <c r="U223" s="49"/>
      <c r="V223" s="160">
        <f t="shared" si="101"/>
        <v>0</v>
      </c>
      <c r="W223" s="22">
        <f t="shared" si="102"/>
        <v>0</v>
      </c>
      <c r="X223" s="51" t="s">
        <v>14</v>
      </c>
      <c r="Y223" s="51"/>
      <c r="Z223" s="52">
        <v>0.02</v>
      </c>
      <c r="AA223" s="160">
        <f t="shared" si="103"/>
        <v>0</v>
      </c>
      <c r="AB223" s="22">
        <f t="shared" si="104"/>
        <v>0</v>
      </c>
      <c r="AC223" s="51" t="s">
        <v>14</v>
      </c>
      <c r="AD223" s="74"/>
      <c r="AE223" s="95">
        <v>0.02</v>
      </c>
      <c r="AF223" s="160">
        <f t="shared" si="105"/>
        <v>0</v>
      </c>
      <c r="AG223" s="22">
        <f t="shared" si="106"/>
        <v>0</v>
      </c>
      <c r="AH223" s="153"/>
      <c r="AI223" s="108"/>
      <c r="AJ223" s="48"/>
      <c r="AK223" s="49"/>
      <c r="AL223" s="160">
        <f t="shared" si="107"/>
        <v>0</v>
      </c>
      <c r="AM223" s="22">
        <f t="shared" si="108"/>
        <v>0</v>
      </c>
      <c r="AN223" s="51" t="s">
        <v>19</v>
      </c>
      <c r="AO223" s="51"/>
      <c r="AP223" s="52">
        <v>0.02</v>
      </c>
      <c r="AQ223" s="160">
        <f t="shared" si="109"/>
        <v>0</v>
      </c>
      <c r="AR223" s="22">
        <f t="shared" si="110"/>
        <v>0</v>
      </c>
      <c r="AS223" s="51" t="s">
        <v>19</v>
      </c>
      <c r="AT223" s="74"/>
      <c r="AU223" s="95">
        <v>0.02</v>
      </c>
      <c r="AV223" s="160">
        <f t="shared" si="111"/>
        <v>0</v>
      </c>
      <c r="AW223" s="22">
        <f t="shared" si="112"/>
        <v>0</v>
      </c>
    </row>
    <row r="224" spans="2:49" x14ac:dyDescent="0.3">
      <c r="B224" s="153"/>
      <c r="C224" s="48"/>
      <c r="D224" s="48"/>
      <c r="E224" s="49"/>
      <c r="F224" s="160">
        <f t="shared" si="95"/>
        <v>0</v>
      </c>
      <c r="G224" s="22">
        <f t="shared" si="96"/>
        <v>0</v>
      </c>
      <c r="H224" s="50"/>
      <c r="I224" s="50"/>
      <c r="J224" s="49"/>
      <c r="K224" s="160">
        <f t="shared" si="97"/>
        <v>0</v>
      </c>
      <c r="L224" s="22">
        <f t="shared" si="98"/>
        <v>0</v>
      </c>
      <c r="M224" s="55" t="s">
        <v>65</v>
      </c>
      <c r="N224" s="88"/>
      <c r="O224" s="99">
        <v>0.02</v>
      </c>
      <c r="P224" s="160">
        <f t="shared" si="99"/>
        <v>0</v>
      </c>
      <c r="Q224" s="22">
        <f t="shared" si="100"/>
        <v>0</v>
      </c>
      <c r="R224" s="153"/>
      <c r="S224" s="48"/>
      <c r="T224" s="48"/>
      <c r="U224" s="49"/>
      <c r="V224" s="160">
        <f t="shared" si="101"/>
        <v>0</v>
      </c>
      <c r="W224" s="22">
        <f t="shared" si="102"/>
        <v>0</v>
      </c>
      <c r="X224" s="50"/>
      <c r="Y224" s="50"/>
      <c r="Z224" s="49"/>
      <c r="AA224" s="160">
        <f t="shared" si="103"/>
        <v>0</v>
      </c>
      <c r="AB224" s="22">
        <f t="shared" si="104"/>
        <v>0</v>
      </c>
      <c r="AC224" s="53" t="s">
        <v>119</v>
      </c>
      <c r="AD224" s="75"/>
      <c r="AE224" s="96">
        <v>0.02</v>
      </c>
      <c r="AF224" s="160">
        <f t="shared" si="105"/>
        <v>0</v>
      </c>
      <c r="AG224" s="22">
        <f t="shared" si="106"/>
        <v>0</v>
      </c>
      <c r="AH224" s="153"/>
      <c r="AI224" s="108"/>
      <c r="AJ224" s="48"/>
      <c r="AK224" s="49"/>
      <c r="AL224" s="160">
        <f t="shared" si="107"/>
        <v>0</v>
      </c>
      <c r="AM224" s="22">
        <f t="shared" si="108"/>
        <v>0</v>
      </c>
      <c r="AN224" s="50"/>
      <c r="AO224" s="50"/>
      <c r="AP224" s="49"/>
      <c r="AQ224" s="160">
        <f t="shared" si="109"/>
        <v>0</v>
      </c>
      <c r="AR224" s="22">
        <f t="shared" si="110"/>
        <v>0</v>
      </c>
      <c r="AS224" s="53" t="s">
        <v>100</v>
      </c>
      <c r="AT224" s="75"/>
      <c r="AU224" s="96">
        <v>0.02</v>
      </c>
      <c r="AV224" s="160">
        <f t="shared" si="111"/>
        <v>0</v>
      </c>
      <c r="AW224" s="22">
        <f t="shared" si="112"/>
        <v>0</v>
      </c>
    </row>
    <row r="225" spans="2:49" x14ac:dyDescent="0.3">
      <c r="B225" s="153"/>
      <c r="C225" s="40" t="s">
        <v>66</v>
      </c>
      <c r="D225" s="40"/>
      <c r="E225" s="41">
        <v>0.01</v>
      </c>
      <c r="F225" s="160">
        <f t="shared" si="95"/>
        <v>0</v>
      </c>
      <c r="G225" s="22">
        <f t="shared" si="96"/>
        <v>0</v>
      </c>
      <c r="H225" s="42" t="s">
        <v>154</v>
      </c>
      <c r="I225" s="42"/>
      <c r="J225" s="41">
        <v>0.02</v>
      </c>
      <c r="K225" s="160">
        <f t="shared" si="97"/>
        <v>0</v>
      </c>
      <c r="L225" s="22">
        <f t="shared" si="98"/>
        <v>0</v>
      </c>
      <c r="M225" s="42" t="s">
        <v>156</v>
      </c>
      <c r="N225" s="76"/>
      <c r="O225" s="41">
        <v>0.02</v>
      </c>
      <c r="P225" s="160">
        <f t="shared" si="99"/>
        <v>0</v>
      </c>
      <c r="Q225" s="22">
        <f t="shared" si="100"/>
        <v>0</v>
      </c>
      <c r="R225" s="153"/>
      <c r="S225" s="40" t="s">
        <v>154</v>
      </c>
      <c r="T225" s="40"/>
      <c r="U225" s="41">
        <v>0.01</v>
      </c>
      <c r="V225" s="160">
        <f t="shared" si="101"/>
        <v>0</v>
      </c>
      <c r="W225" s="22">
        <f t="shared" si="102"/>
        <v>0</v>
      </c>
      <c r="X225" s="42" t="s">
        <v>156</v>
      </c>
      <c r="Y225" s="42"/>
      <c r="Z225" s="41">
        <v>0.02</v>
      </c>
      <c r="AA225" s="160">
        <f t="shared" si="103"/>
        <v>0</v>
      </c>
      <c r="AB225" s="22">
        <f t="shared" si="104"/>
        <v>0</v>
      </c>
      <c r="AC225" s="42" t="s">
        <v>160</v>
      </c>
      <c r="AD225" s="76"/>
      <c r="AE225" s="41">
        <v>0.02</v>
      </c>
      <c r="AF225" s="160">
        <f t="shared" si="105"/>
        <v>0</v>
      </c>
      <c r="AG225" s="22">
        <f t="shared" si="106"/>
        <v>0</v>
      </c>
      <c r="AH225" s="153"/>
      <c r="AI225" s="109" t="s">
        <v>156</v>
      </c>
      <c r="AJ225" s="42"/>
      <c r="AK225" s="41">
        <v>0.01</v>
      </c>
      <c r="AL225" s="160">
        <f t="shared" si="107"/>
        <v>0</v>
      </c>
      <c r="AM225" s="22">
        <f t="shared" si="108"/>
        <v>0</v>
      </c>
      <c r="AN225" s="42" t="s">
        <v>160</v>
      </c>
      <c r="AO225" s="42"/>
      <c r="AP225" s="41">
        <v>0.02</v>
      </c>
      <c r="AQ225" s="160">
        <f t="shared" si="109"/>
        <v>0</v>
      </c>
      <c r="AR225" s="22">
        <f t="shared" si="110"/>
        <v>0</v>
      </c>
      <c r="AS225" s="42" t="s">
        <v>162</v>
      </c>
      <c r="AT225" s="76"/>
      <c r="AU225" s="41">
        <v>0.02</v>
      </c>
      <c r="AV225" s="160">
        <f t="shared" si="111"/>
        <v>0</v>
      </c>
      <c r="AW225" s="22">
        <f t="shared" si="112"/>
        <v>0</v>
      </c>
    </row>
    <row r="226" spans="2:49" x14ac:dyDescent="0.3">
      <c r="B226" s="153"/>
      <c r="C226" s="40" t="s">
        <v>67</v>
      </c>
      <c r="D226" s="40"/>
      <c r="E226" s="41">
        <v>0.01</v>
      </c>
      <c r="F226" s="160">
        <f t="shared" si="95"/>
        <v>0</v>
      </c>
      <c r="G226" s="22">
        <f t="shared" si="96"/>
        <v>0</v>
      </c>
      <c r="H226" s="42" t="s">
        <v>155</v>
      </c>
      <c r="I226" s="42"/>
      <c r="J226" s="41">
        <v>0.04</v>
      </c>
      <c r="K226" s="160">
        <f t="shared" si="97"/>
        <v>0</v>
      </c>
      <c r="L226" s="22">
        <f t="shared" si="98"/>
        <v>0</v>
      </c>
      <c r="M226" s="42" t="s">
        <v>70</v>
      </c>
      <c r="N226" s="76"/>
      <c r="O226" s="41">
        <v>0.04</v>
      </c>
      <c r="P226" s="160">
        <f t="shared" si="99"/>
        <v>0</v>
      </c>
      <c r="Q226" s="22">
        <f t="shared" si="100"/>
        <v>0</v>
      </c>
      <c r="R226" s="153"/>
      <c r="S226" s="40" t="s">
        <v>155</v>
      </c>
      <c r="T226" s="40"/>
      <c r="U226" s="41">
        <v>0.02</v>
      </c>
      <c r="V226" s="160">
        <f t="shared" si="101"/>
        <v>0</v>
      </c>
      <c r="W226" s="22">
        <f t="shared" si="102"/>
        <v>0</v>
      </c>
      <c r="X226" s="42" t="s">
        <v>70</v>
      </c>
      <c r="Y226" s="42"/>
      <c r="Z226" s="41">
        <v>0.03</v>
      </c>
      <c r="AA226" s="160">
        <f t="shared" si="103"/>
        <v>0</v>
      </c>
      <c r="AB226" s="22">
        <f t="shared" si="104"/>
        <v>0</v>
      </c>
      <c r="AC226" s="42" t="s">
        <v>161</v>
      </c>
      <c r="AD226" s="76"/>
      <c r="AE226" s="41">
        <v>0.03</v>
      </c>
      <c r="AF226" s="160">
        <f t="shared" si="105"/>
        <v>0</v>
      </c>
      <c r="AG226" s="22">
        <f t="shared" si="106"/>
        <v>0</v>
      </c>
      <c r="AH226" s="153"/>
      <c r="AI226" s="109" t="s">
        <v>70</v>
      </c>
      <c r="AJ226" s="42"/>
      <c r="AK226" s="41">
        <v>0.02</v>
      </c>
      <c r="AL226" s="160">
        <f t="shared" si="107"/>
        <v>0</v>
      </c>
      <c r="AM226" s="22">
        <f t="shared" si="108"/>
        <v>0</v>
      </c>
      <c r="AN226" s="42" t="s">
        <v>161</v>
      </c>
      <c r="AO226" s="42"/>
      <c r="AP226" s="41">
        <v>0.03</v>
      </c>
      <c r="AQ226" s="160">
        <f t="shared" si="109"/>
        <v>0</v>
      </c>
      <c r="AR226" s="22">
        <f t="shared" si="110"/>
        <v>0</v>
      </c>
      <c r="AS226" s="42" t="s">
        <v>163</v>
      </c>
      <c r="AT226" s="76"/>
      <c r="AU226" s="41">
        <v>0.03</v>
      </c>
      <c r="AV226" s="160">
        <f t="shared" si="111"/>
        <v>0</v>
      </c>
      <c r="AW226" s="22">
        <f t="shared" si="112"/>
        <v>0</v>
      </c>
    </row>
    <row r="227" spans="2:49" x14ac:dyDescent="0.3">
      <c r="B227" s="153"/>
      <c r="C227" s="40"/>
      <c r="D227" s="40"/>
      <c r="E227" s="41"/>
      <c r="F227" s="160">
        <f t="shared" si="95"/>
        <v>0</v>
      </c>
      <c r="G227" s="22">
        <f t="shared" si="96"/>
        <v>0</v>
      </c>
      <c r="H227" s="46"/>
      <c r="I227" s="46"/>
      <c r="J227" s="44"/>
      <c r="K227" s="160">
        <f t="shared" si="97"/>
        <v>0</v>
      </c>
      <c r="L227" s="22">
        <f t="shared" si="98"/>
        <v>0</v>
      </c>
      <c r="M227" s="47" t="s">
        <v>20</v>
      </c>
      <c r="N227" s="89"/>
      <c r="O227" s="100">
        <v>0.05</v>
      </c>
      <c r="P227" s="160">
        <f t="shared" si="99"/>
        <v>0</v>
      </c>
      <c r="Q227" s="22">
        <f t="shared" si="100"/>
        <v>0</v>
      </c>
      <c r="R227" s="153"/>
      <c r="S227" s="40"/>
      <c r="T227" s="40"/>
      <c r="U227" s="41"/>
      <c r="V227" s="160">
        <f t="shared" si="101"/>
        <v>0</v>
      </c>
      <c r="W227" s="22">
        <f t="shared" si="102"/>
        <v>0</v>
      </c>
      <c r="X227" s="46" t="s">
        <v>20</v>
      </c>
      <c r="Y227" s="46"/>
      <c r="Z227" s="44">
        <v>0.01</v>
      </c>
      <c r="AA227" s="160">
        <f t="shared" si="103"/>
        <v>0</v>
      </c>
      <c r="AB227" s="22">
        <f t="shared" si="104"/>
        <v>0</v>
      </c>
      <c r="AC227" s="43" t="s">
        <v>82</v>
      </c>
      <c r="AD227" s="77"/>
      <c r="AE227" s="44">
        <v>0.02</v>
      </c>
      <c r="AF227" s="160">
        <f t="shared" si="105"/>
        <v>0</v>
      </c>
      <c r="AG227" s="22">
        <f t="shared" si="106"/>
        <v>0</v>
      </c>
      <c r="AH227" s="153"/>
      <c r="AI227" s="109"/>
      <c r="AJ227" s="40"/>
      <c r="AK227" s="41"/>
      <c r="AL227" s="160">
        <f t="shared" si="107"/>
        <v>0</v>
      </c>
      <c r="AM227" s="22">
        <f t="shared" si="108"/>
        <v>0</v>
      </c>
      <c r="AN227" s="46" t="s">
        <v>164</v>
      </c>
      <c r="AO227" s="46"/>
      <c r="AP227" s="44">
        <v>0.02</v>
      </c>
      <c r="AQ227" s="160">
        <f t="shared" si="109"/>
        <v>0</v>
      </c>
      <c r="AR227" s="22">
        <f t="shared" si="110"/>
        <v>0</v>
      </c>
      <c r="AS227" s="43" t="s">
        <v>165</v>
      </c>
      <c r="AT227" s="77"/>
      <c r="AU227" s="44">
        <v>0.03</v>
      </c>
      <c r="AV227" s="160">
        <f t="shared" si="111"/>
        <v>0</v>
      </c>
      <c r="AW227" s="22">
        <f t="shared" si="112"/>
        <v>0</v>
      </c>
    </row>
    <row r="228" spans="2:49" x14ac:dyDescent="0.3">
      <c r="B228" s="153"/>
      <c r="C228" s="22"/>
      <c r="D228" s="22"/>
      <c r="E228" s="23"/>
      <c r="F228" s="160">
        <f t="shared" si="95"/>
        <v>0</v>
      </c>
      <c r="G228" s="22">
        <f t="shared" si="96"/>
        <v>0</v>
      </c>
      <c r="H228" s="25" t="s">
        <v>45</v>
      </c>
      <c r="I228" s="25"/>
      <c r="J228" s="26">
        <v>0.04</v>
      </c>
      <c r="K228" s="160">
        <f t="shared" si="97"/>
        <v>0</v>
      </c>
      <c r="L228" s="22">
        <f t="shared" si="98"/>
        <v>0</v>
      </c>
      <c r="M228" s="27" t="s">
        <v>68</v>
      </c>
      <c r="N228" s="79"/>
      <c r="O228" s="26">
        <v>0.05</v>
      </c>
      <c r="P228" s="160">
        <f t="shared" si="99"/>
        <v>0</v>
      </c>
      <c r="Q228" s="22">
        <f t="shared" si="100"/>
        <v>0</v>
      </c>
      <c r="R228" s="153"/>
      <c r="S228" s="22" t="s">
        <v>45</v>
      </c>
      <c r="T228" s="22"/>
      <c r="U228" s="23">
        <v>0.01</v>
      </c>
      <c r="V228" s="160">
        <f t="shared" si="101"/>
        <v>0</v>
      </c>
      <c r="W228" s="22">
        <f t="shared" si="102"/>
        <v>0</v>
      </c>
      <c r="X228" s="24"/>
      <c r="Y228" s="24"/>
      <c r="Z228" s="23"/>
      <c r="AA228" s="160">
        <f t="shared" si="103"/>
        <v>0</v>
      </c>
      <c r="AB228" s="22">
        <f t="shared" si="104"/>
        <v>0</v>
      </c>
      <c r="AC228" s="24"/>
      <c r="AD228" s="71"/>
      <c r="AE228" s="23"/>
      <c r="AF228" s="160">
        <f t="shared" si="105"/>
        <v>0</v>
      </c>
      <c r="AG228" s="22">
        <f t="shared" si="106"/>
        <v>0</v>
      </c>
      <c r="AH228" s="153"/>
      <c r="AI228" s="106" t="s">
        <v>57</v>
      </c>
      <c r="AJ228" s="22"/>
      <c r="AK228" s="23">
        <v>5.0000000000000001E-3</v>
      </c>
      <c r="AL228" s="160">
        <f t="shared" si="107"/>
        <v>0</v>
      </c>
      <c r="AM228" s="22">
        <f t="shared" si="108"/>
        <v>0</v>
      </c>
      <c r="AN228" s="29" t="s">
        <v>83</v>
      </c>
      <c r="AO228" s="29"/>
      <c r="AP228" s="30">
        <v>0.03</v>
      </c>
      <c r="AQ228" s="160">
        <f t="shared" si="109"/>
        <v>0</v>
      </c>
      <c r="AR228" s="22">
        <f t="shared" si="110"/>
        <v>0</v>
      </c>
      <c r="AS228" s="31" t="s">
        <v>83</v>
      </c>
      <c r="AT228" s="78"/>
      <c r="AU228" s="30">
        <v>0.03</v>
      </c>
      <c r="AV228" s="160">
        <f t="shared" si="111"/>
        <v>0</v>
      </c>
      <c r="AW228" s="22">
        <f t="shared" si="112"/>
        <v>0</v>
      </c>
    </row>
    <row r="229" spans="2:49" x14ac:dyDescent="0.3">
      <c r="B229" s="153"/>
      <c r="C229" s="22"/>
      <c r="D229" s="22"/>
      <c r="E229" s="23"/>
      <c r="F229" s="160">
        <f t="shared" si="95"/>
        <v>0</v>
      </c>
      <c r="G229" s="22">
        <f t="shared" si="96"/>
        <v>0</v>
      </c>
      <c r="H229" s="24"/>
      <c r="I229" s="24"/>
      <c r="J229" s="23"/>
      <c r="K229" s="160">
        <f t="shared" si="97"/>
        <v>0</v>
      </c>
      <c r="L229" s="22">
        <f t="shared" si="98"/>
        <v>0</v>
      </c>
      <c r="M229" s="24"/>
      <c r="N229" s="71"/>
      <c r="O229" s="23"/>
      <c r="P229" s="160">
        <f t="shared" si="99"/>
        <v>0</v>
      </c>
      <c r="Q229" s="22">
        <f t="shared" si="100"/>
        <v>0</v>
      </c>
      <c r="R229" s="153"/>
      <c r="S229" s="22"/>
      <c r="T229" s="22"/>
      <c r="U229" s="23"/>
      <c r="V229" s="160">
        <f t="shared" si="101"/>
        <v>0</v>
      </c>
      <c r="W229" s="22">
        <f t="shared" si="102"/>
        <v>0</v>
      </c>
      <c r="X229" s="25" t="s">
        <v>57</v>
      </c>
      <c r="Y229" s="25"/>
      <c r="Z229" s="26">
        <v>0.02</v>
      </c>
      <c r="AA229" s="160">
        <f t="shared" si="103"/>
        <v>0</v>
      </c>
      <c r="AB229" s="22">
        <f t="shared" si="104"/>
        <v>0</v>
      </c>
      <c r="AC229" s="27" t="s">
        <v>57</v>
      </c>
      <c r="AD229" s="79"/>
      <c r="AE229" s="26">
        <v>0.03</v>
      </c>
      <c r="AF229" s="160">
        <f t="shared" si="105"/>
        <v>0</v>
      </c>
      <c r="AG229" s="22">
        <f t="shared" si="106"/>
        <v>0</v>
      </c>
      <c r="AH229" s="153"/>
      <c r="AI229" s="106" t="s">
        <v>84</v>
      </c>
      <c r="AJ229" s="22"/>
      <c r="AK229" s="23">
        <v>5.0000000000000001E-3</v>
      </c>
      <c r="AL229" s="160">
        <f t="shared" si="107"/>
        <v>0</v>
      </c>
      <c r="AM229" s="22">
        <f t="shared" si="108"/>
        <v>0</v>
      </c>
      <c r="AN229" s="31" t="s">
        <v>58</v>
      </c>
      <c r="AO229" s="31"/>
      <c r="AP229" s="30">
        <v>0.03</v>
      </c>
      <c r="AQ229" s="160">
        <f t="shared" si="109"/>
        <v>0</v>
      </c>
      <c r="AR229" s="22">
        <f t="shared" si="110"/>
        <v>0</v>
      </c>
      <c r="AS229" s="31" t="s">
        <v>58</v>
      </c>
      <c r="AT229" s="78"/>
      <c r="AU229" s="30">
        <v>0.03</v>
      </c>
      <c r="AV229" s="160">
        <f t="shared" si="111"/>
        <v>0</v>
      </c>
      <c r="AW229" s="22">
        <f t="shared" si="112"/>
        <v>0</v>
      </c>
    </row>
    <row r="230" spans="2:49" x14ac:dyDescent="0.3">
      <c r="B230" s="153" t="s">
        <v>148</v>
      </c>
      <c r="C230" s="22"/>
      <c r="D230" s="22"/>
      <c r="E230" s="23"/>
      <c r="F230" s="160">
        <f t="shared" si="95"/>
        <v>0</v>
      </c>
      <c r="G230" s="22">
        <f t="shared" si="96"/>
        <v>0</v>
      </c>
      <c r="H230" s="25"/>
      <c r="I230" s="25"/>
      <c r="J230" s="26"/>
      <c r="K230" s="160">
        <f t="shared" si="97"/>
        <v>0</v>
      </c>
      <c r="L230" s="22">
        <f t="shared" si="98"/>
        <v>0</v>
      </c>
      <c r="M230" s="25"/>
      <c r="N230" s="84"/>
      <c r="O230" s="26"/>
      <c r="P230" s="160">
        <f t="shared" si="99"/>
        <v>0</v>
      </c>
      <c r="Q230" s="22">
        <f t="shared" si="100"/>
        <v>0</v>
      </c>
      <c r="R230" s="153" t="s">
        <v>149</v>
      </c>
      <c r="S230" s="22"/>
      <c r="T230" s="22"/>
      <c r="U230" s="23"/>
      <c r="V230" s="160">
        <f t="shared" si="101"/>
        <v>0</v>
      </c>
      <c r="W230" s="22">
        <f t="shared" si="102"/>
        <v>0</v>
      </c>
      <c r="X230" s="27" t="s">
        <v>58</v>
      </c>
      <c r="Y230" s="27"/>
      <c r="Z230" s="26">
        <v>0.02</v>
      </c>
      <c r="AA230" s="160">
        <f t="shared" si="103"/>
        <v>0</v>
      </c>
      <c r="AB230" s="22">
        <f t="shared" si="104"/>
        <v>0</v>
      </c>
      <c r="AC230" s="27" t="s">
        <v>58</v>
      </c>
      <c r="AD230" s="79"/>
      <c r="AE230" s="26">
        <v>0.03</v>
      </c>
      <c r="AF230" s="160">
        <f t="shared" si="105"/>
        <v>0</v>
      </c>
      <c r="AG230" s="22">
        <f t="shared" si="106"/>
        <v>0</v>
      </c>
      <c r="AH230" s="153" t="s">
        <v>150</v>
      </c>
      <c r="AI230" s="106"/>
      <c r="AJ230" s="22"/>
      <c r="AK230" s="23"/>
      <c r="AL230" s="160">
        <f t="shared" si="107"/>
        <v>0</v>
      </c>
      <c r="AM230" s="22">
        <f t="shared" si="108"/>
        <v>0</v>
      </c>
      <c r="AN230" s="27" t="s">
        <v>101</v>
      </c>
      <c r="AO230" s="27"/>
      <c r="AP230" s="26">
        <v>0.03</v>
      </c>
      <c r="AQ230" s="160">
        <f t="shared" si="109"/>
        <v>0</v>
      </c>
      <c r="AR230" s="22">
        <f t="shared" si="110"/>
        <v>0</v>
      </c>
      <c r="AS230" s="27" t="s">
        <v>101</v>
      </c>
      <c r="AT230" s="79"/>
      <c r="AU230" s="26">
        <v>0.03</v>
      </c>
      <c r="AV230" s="160">
        <f t="shared" si="111"/>
        <v>0</v>
      </c>
      <c r="AW230" s="22">
        <f t="shared" si="112"/>
        <v>0</v>
      </c>
    </row>
    <row r="231" spans="2:49" x14ac:dyDescent="0.3">
      <c r="B231" s="153"/>
      <c r="C231" s="22"/>
      <c r="D231" s="22"/>
      <c r="E231" s="23"/>
      <c r="F231" s="160">
        <f t="shared" si="95"/>
        <v>0</v>
      </c>
      <c r="G231" s="22">
        <f t="shared" si="96"/>
        <v>0</v>
      </c>
      <c r="H231" s="24"/>
      <c r="I231" s="24"/>
      <c r="J231" s="23"/>
      <c r="K231" s="160">
        <f t="shared" si="97"/>
        <v>0</v>
      </c>
      <c r="L231" s="22">
        <f t="shared" si="98"/>
        <v>0</v>
      </c>
      <c r="M231" s="24"/>
      <c r="N231" s="71"/>
      <c r="O231" s="23"/>
      <c r="P231" s="160">
        <f t="shared" si="99"/>
        <v>0</v>
      </c>
      <c r="Q231" s="22">
        <f t="shared" si="100"/>
        <v>0</v>
      </c>
      <c r="R231" s="153"/>
      <c r="S231" s="22"/>
      <c r="T231" s="22"/>
      <c r="U231" s="23"/>
      <c r="V231" s="160">
        <f t="shared" si="101"/>
        <v>0</v>
      </c>
      <c r="W231" s="22">
        <f t="shared" si="102"/>
        <v>0</v>
      </c>
      <c r="X231" s="24"/>
      <c r="Y231" s="24"/>
      <c r="Z231" s="23"/>
      <c r="AA231" s="160">
        <f t="shared" si="103"/>
        <v>0</v>
      </c>
      <c r="AB231" s="22">
        <f t="shared" si="104"/>
        <v>0</v>
      </c>
      <c r="AC231" s="24"/>
      <c r="AD231" s="71"/>
      <c r="AE231" s="23"/>
      <c r="AF231" s="160">
        <f t="shared" si="105"/>
        <v>0</v>
      </c>
      <c r="AG231" s="22">
        <f t="shared" si="106"/>
        <v>0</v>
      </c>
      <c r="AH231" s="153"/>
      <c r="AI231" s="106"/>
      <c r="AJ231" s="22"/>
      <c r="AK231" s="23"/>
      <c r="AL231" s="160">
        <f t="shared" si="107"/>
        <v>0</v>
      </c>
      <c r="AM231" s="22">
        <f t="shared" si="108"/>
        <v>0</v>
      </c>
      <c r="AN231" s="24"/>
      <c r="AO231" s="24"/>
      <c r="AP231" s="23"/>
      <c r="AQ231" s="160">
        <f t="shared" si="109"/>
        <v>0</v>
      </c>
      <c r="AR231" s="22">
        <f t="shared" si="110"/>
        <v>0</v>
      </c>
      <c r="AS231" s="28" t="s">
        <v>90</v>
      </c>
      <c r="AT231" s="80"/>
      <c r="AU231" s="97">
        <v>0.03</v>
      </c>
      <c r="AV231" s="160">
        <f t="shared" si="111"/>
        <v>0</v>
      </c>
      <c r="AW231" s="22">
        <f t="shared" si="112"/>
        <v>0</v>
      </c>
    </row>
    <row r="232" spans="2:49" x14ac:dyDescent="0.3">
      <c r="B232" s="153"/>
      <c r="C232" s="33" t="s">
        <v>21</v>
      </c>
      <c r="D232" s="33"/>
      <c r="E232" s="34">
        <v>0.05</v>
      </c>
      <c r="F232" s="160">
        <f t="shared" si="95"/>
        <v>0</v>
      </c>
      <c r="G232" s="22">
        <f t="shared" si="96"/>
        <v>0</v>
      </c>
      <c r="H232" s="35" t="s">
        <v>21</v>
      </c>
      <c r="I232" s="35"/>
      <c r="J232" s="34">
        <v>0.05</v>
      </c>
      <c r="K232" s="160">
        <f t="shared" si="97"/>
        <v>0</v>
      </c>
      <c r="L232" s="22">
        <f t="shared" si="98"/>
        <v>0</v>
      </c>
      <c r="M232" s="35" t="s">
        <v>21</v>
      </c>
      <c r="N232" s="72"/>
      <c r="O232" s="34">
        <v>2.232E-2</v>
      </c>
      <c r="P232" s="160">
        <f t="shared" si="99"/>
        <v>0</v>
      </c>
      <c r="Q232" s="22">
        <f t="shared" si="100"/>
        <v>0</v>
      </c>
      <c r="R232" s="153"/>
      <c r="S232" s="33" t="s">
        <v>86</v>
      </c>
      <c r="T232" s="33"/>
      <c r="U232" s="34">
        <v>0.03</v>
      </c>
      <c r="V232" s="160">
        <f t="shared" si="101"/>
        <v>0</v>
      </c>
      <c r="W232" s="22">
        <f t="shared" si="102"/>
        <v>0</v>
      </c>
      <c r="X232" s="35" t="s">
        <v>86</v>
      </c>
      <c r="Y232" s="35"/>
      <c r="Z232" s="34">
        <v>0.05</v>
      </c>
      <c r="AA232" s="160">
        <f t="shared" si="103"/>
        <v>0</v>
      </c>
      <c r="AB232" s="22">
        <f t="shared" si="104"/>
        <v>0</v>
      </c>
      <c r="AC232" s="35" t="s">
        <v>86</v>
      </c>
      <c r="AD232" s="72"/>
      <c r="AE232" s="34">
        <v>0.03</v>
      </c>
      <c r="AF232" s="160">
        <f t="shared" si="105"/>
        <v>0</v>
      </c>
      <c r="AG232" s="22">
        <f t="shared" si="106"/>
        <v>0</v>
      </c>
      <c r="AH232" s="153"/>
      <c r="AI232" s="107" t="s">
        <v>86</v>
      </c>
      <c r="AJ232" s="33"/>
      <c r="AK232" s="34">
        <v>0.05</v>
      </c>
      <c r="AL232" s="160">
        <f t="shared" si="107"/>
        <v>0</v>
      </c>
      <c r="AM232" s="22">
        <f t="shared" si="108"/>
        <v>0</v>
      </c>
      <c r="AN232" s="35"/>
      <c r="AO232" s="35"/>
      <c r="AP232" s="34"/>
      <c r="AQ232" s="160">
        <f t="shared" si="109"/>
        <v>0</v>
      </c>
      <c r="AR232" s="22">
        <f t="shared" si="110"/>
        <v>0</v>
      </c>
      <c r="AS232" s="35"/>
      <c r="AT232" s="72"/>
      <c r="AU232" s="34"/>
      <c r="AV232" s="160">
        <f t="shared" si="111"/>
        <v>0</v>
      </c>
      <c r="AW232" s="22">
        <f t="shared" si="112"/>
        <v>0</v>
      </c>
    </row>
    <row r="233" spans="2:49" x14ac:dyDescent="0.3">
      <c r="B233" s="153"/>
      <c r="C233" s="33"/>
      <c r="D233" s="33"/>
      <c r="E233" s="34"/>
      <c r="F233" s="160">
        <f t="shared" si="95"/>
        <v>0</v>
      </c>
      <c r="G233" s="22">
        <f t="shared" si="96"/>
        <v>0</v>
      </c>
      <c r="H233" s="39" t="s">
        <v>62</v>
      </c>
      <c r="I233" s="39"/>
      <c r="J233" s="37">
        <v>0.03</v>
      </c>
      <c r="K233" s="160">
        <f t="shared" si="97"/>
        <v>0</v>
      </c>
      <c r="L233" s="22">
        <f t="shared" si="98"/>
        <v>0</v>
      </c>
      <c r="M233" s="39" t="s">
        <v>62</v>
      </c>
      <c r="N233" s="90"/>
      <c r="O233" s="37">
        <v>0.02</v>
      </c>
      <c r="P233" s="160">
        <f t="shared" si="99"/>
        <v>0</v>
      </c>
      <c r="Q233" s="22">
        <f t="shared" si="100"/>
        <v>0</v>
      </c>
      <c r="R233" s="153"/>
      <c r="S233" s="33"/>
      <c r="T233" s="33"/>
      <c r="U233" s="34"/>
      <c r="V233" s="160">
        <f t="shared" si="101"/>
        <v>0</v>
      </c>
      <c r="W233" s="22">
        <f t="shared" si="102"/>
        <v>0</v>
      </c>
      <c r="X233" s="39" t="s">
        <v>122</v>
      </c>
      <c r="Y233" s="39"/>
      <c r="Z233" s="37">
        <v>3.0339999999999999E-2</v>
      </c>
      <c r="AA233" s="160">
        <f t="shared" si="103"/>
        <v>0</v>
      </c>
      <c r="AB233" s="22">
        <f t="shared" si="104"/>
        <v>0</v>
      </c>
      <c r="AC233" s="36" t="s">
        <v>122</v>
      </c>
      <c r="AD233" s="81"/>
      <c r="AE233" s="37">
        <v>0.03</v>
      </c>
      <c r="AF233" s="160">
        <f t="shared" si="105"/>
        <v>0</v>
      </c>
      <c r="AG233" s="22">
        <f t="shared" si="106"/>
        <v>0</v>
      </c>
      <c r="AH233" s="153"/>
      <c r="AI233" s="107"/>
      <c r="AJ233" s="33"/>
      <c r="AK233" s="34"/>
      <c r="AL233" s="160">
        <f t="shared" si="107"/>
        <v>0</v>
      </c>
      <c r="AM233" s="22">
        <f t="shared" si="108"/>
        <v>0</v>
      </c>
      <c r="AN233" s="39" t="s">
        <v>88</v>
      </c>
      <c r="AO233" s="39"/>
      <c r="AP233" s="37">
        <v>0.08</v>
      </c>
      <c r="AQ233" s="160">
        <f t="shared" si="109"/>
        <v>0</v>
      </c>
      <c r="AR233" s="22">
        <f t="shared" si="110"/>
        <v>0</v>
      </c>
      <c r="AS233" s="36" t="s">
        <v>102</v>
      </c>
      <c r="AT233" s="81"/>
      <c r="AU233" s="37">
        <v>0.05</v>
      </c>
      <c r="AV233" s="160">
        <f t="shared" si="111"/>
        <v>0</v>
      </c>
      <c r="AW233" s="22">
        <f t="shared" si="112"/>
        <v>0</v>
      </c>
    </row>
    <row r="234" spans="2:49" x14ac:dyDescent="0.3">
      <c r="B234" s="153"/>
      <c r="C234" s="33"/>
      <c r="D234" s="33"/>
      <c r="E234" s="34"/>
      <c r="F234" s="160">
        <f t="shared" si="95"/>
        <v>0</v>
      </c>
      <c r="G234" s="22">
        <f t="shared" si="96"/>
        <v>0</v>
      </c>
      <c r="H234" s="35"/>
      <c r="I234" s="35"/>
      <c r="J234" s="34"/>
      <c r="K234" s="160">
        <f t="shared" si="97"/>
        <v>0</v>
      </c>
      <c r="L234" s="22">
        <f t="shared" si="98"/>
        <v>0</v>
      </c>
      <c r="M234" s="38" t="s">
        <v>63</v>
      </c>
      <c r="N234" s="82"/>
      <c r="O234" s="98">
        <v>0.03</v>
      </c>
      <c r="P234" s="160">
        <f t="shared" si="99"/>
        <v>0</v>
      </c>
      <c r="Q234" s="22">
        <f t="shared" si="100"/>
        <v>0</v>
      </c>
      <c r="R234" s="153"/>
      <c r="S234" s="33"/>
      <c r="T234" s="33"/>
      <c r="U234" s="34"/>
      <c r="V234" s="160">
        <f t="shared" si="101"/>
        <v>0</v>
      </c>
      <c r="W234" s="22">
        <f t="shared" si="102"/>
        <v>0</v>
      </c>
      <c r="X234" s="35"/>
      <c r="Y234" s="35"/>
      <c r="Z234" s="34"/>
      <c r="AA234" s="160">
        <f t="shared" si="103"/>
        <v>0</v>
      </c>
      <c r="AB234" s="22">
        <f t="shared" si="104"/>
        <v>0</v>
      </c>
      <c r="AC234" s="38" t="s">
        <v>124</v>
      </c>
      <c r="AD234" s="82"/>
      <c r="AE234" s="98">
        <v>0.02</v>
      </c>
      <c r="AF234" s="160">
        <f t="shared" si="105"/>
        <v>0</v>
      </c>
      <c r="AG234" s="22">
        <f t="shared" si="106"/>
        <v>0</v>
      </c>
      <c r="AH234" s="153"/>
      <c r="AI234" s="107"/>
      <c r="AJ234" s="33"/>
      <c r="AK234" s="34"/>
      <c r="AL234" s="160">
        <f t="shared" si="107"/>
        <v>0</v>
      </c>
      <c r="AM234" s="22">
        <f t="shared" si="108"/>
        <v>0</v>
      </c>
      <c r="AN234" s="35"/>
      <c r="AO234" s="35"/>
      <c r="AP234" s="34"/>
      <c r="AQ234" s="160">
        <f t="shared" si="109"/>
        <v>0</v>
      </c>
      <c r="AR234" s="22">
        <f t="shared" si="110"/>
        <v>0</v>
      </c>
      <c r="AS234" s="38" t="s">
        <v>89</v>
      </c>
      <c r="AT234" s="82"/>
      <c r="AU234" s="98">
        <v>0.03</v>
      </c>
      <c r="AV234" s="160">
        <f t="shared" si="111"/>
        <v>0</v>
      </c>
      <c r="AW234" s="22">
        <f t="shared" si="112"/>
        <v>0</v>
      </c>
    </row>
    <row r="235" spans="2:49" x14ac:dyDescent="0.3">
      <c r="B235" s="153"/>
      <c r="C235" s="48" t="s">
        <v>22</v>
      </c>
      <c r="D235" s="48"/>
      <c r="E235" s="49">
        <v>0.01</v>
      </c>
      <c r="F235" s="160">
        <f t="shared" si="95"/>
        <v>0</v>
      </c>
      <c r="G235" s="22">
        <f t="shared" si="96"/>
        <v>0</v>
      </c>
      <c r="H235" s="50" t="s">
        <v>75</v>
      </c>
      <c r="I235" s="50"/>
      <c r="J235" s="49">
        <v>0.03</v>
      </c>
      <c r="K235" s="160">
        <f t="shared" si="97"/>
        <v>0</v>
      </c>
      <c r="L235" s="22">
        <f t="shared" si="98"/>
        <v>0</v>
      </c>
      <c r="M235" s="50"/>
      <c r="N235" s="73"/>
      <c r="O235" s="49"/>
      <c r="P235" s="160">
        <f t="shared" si="99"/>
        <v>0</v>
      </c>
      <c r="Q235" s="22">
        <f t="shared" si="100"/>
        <v>0</v>
      </c>
      <c r="R235" s="153"/>
      <c r="S235" s="48" t="s">
        <v>125</v>
      </c>
      <c r="T235" s="48"/>
      <c r="U235" s="49">
        <v>0.01</v>
      </c>
      <c r="V235" s="160">
        <f t="shared" si="101"/>
        <v>0</v>
      </c>
      <c r="W235" s="22">
        <f t="shared" si="102"/>
        <v>0</v>
      </c>
      <c r="X235" s="50" t="s">
        <v>125</v>
      </c>
      <c r="Y235" s="50"/>
      <c r="Z235" s="49">
        <v>0.04</v>
      </c>
      <c r="AA235" s="160">
        <f t="shared" si="103"/>
        <v>0</v>
      </c>
      <c r="AB235" s="22">
        <f t="shared" si="104"/>
        <v>0</v>
      </c>
      <c r="AC235" s="50" t="s">
        <v>125</v>
      </c>
      <c r="AD235" s="73"/>
      <c r="AE235" s="49">
        <v>0.02</v>
      </c>
      <c r="AF235" s="160">
        <f t="shared" si="105"/>
        <v>0</v>
      </c>
      <c r="AG235" s="22">
        <f t="shared" si="106"/>
        <v>0</v>
      </c>
      <c r="AH235" s="153"/>
      <c r="AI235" s="108" t="s">
        <v>78</v>
      </c>
      <c r="AJ235" s="48"/>
      <c r="AK235" s="49">
        <v>0.01</v>
      </c>
      <c r="AL235" s="160">
        <f t="shared" si="107"/>
        <v>0</v>
      </c>
      <c r="AM235" s="22">
        <f t="shared" si="108"/>
        <v>0</v>
      </c>
      <c r="AN235" s="50"/>
      <c r="AO235" s="50"/>
      <c r="AP235" s="49"/>
      <c r="AQ235" s="160">
        <f t="shared" si="109"/>
        <v>0</v>
      </c>
      <c r="AR235" s="22">
        <f t="shared" si="110"/>
        <v>0</v>
      </c>
      <c r="AS235" s="50"/>
      <c r="AT235" s="73"/>
      <c r="AU235" s="49"/>
      <c r="AV235" s="160">
        <f t="shared" si="111"/>
        <v>0</v>
      </c>
      <c r="AW235" s="22">
        <f t="shared" si="112"/>
        <v>0</v>
      </c>
    </row>
    <row r="236" spans="2:49" x14ac:dyDescent="0.3">
      <c r="B236" s="153"/>
      <c r="C236" s="48"/>
      <c r="D236" s="48"/>
      <c r="E236" s="49"/>
      <c r="F236" s="160">
        <f t="shared" si="95"/>
        <v>0</v>
      </c>
      <c r="G236" s="22">
        <f t="shared" si="96"/>
        <v>0</v>
      </c>
      <c r="H236" s="54" t="s">
        <v>56</v>
      </c>
      <c r="I236" s="54"/>
      <c r="J236" s="52">
        <v>0.02</v>
      </c>
      <c r="K236" s="160">
        <f t="shared" si="97"/>
        <v>0</v>
      </c>
      <c r="L236" s="22">
        <f t="shared" si="98"/>
        <v>0</v>
      </c>
      <c r="M236" s="51" t="s">
        <v>56</v>
      </c>
      <c r="N236" s="74"/>
      <c r="O236" s="52">
        <v>0.03</v>
      </c>
      <c r="P236" s="160">
        <f t="shared" si="99"/>
        <v>0</v>
      </c>
      <c r="Q236" s="22">
        <f t="shared" si="100"/>
        <v>0</v>
      </c>
      <c r="R236" s="153"/>
      <c r="S236" s="48"/>
      <c r="T236" s="48"/>
      <c r="U236" s="49"/>
      <c r="V236" s="160">
        <f t="shared" si="101"/>
        <v>0</v>
      </c>
      <c r="W236" s="22">
        <f t="shared" si="102"/>
        <v>0</v>
      </c>
      <c r="X236" s="54" t="s">
        <v>127</v>
      </c>
      <c r="Y236" s="54"/>
      <c r="Z236" s="52">
        <v>0.02</v>
      </c>
      <c r="AA236" s="160">
        <f t="shared" si="103"/>
        <v>0</v>
      </c>
      <c r="AB236" s="22">
        <f t="shared" si="104"/>
        <v>0</v>
      </c>
      <c r="AC236" s="51" t="s">
        <v>127</v>
      </c>
      <c r="AD236" s="74"/>
      <c r="AE236" s="52">
        <v>0.02</v>
      </c>
      <c r="AF236" s="160">
        <f t="shared" si="105"/>
        <v>0</v>
      </c>
      <c r="AG236" s="22">
        <f t="shared" si="106"/>
        <v>0</v>
      </c>
      <c r="AH236" s="153"/>
      <c r="AI236" s="108"/>
      <c r="AJ236" s="48"/>
      <c r="AK236" s="49"/>
      <c r="AL236" s="160">
        <f t="shared" si="107"/>
        <v>0</v>
      </c>
      <c r="AM236" s="22">
        <f t="shared" si="108"/>
        <v>0</v>
      </c>
      <c r="AN236" s="54" t="s">
        <v>127</v>
      </c>
      <c r="AO236" s="54"/>
      <c r="AP236" s="52">
        <v>0.02</v>
      </c>
      <c r="AQ236" s="160">
        <f t="shared" si="109"/>
        <v>0</v>
      </c>
      <c r="AR236" s="22">
        <f t="shared" si="110"/>
        <v>0</v>
      </c>
      <c r="AS236" s="51"/>
      <c r="AT236" s="74"/>
      <c r="AU236" s="52"/>
      <c r="AV236" s="160">
        <f t="shared" si="111"/>
        <v>0</v>
      </c>
      <c r="AW236" s="22">
        <f t="shared" si="112"/>
        <v>0</v>
      </c>
    </row>
    <row r="237" spans="2:49" x14ac:dyDescent="0.3">
      <c r="B237" s="153"/>
      <c r="C237" s="48"/>
      <c r="D237" s="48"/>
      <c r="E237" s="49"/>
      <c r="F237" s="160">
        <f t="shared" si="95"/>
        <v>0</v>
      </c>
      <c r="G237" s="22">
        <f t="shared" si="96"/>
        <v>0</v>
      </c>
      <c r="H237" s="54"/>
      <c r="I237" s="54"/>
      <c r="J237" s="52"/>
      <c r="K237" s="160">
        <f t="shared" si="97"/>
        <v>0</v>
      </c>
      <c r="L237" s="22">
        <f t="shared" si="98"/>
        <v>0</v>
      </c>
      <c r="M237" s="51"/>
      <c r="N237" s="74"/>
      <c r="O237" s="52"/>
      <c r="P237" s="160">
        <f t="shared" si="99"/>
        <v>0</v>
      </c>
      <c r="Q237" s="22">
        <f t="shared" si="100"/>
        <v>0</v>
      </c>
      <c r="R237" s="153"/>
      <c r="S237" s="48"/>
      <c r="T237" s="48"/>
      <c r="U237" s="49"/>
      <c r="V237" s="160">
        <f t="shared" si="101"/>
        <v>0</v>
      </c>
      <c r="W237" s="22">
        <f t="shared" si="102"/>
        <v>0</v>
      </c>
      <c r="X237" s="50"/>
      <c r="Y237" s="50"/>
      <c r="Z237" s="49"/>
      <c r="AA237" s="160">
        <f t="shared" si="103"/>
        <v>0</v>
      </c>
      <c r="AB237" s="22">
        <f t="shared" si="104"/>
        <v>0</v>
      </c>
      <c r="AC237" s="53" t="s">
        <v>103</v>
      </c>
      <c r="AD237" s="75"/>
      <c r="AE237" s="99">
        <v>0.02</v>
      </c>
      <c r="AF237" s="160">
        <f t="shared" si="105"/>
        <v>0</v>
      </c>
      <c r="AG237" s="22">
        <f t="shared" si="106"/>
        <v>0</v>
      </c>
      <c r="AH237" s="153"/>
      <c r="AI237" s="108"/>
      <c r="AJ237" s="48"/>
      <c r="AK237" s="49"/>
      <c r="AL237" s="160">
        <f t="shared" si="107"/>
        <v>0</v>
      </c>
      <c r="AM237" s="22">
        <f t="shared" si="108"/>
        <v>0</v>
      </c>
      <c r="AN237" s="50"/>
      <c r="AO237" s="50"/>
      <c r="AP237" s="49"/>
      <c r="AQ237" s="160">
        <f t="shared" si="109"/>
        <v>0</v>
      </c>
      <c r="AR237" s="22">
        <f t="shared" si="110"/>
        <v>0</v>
      </c>
      <c r="AS237" s="53" t="s">
        <v>103</v>
      </c>
      <c r="AT237" s="75"/>
      <c r="AU237" s="99">
        <v>0.02</v>
      </c>
      <c r="AV237" s="160">
        <f t="shared" si="111"/>
        <v>0</v>
      </c>
      <c r="AW237" s="22">
        <f t="shared" si="112"/>
        <v>0</v>
      </c>
    </row>
    <row r="238" spans="2:49" x14ac:dyDescent="0.3">
      <c r="B238" s="153"/>
      <c r="C238" s="40"/>
      <c r="D238" s="40"/>
      <c r="E238" s="41"/>
      <c r="F238" s="160">
        <f t="shared" si="95"/>
        <v>0</v>
      </c>
      <c r="G238" s="22">
        <f t="shared" si="96"/>
        <v>0</v>
      </c>
      <c r="H238" s="46"/>
      <c r="I238" s="46"/>
      <c r="J238" s="44"/>
      <c r="K238" s="160">
        <f t="shared" si="97"/>
        <v>0</v>
      </c>
      <c r="L238" s="22">
        <f t="shared" si="98"/>
        <v>0</v>
      </c>
      <c r="M238" s="43"/>
      <c r="N238" s="77"/>
      <c r="O238" s="44"/>
      <c r="P238" s="160">
        <f t="shared" si="99"/>
        <v>0</v>
      </c>
      <c r="Q238" s="22">
        <f t="shared" si="100"/>
        <v>0</v>
      </c>
      <c r="R238" s="153"/>
      <c r="S238" s="40"/>
      <c r="T238" s="40"/>
      <c r="U238" s="41"/>
      <c r="V238" s="160">
        <f t="shared" si="101"/>
        <v>0</v>
      </c>
      <c r="W238" s="22">
        <f t="shared" si="102"/>
        <v>0</v>
      </c>
      <c r="X238" s="46"/>
      <c r="Y238" s="46"/>
      <c r="Z238" s="44"/>
      <c r="AA238" s="160">
        <f t="shared" si="103"/>
        <v>0</v>
      </c>
      <c r="AB238" s="22">
        <f t="shared" si="104"/>
        <v>0</v>
      </c>
      <c r="AC238" s="43"/>
      <c r="AD238" s="77"/>
      <c r="AE238" s="41"/>
      <c r="AF238" s="160">
        <f t="shared" si="105"/>
        <v>0</v>
      </c>
      <c r="AG238" s="22">
        <f t="shared" si="106"/>
        <v>0</v>
      </c>
      <c r="AH238" s="153"/>
      <c r="AI238" s="109"/>
      <c r="AJ238" s="40"/>
      <c r="AK238" s="41"/>
      <c r="AL238" s="160">
        <f t="shared" si="107"/>
        <v>0</v>
      </c>
      <c r="AM238" s="22">
        <f t="shared" si="108"/>
        <v>0</v>
      </c>
      <c r="AN238" s="46"/>
      <c r="AO238" s="46"/>
      <c r="AP238" s="44"/>
      <c r="AQ238" s="160">
        <f t="shared" si="109"/>
        <v>0</v>
      </c>
      <c r="AR238" s="22">
        <f t="shared" si="110"/>
        <v>0</v>
      </c>
      <c r="AS238" s="43"/>
      <c r="AT238" s="77"/>
      <c r="AU238" s="44"/>
      <c r="AV238" s="160">
        <f t="shared" si="111"/>
        <v>0</v>
      </c>
      <c r="AW238" s="22">
        <f t="shared" si="112"/>
        <v>0</v>
      </c>
    </row>
    <row r="239" spans="2:49" x14ac:dyDescent="0.3">
      <c r="B239" s="153"/>
      <c r="C239" s="40"/>
      <c r="D239" s="40"/>
      <c r="E239" s="41"/>
      <c r="F239" s="160">
        <f t="shared" si="95"/>
        <v>0</v>
      </c>
      <c r="G239" s="22">
        <f t="shared" si="96"/>
        <v>0</v>
      </c>
      <c r="H239" s="46"/>
      <c r="I239" s="46"/>
      <c r="J239" s="44"/>
      <c r="K239" s="160">
        <f t="shared" si="97"/>
        <v>0</v>
      </c>
      <c r="L239" s="22">
        <f t="shared" si="98"/>
        <v>0</v>
      </c>
      <c r="M239" s="43" t="s">
        <v>15</v>
      </c>
      <c r="N239" s="77"/>
      <c r="O239" s="44">
        <v>0.02</v>
      </c>
      <c r="P239" s="160">
        <f t="shared" si="99"/>
        <v>0</v>
      </c>
      <c r="Q239" s="22">
        <f t="shared" si="100"/>
        <v>0</v>
      </c>
      <c r="R239" s="153"/>
      <c r="S239" s="40"/>
      <c r="T239" s="40"/>
      <c r="U239" s="41"/>
      <c r="V239" s="160">
        <f t="shared" si="101"/>
        <v>0</v>
      </c>
      <c r="W239" s="22">
        <f t="shared" si="102"/>
        <v>0</v>
      </c>
      <c r="X239" s="46" t="s">
        <v>16</v>
      </c>
      <c r="Y239" s="46"/>
      <c r="Z239" s="44">
        <v>0.01</v>
      </c>
      <c r="AA239" s="160">
        <f t="shared" si="103"/>
        <v>0</v>
      </c>
      <c r="AB239" s="22">
        <f t="shared" si="104"/>
        <v>0</v>
      </c>
      <c r="AC239" s="43" t="s">
        <v>16</v>
      </c>
      <c r="AD239" s="77"/>
      <c r="AE239" s="41">
        <v>8.9999999999999993E-3</v>
      </c>
      <c r="AF239" s="160">
        <f t="shared" si="105"/>
        <v>0</v>
      </c>
      <c r="AG239" s="22">
        <f t="shared" si="106"/>
        <v>0</v>
      </c>
      <c r="AH239" s="153"/>
      <c r="AI239" s="109"/>
      <c r="AJ239" s="40"/>
      <c r="AK239" s="41"/>
      <c r="AL239" s="160">
        <f t="shared" si="107"/>
        <v>0</v>
      </c>
      <c r="AM239" s="22">
        <f t="shared" si="108"/>
        <v>0</v>
      </c>
      <c r="AN239" s="46" t="s">
        <v>16</v>
      </c>
      <c r="AO239" s="46"/>
      <c r="AP239" s="44">
        <v>0.01</v>
      </c>
      <c r="AQ239" s="160">
        <f t="shared" si="109"/>
        <v>0</v>
      </c>
      <c r="AR239" s="22">
        <f t="shared" si="110"/>
        <v>0</v>
      </c>
      <c r="AS239" s="43" t="s">
        <v>16</v>
      </c>
      <c r="AT239" s="77"/>
      <c r="AU239" s="44">
        <v>1.7999999999999999E-2</v>
      </c>
      <c r="AV239" s="160">
        <f t="shared" si="111"/>
        <v>0</v>
      </c>
      <c r="AW239" s="22">
        <f t="shared" si="112"/>
        <v>0</v>
      </c>
    </row>
    <row r="240" spans="2:49" x14ac:dyDescent="0.3">
      <c r="B240" s="153"/>
      <c r="C240" s="40"/>
      <c r="D240" s="40"/>
      <c r="E240" s="41"/>
      <c r="F240" s="160">
        <f t="shared" si="95"/>
        <v>0</v>
      </c>
      <c r="G240" s="22">
        <f t="shared" si="96"/>
        <v>0</v>
      </c>
      <c r="H240" s="42"/>
      <c r="I240" s="42"/>
      <c r="J240" s="41"/>
      <c r="K240" s="160">
        <f t="shared" si="97"/>
        <v>0</v>
      </c>
      <c r="L240" s="22">
        <f t="shared" si="98"/>
        <v>0</v>
      </c>
      <c r="M240" s="42"/>
      <c r="N240" s="76"/>
      <c r="O240" s="41"/>
      <c r="P240" s="160">
        <f t="shared" si="99"/>
        <v>0</v>
      </c>
      <c r="Q240" s="22">
        <f t="shared" si="100"/>
        <v>0</v>
      </c>
      <c r="R240" s="153"/>
      <c r="S240" s="40"/>
      <c r="T240" s="40"/>
      <c r="U240" s="41"/>
      <c r="V240" s="160">
        <f t="shared" si="101"/>
        <v>0</v>
      </c>
      <c r="W240" s="22">
        <f t="shared" si="102"/>
        <v>0</v>
      </c>
      <c r="X240" s="42"/>
      <c r="Y240" s="42"/>
      <c r="Z240" s="41"/>
      <c r="AA240" s="160">
        <f t="shared" si="103"/>
        <v>0</v>
      </c>
      <c r="AB240" s="22">
        <f t="shared" si="104"/>
        <v>0</v>
      </c>
      <c r="AC240" s="45" t="s">
        <v>131</v>
      </c>
      <c r="AD240" s="83"/>
      <c r="AE240" s="41">
        <v>1E-3</v>
      </c>
      <c r="AF240" s="160">
        <f t="shared" si="105"/>
        <v>0</v>
      </c>
      <c r="AG240" s="22">
        <f t="shared" si="106"/>
        <v>0</v>
      </c>
      <c r="AH240" s="153"/>
      <c r="AI240" s="109"/>
      <c r="AJ240" s="40"/>
      <c r="AK240" s="41"/>
      <c r="AL240" s="160">
        <f t="shared" si="107"/>
        <v>0</v>
      </c>
      <c r="AM240" s="22">
        <f t="shared" si="108"/>
        <v>0</v>
      </c>
      <c r="AN240" s="42"/>
      <c r="AO240" s="42"/>
      <c r="AP240" s="41"/>
      <c r="AQ240" s="160">
        <f t="shared" si="109"/>
        <v>0</v>
      </c>
      <c r="AR240" s="22">
        <f t="shared" si="110"/>
        <v>0</v>
      </c>
      <c r="AS240" s="45" t="s">
        <v>131</v>
      </c>
      <c r="AT240" s="83"/>
      <c r="AU240" s="100">
        <v>2E-3</v>
      </c>
      <c r="AV240" s="160">
        <f t="shared" si="111"/>
        <v>0</v>
      </c>
      <c r="AW240" s="22">
        <f t="shared" si="112"/>
        <v>0</v>
      </c>
    </row>
    <row r="241" spans="2:49" x14ac:dyDescent="0.3">
      <c r="B241" s="153"/>
      <c r="C241" s="22"/>
      <c r="D241" s="22"/>
      <c r="E241" s="23"/>
      <c r="F241" s="160">
        <f t="shared" si="95"/>
        <v>0</v>
      </c>
      <c r="G241" s="22">
        <f t="shared" si="96"/>
        <v>0</v>
      </c>
      <c r="H241" s="27" t="s">
        <v>23</v>
      </c>
      <c r="I241" s="27"/>
      <c r="J241" s="26">
        <v>0.01</v>
      </c>
      <c r="K241" s="160">
        <f t="shared" si="97"/>
        <v>0</v>
      </c>
      <c r="L241" s="22">
        <f t="shared" si="98"/>
        <v>0</v>
      </c>
      <c r="M241" s="27" t="s">
        <v>23</v>
      </c>
      <c r="N241" s="79"/>
      <c r="O241" s="26">
        <v>0.01</v>
      </c>
      <c r="P241" s="160">
        <f t="shared" si="99"/>
        <v>0</v>
      </c>
      <c r="Q241" s="22">
        <f t="shared" si="100"/>
        <v>0</v>
      </c>
      <c r="R241" s="153"/>
      <c r="S241" s="22"/>
      <c r="T241" s="22"/>
      <c r="U241" s="23"/>
      <c r="V241" s="160">
        <f t="shared" si="101"/>
        <v>0</v>
      </c>
      <c r="W241" s="22">
        <f t="shared" si="102"/>
        <v>0</v>
      </c>
      <c r="X241" s="24" t="s">
        <v>132</v>
      </c>
      <c r="Y241" s="24"/>
      <c r="Z241" s="23">
        <v>0.02</v>
      </c>
      <c r="AA241" s="160">
        <f t="shared" si="103"/>
        <v>0</v>
      </c>
      <c r="AB241" s="22">
        <f t="shared" si="104"/>
        <v>0</v>
      </c>
      <c r="AC241" s="24" t="s">
        <v>132</v>
      </c>
      <c r="AD241" s="71"/>
      <c r="AE241" s="23">
        <v>0.01</v>
      </c>
      <c r="AF241" s="160">
        <f t="shared" si="105"/>
        <v>0</v>
      </c>
      <c r="AG241" s="22">
        <f t="shared" si="106"/>
        <v>0</v>
      </c>
      <c r="AH241" s="153"/>
      <c r="AI241" s="106"/>
      <c r="AJ241" s="22"/>
      <c r="AK241" s="23"/>
      <c r="AL241" s="160">
        <f t="shared" si="107"/>
        <v>0</v>
      </c>
      <c r="AM241" s="22">
        <f t="shared" si="108"/>
        <v>0</v>
      </c>
      <c r="AN241" s="24"/>
      <c r="AO241" s="24"/>
      <c r="AP241" s="23"/>
      <c r="AQ241" s="160">
        <f t="shared" si="109"/>
        <v>0</v>
      </c>
      <c r="AR241" s="22">
        <f t="shared" si="110"/>
        <v>0</v>
      </c>
      <c r="AS241" s="24"/>
      <c r="AT241" s="71"/>
      <c r="AU241" s="23"/>
      <c r="AV241" s="160">
        <f t="shared" si="111"/>
        <v>0</v>
      </c>
      <c r="AW241" s="22">
        <f t="shared" si="112"/>
        <v>0</v>
      </c>
    </row>
    <row r="242" spans="2:49" x14ac:dyDescent="0.3">
      <c r="B242" s="153"/>
      <c r="C242" s="33" t="s">
        <v>50</v>
      </c>
      <c r="D242" s="33"/>
      <c r="E242" s="34">
        <v>0.1</v>
      </c>
      <c r="F242" s="160">
        <f t="shared" si="95"/>
        <v>0</v>
      </c>
      <c r="G242" s="22">
        <f t="shared" si="96"/>
        <v>0</v>
      </c>
      <c r="H242" s="35" t="s">
        <v>50</v>
      </c>
      <c r="I242" s="35"/>
      <c r="J242" s="34">
        <v>0.1</v>
      </c>
      <c r="K242" s="160">
        <f t="shared" si="97"/>
        <v>0</v>
      </c>
      <c r="L242" s="22">
        <f t="shared" si="98"/>
        <v>0</v>
      </c>
      <c r="M242" s="35" t="s">
        <v>50</v>
      </c>
      <c r="N242" s="72"/>
      <c r="O242" s="34">
        <v>0.1</v>
      </c>
      <c r="P242" s="160">
        <f t="shared" si="99"/>
        <v>0</v>
      </c>
      <c r="Q242" s="22">
        <f t="shared" si="100"/>
        <v>0</v>
      </c>
      <c r="R242" s="153"/>
      <c r="S242" s="33" t="s">
        <v>50</v>
      </c>
      <c r="T242" s="33"/>
      <c r="U242" s="34">
        <v>0.09</v>
      </c>
      <c r="V242" s="160">
        <f t="shared" si="101"/>
        <v>0</v>
      </c>
      <c r="W242" s="22">
        <f t="shared" si="102"/>
        <v>0</v>
      </c>
      <c r="X242" s="35" t="s">
        <v>50</v>
      </c>
      <c r="Y242" s="35"/>
      <c r="Z242" s="34">
        <v>8.7800000000000003E-2</v>
      </c>
      <c r="AA242" s="160">
        <f t="shared" si="103"/>
        <v>0</v>
      </c>
      <c r="AB242" s="22">
        <f t="shared" si="104"/>
        <v>0</v>
      </c>
      <c r="AC242" s="35" t="s">
        <v>50</v>
      </c>
      <c r="AD242" s="72"/>
      <c r="AE242" s="34">
        <v>8.7999999999999995E-2</v>
      </c>
      <c r="AF242" s="160">
        <f t="shared" si="105"/>
        <v>0</v>
      </c>
      <c r="AG242" s="22">
        <f t="shared" si="106"/>
        <v>0</v>
      </c>
      <c r="AH242" s="153"/>
      <c r="AI242" s="107" t="s">
        <v>50</v>
      </c>
      <c r="AJ242" s="33"/>
      <c r="AK242" s="34">
        <v>0.09</v>
      </c>
      <c r="AL242" s="160">
        <f t="shared" si="107"/>
        <v>0</v>
      </c>
      <c r="AM242" s="22">
        <f t="shared" si="108"/>
        <v>0</v>
      </c>
      <c r="AN242" s="35"/>
      <c r="AO242" s="35"/>
      <c r="AP242" s="34"/>
      <c r="AQ242" s="160">
        <f t="shared" si="109"/>
        <v>0</v>
      </c>
      <c r="AR242" s="22">
        <f t="shared" si="110"/>
        <v>0</v>
      </c>
      <c r="AS242" s="35"/>
      <c r="AT242" s="72"/>
      <c r="AU242" s="34"/>
      <c r="AV242" s="160">
        <f t="shared" si="111"/>
        <v>0</v>
      </c>
      <c r="AW242" s="22">
        <f t="shared" si="112"/>
        <v>0</v>
      </c>
    </row>
    <row r="243" spans="2:49" x14ac:dyDescent="0.3">
      <c r="B243" s="153"/>
      <c r="C243" s="33" t="s">
        <v>51</v>
      </c>
      <c r="D243" s="33"/>
      <c r="E243" s="34">
        <v>0.01</v>
      </c>
      <c r="F243" s="160">
        <f t="shared" si="95"/>
        <v>0</v>
      </c>
      <c r="G243" s="22">
        <f t="shared" si="96"/>
        <v>0</v>
      </c>
      <c r="H243" s="35" t="s">
        <v>51</v>
      </c>
      <c r="I243" s="35"/>
      <c r="J243" s="34">
        <v>0.06</v>
      </c>
      <c r="K243" s="160">
        <f t="shared" si="97"/>
        <v>0</v>
      </c>
      <c r="L243" s="22">
        <f t="shared" si="98"/>
        <v>0</v>
      </c>
      <c r="M243" s="35" t="s">
        <v>51</v>
      </c>
      <c r="N243" s="72"/>
      <c r="O243" s="34">
        <v>0.1</v>
      </c>
      <c r="P243" s="160">
        <f t="shared" si="99"/>
        <v>0</v>
      </c>
      <c r="Q243" s="22">
        <f t="shared" si="100"/>
        <v>0</v>
      </c>
      <c r="R243" s="153"/>
      <c r="S243" s="33" t="s">
        <v>51</v>
      </c>
      <c r="T243" s="33"/>
      <c r="U243" s="34">
        <v>0.02</v>
      </c>
      <c r="V243" s="160">
        <f t="shared" si="101"/>
        <v>0</v>
      </c>
      <c r="W243" s="22">
        <f t="shared" si="102"/>
        <v>0</v>
      </c>
      <c r="X243" s="35" t="s">
        <v>51</v>
      </c>
      <c r="Y243" s="35"/>
      <c r="Z243" s="34">
        <v>0.05</v>
      </c>
      <c r="AA243" s="160">
        <f t="shared" si="103"/>
        <v>0</v>
      </c>
      <c r="AB243" s="22">
        <f t="shared" si="104"/>
        <v>0</v>
      </c>
      <c r="AC243" s="35" t="s">
        <v>51</v>
      </c>
      <c r="AD243" s="72"/>
      <c r="AE243" s="34">
        <v>0.1</v>
      </c>
      <c r="AF243" s="160">
        <f t="shared" si="105"/>
        <v>0</v>
      </c>
      <c r="AG243" s="22">
        <f t="shared" si="106"/>
        <v>0</v>
      </c>
      <c r="AH243" s="153"/>
      <c r="AI243" s="107" t="s">
        <v>81</v>
      </c>
      <c r="AJ243" s="33"/>
      <c r="AK243" s="34">
        <v>0.02</v>
      </c>
      <c r="AL243" s="160">
        <f t="shared" si="107"/>
        <v>0</v>
      </c>
      <c r="AM243" s="22">
        <f t="shared" si="108"/>
        <v>0</v>
      </c>
      <c r="AN243" s="35" t="s">
        <v>81</v>
      </c>
      <c r="AO243" s="35"/>
      <c r="AP243" s="34">
        <v>5.6599999999999998E-2</v>
      </c>
      <c r="AQ243" s="160">
        <f t="shared" si="109"/>
        <v>0</v>
      </c>
      <c r="AR243" s="22">
        <f t="shared" si="110"/>
        <v>0</v>
      </c>
      <c r="AS243" s="35" t="s">
        <v>81</v>
      </c>
      <c r="AT243" s="72"/>
      <c r="AU243" s="34">
        <v>0.10589999999999999</v>
      </c>
      <c r="AV243" s="160">
        <f t="shared" si="111"/>
        <v>0</v>
      </c>
      <c r="AW243" s="22">
        <f t="shared" si="112"/>
        <v>0</v>
      </c>
    </row>
    <row r="244" spans="2:49" x14ac:dyDescent="0.3">
      <c r="B244" s="153"/>
      <c r="C244" s="48" t="s">
        <v>24</v>
      </c>
      <c r="D244" s="48"/>
      <c r="E244" s="49">
        <v>0.04</v>
      </c>
      <c r="F244" s="160">
        <f t="shared" si="95"/>
        <v>0</v>
      </c>
      <c r="G244" s="22">
        <f t="shared" si="96"/>
        <v>0</v>
      </c>
      <c r="H244" s="50" t="s">
        <v>24</v>
      </c>
      <c r="I244" s="50"/>
      <c r="J244" s="49">
        <v>7.0000000000000007E-2</v>
      </c>
      <c r="K244" s="160">
        <f t="shared" si="97"/>
        <v>0</v>
      </c>
      <c r="L244" s="22">
        <f t="shared" si="98"/>
        <v>0</v>
      </c>
      <c r="M244" s="50" t="s">
        <v>24</v>
      </c>
      <c r="N244" s="73"/>
      <c r="O244" s="49">
        <v>0.1</v>
      </c>
      <c r="P244" s="160">
        <f t="shared" si="99"/>
        <v>0</v>
      </c>
      <c r="Q244" s="22">
        <f t="shared" si="100"/>
        <v>0</v>
      </c>
      <c r="R244" s="153"/>
      <c r="S244" s="48" t="s">
        <v>24</v>
      </c>
      <c r="T244" s="48"/>
      <c r="U244" s="49">
        <v>0.03</v>
      </c>
      <c r="V244" s="160">
        <f t="shared" si="101"/>
        <v>0</v>
      </c>
      <c r="W244" s="22">
        <f t="shared" si="102"/>
        <v>0</v>
      </c>
      <c r="X244" s="50" t="s">
        <v>24</v>
      </c>
      <c r="Y244" s="50"/>
      <c r="Z244" s="49">
        <v>7.0000000000000007E-2</v>
      </c>
      <c r="AA244" s="160">
        <f t="shared" si="103"/>
        <v>0</v>
      </c>
      <c r="AB244" s="22">
        <f t="shared" si="104"/>
        <v>0</v>
      </c>
      <c r="AC244" s="50" t="s">
        <v>24</v>
      </c>
      <c r="AD244" s="73"/>
      <c r="AE244" s="49">
        <v>0.06</v>
      </c>
      <c r="AF244" s="160">
        <f t="shared" si="105"/>
        <v>0</v>
      </c>
      <c r="AG244" s="22">
        <f t="shared" si="106"/>
        <v>0</v>
      </c>
      <c r="AH244" s="153"/>
      <c r="AI244" s="108" t="s">
        <v>24</v>
      </c>
      <c r="AJ244" s="48"/>
      <c r="AK244" s="49">
        <v>0.03</v>
      </c>
      <c r="AL244" s="160">
        <f t="shared" si="107"/>
        <v>0</v>
      </c>
      <c r="AM244" s="22">
        <f t="shared" si="108"/>
        <v>0</v>
      </c>
      <c r="AN244" s="50" t="s">
        <v>24</v>
      </c>
      <c r="AO244" s="50"/>
      <c r="AP244" s="49">
        <v>7.0000000000000007E-2</v>
      </c>
      <c r="AQ244" s="160">
        <f t="shared" si="109"/>
        <v>0</v>
      </c>
      <c r="AR244" s="22">
        <f t="shared" si="110"/>
        <v>0</v>
      </c>
      <c r="AS244" s="50" t="s">
        <v>24</v>
      </c>
      <c r="AT244" s="73"/>
      <c r="AU244" s="49">
        <v>0.06</v>
      </c>
      <c r="AV244" s="160">
        <f t="shared" si="111"/>
        <v>0</v>
      </c>
      <c r="AW244" s="22">
        <f t="shared" si="112"/>
        <v>0</v>
      </c>
    </row>
    <row r="245" spans="2:49" x14ac:dyDescent="0.3">
      <c r="B245" s="153"/>
      <c r="C245" s="48"/>
      <c r="D245" s="48"/>
      <c r="E245" s="49"/>
      <c r="F245" s="160">
        <f t="shared" si="95"/>
        <v>0</v>
      </c>
      <c r="G245" s="22">
        <f t="shared" si="96"/>
        <v>0</v>
      </c>
      <c r="H245" s="50"/>
      <c r="I245" s="50"/>
      <c r="J245" s="49"/>
      <c r="K245" s="160">
        <f t="shared" si="97"/>
        <v>0</v>
      </c>
      <c r="L245" s="22">
        <f t="shared" si="98"/>
        <v>0</v>
      </c>
      <c r="M245" s="50"/>
      <c r="N245" s="73"/>
      <c r="O245" s="49"/>
      <c r="P245" s="160">
        <f t="shared" si="99"/>
        <v>0</v>
      </c>
      <c r="Q245" s="22">
        <f t="shared" si="100"/>
        <v>0</v>
      </c>
      <c r="R245" s="153"/>
      <c r="S245" s="48" t="s">
        <v>54</v>
      </c>
      <c r="T245" s="48"/>
      <c r="U245" s="49">
        <v>0.01</v>
      </c>
      <c r="V245" s="160">
        <f t="shared" si="101"/>
        <v>0</v>
      </c>
      <c r="W245" s="22">
        <f t="shared" si="102"/>
        <v>0</v>
      </c>
      <c r="X245" s="50" t="s">
        <v>54</v>
      </c>
      <c r="Y245" s="50"/>
      <c r="Z245" s="49">
        <v>0.03</v>
      </c>
      <c r="AA245" s="160">
        <f t="shared" si="103"/>
        <v>0</v>
      </c>
      <c r="AB245" s="22">
        <f t="shared" si="104"/>
        <v>0</v>
      </c>
      <c r="AC245" s="50" t="s">
        <v>54</v>
      </c>
      <c r="AD245" s="73"/>
      <c r="AE245" s="49">
        <v>0.04</v>
      </c>
      <c r="AF245" s="160">
        <f t="shared" si="105"/>
        <v>0</v>
      </c>
      <c r="AG245" s="22">
        <f t="shared" si="106"/>
        <v>0</v>
      </c>
      <c r="AH245" s="153"/>
      <c r="AI245" s="108" t="s">
        <v>85</v>
      </c>
      <c r="AJ245" s="48"/>
      <c r="AK245" s="49">
        <v>0.01</v>
      </c>
      <c r="AL245" s="160">
        <f t="shared" si="107"/>
        <v>0</v>
      </c>
      <c r="AM245" s="22">
        <f t="shared" si="108"/>
        <v>0</v>
      </c>
      <c r="AN245" s="50" t="s">
        <v>85</v>
      </c>
      <c r="AO245" s="50"/>
      <c r="AP245" s="49">
        <v>0.03</v>
      </c>
      <c r="AQ245" s="160">
        <f t="shared" si="109"/>
        <v>0</v>
      </c>
      <c r="AR245" s="22">
        <f t="shared" si="110"/>
        <v>0</v>
      </c>
      <c r="AS245" s="50" t="s">
        <v>85</v>
      </c>
      <c r="AT245" s="73"/>
      <c r="AU245" s="49">
        <v>0.04</v>
      </c>
      <c r="AV245" s="160">
        <f t="shared" si="111"/>
        <v>0</v>
      </c>
      <c r="AW245" s="22">
        <f t="shared" si="112"/>
        <v>0</v>
      </c>
    </row>
    <row r="246" spans="2:49" x14ac:dyDescent="0.3">
      <c r="B246" s="153"/>
      <c r="C246" s="40" t="s">
        <v>17</v>
      </c>
      <c r="D246" s="40"/>
      <c r="E246" s="41">
        <v>0.13999</v>
      </c>
      <c r="F246" s="160">
        <f t="shared" si="95"/>
        <v>0</v>
      </c>
      <c r="G246" s="22">
        <f t="shared" si="96"/>
        <v>0</v>
      </c>
      <c r="H246" s="42" t="s">
        <v>17</v>
      </c>
      <c r="I246" s="42"/>
      <c r="J246" s="41">
        <v>9.8890000000000006E-2</v>
      </c>
      <c r="K246" s="160">
        <f t="shared" si="97"/>
        <v>0</v>
      </c>
      <c r="L246" s="22">
        <f t="shared" si="98"/>
        <v>0</v>
      </c>
      <c r="M246" s="42" t="s">
        <v>17</v>
      </c>
      <c r="N246" s="76"/>
      <c r="O246" s="41">
        <v>5.8999999999999997E-2</v>
      </c>
      <c r="P246" s="160">
        <f t="shared" si="99"/>
        <v>0</v>
      </c>
      <c r="Q246" s="22">
        <f t="shared" si="100"/>
        <v>0</v>
      </c>
      <c r="R246" s="153"/>
      <c r="S246" s="40" t="s">
        <v>17</v>
      </c>
      <c r="T246" s="40"/>
      <c r="U246" s="41">
        <v>9.9979999999999999E-2</v>
      </c>
      <c r="V246" s="160">
        <f t="shared" si="101"/>
        <v>0</v>
      </c>
      <c r="W246" s="22">
        <f t="shared" si="102"/>
        <v>0</v>
      </c>
      <c r="X246" s="42"/>
      <c r="Y246" s="42"/>
      <c r="Z246" s="41"/>
      <c r="AA246" s="160">
        <f t="shared" si="103"/>
        <v>0</v>
      </c>
      <c r="AB246" s="22">
        <f t="shared" si="104"/>
        <v>0</v>
      </c>
      <c r="AC246" s="42"/>
      <c r="AD246" s="76"/>
      <c r="AE246" s="41"/>
      <c r="AF246" s="160">
        <f t="shared" si="105"/>
        <v>0</v>
      </c>
      <c r="AG246" s="22">
        <f t="shared" si="106"/>
        <v>0</v>
      </c>
      <c r="AH246" s="153"/>
      <c r="AI246" s="109" t="s">
        <v>17</v>
      </c>
      <c r="AJ246" s="40"/>
      <c r="AK246" s="41">
        <v>3.9960000000000002E-2</v>
      </c>
      <c r="AL246" s="160">
        <f t="shared" si="107"/>
        <v>0</v>
      </c>
      <c r="AM246" s="22">
        <f t="shared" si="108"/>
        <v>0</v>
      </c>
      <c r="AN246" s="42"/>
      <c r="AO246" s="42"/>
      <c r="AP246" s="41"/>
      <c r="AQ246" s="160">
        <f t="shared" si="109"/>
        <v>0</v>
      </c>
      <c r="AR246" s="22">
        <f t="shared" si="110"/>
        <v>0</v>
      </c>
      <c r="AS246" s="42"/>
      <c r="AT246" s="76"/>
      <c r="AU246" s="41"/>
      <c r="AV246" s="160">
        <f t="shared" si="111"/>
        <v>0</v>
      </c>
      <c r="AW246" s="22">
        <f t="shared" si="112"/>
        <v>0</v>
      </c>
    </row>
    <row r="247" spans="2:49" x14ac:dyDescent="0.3">
      <c r="B247" s="153"/>
      <c r="C247" s="22"/>
      <c r="D247" s="22"/>
      <c r="E247" s="23"/>
      <c r="F247" s="160">
        <f t="shared" si="95"/>
        <v>0</v>
      </c>
      <c r="G247" s="22">
        <f t="shared" si="96"/>
        <v>0</v>
      </c>
      <c r="H247" s="25" t="s">
        <v>55</v>
      </c>
      <c r="I247" s="25">
        <v>1</v>
      </c>
      <c r="J247" s="26">
        <v>5.0000000000000001E-4</v>
      </c>
      <c r="K247" s="160">
        <f t="shared" si="97"/>
        <v>0</v>
      </c>
      <c r="L247" s="22">
        <f t="shared" si="98"/>
        <v>0</v>
      </c>
      <c r="M247" s="25" t="s">
        <v>55</v>
      </c>
      <c r="N247" s="84">
        <v>1</v>
      </c>
      <c r="O247" s="26">
        <v>7.0000000000000001E-3</v>
      </c>
      <c r="P247" s="160">
        <f t="shared" si="99"/>
        <v>0</v>
      </c>
      <c r="Q247" s="22">
        <f t="shared" si="100"/>
        <v>0</v>
      </c>
      <c r="R247" s="153"/>
      <c r="S247" s="22"/>
      <c r="T247" s="22"/>
      <c r="U247" s="23"/>
      <c r="V247" s="160">
        <f t="shared" si="101"/>
        <v>0</v>
      </c>
      <c r="W247" s="22">
        <f t="shared" si="102"/>
        <v>0</v>
      </c>
      <c r="X247" s="25" t="s">
        <v>55</v>
      </c>
      <c r="Y247" s="25">
        <v>1</v>
      </c>
      <c r="Z247" s="26">
        <v>1E-3</v>
      </c>
      <c r="AA247" s="160">
        <f t="shared" si="103"/>
        <v>0</v>
      </c>
      <c r="AB247" s="22">
        <f t="shared" si="104"/>
        <v>0</v>
      </c>
      <c r="AC247" s="25" t="s">
        <v>55</v>
      </c>
      <c r="AD247" s="84">
        <v>1</v>
      </c>
      <c r="AE247" s="26">
        <v>5.0000000000000001E-3</v>
      </c>
      <c r="AF247" s="160">
        <f t="shared" si="105"/>
        <v>0</v>
      </c>
      <c r="AG247" s="22">
        <f t="shared" si="106"/>
        <v>0</v>
      </c>
      <c r="AH247" s="153"/>
      <c r="AI247" s="106"/>
      <c r="AJ247" s="22"/>
      <c r="AK247" s="23"/>
      <c r="AL247" s="160">
        <f t="shared" si="107"/>
        <v>0</v>
      </c>
      <c r="AM247" s="22">
        <f t="shared" si="108"/>
        <v>0</v>
      </c>
      <c r="AN247" s="25" t="s">
        <v>55</v>
      </c>
      <c r="AO247" s="25">
        <v>1</v>
      </c>
      <c r="AP247" s="26">
        <v>1E-3</v>
      </c>
      <c r="AQ247" s="160">
        <f t="shared" si="109"/>
        <v>0</v>
      </c>
      <c r="AR247" s="22">
        <f t="shared" si="110"/>
        <v>0</v>
      </c>
      <c r="AS247" s="25" t="s">
        <v>55</v>
      </c>
      <c r="AT247" s="84">
        <v>1</v>
      </c>
      <c r="AU247" s="26">
        <v>5.0000000000000001E-3</v>
      </c>
      <c r="AV247" s="160">
        <f t="shared" si="111"/>
        <v>0</v>
      </c>
      <c r="AW247" s="22">
        <f t="shared" si="112"/>
        <v>0</v>
      </c>
    </row>
    <row r="248" spans="2:49" x14ac:dyDescent="0.3">
      <c r="B248" s="153"/>
      <c r="C248" s="22"/>
      <c r="D248" s="22"/>
      <c r="E248" s="23"/>
      <c r="F248" s="160">
        <f t="shared" si="95"/>
        <v>0</v>
      </c>
      <c r="G248" s="22">
        <f t="shared" si="96"/>
        <v>0</v>
      </c>
      <c r="H248" s="25" t="s">
        <v>231</v>
      </c>
      <c r="I248" s="25">
        <v>2</v>
      </c>
      <c r="J248" s="26">
        <v>1E-4</v>
      </c>
      <c r="K248" s="160">
        <f t="shared" si="97"/>
        <v>0</v>
      </c>
      <c r="L248" s="22">
        <f t="shared" si="98"/>
        <v>0</v>
      </c>
      <c r="M248" s="25" t="s">
        <v>231</v>
      </c>
      <c r="N248" s="25">
        <v>2</v>
      </c>
      <c r="O248" s="26">
        <v>2.0000000000000001E-4</v>
      </c>
      <c r="P248" s="160">
        <f t="shared" si="99"/>
        <v>0</v>
      </c>
      <c r="Q248" s="22">
        <f t="shared" si="100"/>
        <v>0</v>
      </c>
      <c r="R248" s="153"/>
      <c r="S248" s="22"/>
      <c r="T248" s="22"/>
      <c r="U248" s="23"/>
      <c r="V248" s="160">
        <f t="shared" si="101"/>
        <v>0</v>
      </c>
      <c r="W248" s="22">
        <f t="shared" si="102"/>
        <v>0</v>
      </c>
      <c r="X248" s="25" t="s">
        <v>231</v>
      </c>
      <c r="Y248" s="25">
        <v>2</v>
      </c>
      <c r="Z248" s="26">
        <v>2.0000000000000001E-4</v>
      </c>
      <c r="AA248" s="160">
        <f t="shared" si="103"/>
        <v>0</v>
      </c>
      <c r="AB248" s="22">
        <f t="shared" si="104"/>
        <v>0</v>
      </c>
      <c r="AC248" s="25" t="s">
        <v>231</v>
      </c>
      <c r="AD248" s="25">
        <v>2</v>
      </c>
      <c r="AE248" s="26">
        <v>2.9999999999999997E-4</v>
      </c>
      <c r="AF248" s="160">
        <f t="shared" si="105"/>
        <v>0</v>
      </c>
      <c r="AG248" s="22">
        <f t="shared" si="106"/>
        <v>0</v>
      </c>
      <c r="AH248" s="153"/>
      <c r="AI248" s="106"/>
      <c r="AJ248" s="22"/>
      <c r="AK248" s="23"/>
      <c r="AL248" s="160">
        <f t="shared" si="107"/>
        <v>0</v>
      </c>
      <c r="AM248" s="22">
        <f t="shared" si="108"/>
        <v>0</v>
      </c>
      <c r="AN248" s="25" t="s">
        <v>231</v>
      </c>
      <c r="AO248" s="25">
        <v>2</v>
      </c>
      <c r="AP248" s="26">
        <v>2.0000000000000001E-4</v>
      </c>
      <c r="AQ248" s="160">
        <f t="shared" si="109"/>
        <v>0</v>
      </c>
      <c r="AR248" s="22">
        <f t="shared" si="110"/>
        <v>0</v>
      </c>
      <c r="AS248" s="25" t="s">
        <v>231</v>
      </c>
      <c r="AT248" s="25">
        <v>2</v>
      </c>
      <c r="AU248" s="26">
        <v>6.2E-4</v>
      </c>
      <c r="AV248" s="160">
        <f t="shared" si="111"/>
        <v>0</v>
      </c>
      <c r="AW248" s="22">
        <f t="shared" si="112"/>
        <v>0</v>
      </c>
    </row>
    <row r="249" spans="2:49" x14ac:dyDescent="0.3">
      <c r="B249" s="153"/>
      <c r="C249" s="33"/>
      <c r="D249" s="33"/>
      <c r="E249" s="34"/>
      <c r="F249" s="160">
        <f t="shared" si="95"/>
        <v>0</v>
      </c>
      <c r="G249" s="22">
        <f t="shared" si="96"/>
        <v>0</v>
      </c>
      <c r="H249" s="35"/>
      <c r="I249" s="35"/>
      <c r="J249" s="34"/>
      <c r="K249" s="160">
        <f t="shared" si="97"/>
        <v>0</v>
      </c>
      <c r="L249" s="22">
        <f t="shared" si="98"/>
        <v>0</v>
      </c>
      <c r="M249" s="35"/>
      <c r="N249" s="72"/>
      <c r="O249" s="34"/>
      <c r="P249" s="160">
        <f t="shared" si="99"/>
        <v>0</v>
      </c>
      <c r="Q249" s="22">
        <f t="shared" si="100"/>
        <v>0</v>
      </c>
      <c r="R249" s="153"/>
      <c r="S249" s="33"/>
      <c r="T249" s="33"/>
      <c r="U249" s="34"/>
      <c r="V249" s="160">
        <f t="shared" si="101"/>
        <v>0</v>
      </c>
      <c r="W249" s="22">
        <f t="shared" si="102"/>
        <v>0</v>
      </c>
      <c r="X249" s="35"/>
      <c r="Y249" s="35"/>
      <c r="Z249" s="34"/>
      <c r="AA249" s="160">
        <f t="shared" si="103"/>
        <v>0</v>
      </c>
      <c r="AB249" s="22">
        <f t="shared" si="104"/>
        <v>0</v>
      </c>
      <c r="AC249" s="35"/>
      <c r="AD249" s="72"/>
      <c r="AE249" s="34"/>
      <c r="AF249" s="160">
        <f t="shared" si="105"/>
        <v>0</v>
      </c>
      <c r="AG249" s="22">
        <f t="shared" si="106"/>
        <v>0</v>
      </c>
      <c r="AH249" s="153"/>
      <c r="AI249" s="107"/>
      <c r="AJ249" s="33"/>
      <c r="AK249" s="34"/>
      <c r="AL249" s="160">
        <f t="shared" si="107"/>
        <v>0</v>
      </c>
      <c r="AM249" s="22">
        <f t="shared" si="108"/>
        <v>0</v>
      </c>
      <c r="AN249" s="39" t="s">
        <v>79</v>
      </c>
      <c r="AO249" s="39"/>
      <c r="AP249" s="37">
        <v>0.03</v>
      </c>
      <c r="AQ249" s="160">
        <f t="shared" si="109"/>
        <v>0</v>
      </c>
      <c r="AR249" s="22">
        <f t="shared" si="110"/>
        <v>0</v>
      </c>
      <c r="AS249" s="36" t="s">
        <v>105</v>
      </c>
      <c r="AT249" s="81"/>
      <c r="AU249" s="37">
        <v>0.01</v>
      </c>
      <c r="AV249" s="160">
        <f t="shared" si="111"/>
        <v>0</v>
      </c>
      <c r="AW249" s="22">
        <f t="shared" si="112"/>
        <v>0</v>
      </c>
    </row>
    <row r="250" spans="2:49" x14ac:dyDescent="0.3">
      <c r="B250" s="153"/>
      <c r="C250" s="33"/>
      <c r="D250" s="33"/>
      <c r="E250" s="34"/>
      <c r="F250" s="160">
        <f t="shared" si="95"/>
        <v>0</v>
      </c>
      <c r="G250" s="22">
        <f t="shared" si="96"/>
        <v>0</v>
      </c>
      <c r="H250" s="35"/>
      <c r="I250" s="35"/>
      <c r="J250" s="34"/>
      <c r="K250" s="160">
        <f t="shared" si="97"/>
        <v>0</v>
      </c>
      <c r="L250" s="22">
        <f t="shared" si="98"/>
        <v>0</v>
      </c>
      <c r="M250" s="35"/>
      <c r="N250" s="72"/>
      <c r="O250" s="34"/>
      <c r="P250" s="160">
        <f t="shared" si="99"/>
        <v>0</v>
      </c>
      <c r="Q250" s="22">
        <f t="shared" si="100"/>
        <v>0</v>
      </c>
      <c r="R250" s="153"/>
      <c r="S250" s="33"/>
      <c r="T250" s="33"/>
      <c r="U250" s="34"/>
      <c r="V250" s="160">
        <f t="shared" si="101"/>
        <v>0</v>
      </c>
      <c r="W250" s="22">
        <f t="shared" si="102"/>
        <v>0</v>
      </c>
      <c r="X250" s="39" t="s">
        <v>105</v>
      </c>
      <c r="Y250" s="39"/>
      <c r="Z250" s="37">
        <v>0.01</v>
      </c>
      <c r="AA250" s="160">
        <f t="shared" si="103"/>
        <v>0</v>
      </c>
      <c r="AB250" s="22">
        <f t="shared" si="104"/>
        <v>0</v>
      </c>
      <c r="AC250" s="36" t="s">
        <v>105</v>
      </c>
      <c r="AD250" s="81"/>
      <c r="AE250" s="37">
        <v>0.01</v>
      </c>
      <c r="AF250" s="160">
        <f t="shared" si="105"/>
        <v>0</v>
      </c>
      <c r="AG250" s="22">
        <f t="shared" si="106"/>
        <v>0</v>
      </c>
      <c r="AH250" s="153"/>
      <c r="AI250" s="107"/>
      <c r="AJ250" s="33"/>
      <c r="AK250" s="34"/>
      <c r="AL250" s="160">
        <f t="shared" si="107"/>
        <v>0</v>
      </c>
      <c r="AM250" s="22">
        <f t="shared" si="108"/>
        <v>0</v>
      </c>
      <c r="AN250" s="39" t="s">
        <v>80</v>
      </c>
      <c r="AO250" s="39"/>
      <c r="AP250" s="37">
        <v>0.01</v>
      </c>
      <c r="AQ250" s="160">
        <f t="shared" si="109"/>
        <v>0</v>
      </c>
      <c r="AR250" s="22">
        <f t="shared" si="110"/>
        <v>0</v>
      </c>
      <c r="AS250" s="36" t="s">
        <v>80</v>
      </c>
      <c r="AT250" s="81"/>
      <c r="AU250" s="37">
        <v>0.01</v>
      </c>
      <c r="AV250" s="160">
        <f t="shared" si="111"/>
        <v>0</v>
      </c>
      <c r="AW250" s="22">
        <f t="shared" si="112"/>
        <v>0</v>
      </c>
    </row>
    <row r="251" spans="2:49" x14ac:dyDescent="0.3">
      <c r="B251" s="153"/>
      <c r="C251" s="33"/>
      <c r="D251" s="33"/>
      <c r="E251" s="34"/>
      <c r="F251" s="160">
        <f t="shared" si="95"/>
        <v>0</v>
      </c>
      <c r="G251" s="22">
        <f t="shared" si="96"/>
        <v>0</v>
      </c>
      <c r="H251" s="35"/>
      <c r="I251" s="35"/>
      <c r="J251" s="34"/>
      <c r="K251" s="160">
        <f t="shared" si="97"/>
        <v>0</v>
      </c>
      <c r="L251" s="22">
        <f t="shared" si="98"/>
        <v>0</v>
      </c>
      <c r="M251" s="35"/>
      <c r="N251" s="72"/>
      <c r="O251" s="34"/>
      <c r="P251" s="160">
        <f t="shared" si="99"/>
        <v>0</v>
      </c>
      <c r="Q251" s="22">
        <f t="shared" si="100"/>
        <v>0</v>
      </c>
      <c r="R251" s="153"/>
      <c r="S251" s="33"/>
      <c r="T251" s="33"/>
      <c r="U251" s="34"/>
      <c r="V251" s="160">
        <f t="shared" si="101"/>
        <v>0</v>
      </c>
      <c r="W251" s="22">
        <f t="shared" si="102"/>
        <v>0</v>
      </c>
      <c r="X251" s="35"/>
      <c r="Y251" s="35"/>
      <c r="Z251" s="34"/>
      <c r="AA251" s="160">
        <f t="shared" si="103"/>
        <v>0</v>
      </c>
      <c r="AB251" s="22">
        <f t="shared" si="104"/>
        <v>0</v>
      </c>
      <c r="AC251" s="38" t="s">
        <v>136</v>
      </c>
      <c r="AD251" s="82"/>
      <c r="AE251" s="98">
        <v>0.01</v>
      </c>
      <c r="AF251" s="160">
        <f t="shared" si="105"/>
        <v>0</v>
      </c>
      <c r="AG251" s="22">
        <f t="shared" si="106"/>
        <v>0</v>
      </c>
      <c r="AH251" s="153"/>
      <c r="AI251" s="107"/>
      <c r="AJ251" s="33"/>
      <c r="AK251" s="34"/>
      <c r="AL251" s="160">
        <f t="shared" si="107"/>
        <v>0</v>
      </c>
      <c r="AM251" s="22">
        <f t="shared" si="108"/>
        <v>0</v>
      </c>
      <c r="AN251" s="35"/>
      <c r="AO251" s="35"/>
      <c r="AP251" s="34"/>
      <c r="AQ251" s="160">
        <f t="shared" si="109"/>
        <v>0</v>
      </c>
      <c r="AR251" s="22">
        <f t="shared" si="110"/>
        <v>0</v>
      </c>
      <c r="AS251" s="35"/>
      <c r="AT251" s="72"/>
      <c r="AU251" s="34"/>
      <c r="AV251" s="160">
        <f t="shared" si="111"/>
        <v>0</v>
      </c>
      <c r="AW251" s="22">
        <f t="shared" si="112"/>
        <v>0</v>
      </c>
    </row>
    <row r="252" spans="2:49" x14ac:dyDescent="0.3">
      <c r="B252" s="153"/>
      <c r="C252" s="48" t="s">
        <v>77</v>
      </c>
      <c r="D252" s="48"/>
      <c r="E252" s="49">
        <v>1.0000000000000001E-5</v>
      </c>
      <c r="F252" s="160">
        <f t="shared" si="95"/>
        <v>0</v>
      </c>
      <c r="G252" s="22">
        <f t="shared" si="96"/>
        <v>0</v>
      </c>
      <c r="H252" s="50" t="s">
        <v>77</v>
      </c>
      <c r="I252" s="50"/>
      <c r="J252" s="49">
        <v>1E-4</v>
      </c>
      <c r="K252" s="160">
        <f t="shared" si="97"/>
        <v>0</v>
      </c>
      <c r="L252" s="22">
        <f t="shared" si="98"/>
        <v>0</v>
      </c>
      <c r="M252" s="50" t="s">
        <v>77</v>
      </c>
      <c r="N252" s="73"/>
      <c r="O252" s="49">
        <v>1E-3</v>
      </c>
      <c r="P252" s="160">
        <f t="shared" si="99"/>
        <v>0</v>
      </c>
      <c r="Q252" s="22">
        <f t="shared" si="100"/>
        <v>0</v>
      </c>
      <c r="R252" s="153"/>
      <c r="S252" s="48" t="s">
        <v>77</v>
      </c>
      <c r="T252" s="48"/>
      <c r="U252" s="49">
        <v>1.0000000000000001E-5</v>
      </c>
      <c r="V252" s="160">
        <f t="shared" si="101"/>
        <v>0</v>
      </c>
      <c r="W252" s="22">
        <f t="shared" si="102"/>
        <v>0</v>
      </c>
      <c r="X252" s="50" t="s">
        <v>77</v>
      </c>
      <c r="Y252" s="50"/>
      <c r="Z252" s="49">
        <v>1E-4</v>
      </c>
      <c r="AA252" s="160">
        <f t="shared" si="103"/>
        <v>0</v>
      </c>
      <c r="AB252" s="22">
        <f t="shared" si="104"/>
        <v>0</v>
      </c>
      <c r="AC252" s="50" t="s">
        <v>77</v>
      </c>
      <c r="AD252" s="73"/>
      <c r="AE252" s="49">
        <v>1E-3</v>
      </c>
      <c r="AF252" s="160">
        <f t="shared" si="105"/>
        <v>0</v>
      </c>
      <c r="AG252" s="22">
        <f t="shared" si="106"/>
        <v>0</v>
      </c>
      <c r="AH252" s="153"/>
      <c r="AI252" s="108" t="s">
        <v>77</v>
      </c>
      <c r="AJ252" s="48"/>
      <c r="AK252" s="49">
        <v>1.0000000000000001E-5</v>
      </c>
      <c r="AL252" s="160">
        <f t="shared" si="107"/>
        <v>0</v>
      </c>
      <c r="AM252" s="22">
        <f t="shared" si="108"/>
        <v>0</v>
      </c>
      <c r="AN252" s="50" t="s">
        <v>77</v>
      </c>
      <c r="AO252" s="50"/>
      <c r="AP252" s="49">
        <v>1E-4</v>
      </c>
      <c r="AQ252" s="160">
        <f t="shared" si="109"/>
        <v>0</v>
      </c>
      <c r="AR252" s="22">
        <f t="shared" si="110"/>
        <v>0</v>
      </c>
      <c r="AS252" s="50" t="s">
        <v>77</v>
      </c>
      <c r="AT252" s="73"/>
      <c r="AU252" s="49">
        <v>1E-3</v>
      </c>
      <c r="AV252" s="160">
        <f t="shared" si="111"/>
        <v>0</v>
      </c>
      <c r="AW252" s="22">
        <f t="shared" si="112"/>
        <v>0</v>
      </c>
    </row>
    <row r="253" spans="2:49" x14ac:dyDescent="0.3">
      <c r="B253" s="153"/>
      <c r="C253" s="48"/>
      <c r="D253" s="48"/>
      <c r="E253" s="49"/>
      <c r="F253" s="160">
        <f t="shared" si="95"/>
        <v>0</v>
      </c>
      <c r="G253" s="22">
        <f t="shared" si="96"/>
        <v>0</v>
      </c>
      <c r="H253" s="50"/>
      <c r="I253" s="50"/>
      <c r="J253" s="49"/>
      <c r="K253" s="160">
        <f t="shared" si="97"/>
        <v>0</v>
      </c>
      <c r="L253" s="22">
        <f t="shared" si="98"/>
        <v>0</v>
      </c>
      <c r="M253" s="50"/>
      <c r="N253" s="73"/>
      <c r="O253" s="49"/>
      <c r="P253" s="160">
        <f t="shared" si="99"/>
        <v>0</v>
      </c>
      <c r="Q253" s="22">
        <f t="shared" si="100"/>
        <v>0</v>
      </c>
      <c r="R253" s="153"/>
      <c r="S253" s="48" t="s">
        <v>87</v>
      </c>
      <c r="T253" s="48"/>
      <c r="U253" s="49">
        <v>1.0000000000000001E-5</v>
      </c>
      <c r="V253" s="160">
        <f t="shared" si="101"/>
        <v>0</v>
      </c>
      <c r="W253" s="22">
        <f t="shared" si="102"/>
        <v>0</v>
      </c>
      <c r="X253" s="50" t="s">
        <v>87</v>
      </c>
      <c r="Y253" s="50"/>
      <c r="Z253" s="49">
        <v>1E-4</v>
      </c>
      <c r="AA253" s="160">
        <f t="shared" si="103"/>
        <v>0</v>
      </c>
      <c r="AB253" s="22">
        <f t="shared" si="104"/>
        <v>0</v>
      </c>
      <c r="AC253" s="50" t="s">
        <v>87</v>
      </c>
      <c r="AD253" s="73"/>
      <c r="AE253" s="49">
        <v>1E-3</v>
      </c>
      <c r="AF253" s="160">
        <f t="shared" si="105"/>
        <v>0</v>
      </c>
      <c r="AG253" s="22">
        <f t="shared" si="106"/>
        <v>0</v>
      </c>
      <c r="AH253" s="153"/>
      <c r="AI253" s="108" t="s">
        <v>76</v>
      </c>
      <c r="AJ253" s="48"/>
      <c r="AK253" s="49">
        <v>1.0000000000000001E-5</v>
      </c>
      <c r="AL253" s="160">
        <f t="shared" si="107"/>
        <v>0</v>
      </c>
      <c r="AM253" s="22">
        <f t="shared" si="108"/>
        <v>0</v>
      </c>
      <c r="AN253" s="50" t="s">
        <v>76</v>
      </c>
      <c r="AO253" s="50"/>
      <c r="AP253" s="49">
        <v>1E-4</v>
      </c>
      <c r="AQ253" s="160">
        <f t="shared" si="109"/>
        <v>0</v>
      </c>
      <c r="AR253" s="22">
        <f t="shared" si="110"/>
        <v>0</v>
      </c>
      <c r="AS253" s="50" t="s">
        <v>76</v>
      </c>
      <c r="AT253" s="73"/>
      <c r="AU253" s="49">
        <v>1E-3</v>
      </c>
      <c r="AV253" s="160">
        <f t="shared" si="111"/>
        <v>0</v>
      </c>
      <c r="AW253" s="22">
        <f t="shared" si="112"/>
        <v>0</v>
      </c>
    </row>
    <row r="254" spans="2:49" x14ac:dyDescent="0.3">
      <c r="B254" s="153"/>
      <c r="C254" s="48"/>
      <c r="D254" s="48"/>
      <c r="E254" s="49"/>
      <c r="F254" s="160">
        <f t="shared" si="95"/>
        <v>0</v>
      </c>
      <c r="G254" s="22">
        <f t="shared" si="96"/>
        <v>0</v>
      </c>
      <c r="H254" s="50"/>
      <c r="I254" s="50"/>
      <c r="J254" s="49"/>
      <c r="K254" s="160">
        <f t="shared" si="97"/>
        <v>0</v>
      </c>
      <c r="L254" s="22">
        <f t="shared" si="98"/>
        <v>0</v>
      </c>
      <c r="M254" s="50"/>
      <c r="N254" s="73"/>
      <c r="O254" s="49"/>
      <c r="P254" s="160">
        <f t="shared" si="99"/>
        <v>0</v>
      </c>
      <c r="Q254" s="22">
        <f t="shared" si="100"/>
        <v>0</v>
      </c>
      <c r="R254" s="153"/>
      <c r="S254" s="48"/>
      <c r="T254" s="48"/>
      <c r="U254" s="49"/>
      <c r="V254" s="160">
        <f t="shared" si="101"/>
        <v>0</v>
      </c>
      <c r="W254" s="22">
        <f t="shared" si="102"/>
        <v>0</v>
      </c>
      <c r="X254" s="50"/>
      <c r="Y254" s="50"/>
      <c r="Z254" s="49"/>
      <c r="AA254" s="160">
        <f t="shared" si="103"/>
        <v>0</v>
      </c>
      <c r="AB254" s="22">
        <f t="shared" si="104"/>
        <v>0</v>
      </c>
      <c r="AC254" s="50"/>
      <c r="AD254" s="73"/>
      <c r="AE254" s="49"/>
      <c r="AF254" s="160">
        <f t="shared" si="105"/>
        <v>0</v>
      </c>
      <c r="AG254" s="22">
        <f t="shared" si="106"/>
        <v>0</v>
      </c>
      <c r="AH254" s="153"/>
      <c r="AI254" s="108" t="s">
        <v>143</v>
      </c>
      <c r="AJ254" s="48"/>
      <c r="AK254" s="49">
        <v>1.0000000000000001E-5</v>
      </c>
      <c r="AL254" s="160">
        <f t="shared" si="107"/>
        <v>0</v>
      </c>
      <c r="AM254" s="22">
        <f t="shared" si="108"/>
        <v>0</v>
      </c>
      <c r="AN254" s="50" t="s">
        <v>143</v>
      </c>
      <c r="AO254" s="50"/>
      <c r="AP254" s="49">
        <v>1E-4</v>
      </c>
      <c r="AQ254" s="160">
        <f t="shared" si="109"/>
        <v>0</v>
      </c>
      <c r="AR254" s="22">
        <f t="shared" si="110"/>
        <v>0</v>
      </c>
      <c r="AS254" s="50" t="s">
        <v>143</v>
      </c>
      <c r="AT254" s="73"/>
      <c r="AU254" s="49">
        <v>1E-3</v>
      </c>
      <c r="AV254" s="160">
        <f t="shared" si="111"/>
        <v>0</v>
      </c>
      <c r="AW254" s="22">
        <f t="shared" si="112"/>
        <v>0</v>
      </c>
    </row>
    <row r="255" spans="2:49" x14ac:dyDescent="0.3">
      <c r="B255" s="153"/>
      <c r="C255" s="48"/>
      <c r="D255" s="48"/>
      <c r="E255" s="49"/>
      <c r="F255" s="160">
        <f t="shared" si="95"/>
        <v>0</v>
      </c>
      <c r="G255" s="22">
        <f t="shared" si="96"/>
        <v>0</v>
      </c>
      <c r="H255" s="50"/>
      <c r="I255" s="50"/>
      <c r="J255" s="49"/>
      <c r="K255" s="160">
        <f t="shared" si="97"/>
        <v>0</v>
      </c>
      <c r="L255" s="22">
        <f t="shared" si="98"/>
        <v>0</v>
      </c>
      <c r="M255" s="50"/>
      <c r="N255" s="73"/>
      <c r="O255" s="49"/>
      <c r="P255" s="160">
        <f t="shared" si="99"/>
        <v>0</v>
      </c>
      <c r="Q255" s="22">
        <f t="shared" si="100"/>
        <v>0</v>
      </c>
      <c r="R255" s="153"/>
      <c r="S255" s="48"/>
      <c r="T255" s="48"/>
      <c r="U255" s="49"/>
      <c r="V255" s="160">
        <f t="shared" si="101"/>
        <v>0</v>
      </c>
      <c r="W255" s="22">
        <f t="shared" si="102"/>
        <v>0</v>
      </c>
      <c r="X255" s="50"/>
      <c r="Y255" s="50"/>
      <c r="Z255" s="49"/>
      <c r="AA255" s="160">
        <f t="shared" si="103"/>
        <v>0</v>
      </c>
      <c r="AB255" s="22">
        <f t="shared" si="104"/>
        <v>0</v>
      </c>
      <c r="AC255" s="50"/>
      <c r="AD255" s="73"/>
      <c r="AE255" s="49"/>
      <c r="AF255" s="160">
        <f t="shared" si="105"/>
        <v>0</v>
      </c>
      <c r="AG255" s="22">
        <f t="shared" si="106"/>
        <v>0</v>
      </c>
      <c r="AH255" s="153"/>
      <c r="AI255" s="108" t="s">
        <v>145</v>
      </c>
      <c r="AJ255" s="48"/>
      <c r="AK255" s="49">
        <v>1.0000000000000001E-5</v>
      </c>
      <c r="AL255" s="160">
        <f t="shared" si="107"/>
        <v>0</v>
      </c>
      <c r="AM255" s="22">
        <f t="shared" si="108"/>
        <v>0</v>
      </c>
      <c r="AN255" s="50" t="s">
        <v>145</v>
      </c>
      <c r="AO255" s="50"/>
      <c r="AP255" s="49">
        <v>1E-4</v>
      </c>
      <c r="AQ255" s="160">
        <f t="shared" si="109"/>
        <v>0</v>
      </c>
      <c r="AR255" s="22">
        <f t="shared" si="110"/>
        <v>0</v>
      </c>
      <c r="AS255" s="50" t="s">
        <v>145</v>
      </c>
      <c r="AT255" s="73"/>
      <c r="AU255" s="49">
        <v>1E-3</v>
      </c>
      <c r="AV255" s="160">
        <f t="shared" si="111"/>
        <v>0</v>
      </c>
      <c r="AW255" s="22">
        <f t="shared" si="112"/>
        <v>0</v>
      </c>
    </row>
    <row r="256" spans="2:49" x14ac:dyDescent="0.3">
      <c r="B256" s="153"/>
      <c r="C256" s="48"/>
      <c r="D256" s="48"/>
      <c r="E256" s="49"/>
      <c r="F256" s="160">
        <f t="shared" si="95"/>
        <v>0</v>
      </c>
      <c r="G256" s="22">
        <f t="shared" si="96"/>
        <v>0</v>
      </c>
      <c r="H256" s="50"/>
      <c r="I256" s="50"/>
      <c r="J256" s="49"/>
      <c r="K256" s="160">
        <f t="shared" si="97"/>
        <v>0</v>
      </c>
      <c r="L256" s="22">
        <f t="shared" si="98"/>
        <v>0</v>
      </c>
      <c r="M256" s="50"/>
      <c r="N256" s="73"/>
      <c r="O256" s="49"/>
      <c r="P256" s="160">
        <f t="shared" si="99"/>
        <v>0</v>
      </c>
      <c r="Q256" s="22">
        <f t="shared" si="100"/>
        <v>0</v>
      </c>
      <c r="R256" s="153"/>
      <c r="S256" s="48"/>
      <c r="T256" s="48"/>
      <c r="U256" s="49"/>
      <c r="V256" s="160">
        <f t="shared" si="101"/>
        <v>0</v>
      </c>
      <c r="W256" s="22">
        <f t="shared" si="102"/>
        <v>0</v>
      </c>
      <c r="X256" s="50"/>
      <c r="Y256" s="50"/>
      <c r="Z256" s="49"/>
      <c r="AA256" s="160">
        <f t="shared" si="103"/>
        <v>0</v>
      </c>
      <c r="AB256" s="22">
        <f t="shared" si="104"/>
        <v>0</v>
      </c>
      <c r="AC256" s="50"/>
      <c r="AD256" s="73"/>
      <c r="AE256" s="49"/>
      <c r="AF256" s="160">
        <f t="shared" si="105"/>
        <v>0</v>
      </c>
      <c r="AG256" s="22">
        <f t="shared" si="106"/>
        <v>0</v>
      </c>
      <c r="AH256" s="153"/>
      <c r="AI256" s="108"/>
      <c r="AJ256" s="48"/>
      <c r="AK256" s="49"/>
      <c r="AL256" s="160">
        <f t="shared" si="107"/>
        <v>0</v>
      </c>
      <c r="AM256" s="22">
        <f t="shared" si="108"/>
        <v>0</v>
      </c>
      <c r="AN256" s="50"/>
      <c r="AO256" s="50"/>
      <c r="AP256" s="49"/>
      <c r="AQ256" s="160">
        <f t="shared" si="109"/>
        <v>0</v>
      </c>
      <c r="AR256" s="22">
        <f t="shared" si="110"/>
        <v>0</v>
      </c>
      <c r="AS256" s="50"/>
      <c r="AT256" s="73"/>
      <c r="AU256" s="49"/>
      <c r="AV256" s="160">
        <f t="shared" si="111"/>
        <v>0</v>
      </c>
      <c r="AW256" s="22">
        <f t="shared" si="112"/>
        <v>0</v>
      </c>
    </row>
    <row r="257" spans="2:49" x14ac:dyDescent="0.3">
      <c r="B257" s="153"/>
      <c r="C257" s="62"/>
      <c r="D257" s="62"/>
      <c r="E257" s="63"/>
      <c r="F257" s="160">
        <f t="shared" si="95"/>
        <v>0</v>
      </c>
      <c r="G257" s="22">
        <f t="shared" si="96"/>
        <v>0</v>
      </c>
      <c r="H257" s="64" t="s">
        <v>238</v>
      </c>
      <c r="I257" s="64">
        <v>4</v>
      </c>
      <c r="J257" s="63">
        <v>1E-4</v>
      </c>
      <c r="K257" s="160">
        <f t="shared" si="97"/>
        <v>0</v>
      </c>
      <c r="L257" s="22">
        <f t="shared" si="98"/>
        <v>0</v>
      </c>
      <c r="M257" s="64"/>
      <c r="N257" s="64"/>
      <c r="O257" s="63"/>
      <c r="P257" s="160">
        <f t="shared" si="99"/>
        <v>0</v>
      </c>
      <c r="Q257" s="22">
        <f t="shared" si="100"/>
        <v>0</v>
      </c>
      <c r="R257" s="153"/>
      <c r="S257" s="62"/>
      <c r="T257" s="62"/>
      <c r="U257" s="63"/>
      <c r="V257" s="160">
        <f t="shared" si="101"/>
        <v>0</v>
      </c>
      <c r="W257" s="22">
        <f t="shared" si="102"/>
        <v>0</v>
      </c>
      <c r="X257" s="64"/>
      <c r="Y257" s="64"/>
      <c r="Z257" s="63"/>
      <c r="AA257" s="160">
        <f t="shared" si="103"/>
        <v>0</v>
      </c>
      <c r="AB257" s="22">
        <f t="shared" si="104"/>
        <v>0</v>
      </c>
      <c r="AC257" s="64"/>
      <c r="AD257" s="85"/>
      <c r="AE257" s="63"/>
      <c r="AF257" s="160">
        <f t="shared" si="105"/>
        <v>0</v>
      </c>
      <c r="AG257" s="22">
        <f t="shared" si="106"/>
        <v>0</v>
      </c>
      <c r="AH257" s="153"/>
      <c r="AI257" s="110"/>
      <c r="AJ257" s="62"/>
      <c r="AK257" s="63"/>
      <c r="AL257" s="160">
        <f t="shared" si="107"/>
        <v>0</v>
      </c>
      <c r="AM257" s="22">
        <f t="shared" si="108"/>
        <v>0</v>
      </c>
      <c r="AN257" s="64"/>
      <c r="AO257" s="64"/>
      <c r="AP257" s="63"/>
      <c r="AQ257" s="160">
        <f t="shared" si="109"/>
        <v>0</v>
      </c>
      <c r="AR257" s="22">
        <f t="shared" si="110"/>
        <v>0</v>
      </c>
      <c r="AS257" s="64"/>
      <c r="AT257" s="85"/>
      <c r="AU257" s="101"/>
      <c r="AV257" s="160">
        <f t="shared" si="111"/>
        <v>0</v>
      </c>
      <c r="AW257" s="22">
        <f t="shared" si="112"/>
        <v>0</v>
      </c>
    </row>
    <row r="258" spans="2:49" x14ac:dyDescent="0.3">
      <c r="B258" s="153"/>
      <c r="C258" s="62"/>
      <c r="D258" s="62"/>
      <c r="E258" s="63"/>
      <c r="F258" s="160">
        <f t="shared" si="95"/>
        <v>0</v>
      </c>
      <c r="G258" s="22">
        <f t="shared" si="96"/>
        <v>0</v>
      </c>
      <c r="H258" s="64"/>
      <c r="I258" s="64"/>
      <c r="J258" s="63"/>
      <c r="K258" s="160">
        <f t="shared" si="97"/>
        <v>0</v>
      </c>
      <c r="L258" s="22">
        <f t="shared" si="98"/>
        <v>0</v>
      </c>
      <c r="M258" s="64"/>
      <c r="N258" s="64"/>
      <c r="O258" s="63"/>
      <c r="P258" s="160">
        <f t="shared" si="99"/>
        <v>0</v>
      </c>
      <c r="Q258" s="22">
        <f t="shared" si="100"/>
        <v>0</v>
      </c>
      <c r="R258" s="153"/>
      <c r="S258" s="62"/>
      <c r="T258" s="62"/>
      <c r="U258" s="63"/>
      <c r="V258" s="160">
        <f t="shared" si="101"/>
        <v>0</v>
      </c>
      <c r="W258" s="22">
        <f t="shared" si="102"/>
        <v>0</v>
      </c>
      <c r="X258" s="64"/>
      <c r="Y258" s="64"/>
      <c r="Z258" s="63"/>
      <c r="AA258" s="160">
        <f t="shared" si="103"/>
        <v>0</v>
      </c>
      <c r="AB258" s="22">
        <f t="shared" si="104"/>
        <v>0</v>
      </c>
      <c r="AC258" s="64"/>
      <c r="AD258" s="85"/>
      <c r="AE258" s="63"/>
      <c r="AF258" s="160">
        <f t="shared" si="105"/>
        <v>0</v>
      </c>
      <c r="AG258" s="22">
        <f t="shared" si="106"/>
        <v>0</v>
      </c>
      <c r="AH258" s="153"/>
      <c r="AI258" s="110"/>
      <c r="AJ258" s="62"/>
      <c r="AK258" s="63"/>
      <c r="AL258" s="160">
        <f t="shared" si="107"/>
        <v>0</v>
      </c>
      <c r="AM258" s="22">
        <f t="shared" si="108"/>
        <v>0</v>
      </c>
      <c r="AN258" s="64" t="s">
        <v>241</v>
      </c>
      <c r="AO258" s="64">
        <v>10</v>
      </c>
      <c r="AP258" s="63">
        <v>1E-4</v>
      </c>
      <c r="AQ258" s="160">
        <f t="shared" si="109"/>
        <v>0</v>
      </c>
      <c r="AR258" s="22">
        <f t="shared" si="110"/>
        <v>0</v>
      </c>
      <c r="AS258" s="64" t="s">
        <v>241</v>
      </c>
      <c r="AT258" s="64">
        <v>10</v>
      </c>
      <c r="AU258" s="63">
        <v>1E-4</v>
      </c>
      <c r="AV258" s="160">
        <f t="shared" si="111"/>
        <v>0</v>
      </c>
      <c r="AW258" s="22">
        <f t="shared" si="112"/>
        <v>0</v>
      </c>
    </row>
    <row r="259" spans="2:49" x14ac:dyDescent="0.3">
      <c r="B259" s="153"/>
      <c r="C259" s="62"/>
      <c r="D259" s="62"/>
      <c r="E259" s="63"/>
      <c r="F259" s="160">
        <f t="shared" si="95"/>
        <v>0</v>
      </c>
      <c r="G259" s="22">
        <f t="shared" si="96"/>
        <v>0</v>
      </c>
      <c r="H259" s="64"/>
      <c r="I259" s="64"/>
      <c r="J259" s="63"/>
      <c r="K259" s="160">
        <f t="shared" si="97"/>
        <v>0</v>
      </c>
      <c r="L259" s="22">
        <f t="shared" si="98"/>
        <v>0</v>
      </c>
      <c r="M259" s="64" t="s">
        <v>239</v>
      </c>
      <c r="N259" s="64">
        <v>8</v>
      </c>
      <c r="O259" s="63">
        <v>1E-4</v>
      </c>
      <c r="P259" s="160">
        <f t="shared" si="99"/>
        <v>0</v>
      </c>
      <c r="Q259" s="22">
        <f t="shared" si="100"/>
        <v>0</v>
      </c>
      <c r="R259" s="153"/>
      <c r="S259" s="62"/>
      <c r="T259" s="62"/>
      <c r="U259" s="63"/>
      <c r="V259" s="160">
        <f t="shared" si="101"/>
        <v>0</v>
      </c>
      <c r="W259" s="22">
        <f t="shared" si="102"/>
        <v>0</v>
      </c>
      <c r="X259" s="64" t="s">
        <v>240</v>
      </c>
      <c r="Y259" s="64">
        <v>8</v>
      </c>
      <c r="Z259" s="63">
        <v>1E-4</v>
      </c>
      <c r="AA259" s="160">
        <f t="shared" si="103"/>
        <v>0</v>
      </c>
      <c r="AB259" s="22">
        <f t="shared" si="104"/>
        <v>0</v>
      </c>
      <c r="AC259" s="64" t="s">
        <v>240</v>
      </c>
      <c r="AD259" s="64">
        <v>8</v>
      </c>
      <c r="AE259" s="63">
        <v>1E-4</v>
      </c>
      <c r="AF259" s="160">
        <f t="shared" si="105"/>
        <v>0</v>
      </c>
      <c r="AG259" s="22">
        <f t="shared" si="106"/>
        <v>0</v>
      </c>
      <c r="AH259" s="153"/>
      <c r="AI259" s="110"/>
      <c r="AJ259" s="62"/>
      <c r="AK259" s="63"/>
      <c r="AL259" s="160">
        <f t="shared" si="107"/>
        <v>0</v>
      </c>
      <c r="AM259" s="22">
        <f t="shared" si="108"/>
        <v>0</v>
      </c>
      <c r="AN259" s="64" t="s">
        <v>240</v>
      </c>
      <c r="AO259" s="64">
        <v>8</v>
      </c>
      <c r="AP259" s="63">
        <v>1E-4</v>
      </c>
      <c r="AQ259" s="160">
        <f t="shared" si="109"/>
        <v>0</v>
      </c>
      <c r="AR259" s="22">
        <f t="shared" si="110"/>
        <v>0</v>
      </c>
      <c r="AS259" s="64" t="s">
        <v>240</v>
      </c>
      <c r="AT259" s="64">
        <v>8</v>
      </c>
      <c r="AU259" s="63">
        <v>1E-4</v>
      </c>
      <c r="AV259" s="160">
        <f t="shared" si="111"/>
        <v>0</v>
      </c>
      <c r="AW259" s="22">
        <f t="shared" si="112"/>
        <v>0</v>
      </c>
    </row>
    <row r="260" spans="2:49" x14ac:dyDescent="0.3">
      <c r="B260" s="153"/>
      <c r="C260" s="62"/>
      <c r="D260" s="62"/>
      <c r="E260" s="63"/>
      <c r="F260" s="160">
        <f t="shared" si="95"/>
        <v>0</v>
      </c>
      <c r="G260" s="22">
        <f t="shared" si="96"/>
        <v>0</v>
      </c>
      <c r="H260" s="64" t="s">
        <v>222</v>
      </c>
      <c r="I260" s="64">
        <v>7</v>
      </c>
      <c r="J260" s="63">
        <v>5.0000000000000002E-5</v>
      </c>
      <c r="K260" s="160">
        <f t="shared" si="97"/>
        <v>0</v>
      </c>
      <c r="L260" s="22">
        <f t="shared" si="98"/>
        <v>0</v>
      </c>
      <c r="M260" s="64" t="s">
        <v>222</v>
      </c>
      <c r="N260" s="64">
        <v>7</v>
      </c>
      <c r="O260" s="63">
        <v>1E-4</v>
      </c>
      <c r="P260" s="160">
        <f t="shared" si="99"/>
        <v>0</v>
      </c>
      <c r="Q260" s="22">
        <f t="shared" si="100"/>
        <v>0</v>
      </c>
      <c r="R260" s="153"/>
      <c r="S260" s="62"/>
      <c r="T260" s="62"/>
      <c r="U260" s="63"/>
      <c r="V260" s="160">
        <f t="shared" si="101"/>
        <v>0</v>
      </c>
      <c r="W260" s="22">
        <f t="shared" si="102"/>
        <v>0</v>
      </c>
      <c r="X260" s="64" t="s">
        <v>222</v>
      </c>
      <c r="Y260" s="64">
        <v>7</v>
      </c>
      <c r="Z260" s="63">
        <v>1E-4</v>
      </c>
      <c r="AA260" s="160">
        <f t="shared" si="103"/>
        <v>0</v>
      </c>
      <c r="AB260" s="22">
        <f t="shared" si="104"/>
        <v>0</v>
      </c>
      <c r="AC260" s="64" t="s">
        <v>222</v>
      </c>
      <c r="AD260" s="64">
        <v>7</v>
      </c>
      <c r="AE260" s="63">
        <v>1E-4</v>
      </c>
      <c r="AF260" s="160">
        <f t="shared" si="105"/>
        <v>0</v>
      </c>
      <c r="AG260" s="22">
        <f t="shared" si="106"/>
        <v>0</v>
      </c>
      <c r="AH260" s="153"/>
      <c r="AI260" s="110"/>
      <c r="AJ260" s="62"/>
      <c r="AK260" s="63"/>
      <c r="AL260" s="160">
        <f t="shared" si="107"/>
        <v>0</v>
      </c>
      <c r="AM260" s="22">
        <f t="shared" si="108"/>
        <v>0</v>
      </c>
      <c r="AN260" s="64" t="s">
        <v>244</v>
      </c>
      <c r="AO260" s="64">
        <v>15</v>
      </c>
      <c r="AP260" s="63">
        <v>1E-4</v>
      </c>
      <c r="AQ260" s="160">
        <f t="shared" si="109"/>
        <v>0</v>
      </c>
      <c r="AR260" s="22">
        <f t="shared" si="110"/>
        <v>0</v>
      </c>
      <c r="AS260" s="64" t="s">
        <v>244</v>
      </c>
      <c r="AT260" s="64">
        <v>15</v>
      </c>
      <c r="AU260" s="63">
        <v>1E-4</v>
      </c>
      <c r="AV260" s="160">
        <f t="shared" si="111"/>
        <v>0</v>
      </c>
      <c r="AW260" s="22">
        <f t="shared" si="112"/>
        <v>0</v>
      </c>
    </row>
    <row r="261" spans="2:49" x14ac:dyDescent="0.3">
      <c r="B261" s="153"/>
      <c r="C261" s="62"/>
      <c r="D261" s="62"/>
      <c r="E261" s="63"/>
      <c r="F261" s="160">
        <f t="shared" si="95"/>
        <v>0</v>
      </c>
      <c r="G261" s="22">
        <f t="shared" si="96"/>
        <v>0</v>
      </c>
      <c r="H261" s="64"/>
      <c r="I261" s="64"/>
      <c r="J261" s="63"/>
      <c r="K261" s="160">
        <f t="shared" si="97"/>
        <v>0</v>
      </c>
      <c r="L261" s="22">
        <f t="shared" si="98"/>
        <v>0</v>
      </c>
      <c r="M261" s="64"/>
      <c r="N261" s="64"/>
      <c r="O261" s="63"/>
      <c r="P261" s="160">
        <f t="shared" si="99"/>
        <v>0</v>
      </c>
      <c r="Q261" s="22">
        <f t="shared" si="100"/>
        <v>0</v>
      </c>
      <c r="R261" s="153"/>
      <c r="S261" s="62"/>
      <c r="T261" s="62"/>
      <c r="U261" s="63"/>
      <c r="V261" s="160">
        <f t="shared" si="101"/>
        <v>0</v>
      </c>
      <c r="W261" s="22">
        <f t="shared" si="102"/>
        <v>0</v>
      </c>
      <c r="X261" s="64"/>
      <c r="Y261" s="64"/>
      <c r="Z261" s="63"/>
      <c r="AA261" s="160">
        <f t="shared" si="103"/>
        <v>0</v>
      </c>
      <c r="AB261" s="22">
        <f t="shared" si="104"/>
        <v>0</v>
      </c>
      <c r="AC261" s="64"/>
      <c r="AD261" s="64"/>
      <c r="AE261" s="63"/>
      <c r="AF261" s="160">
        <f t="shared" si="105"/>
        <v>0</v>
      </c>
      <c r="AG261" s="22">
        <f t="shared" si="106"/>
        <v>0</v>
      </c>
      <c r="AH261" s="153"/>
      <c r="AI261" s="110"/>
      <c r="AJ261" s="62"/>
      <c r="AK261" s="63"/>
      <c r="AL261" s="160">
        <f t="shared" si="107"/>
        <v>0</v>
      </c>
      <c r="AM261" s="22">
        <f t="shared" si="108"/>
        <v>0</v>
      </c>
      <c r="AN261" s="64"/>
      <c r="AO261" s="64"/>
      <c r="AP261" s="63"/>
      <c r="AQ261" s="160">
        <f t="shared" si="109"/>
        <v>0</v>
      </c>
      <c r="AR261" s="22">
        <f t="shared" si="110"/>
        <v>0</v>
      </c>
      <c r="AS261" s="64"/>
      <c r="AT261" s="64"/>
      <c r="AU261" s="63"/>
      <c r="AV261" s="160">
        <f t="shared" si="111"/>
        <v>0</v>
      </c>
      <c r="AW261" s="22">
        <f t="shared" si="112"/>
        <v>0</v>
      </c>
    </row>
    <row r="262" spans="2:49" x14ac:dyDescent="0.3">
      <c r="B262" s="153"/>
      <c r="C262" s="62"/>
      <c r="D262" s="62"/>
      <c r="E262" s="63"/>
      <c r="F262" s="160">
        <f t="shared" si="95"/>
        <v>0</v>
      </c>
      <c r="G262" s="22">
        <f t="shared" si="96"/>
        <v>0</v>
      </c>
      <c r="H262" s="64" t="s">
        <v>233</v>
      </c>
      <c r="I262" s="64">
        <v>10</v>
      </c>
      <c r="J262" s="63">
        <v>1E-4</v>
      </c>
      <c r="K262" s="160">
        <f t="shared" si="97"/>
        <v>0</v>
      </c>
      <c r="L262" s="22">
        <f t="shared" si="98"/>
        <v>0</v>
      </c>
      <c r="M262" s="64" t="s">
        <v>233</v>
      </c>
      <c r="N262" s="64">
        <v>10</v>
      </c>
      <c r="O262" s="63">
        <v>1.2E-4</v>
      </c>
      <c r="P262" s="160">
        <f t="shared" si="99"/>
        <v>0</v>
      </c>
      <c r="Q262" s="22">
        <f t="shared" si="100"/>
        <v>0</v>
      </c>
      <c r="R262" s="153"/>
      <c r="S262" s="62"/>
      <c r="T262" s="62"/>
      <c r="U262" s="63"/>
      <c r="V262" s="160">
        <f t="shared" si="101"/>
        <v>0</v>
      </c>
      <c r="W262" s="22">
        <f t="shared" si="102"/>
        <v>0</v>
      </c>
      <c r="X262" s="64" t="s">
        <v>233</v>
      </c>
      <c r="Y262" s="64">
        <v>10</v>
      </c>
      <c r="Z262" s="63">
        <v>1E-4</v>
      </c>
      <c r="AA262" s="160">
        <f t="shared" si="103"/>
        <v>0</v>
      </c>
      <c r="AB262" s="22">
        <f t="shared" si="104"/>
        <v>0</v>
      </c>
      <c r="AC262" s="64" t="s">
        <v>233</v>
      </c>
      <c r="AD262" s="64">
        <v>10</v>
      </c>
      <c r="AE262" s="63">
        <v>1.2E-4</v>
      </c>
      <c r="AF262" s="160">
        <f t="shared" si="105"/>
        <v>0</v>
      </c>
      <c r="AG262" s="22">
        <f t="shared" si="106"/>
        <v>0</v>
      </c>
      <c r="AH262" s="153"/>
      <c r="AI262" s="110"/>
      <c r="AJ262" s="62"/>
      <c r="AK262" s="63"/>
      <c r="AL262" s="160">
        <f t="shared" si="107"/>
        <v>0</v>
      </c>
      <c r="AM262" s="22">
        <f t="shared" si="108"/>
        <v>0</v>
      </c>
      <c r="AN262" s="64" t="s">
        <v>233</v>
      </c>
      <c r="AO262" s="64">
        <v>10</v>
      </c>
      <c r="AP262" s="63">
        <v>1E-4</v>
      </c>
      <c r="AQ262" s="160">
        <f t="shared" si="109"/>
        <v>0</v>
      </c>
      <c r="AR262" s="22">
        <f t="shared" si="110"/>
        <v>0</v>
      </c>
      <c r="AS262" s="64" t="s">
        <v>233</v>
      </c>
      <c r="AT262" s="64">
        <v>10</v>
      </c>
      <c r="AU262" s="63">
        <v>1.2E-4</v>
      </c>
      <c r="AV262" s="160">
        <f t="shared" si="111"/>
        <v>0</v>
      </c>
      <c r="AW262" s="22">
        <f t="shared" si="112"/>
        <v>0</v>
      </c>
    </row>
    <row r="263" spans="2:49" x14ac:dyDescent="0.3">
      <c r="B263" s="153"/>
      <c r="C263" s="62"/>
      <c r="D263" s="62"/>
      <c r="E263" s="63"/>
      <c r="F263" s="160">
        <f t="shared" si="95"/>
        <v>0</v>
      </c>
      <c r="G263" s="22">
        <f t="shared" si="96"/>
        <v>0</v>
      </c>
      <c r="H263" s="64"/>
      <c r="I263" s="64"/>
      <c r="J263" s="63"/>
      <c r="K263" s="160">
        <f t="shared" si="97"/>
        <v>0</v>
      </c>
      <c r="L263" s="22">
        <f t="shared" si="98"/>
        <v>0</v>
      </c>
      <c r="M263" s="64"/>
      <c r="N263" s="64"/>
      <c r="O263" s="63"/>
      <c r="P263" s="160">
        <f t="shared" si="99"/>
        <v>0</v>
      </c>
      <c r="Q263" s="22">
        <f t="shared" si="100"/>
        <v>0</v>
      </c>
      <c r="R263" s="153"/>
      <c r="S263" s="62"/>
      <c r="T263" s="62"/>
      <c r="U263" s="63"/>
      <c r="V263" s="160">
        <f t="shared" si="101"/>
        <v>0</v>
      </c>
      <c r="W263" s="22">
        <f t="shared" si="102"/>
        <v>0</v>
      </c>
      <c r="X263" s="64"/>
      <c r="Y263" s="64"/>
      <c r="Z263" s="63"/>
      <c r="AA263" s="160">
        <f t="shared" si="103"/>
        <v>0</v>
      </c>
      <c r="AB263" s="22">
        <f t="shared" si="104"/>
        <v>0</v>
      </c>
      <c r="AC263" s="64"/>
      <c r="AD263" s="64"/>
      <c r="AE263" s="63"/>
      <c r="AF263" s="160">
        <f t="shared" si="105"/>
        <v>0</v>
      </c>
      <c r="AG263" s="22">
        <f t="shared" si="106"/>
        <v>0</v>
      </c>
      <c r="AH263" s="153"/>
      <c r="AI263" s="110"/>
      <c r="AJ263" s="62"/>
      <c r="AK263" s="63"/>
      <c r="AL263" s="160">
        <f t="shared" si="107"/>
        <v>0</v>
      </c>
      <c r="AM263" s="22">
        <f t="shared" si="108"/>
        <v>0</v>
      </c>
      <c r="AN263" s="64"/>
      <c r="AO263" s="64"/>
      <c r="AP263" s="63"/>
      <c r="AQ263" s="160">
        <f t="shared" si="109"/>
        <v>0</v>
      </c>
      <c r="AR263" s="22">
        <f t="shared" si="110"/>
        <v>0</v>
      </c>
      <c r="AS263" s="64"/>
      <c r="AT263" s="64"/>
      <c r="AU263" s="63"/>
      <c r="AV263" s="160">
        <f t="shared" si="111"/>
        <v>0</v>
      </c>
      <c r="AW263" s="22">
        <f t="shared" si="112"/>
        <v>0</v>
      </c>
    </row>
    <row r="264" spans="2:49" x14ac:dyDescent="0.3">
      <c r="B264" s="153"/>
      <c r="C264" s="62"/>
      <c r="D264" s="62"/>
      <c r="E264" s="63"/>
      <c r="F264" s="160">
        <f t="shared" si="95"/>
        <v>0</v>
      </c>
      <c r="G264" s="22">
        <f t="shared" si="96"/>
        <v>0</v>
      </c>
      <c r="H264" s="64" t="s">
        <v>183</v>
      </c>
      <c r="I264" s="64">
        <v>15</v>
      </c>
      <c r="J264" s="63">
        <v>1E-4</v>
      </c>
      <c r="K264" s="160">
        <f t="shared" si="97"/>
        <v>0</v>
      </c>
      <c r="L264" s="22">
        <f t="shared" si="98"/>
        <v>0</v>
      </c>
      <c r="M264" s="64" t="s">
        <v>183</v>
      </c>
      <c r="N264" s="64">
        <v>15</v>
      </c>
      <c r="O264" s="63">
        <v>1E-4</v>
      </c>
      <c r="P264" s="160">
        <f t="shared" si="99"/>
        <v>0</v>
      </c>
      <c r="Q264" s="22">
        <f t="shared" si="100"/>
        <v>0</v>
      </c>
      <c r="R264" s="153"/>
      <c r="S264" s="62"/>
      <c r="T264" s="62"/>
      <c r="U264" s="63"/>
      <c r="V264" s="160">
        <f t="shared" si="101"/>
        <v>0</v>
      </c>
      <c r="W264" s="22">
        <f t="shared" si="102"/>
        <v>0</v>
      </c>
      <c r="X264" s="64" t="s">
        <v>183</v>
      </c>
      <c r="Y264" s="64">
        <v>15</v>
      </c>
      <c r="Z264" s="63">
        <v>1E-4</v>
      </c>
      <c r="AA264" s="160">
        <f t="shared" si="103"/>
        <v>0</v>
      </c>
      <c r="AB264" s="22">
        <f t="shared" si="104"/>
        <v>0</v>
      </c>
      <c r="AC264" s="64" t="s">
        <v>183</v>
      </c>
      <c r="AD264" s="64">
        <v>15</v>
      </c>
      <c r="AE264" s="63">
        <v>1.2E-4</v>
      </c>
      <c r="AF264" s="160">
        <f t="shared" si="105"/>
        <v>0</v>
      </c>
      <c r="AG264" s="22">
        <f t="shared" si="106"/>
        <v>0</v>
      </c>
      <c r="AH264" s="153"/>
      <c r="AI264" s="110"/>
      <c r="AJ264" s="62"/>
      <c r="AK264" s="63"/>
      <c r="AL264" s="160">
        <f t="shared" si="107"/>
        <v>0</v>
      </c>
      <c r="AM264" s="22">
        <f t="shared" si="108"/>
        <v>0</v>
      </c>
      <c r="AN264" s="64" t="s">
        <v>183</v>
      </c>
      <c r="AO264" s="64">
        <v>15</v>
      </c>
      <c r="AP264" s="63">
        <v>1E-4</v>
      </c>
      <c r="AQ264" s="160">
        <f t="shared" si="109"/>
        <v>0</v>
      </c>
      <c r="AR264" s="22">
        <f t="shared" si="110"/>
        <v>0</v>
      </c>
      <c r="AS264" s="64" t="s">
        <v>183</v>
      </c>
      <c r="AT264" s="64">
        <v>15</v>
      </c>
      <c r="AU264" s="63">
        <v>1.2E-4</v>
      </c>
      <c r="AV264" s="160">
        <f t="shared" si="111"/>
        <v>0</v>
      </c>
      <c r="AW264" s="22">
        <f t="shared" si="112"/>
        <v>0</v>
      </c>
    </row>
    <row r="265" spans="2:49" x14ac:dyDescent="0.3">
      <c r="B265" s="153"/>
      <c r="C265" s="62"/>
      <c r="D265" s="62"/>
      <c r="E265" s="63"/>
      <c r="F265" s="160">
        <f t="shared" si="95"/>
        <v>0</v>
      </c>
      <c r="G265" s="22">
        <f t="shared" si="96"/>
        <v>0</v>
      </c>
      <c r="H265" s="64"/>
      <c r="I265" s="64"/>
      <c r="J265" s="63"/>
      <c r="K265" s="160">
        <f t="shared" si="97"/>
        <v>0</v>
      </c>
      <c r="L265" s="22">
        <f t="shared" si="98"/>
        <v>0</v>
      </c>
      <c r="M265" s="64"/>
      <c r="N265" s="64"/>
      <c r="O265" s="63"/>
      <c r="P265" s="160">
        <f t="shared" si="99"/>
        <v>0</v>
      </c>
      <c r="Q265" s="22">
        <f t="shared" si="100"/>
        <v>0</v>
      </c>
      <c r="R265" s="153"/>
      <c r="S265" s="62"/>
      <c r="T265" s="62"/>
      <c r="U265" s="63"/>
      <c r="V265" s="160">
        <f t="shared" si="101"/>
        <v>0</v>
      </c>
      <c r="W265" s="22">
        <f t="shared" si="102"/>
        <v>0</v>
      </c>
      <c r="X265" s="64"/>
      <c r="Y265" s="64"/>
      <c r="Z265" s="63"/>
      <c r="AA265" s="160">
        <f t="shared" si="103"/>
        <v>0</v>
      </c>
      <c r="AB265" s="22">
        <f t="shared" si="104"/>
        <v>0</v>
      </c>
      <c r="AC265" s="64"/>
      <c r="AD265" s="64"/>
      <c r="AE265" s="63"/>
      <c r="AF265" s="160">
        <f t="shared" si="105"/>
        <v>0</v>
      </c>
      <c r="AG265" s="22">
        <f t="shared" si="106"/>
        <v>0</v>
      </c>
      <c r="AH265" s="153"/>
      <c r="AI265" s="110"/>
      <c r="AJ265" s="62"/>
      <c r="AK265" s="63"/>
      <c r="AL265" s="160">
        <f t="shared" si="107"/>
        <v>0</v>
      </c>
      <c r="AM265" s="22">
        <f t="shared" si="108"/>
        <v>0</v>
      </c>
      <c r="AN265" s="64"/>
      <c r="AO265" s="64"/>
      <c r="AP265" s="63"/>
      <c r="AQ265" s="160">
        <f t="shared" si="109"/>
        <v>0</v>
      </c>
      <c r="AR265" s="22">
        <f t="shared" si="110"/>
        <v>0</v>
      </c>
      <c r="AS265" s="64"/>
      <c r="AT265" s="64"/>
      <c r="AU265" s="63"/>
      <c r="AV265" s="160">
        <f t="shared" si="111"/>
        <v>0</v>
      </c>
      <c r="AW265" s="22">
        <f t="shared" si="112"/>
        <v>0</v>
      </c>
    </row>
    <row r="266" spans="2:49" x14ac:dyDescent="0.3">
      <c r="B266" s="153"/>
      <c r="C266" s="62"/>
      <c r="D266" s="62"/>
      <c r="E266" s="63"/>
      <c r="F266" s="160">
        <f t="shared" si="95"/>
        <v>0</v>
      </c>
      <c r="G266" s="22">
        <f t="shared" si="96"/>
        <v>0</v>
      </c>
      <c r="H266" s="64" t="s">
        <v>237</v>
      </c>
      <c r="I266" s="64">
        <v>29</v>
      </c>
      <c r="J266" s="63">
        <v>5.0000000000000002E-5</v>
      </c>
      <c r="K266" s="160">
        <f t="shared" si="97"/>
        <v>0</v>
      </c>
      <c r="L266" s="22">
        <f t="shared" si="98"/>
        <v>0</v>
      </c>
      <c r="M266" s="64" t="s">
        <v>237</v>
      </c>
      <c r="N266" s="64">
        <v>29</v>
      </c>
      <c r="O266" s="63">
        <v>5.0000000000000002E-5</v>
      </c>
      <c r="P266" s="160">
        <f t="shared" si="99"/>
        <v>0</v>
      </c>
      <c r="Q266" s="22">
        <f t="shared" si="100"/>
        <v>0</v>
      </c>
      <c r="R266" s="153"/>
      <c r="S266" s="62"/>
      <c r="T266" s="62"/>
      <c r="U266" s="63"/>
      <c r="V266" s="160">
        <f t="shared" si="101"/>
        <v>0</v>
      </c>
      <c r="W266" s="22">
        <f t="shared" si="102"/>
        <v>0</v>
      </c>
      <c r="X266" s="64" t="s">
        <v>237</v>
      </c>
      <c r="Y266" s="64">
        <v>29</v>
      </c>
      <c r="Z266" s="63">
        <v>5.0000000000000002E-5</v>
      </c>
      <c r="AA266" s="160">
        <f t="shared" si="103"/>
        <v>0</v>
      </c>
      <c r="AB266" s="22">
        <f t="shared" si="104"/>
        <v>0</v>
      </c>
      <c r="AC266" s="64" t="s">
        <v>237</v>
      </c>
      <c r="AD266" s="64">
        <v>29</v>
      </c>
      <c r="AE266" s="63">
        <v>1E-4</v>
      </c>
      <c r="AF266" s="160">
        <f t="shared" si="105"/>
        <v>0</v>
      </c>
      <c r="AG266" s="22">
        <f t="shared" si="106"/>
        <v>0</v>
      </c>
      <c r="AH266" s="153"/>
      <c r="AI266" s="110"/>
      <c r="AJ266" s="62"/>
      <c r="AK266" s="63"/>
      <c r="AL266" s="160">
        <f t="shared" si="107"/>
        <v>0</v>
      </c>
      <c r="AM266" s="22">
        <f t="shared" si="108"/>
        <v>0</v>
      </c>
      <c r="AN266" s="64" t="s">
        <v>237</v>
      </c>
      <c r="AO266" s="64">
        <v>29</v>
      </c>
      <c r="AP266" s="63">
        <v>5.0000000000000002E-5</v>
      </c>
      <c r="AQ266" s="160">
        <f t="shared" si="109"/>
        <v>0</v>
      </c>
      <c r="AR266" s="22">
        <f t="shared" si="110"/>
        <v>0</v>
      </c>
      <c r="AS266" s="64" t="s">
        <v>237</v>
      </c>
      <c r="AT266" s="64">
        <v>29</v>
      </c>
      <c r="AU266" s="63">
        <v>1E-4</v>
      </c>
      <c r="AV266" s="160">
        <f t="shared" si="111"/>
        <v>0</v>
      </c>
      <c r="AW266" s="22">
        <f t="shared" si="112"/>
        <v>0</v>
      </c>
    </row>
    <row r="267" spans="2:49" x14ac:dyDescent="0.3">
      <c r="B267" s="153"/>
      <c r="C267" s="62"/>
      <c r="D267" s="62"/>
      <c r="E267" s="63"/>
      <c r="F267" s="160">
        <f t="shared" si="95"/>
        <v>0</v>
      </c>
      <c r="G267" s="22">
        <f t="shared" si="96"/>
        <v>0</v>
      </c>
      <c r="H267" s="64" t="s">
        <v>235</v>
      </c>
      <c r="I267" s="64">
        <v>72</v>
      </c>
      <c r="J267" s="63">
        <v>1.0000000000000001E-5</v>
      </c>
      <c r="K267" s="160">
        <f t="shared" si="97"/>
        <v>0</v>
      </c>
      <c r="L267" s="22">
        <f t="shared" si="98"/>
        <v>0</v>
      </c>
      <c r="M267" s="64"/>
      <c r="N267" s="64"/>
      <c r="O267" s="63"/>
      <c r="P267" s="160">
        <f t="shared" si="99"/>
        <v>0</v>
      </c>
      <c r="Q267" s="22">
        <f t="shared" si="100"/>
        <v>0</v>
      </c>
      <c r="R267" s="153"/>
      <c r="S267" s="62"/>
      <c r="T267" s="62"/>
      <c r="U267" s="63"/>
      <c r="V267" s="160">
        <f t="shared" si="101"/>
        <v>0</v>
      </c>
      <c r="W267" s="22">
        <f t="shared" si="102"/>
        <v>0</v>
      </c>
      <c r="X267" s="64"/>
      <c r="Y267" s="64"/>
      <c r="Z267" s="63"/>
      <c r="AA267" s="160">
        <f t="shared" si="103"/>
        <v>0</v>
      </c>
      <c r="AB267" s="22">
        <f t="shared" si="104"/>
        <v>0</v>
      </c>
      <c r="AC267" s="64"/>
      <c r="AD267" s="64"/>
      <c r="AE267" s="63"/>
      <c r="AF267" s="160">
        <f t="shared" si="105"/>
        <v>0</v>
      </c>
      <c r="AG267" s="22">
        <f t="shared" si="106"/>
        <v>0</v>
      </c>
      <c r="AH267" s="153"/>
      <c r="AI267" s="110"/>
      <c r="AJ267" s="62"/>
      <c r="AK267" s="63"/>
      <c r="AL267" s="160">
        <f t="shared" si="107"/>
        <v>0</v>
      </c>
      <c r="AM267" s="22">
        <f t="shared" si="108"/>
        <v>0</v>
      </c>
      <c r="AN267" s="64"/>
      <c r="AO267" s="64"/>
      <c r="AP267" s="63"/>
      <c r="AQ267" s="160">
        <f t="shared" si="109"/>
        <v>0</v>
      </c>
      <c r="AR267" s="22">
        <f t="shared" si="110"/>
        <v>0</v>
      </c>
      <c r="AS267" s="64"/>
      <c r="AT267" s="64"/>
      <c r="AU267" s="63"/>
      <c r="AV267" s="160">
        <f t="shared" si="111"/>
        <v>0</v>
      </c>
      <c r="AW267" s="22">
        <f t="shared" si="112"/>
        <v>0</v>
      </c>
    </row>
    <row r="268" spans="2:49" x14ac:dyDescent="0.3">
      <c r="B268" s="153"/>
      <c r="C268" s="62"/>
      <c r="D268" s="62"/>
      <c r="E268" s="63"/>
      <c r="F268" s="160">
        <f t="shared" si="95"/>
        <v>0</v>
      </c>
      <c r="G268" s="22">
        <f t="shared" si="96"/>
        <v>0</v>
      </c>
      <c r="H268" s="64"/>
      <c r="I268" s="64"/>
      <c r="J268" s="63"/>
      <c r="K268" s="160">
        <f t="shared" si="97"/>
        <v>0</v>
      </c>
      <c r="L268" s="22">
        <f t="shared" si="98"/>
        <v>0</v>
      </c>
      <c r="M268" s="64" t="s">
        <v>236</v>
      </c>
      <c r="N268" s="64">
        <v>72</v>
      </c>
      <c r="O268" s="63">
        <v>1.0000000000000001E-5</v>
      </c>
      <c r="P268" s="160">
        <f t="shared" si="99"/>
        <v>0</v>
      </c>
      <c r="Q268" s="22">
        <f t="shared" si="100"/>
        <v>0</v>
      </c>
      <c r="R268" s="153"/>
      <c r="S268" s="62"/>
      <c r="T268" s="62"/>
      <c r="U268" s="63"/>
      <c r="V268" s="160">
        <f t="shared" si="101"/>
        <v>0</v>
      </c>
      <c r="W268" s="22">
        <f t="shared" si="102"/>
        <v>0</v>
      </c>
      <c r="X268" s="64" t="s">
        <v>236</v>
      </c>
      <c r="Y268" s="64">
        <v>72</v>
      </c>
      <c r="Z268" s="63">
        <v>1.0000000000000001E-5</v>
      </c>
      <c r="AA268" s="160">
        <f t="shared" si="103"/>
        <v>0</v>
      </c>
      <c r="AB268" s="22">
        <f t="shared" si="104"/>
        <v>0</v>
      </c>
      <c r="AC268" s="64" t="s">
        <v>236</v>
      </c>
      <c r="AD268" s="64">
        <v>72</v>
      </c>
      <c r="AE268" s="63">
        <v>2.0000000000000002E-5</v>
      </c>
      <c r="AF268" s="160">
        <f t="shared" si="105"/>
        <v>0</v>
      </c>
      <c r="AG268" s="22">
        <f t="shared" si="106"/>
        <v>0</v>
      </c>
      <c r="AH268" s="153"/>
      <c r="AI268" s="110"/>
      <c r="AJ268" s="62"/>
      <c r="AK268" s="63"/>
      <c r="AL268" s="160">
        <f t="shared" si="107"/>
        <v>0</v>
      </c>
      <c r="AM268" s="22">
        <f t="shared" si="108"/>
        <v>0</v>
      </c>
      <c r="AN268" s="64" t="s">
        <v>236</v>
      </c>
      <c r="AO268" s="64">
        <v>72</v>
      </c>
      <c r="AP268" s="63">
        <v>1.0000000000000001E-5</v>
      </c>
      <c r="AQ268" s="160">
        <f t="shared" si="109"/>
        <v>0</v>
      </c>
      <c r="AR268" s="22">
        <f t="shared" si="110"/>
        <v>0</v>
      </c>
      <c r="AS268" s="64" t="s">
        <v>236</v>
      </c>
      <c r="AT268" s="64">
        <v>72</v>
      </c>
      <c r="AU268" s="63">
        <v>2.0000000000000002E-5</v>
      </c>
      <c r="AV268" s="160">
        <f t="shared" si="111"/>
        <v>0</v>
      </c>
      <c r="AW268" s="22">
        <f t="shared" si="112"/>
        <v>0</v>
      </c>
    </row>
    <row r="269" spans="2:49" x14ac:dyDescent="0.3">
      <c r="B269" s="153"/>
      <c r="C269" s="62"/>
      <c r="D269" s="62"/>
      <c r="E269" s="63"/>
      <c r="F269" s="160">
        <f t="shared" si="95"/>
        <v>0</v>
      </c>
      <c r="G269" s="22">
        <f t="shared" si="96"/>
        <v>0</v>
      </c>
      <c r="H269" s="64"/>
      <c r="I269" s="64"/>
      <c r="J269" s="63"/>
      <c r="K269" s="160">
        <f t="shared" si="97"/>
        <v>0</v>
      </c>
      <c r="L269" s="22">
        <f t="shared" si="98"/>
        <v>0</v>
      </c>
      <c r="M269" s="64"/>
      <c r="N269" s="85"/>
      <c r="O269" s="63"/>
      <c r="P269" s="160">
        <f t="shared" si="99"/>
        <v>0</v>
      </c>
      <c r="Q269" s="22">
        <f t="shared" si="100"/>
        <v>0</v>
      </c>
      <c r="R269" s="153"/>
      <c r="S269" s="62"/>
      <c r="T269" s="62"/>
      <c r="U269" s="63"/>
      <c r="V269" s="160">
        <f t="shared" si="101"/>
        <v>0</v>
      </c>
      <c r="W269" s="22">
        <f t="shared" si="102"/>
        <v>0</v>
      </c>
      <c r="X269" s="64"/>
      <c r="Y269" s="64"/>
      <c r="Z269" s="63"/>
      <c r="AA269" s="160">
        <f t="shared" si="103"/>
        <v>0</v>
      </c>
      <c r="AB269" s="22">
        <f t="shared" si="104"/>
        <v>0</v>
      </c>
      <c r="AC269" s="64"/>
      <c r="AD269" s="85"/>
      <c r="AE269" s="63"/>
      <c r="AF269" s="160">
        <f t="shared" si="105"/>
        <v>0</v>
      </c>
      <c r="AG269" s="22">
        <f t="shared" si="106"/>
        <v>0</v>
      </c>
      <c r="AH269" s="153"/>
      <c r="AI269" s="110"/>
      <c r="AJ269" s="62"/>
      <c r="AK269" s="63"/>
      <c r="AL269" s="160">
        <f t="shared" si="107"/>
        <v>0</v>
      </c>
      <c r="AM269" s="22">
        <f t="shared" si="108"/>
        <v>0</v>
      </c>
      <c r="AN269" s="64"/>
      <c r="AO269" s="64"/>
      <c r="AP269" s="63"/>
      <c r="AQ269" s="160">
        <f t="shared" si="109"/>
        <v>0</v>
      </c>
      <c r="AR269" s="22">
        <f t="shared" si="110"/>
        <v>0</v>
      </c>
      <c r="AS269" s="64" t="s">
        <v>242</v>
      </c>
      <c r="AT269" s="64">
        <v>112</v>
      </c>
      <c r="AU269" s="63">
        <v>1.0000000000000001E-5</v>
      </c>
      <c r="AV269" s="160">
        <f t="shared" si="111"/>
        <v>0</v>
      </c>
      <c r="AW269" s="22">
        <f t="shared" si="112"/>
        <v>0</v>
      </c>
    </row>
    <row r="270" spans="2:49" ht="12.75" thickBot="1" x14ac:dyDescent="0.35">
      <c r="B270" s="154"/>
      <c r="C270" s="56"/>
      <c r="D270" s="56"/>
      <c r="E270" s="57"/>
      <c r="F270" s="160">
        <f t="shared" si="95"/>
        <v>0</v>
      </c>
      <c r="G270" s="22">
        <f t="shared" si="96"/>
        <v>0</v>
      </c>
      <c r="H270" s="58"/>
      <c r="I270" s="58"/>
      <c r="J270" s="57"/>
      <c r="K270" s="160">
        <f t="shared" si="97"/>
        <v>0</v>
      </c>
      <c r="L270" s="22">
        <f t="shared" si="98"/>
        <v>0</v>
      </c>
      <c r="M270" s="58"/>
      <c r="N270" s="87"/>
      <c r="O270" s="57"/>
      <c r="P270" s="160">
        <f t="shared" si="99"/>
        <v>0</v>
      </c>
      <c r="Q270" s="22">
        <f t="shared" si="100"/>
        <v>0</v>
      </c>
      <c r="R270" s="154"/>
      <c r="S270" s="56"/>
      <c r="T270" s="56"/>
      <c r="U270" s="57"/>
      <c r="V270" s="160">
        <f t="shared" si="101"/>
        <v>0</v>
      </c>
      <c r="W270" s="22">
        <f t="shared" si="102"/>
        <v>0</v>
      </c>
      <c r="X270" s="58"/>
      <c r="Y270" s="58"/>
      <c r="Z270" s="57"/>
      <c r="AA270" s="160">
        <f t="shared" si="103"/>
        <v>0</v>
      </c>
      <c r="AB270" s="22">
        <f t="shared" si="104"/>
        <v>0</v>
      </c>
      <c r="AC270" s="58"/>
      <c r="AD270" s="87"/>
      <c r="AE270" s="57"/>
      <c r="AF270" s="160">
        <f t="shared" si="105"/>
        <v>0</v>
      </c>
      <c r="AG270" s="22">
        <f t="shared" si="106"/>
        <v>0</v>
      </c>
      <c r="AH270" s="154"/>
      <c r="AI270" s="111"/>
      <c r="AJ270" s="56"/>
      <c r="AK270" s="57"/>
      <c r="AL270" s="160">
        <f t="shared" si="107"/>
        <v>0</v>
      </c>
      <c r="AM270" s="22">
        <f t="shared" si="108"/>
        <v>0</v>
      </c>
      <c r="AN270" s="58"/>
      <c r="AO270" s="58"/>
      <c r="AP270" s="57"/>
      <c r="AQ270" s="160">
        <f t="shared" si="109"/>
        <v>0</v>
      </c>
      <c r="AR270" s="22">
        <f t="shared" si="110"/>
        <v>0</v>
      </c>
      <c r="AS270" s="59" t="s">
        <v>245</v>
      </c>
      <c r="AT270" s="86">
        <v>200</v>
      </c>
      <c r="AU270" s="102">
        <v>1.0000000000000001E-5</v>
      </c>
      <c r="AV270" s="160">
        <f t="shared" si="111"/>
        <v>0</v>
      </c>
      <c r="AW270" s="22">
        <f t="shared" si="112"/>
        <v>0</v>
      </c>
    </row>
    <row r="271" spans="2:49" ht="12.75" thickBot="1" x14ac:dyDescent="0.35">
      <c r="B271" s="155" t="s">
        <v>171</v>
      </c>
      <c r="C271" s="61">
        <f>COUNTA(C211:C270)</f>
        <v>21</v>
      </c>
      <c r="D271" s="121">
        <f>SUM(D211:D270)</f>
        <v>0</v>
      </c>
      <c r="E271" s="93">
        <f>SUM(E211:E270)</f>
        <v>1.0000000000000002</v>
      </c>
      <c r="F271" s="162">
        <f>SUM(F13:F270)</f>
        <v>1.0000000000000002</v>
      </c>
      <c r="G271" s="121">
        <f>SUM(G13:G270)</f>
        <v>0</v>
      </c>
      <c r="H271" s="61">
        <f>COUNTA(H211:H270)</f>
        <v>30</v>
      </c>
      <c r="I271" s="121"/>
      <c r="J271" s="93">
        <f>SUM(J211:J270)</f>
        <v>1</v>
      </c>
      <c r="K271" s="161">
        <f>SUM(K13:K270)</f>
        <v>1.0000500000000001</v>
      </c>
      <c r="L271" s="121">
        <f>SUM(L13:L270)</f>
        <v>0.81083600000000022</v>
      </c>
      <c r="M271" s="61">
        <f>COUNTA(M211:M270)</f>
        <v>30</v>
      </c>
      <c r="N271" s="121"/>
      <c r="O271" s="120">
        <f>SUM(O211:O270)</f>
        <v>1.0000000000000002</v>
      </c>
      <c r="P271" s="161">
        <f>SUM(P13:P270)</f>
        <v>1.0001500000000003</v>
      </c>
      <c r="Q271" s="121">
        <f>SUM(Q13:Q270)</f>
        <v>2.1276486666666665</v>
      </c>
      <c r="R271" s="155" t="s">
        <v>252</v>
      </c>
      <c r="S271" s="61">
        <f>COUNTA(S211:S270)</f>
        <v>21</v>
      </c>
      <c r="T271" s="121">
        <f>SUM(T211:T270)</f>
        <v>0</v>
      </c>
      <c r="U271" s="93">
        <f>SUM(U211:U270)</f>
        <v>0.99999999999999989</v>
      </c>
      <c r="V271" s="161">
        <f>SUM(V13:V270)</f>
        <v>1.0000000000000002</v>
      </c>
      <c r="W271" s="121">
        <f>SUM(W13:W270)</f>
        <v>0</v>
      </c>
      <c r="X271" s="61">
        <f>COUNTA(X211:X270)</f>
        <v>36</v>
      </c>
      <c r="Y271" s="121">
        <f>SUM(Y211:Y270)</f>
        <v>144</v>
      </c>
      <c r="Z271" s="93">
        <f>SUM(Z211:Z270)</f>
        <v>1.0000000000000002</v>
      </c>
      <c r="AA271" s="161">
        <f>SUM(AA13:AA270)</f>
        <v>0.99995599999999984</v>
      </c>
      <c r="AB271" s="121">
        <f>SUM(AB13:AB270)</f>
        <v>1.6267766666666672</v>
      </c>
      <c r="AC271" s="61">
        <f>COUNTA(AC211:AC270)</f>
        <v>37</v>
      </c>
      <c r="AD271" s="121">
        <f>SUM(AD211:AD270)</f>
        <v>144</v>
      </c>
      <c r="AE271" s="93">
        <f>SUM(AE211:AE270)</f>
        <v>0.98586000000000018</v>
      </c>
      <c r="AF271" s="161">
        <f>SUM(AF13:AF270)</f>
        <v>1.0000000000000002</v>
      </c>
      <c r="AG271" s="121">
        <f>SUM(AG13:AG270)</f>
        <v>3.5357656666666668</v>
      </c>
      <c r="AH271" s="155" t="s">
        <v>171</v>
      </c>
      <c r="AI271" s="112">
        <f>COUNTA(AI211:AI270)</f>
        <v>24</v>
      </c>
      <c r="AJ271" s="121">
        <f>SUM(AJ211:AJ270)</f>
        <v>0</v>
      </c>
      <c r="AK271" s="93">
        <f>SUM(AK211:AK270)</f>
        <v>0.99999999999999989</v>
      </c>
      <c r="AL271" s="161">
        <f>SUM(AL13:AL270)</f>
        <v>1</v>
      </c>
      <c r="AM271" s="121">
        <f>SUM(AM13:AM270)</f>
        <v>0</v>
      </c>
      <c r="AN271" s="61">
        <f>COUNTA(AN211:AN270)</f>
        <v>34</v>
      </c>
      <c r="AO271" s="121">
        <f>SUM(AO211:AO270)</f>
        <v>162</v>
      </c>
      <c r="AP271" s="93">
        <f>SUM(AP211:AP270)</f>
        <v>0.99875999999999998</v>
      </c>
      <c r="AQ271" s="161">
        <f>SUM(AQ13:AQ270)</f>
        <v>1</v>
      </c>
      <c r="AR271" s="121">
        <f>SUM(AR13:AR270)</f>
        <v>2.4192090000000004</v>
      </c>
      <c r="AS271" s="61">
        <f>COUNTA(AS211:AS270)</f>
        <v>37</v>
      </c>
      <c r="AT271" s="121">
        <f>SUM(AT211:AT270)</f>
        <v>474</v>
      </c>
      <c r="AU271" s="93">
        <f>SUM(AU211:AU270)</f>
        <v>0.97620000000000029</v>
      </c>
      <c r="AV271" s="161">
        <f>SUM(AV13:AV270)</f>
        <v>1.0000000000000002</v>
      </c>
      <c r="AW271" s="121">
        <f>SUM(AW13:AW270)</f>
        <v>4.9723580000000007</v>
      </c>
    </row>
    <row r="272" spans="2:49" ht="12.75" thickBot="1" x14ac:dyDescent="0.35">
      <c r="B272" s="60" t="s">
        <v>223</v>
      </c>
      <c r="C272" s="61"/>
      <c r="D272" s="121"/>
      <c r="E272" s="93"/>
      <c r="F272" s="93"/>
      <c r="G272" s="121"/>
      <c r="H272" s="61"/>
      <c r="I272" s="121"/>
      <c r="J272" s="93"/>
      <c r="K272" s="93"/>
      <c r="L272" s="121">
        <f>L271/3</f>
        <v>0.27027866666666672</v>
      </c>
      <c r="M272" s="61"/>
      <c r="N272" s="121"/>
      <c r="O272" s="120"/>
      <c r="P272" s="93"/>
      <c r="Q272" s="121">
        <f>Q271/6</f>
        <v>0.35460811111111107</v>
      </c>
      <c r="R272" s="60"/>
      <c r="S272" s="61"/>
      <c r="T272" s="121"/>
      <c r="U272" s="93"/>
      <c r="V272" s="93"/>
      <c r="W272" s="121"/>
      <c r="X272" s="61"/>
      <c r="Y272" s="121"/>
      <c r="Z272" s="61"/>
      <c r="AA272" s="93"/>
      <c r="AB272" s="121">
        <f>AB271/3</f>
        <v>0.54225888888888907</v>
      </c>
      <c r="AC272" s="61"/>
      <c r="AD272" s="121"/>
      <c r="AE272" s="93"/>
      <c r="AF272" s="93"/>
      <c r="AG272" s="121">
        <f>AG271/6</f>
        <v>0.58929427777777776</v>
      </c>
      <c r="AH272" s="122"/>
      <c r="AI272" s="112"/>
      <c r="AJ272" s="121"/>
      <c r="AK272" s="93"/>
      <c r="AL272" s="93"/>
      <c r="AM272" s="121"/>
      <c r="AN272" s="61"/>
      <c r="AO272" s="121"/>
      <c r="AP272" s="93"/>
      <c r="AQ272" s="93"/>
      <c r="AR272" s="121">
        <f>AR271/3</f>
        <v>0.80640300000000009</v>
      </c>
      <c r="AS272" s="61"/>
      <c r="AT272" s="121"/>
      <c r="AU272" s="93"/>
      <c r="AV272" s="93"/>
      <c r="AW272" s="121">
        <f>AW271/6</f>
        <v>0.82872633333333345</v>
      </c>
    </row>
    <row r="274" spans="2:50" x14ac:dyDescent="0.3">
      <c r="C274" s="1" t="s">
        <v>167</v>
      </c>
      <c r="H274" s="1" t="s">
        <v>177</v>
      </c>
      <c r="J274" s="65">
        <v>10</v>
      </c>
      <c r="K274" s="65"/>
      <c r="L274" s="65">
        <f>ROUNDUP(M274/70, 0)</f>
        <v>8</v>
      </c>
      <c r="M274" s="66">
        <v>500</v>
      </c>
      <c r="N274" s="66"/>
      <c r="P274" s="65"/>
      <c r="V274" s="65"/>
      <c r="X274" s="1" t="s">
        <v>177</v>
      </c>
      <c r="AA274" s="65">
        <v>10</v>
      </c>
      <c r="AB274" s="65">
        <f>ROUNDUP(AC274/70, 0)</f>
        <v>8</v>
      </c>
      <c r="AC274" s="66">
        <v>500</v>
      </c>
      <c r="AD274" s="66"/>
      <c r="AF274" s="65"/>
      <c r="AL274" s="65"/>
      <c r="AN274" s="1" t="s">
        <v>177</v>
      </c>
      <c r="AP274" s="65">
        <v>10</v>
      </c>
      <c r="AQ274" s="65"/>
      <c r="AR274" s="65">
        <f>ROUNDUP(AS274/70, 0)</f>
        <v>8</v>
      </c>
      <c r="AS274" s="66">
        <v>500</v>
      </c>
      <c r="AT274" s="66"/>
      <c r="AV274" s="65"/>
    </row>
    <row r="275" spans="2:50" x14ac:dyDescent="0.3">
      <c r="C275" s="1" t="s">
        <v>166</v>
      </c>
      <c r="H275" s="1" t="s">
        <v>178</v>
      </c>
      <c r="J275" s="65">
        <v>4</v>
      </c>
      <c r="K275" s="65"/>
      <c r="L275" s="65">
        <f t="shared" ref="L275:L301" si="113">ROUNDUP(M275/70, 0)</f>
        <v>15</v>
      </c>
      <c r="M275" s="66">
        <v>1000</v>
      </c>
      <c r="N275" s="69" t="s">
        <v>232</v>
      </c>
      <c r="P275" s="65"/>
      <c r="V275" s="65"/>
      <c r="X275" s="1" t="s">
        <v>178</v>
      </c>
      <c r="AA275" s="65">
        <v>4</v>
      </c>
      <c r="AB275" s="65">
        <f t="shared" ref="AB275:AB286" si="114">ROUNDUP(AC275/70, 0)</f>
        <v>15</v>
      </c>
      <c r="AC275" s="66">
        <v>1000</v>
      </c>
      <c r="AD275" s="69" t="s">
        <v>232</v>
      </c>
      <c r="AF275" s="65"/>
      <c r="AL275" s="65"/>
      <c r="AN275" s="1" t="s">
        <v>178</v>
      </c>
      <c r="AP275" s="65">
        <v>4</v>
      </c>
      <c r="AQ275" s="65"/>
      <c r="AR275" s="65">
        <f t="shared" ref="AR275:AR286" si="115">ROUNDUP(AS275/70, 0)</f>
        <v>15</v>
      </c>
      <c r="AS275" s="66">
        <v>1000</v>
      </c>
      <c r="AT275" s="69" t="s">
        <v>232</v>
      </c>
      <c r="AV275" s="65"/>
    </row>
    <row r="276" spans="2:50" x14ac:dyDescent="0.3">
      <c r="C276" s="1" t="s">
        <v>168</v>
      </c>
      <c r="H276" s="1" t="s">
        <v>179</v>
      </c>
      <c r="J276" s="65"/>
      <c r="K276" s="65"/>
      <c r="L276" s="65">
        <f t="shared" si="113"/>
        <v>8</v>
      </c>
      <c r="M276" s="66">
        <v>500</v>
      </c>
      <c r="N276" s="66"/>
      <c r="P276" s="65"/>
      <c r="V276" s="65"/>
      <c r="X276" s="1" t="s">
        <v>179</v>
      </c>
      <c r="AA276" s="65"/>
      <c r="AB276" s="65">
        <f t="shared" si="114"/>
        <v>8</v>
      </c>
      <c r="AC276" s="66">
        <v>500</v>
      </c>
      <c r="AD276" s="66"/>
      <c r="AF276" s="65"/>
      <c r="AL276" s="65"/>
      <c r="AN276" s="1" t="s">
        <v>179</v>
      </c>
      <c r="AP276" s="65"/>
      <c r="AQ276" s="65"/>
      <c r="AR276" s="65">
        <f t="shared" si="115"/>
        <v>8</v>
      </c>
      <c r="AS276" s="66">
        <v>500</v>
      </c>
      <c r="AT276" s="66"/>
      <c r="AV276" s="65"/>
    </row>
    <row r="277" spans="2:50" x14ac:dyDescent="0.3">
      <c r="C277" s="1" t="s">
        <v>169</v>
      </c>
      <c r="H277" s="1" t="s">
        <v>180</v>
      </c>
      <c r="J277" s="65">
        <v>7</v>
      </c>
      <c r="K277" s="65"/>
      <c r="L277" s="65">
        <f t="shared" si="113"/>
        <v>15</v>
      </c>
      <c r="M277" s="66">
        <v>1000</v>
      </c>
      <c r="N277" s="66"/>
      <c r="P277" s="65"/>
      <c r="V277" s="65"/>
      <c r="X277" s="1" t="s">
        <v>180</v>
      </c>
      <c r="AA277" s="65">
        <v>7</v>
      </c>
      <c r="AB277" s="65">
        <f t="shared" si="114"/>
        <v>15</v>
      </c>
      <c r="AC277" s="66">
        <v>1000</v>
      </c>
      <c r="AD277" s="66"/>
      <c r="AF277" s="65"/>
      <c r="AL277" s="65"/>
      <c r="AN277" s="1" t="s">
        <v>180</v>
      </c>
      <c r="AP277" s="65">
        <v>7</v>
      </c>
      <c r="AQ277" s="65"/>
      <c r="AR277" s="65">
        <f t="shared" si="115"/>
        <v>15</v>
      </c>
      <c r="AS277" s="66">
        <v>1000</v>
      </c>
      <c r="AT277" s="66"/>
      <c r="AV277" s="65"/>
    </row>
    <row r="278" spans="2:50" x14ac:dyDescent="0.3">
      <c r="C278" s="1" t="s">
        <v>170</v>
      </c>
      <c r="H278" s="1" t="s">
        <v>181</v>
      </c>
      <c r="J278" s="65"/>
      <c r="K278" s="65"/>
      <c r="L278" s="65">
        <f t="shared" si="113"/>
        <v>112</v>
      </c>
      <c r="M278" s="65">
        <v>7800</v>
      </c>
      <c r="N278" s="65"/>
      <c r="P278" s="65"/>
      <c r="V278" s="65"/>
      <c r="X278" s="1" t="s">
        <v>181</v>
      </c>
      <c r="AA278" s="65"/>
      <c r="AB278" s="65">
        <f t="shared" si="114"/>
        <v>112</v>
      </c>
      <c r="AC278" s="65">
        <v>7800</v>
      </c>
      <c r="AD278" s="65"/>
      <c r="AF278" s="65"/>
      <c r="AL278" s="65"/>
      <c r="AN278" s="1" t="s">
        <v>181</v>
      </c>
      <c r="AP278" s="65"/>
      <c r="AQ278" s="65"/>
      <c r="AR278" s="65">
        <f t="shared" si="115"/>
        <v>112</v>
      </c>
      <c r="AS278" s="65">
        <v>7800</v>
      </c>
      <c r="AT278" s="65"/>
      <c r="AV278" s="65"/>
    </row>
    <row r="279" spans="2:50" x14ac:dyDescent="0.3">
      <c r="H279" s="1" t="s">
        <v>182</v>
      </c>
      <c r="J279" s="65"/>
      <c r="K279" s="65"/>
      <c r="L279" s="65">
        <f t="shared" si="113"/>
        <v>16</v>
      </c>
      <c r="M279" s="65">
        <v>1100</v>
      </c>
      <c r="N279" s="65"/>
      <c r="P279" s="65"/>
      <c r="V279" s="65"/>
      <c r="X279" s="1" t="s">
        <v>182</v>
      </c>
      <c r="AA279" s="65"/>
      <c r="AB279" s="65">
        <f t="shared" si="114"/>
        <v>16</v>
      </c>
      <c r="AC279" s="65">
        <v>1100</v>
      </c>
      <c r="AD279" s="65"/>
      <c r="AF279" s="65"/>
      <c r="AL279" s="65"/>
      <c r="AN279" s="1" t="s">
        <v>182</v>
      </c>
      <c r="AP279" s="65"/>
      <c r="AQ279" s="65"/>
      <c r="AR279" s="65">
        <f t="shared" si="115"/>
        <v>16</v>
      </c>
      <c r="AS279" s="65">
        <v>1100</v>
      </c>
      <c r="AT279" s="65"/>
      <c r="AV279" s="65"/>
    </row>
    <row r="280" spans="2:50" x14ac:dyDescent="0.3">
      <c r="H280" s="1" t="s">
        <v>183</v>
      </c>
      <c r="J280" s="65"/>
      <c r="K280" s="65"/>
      <c r="L280" s="65">
        <f t="shared" si="113"/>
        <v>15</v>
      </c>
      <c r="M280" s="65">
        <v>1000</v>
      </c>
      <c r="N280" s="65"/>
      <c r="P280" s="65"/>
      <c r="V280" s="65"/>
      <c r="X280" s="1" t="s">
        <v>183</v>
      </c>
      <c r="AA280" s="65"/>
      <c r="AB280" s="65">
        <f t="shared" si="114"/>
        <v>15</v>
      </c>
      <c r="AC280" s="65">
        <v>1000</v>
      </c>
      <c r="AD280" s="65"/>
      <c r="AF280" s="65"/>
      <c r="AL280" s="65"/>
      <c r="AN280" s="1" t="s">
        <v>183</v>
      </c>
      <c r="AP280" s="65"/>
      <c r="AQ280" s="65"/>
      <c r="AR280" s="65">
        <f t="shared" si="115"/>
        <v>15</v>
      </c>
      <c r="AS280" s="65">
        <v>1000</v>
      </c>
      <c r="AT280" s="65"/>
      <c r="AV280" s="65"/>
    </row>
    <row r="281" spans="2:50" x14ac:dyDescent="0.3">
      <c r="H281" s="1" t="s">
        <v>180</v>
      </c>
      <c r="J281" s="65"/>
      <c r="K281" s="65"/>
      <c r="L281" s="65">
        <f t="shared" si="113"/>
        <v>9</v>
      </c>
      <c r="M281" s="66">
        <v>600</v>
      </c>
      <c r="N281" s="66"/>
      <c r="P281" s="65"/>
      <c r="V281" s="65"/>
      <c r="X281" s="1" t="s">
        <v>180</v>
      </c>
      <c r="AA281" s="65"/>
      <c r="AB281" s="65">
        <f t="shared" si="114"/>
        <v>9</v>
      </c>
      <c r="AC281" s="66">
        <v>600</v>
      </c>
      <c r="AD281" s="66"/>
      <c r="AF281" s="65"/>
      <c r="AL281" s="65"/>
      <c r="AN281" s="1" t="s">
        <v>180</v>
      </c>
      <c r="AP281" s="65"/>
      <c r="AQ281" s="65"/>
      <c r="AR281" s="65">
        <f t="shared" si="115"/>
        <v>9</v>
      </c>
      <c r="AS281" s="66">
        <v>600</v>
      </c>
      <c r="AT281" s="66"/>
      <c r="AV281" s="65"/>
    </row>
    <row r="282" spans="2:50" x14ac:dyDescent="0.3">
      <c r="H282" s="1" t="s">
        <v>185</v>
      </c>
      <c r="J282" s="65"/>
      <c r="K282" s="65"/>
      <c r="L282" s="65">
        <f t="shared" si="113"/>
        <v>19</v>
      </c>
      <c r="M282" s="66">
        <v>1300</v>
      </c>
      <c r="N282" s="66"/>
      <c r="P282" s="65"/>
      <c r="V282" s="65"/>
      <c r="X282" s="1" t="s">
        <v>185</v>
      </c>
      <c r="AA282" s="65"/>
      <c r="AB282" s="65">
        <f t="shared" si="114"/>
        <v>19</v>
      </c>
      <c r="AC282" s="66">
        <v>1300</v>
      </c>
      <c r="AD282" s="66"/>
      <c r="AF282" s="65"/>
      <c r="AL282" s="65"/>
      <c r="AN282" s="1" t="s">
        <v>185</v>
      </c>
      <c r="AP282" s="65"/>
      <c r="AQ282" s="65"/>
      <c r="AR282" s="65">
        <f t="shared" si="115"/>
        <v>19</v>
      </c>
      <c r="AS282" s="66">
        <v>1300</v>
      </c>
      <c r="AT282" s="66"/>
      <c r="AV282" s="65"/>
    </row>
    <row r="283" spans="2:50" x14ac:dyDescent="0.3">
      <c r="C283" s="1" t="s">
        <v>172</v>
      </c>
      <c r="H283" s="1" t="s">
        <v>186</v>
      </c>
      <c r="J283" s="65"/>
      <c r="K283" s="65"/>
      <c r="L283" s="65">
        <f t="shared" si="113"/>
        <v>143</v>
      </c>
      <c r="M283" s="66">
        <v>10000</v>
      </c>
      <c r="N283" s="66"/>
      <c r="P283" s="65"/>
      <c r="V283" s="65"/>
      <c r="X283" s="1" t="s">
        <v>186</v>
      </c>
      <c r="AA283" s="65"/>
      <c r="AB283" s="65">
        <f t="shared" si="114"/>
        <v>143</v>
      </c>
      <c r="AC283" s="66">
        <v>10000</v>
      </c>
      <c r="AD283" s="66"/>
      <c r="AF283" s="65"/>
      <c r="AL283" s="65"/>
      <c r="AN283" s="1" t="s">
        <v>186</v>
      </c>
      <c r="AP283" s="65"/>
      <c r="AQ283" s="65"/>
      <c r="AR283" s="65">
        <f t="shared" si="115"/>
        <v>143</v>
      </c>
      <c r="AS283" s="66">
        <v>10000</v>
      </c>
      <c r="AT283" s="66"/>
      <c r="AV283" s="65"/>
    </row>
    <row r="284" spans="2:50" x14ac:dyDescent="0.3">
      <c r="C284" s="1" t="s">
        <v>173</v>
      </c>
      <c r="H284" s="1" t="s">
        <v>187</v>
      </c>
      <c r="J284" s="65"/>
      <c r="K284" s="65"/>
      <c r="L284" s="65">
        <f t="shared" si="113"/>
        <v>35</v>
      </c>
      <c r="M284" s="66">
        <v>2400</v>
      </c>
      <c r="N284" s="66"/>
      <c r="P284" s="65"/>
      <c r="V284" s="65"/>
      <c r="X284" s="1" t="s">
        <v>187</v>
      </c>
      <c r="AA284" s="65"/>
      <c r="AB284" s="65">
        <f t="shared" si="114"/>
        <v>35</v>
      </c>
      <c r="AC284" s="66">
        <v>2400</v>
      </c>
      <c r="AD284" s="66"/>
      <c r="AF284" s="65"/>
      <c r="AL284" s="65"/>
      <c r="AN284" s="1" t="s">
        <v>187</v>
      </c>
      <c r="AP284" s="65"/>
      <c r="AQ284" s="65"/>
      <c r="AR284" s="65">
        <f t="shared" si="115"/>
        <v>35</v>
      </c>
      <c r="AS284" s="66">
        <v>2400</v>
      </c>
      <c r="AT284" s="66"/>
      <c r="AV284" s="65"/>
    </row>
    <row r="285" spans="2:50" x14ac:dyDescent="0.3">
      <c r="C285" s="1" t="s">
        <v>174</v>
      </c>
      <c r="H285" s="1" t="s">
        <v>188</v>
      </c>
      <c r="J285" s="65"/>
      <c r="K285" s="65"/>
      <c r="L285" s="65">
        <f t="shared" si="113"/>
        <v>643</v>
      </c>
      <c r="M285" s="66">
        <v>45000</v>
      </c>
      <c r="N285" s="66"/>
      <c r="P285" s="65"/>
      <c r="V285" s="65"/>
      <c r="X285" s="1" t="s">
        <v>188</v>
      </c>
      <c r="AA285" s="65"/>
      <c r="AB285" s="65">
        <f t="shared" si="114"/>
        <v>643</v>
      </c>
      <c r="AC285" s="66">
        <v>45000</v>
      </c>
      <c r="AD285" s="66"/>
      <c r="AF285" s="65"/>
      <c r="AL285" s="65"/>
      <c r="AN285" s="1" t="s">
        <v>188</v>
      </c>
      <c r="AP285" s="65"/>
      <c r="AQ285" s="65"/>
      <c r="AR285" s="65">
        <f t="shared" si="115"/>
        <v>643</v>
      </c>
      <c r="AS285" s="66">
        <v>45000</v>
      </c>
      <c r="AT285" s="66"/>
      <c r="AV285" s="65"/>
    </row>
    <row r="286" spans="2:50" x14ac:dyDescent="0.3">
      <c r="C286" s="1" t="s">
        <v>175</v>
      </c>
      <c r="H286" s="1" t="s">
        <v>189</v>
      </c>
      <c r="J286" s="65"/>
      <c r="K286" s="65"/>
      <c r="L286" s="65">
        <f t="shared" si="113"/>
        <v>358</v>
      </c>
      <c r="M286" s="66">
        <v>25000</v>
      </c>
      <c r="N286" s="66"/>
      <c r="P286" s="65"/>
      <c r="V286" s="65"/>
      <c r="X286" s="1" t="s">
        <v>189</v>
      </c>
      <c r="AA286" s="65"/>
      <c r="AB286" s="65">
        <f t="shared" si="114"/>
        <v>358</v>
      </c>
      <c r="AC286" s="66">
        <v>25000</v>
      </c>
      <c r="AD286" s="66"/>
      <c r="AF286" s="65"/>
      <c r="AL286" s="65"/>
      <c r="AN286" s="1" t="s">
        <v>189</v>
      </c>
      <c r="AP286" s="65"/>
      <c r="AQ286" s="65"/>
      <c r="AR286" s="65">
        <f t="shared" si="115"/>
        <v>358</v>
      </c>
      <c r="AS286" s="66">
        <v>25000</v>
      </c>
      <c r="AT286" s="66"/>
      <c r="AV286" s="65"/>
    </row>
    <row r="287" spans="2:50" s="9" customFormat="1" x14ac:dyDescent="0.3">
      <c r="B287" s="1"/>
      <c r="C287" s="1" t="s">
        <v>176</v>
      </c>
      <c r="D287" s="1"/>
      <c r="H287" s="1" t="s">
        <v>190</v>
      </c>
      <c r="I287" s="1"/>
      <c r="J287" s="65"/>
      <c r="K287" s="65"/>
      <c r="L287" s="65"/>
      <c r="M287" s="66"/>
      <c r="N287" s="66"/>
      <c r="P287" s="65"/>
      <c r="R287" s="1">
        <v>9.9999999999999995E-7</v>
      </c>
      <c r="S287" s="1"/>
      <c r="T287" s="1"/>
      <c r="V287" s="65"/>
      <c r="X287" s="1" t="s">
        <v>190</v>
      </c>
      <c r="Y287" s="1"/>
      <c r="Z287" s="1"/>
      <c r="AA287" s="65"/>
      <c r="AB287" s="65"/>
      <c r="AC287" s="66"/>
      <c r="AD287" s="66"/>
      <c r="AF287" s="65"/>
      <c r="AH287" s="1">
        <v>9.9999999999999995E-7</v>
      </c>
      <c r="AI287" s="1"/>
      <c r="AJ287" s="1"/>
      <c r="AL287" s="65"/>
      <c r="AN287" s="1" t="s">
        <v>190</v>
      </c>
      <c r="AO287" s="1"/>
      <c r="AP287" s="65"/>
      <c r="AQ287" s="65"/>
      <c r="AR287" s="65"/>
      <c r="AS287" s="66"/>
      <c r="AT287" s="66"/>
      <c r="AV287" s="65"/>
      <c r="AX287" s="1"/>
    </row>
    <row r="288" spans="2:50" s="9" customFormat="1" x14ac:dyDescent="0.3">
      <c r="B288" s="1"/>
      <c r="C288" s="1"/>
      <c r="D288" s="1"/>
      <c r="H288" s="1" t="s">
        <v>191</v>
      </c>
      <c r="I288" s="1"/>
      <c r="J288" s="65"/>
      <c r="K288" s="65"/>
      <c r="L288" s="65">
        <f t="shared" si="113"/>
        <v>69</v>
      </c>
      <c r="M288" s="66">
        <v>4800</v>
      </c>
      <c r="N288" s="66"/>
      <c r="P288" s="65"/>
      <c r="R288" s="1">
        <f>R287*100</f>
        <v>9.9999999999999991E-5</v>
      </c>
      <c r="S288" s="1"/>
      <c r="T288" s="1"/>
      <c r="V288" s="65"/>
      <c r="X288" s="1" t="s">
        <v>191</v>
      </c>
      <c r="Y288" s="1"/>
      <c r="Z288" s="1"/>
      <c r="AA288" s="65"/>
      <c r="AB288" s="65">
        <f t="shared" ref="AB288:AB301" si="116">ROUNDUP(AC288/70, 0)</f>
        <v>69</v>
      </c>
      <c r="AC288" s="66">
        <v>4800</v>
      </c>
      <c r="AD288" s="66"/>
      <c r="AF288" s="65"/>
      <c r="AH288" s="1">
        <f>AH287*100</f>
        <v>9.9999999999999991E-5</v>
      </c>
      <c r="AI288" s="1"/>
      <c r="AJ288" s="1"/>
      <c r="AL288" s="65"/>
      <c r="AN288" s="1" t="s">
        <v>191</v>
      </c>
      <c r="AO288" s="1"/>
      <c r="AP288" s="65"/>
      <c r="AQ288" s="65"/>
      <c r="AR288" s="65">
        <f t="shared" ref="AR288:AR302" si="117">ROUNDUP(AS288/70, 0)</f>
        <v>69</v>
      </c>
      <c r="AS288" s="66">
        <v>4800</v>
      </c>
      <c r="AT288" s="66"/>
      <c r="AV288" s="65"/>
      <c r="AX288" s="1"/>
    </row>
    <row r="289" spans="2:50" s="9" customFormat="1" x14ac:dyDescent="0.3">
      <c r="B289" s="1"/>
      <c r="C289" s="1"/>
      <c r="D289" s="1"/>
      <c r="H289" s="1" t="s">
        <v>192</v>
      </c>
      <c r="I289" s="1"/>
      <c r="J289" s="65"/>
      <c r="K289" s="65"/>
      <c r="L289" s="65">
        <f t="shared" si="113"/>
        <v>20</v>
      </c>
      <c r="M289" s="66">
        <v>1400</v>
      </c>
      <c r="N289" s="66"/>
      <c r="P289" s="65"/>
      <c r="R289" s="1"/>
      <c r="S289" s="1"/>
      <c r="T289" s="1"/>
      <c r="V289" s="65"/>
      <c r="X289" s="1" t="s">
        <v>192</v>
      </c>
      <c r="Y289" s="1"/>
      <c r="Z289" s="1"/>
      <c r="AA289" s="65"/>
      <c r="AB289" s="65">
        <f t="shared" si="116"/>
        <v>20</v>
      </c>
      <c r="AC289" s="66">
        <v>1400</v>
      </c>
      <c r="AD289" s="66"/>
      <c r="AF289" s="65"/>
      <c r="AH289" s="1"/>
      <c r="AI289" s="1"/>
      <c r="AJ289" s="1"/>
      <c r="AL289" s="65"/>
      <c r="AN289" s="1" t="s">
        <v>192</v>
      </c>
      <c r="AO289" s="1"/>
      <c r="AP289" s="65"/>
      <c r="AQ289" s="65"/>
      <c r="AR289" s="65">
        <f t="shared" si="117"/>
        <v>20</v>
      </c>
      <c r="AS289" s="66">
        <v>1400</v>
      </c>
      <c r="AT289" s="66"/>
      <c r="AV289" s="65"/>
      <c r="AX289" s="1"/>
    </row>
    <row r="290" spans="2:50" s="9" customFormat="1" x14ac:dyDescent="0.3">
      <c r="B290" s="1"/>
      <c r="C290" s="1"/>
      <c r="D290" s="1"/>
      <c r="H290" s="1" t="s">
        <v>193</v>
      </c>
      <c r="I290" s="1"/>
      <c r="J290" s="65"/>
      <c r="K290" s="65"/>
      <c r="L290" s="65">
        <f t="shared" si="113"/>
        <v>72</v>
      </c>
      <c r="M290" s="66">
        <v>5000</v>
      </c>
      <c r="N290" s="66"/>
      <c r="P290" s="65"/>
      <c r="R290" s="1"/>
      <c r="S290" s="1"/>
      <c r="T290" s="1"/>
      <c r="V290" s="65"/>
      <c r="X290" s="1" t="s">
        <v>193</v>
      </c>
      <c r="Y290" s="1"/>
      <c r="Z290" s="1"/>
      <c r="AA290" s="65"/>
      <c r="AB290" s="65">
        <f t="shared" si="116"/>
        <v>72</v>
      </c>
      <c r="AC290" s="66">
        <v>5000</v>
      </c>
      <c r="AD290" s="66"/>
      <c r="AF290" s="65"/>
      <c r="AH290" s="1"/>
      <c r="AI290" s="1"/>
      <c r="AJ290" s="1"/>
      <c r="AL290" s="65"/>
      <c r="AN290" s="1" t="s">
        <v>193</v>
      </c>
      <c r="AO290" s="1"/>
      <c r="AP290" s="65"/>
      <c r="AQ290" s="65"/>
      <c r="AR290" s="65">
        <f t="shared" si="117"/>
        <v>72</v>
      </c>
      <c r="AS290" s="66">
        <v>5000</v>
      </c>
      <c r="AT290" s="66"/>
      <c r="AV290" s="65"/>
      <c r="AX290" s="1"/>
    </row>
    <row r="291" spans="2:50" s="9" customFormat="1" x14ac:dyDescent="0.3">
      <c r="B291" s="1"/>
      <c r="C291" s="1"/>
      <c r="D291" s="1"/>
      <c r="H291" s="1" t="s">
        <v>194</v>
      </c>
      <c r="I291" s="1"/>
      <c r="J291" s="65"/>
      <c r="K291" s="65"/>
      <c r="L291" s="65">
        <f t="shared" si="113"/>
        <v>43</v>
      </c>
      <c r="M291" s="66">
        <v>3000</v>
      </c>
      <c r="N291" s="66"/>
      <c r="P291" s="65"/>
      <c r="R291" s="1"/>
      <c r="S291" s="1"/>
      <c r="T291" s="1"/>
      <c r="V291" s="65"/>
      <c r="X291" s="1" t="s">
        <v>194</v>
      </c>
      <c r="Y291" s="1"/>
      <c r="Z291" s="1"/>
      <c r="AA291" s="65"/>
      <c r="AB291" s="65">
        <f t="shared" si="116"/>
        <v>43</v>
      </c>
      <c r="AC291" s="66">
        <v>3000</v>
      </c>
      <c r="AD291" s="66"/>
      <c r="AF291" s="65"/>
      <c r="AH291" s="1"/>
      <c r="AI291" s="1"/>
      <c r="AJ291" s="1"/>
      <c r="AL291" s="65"/>
      <c r="AN291" s="1" t="s">
        <v>194</v>
      </c>
      <c r="AO291" s="1"/>
      <c r="AP291" s="65"/>
      <c r="AQ291" s="65"/>
      <c r="AR291" s="65">
        <f t="shared" si="117"/>
        <v>43</v>
      </c>
      <c r="AS291" s="66">
        <v>3000</v>
      </c>
      <c r="AT291" s="66"/>
      <c r="AV291" s="65"/>
      <c r="AX291" s="1"/>
    </row>
    <row r="292" spans="2:50" s="9" customFormat="1" x14ac:dyDescent="0.3">
      <c r="B292" s="1"/>
      <c r="C292" s="1"/>
      <c r="D292" s="1"/>
      <c r="H292" s="1" t="s">
        <v>195</v>
      </c>
      <c r="I292" s="1"/>
      <c r="J292" s="65"/>
      <c r="K292" s="65"/>
      <c r="L292" s="65">
        <f t="shared" si="113"/>
        <v>29</v>
      </c>
      <c r="M292" s="66">
        <v>2000</v>
      </c>
      <c r="N292" s="66"/>
      <c r="P292" s="65"/>
      <c r="R292" s="1"/>
      <c r="S292" s="1"/>
      <c r="T292" s="1"/>
      <c r="V292" s="65"/>
      <c r="X292" s="1" t="s">
        <v>195</v>
      </c>
      <c r="Y292" s="1"/>
      <c r="Z292" s="1"/>
      <c r="AA292" s="65"/>
      <c r="AB292" s="65">
        <f t="shared" si="116"/>
        <v>29</v>
      </c>
      <c r="AC292" s="66">
        <v>2000</v>
      </c>
      <c r="AD292" s="66"/>
      <c r="AF292" s="65"/>
      <c r="AH292" s="1"/>
      <c r="AI292" s="1"/>
      <c r="AJ292" s="1"/>
      <c r="AL292" s="65"/>
      <c r="AN292" s="1" t="s">
        <v>195</v>
      </c>
      <c r="AO292" s="1"/>
      <c r="AP292" s="65"/>
      <c r="AQ292" s="65"/>
      <c r="AR292" s="65">
        <f t="shared" si="117"/>
        <v>29</v>
      </c>
      <c r="AS292" s="66">
        <v>2000</v>
      </c>
      <c r="AT292" s="66"/>
      <c r="AV292" s="65"/>
      <c r="AX292" s="1"/>
    </row>
    <row r="293" spans="2:50" s="9" customFormat="1" x14ac:dyDescent="0.3">
      <c r="B293" s="1"/>
      <c r="C293" s="1"/>
      <c r="D293" s="1"/>
      <c r="H293" s="1" t="s">
        <v>196</v>
      </c>
      <c r="I293" s="1"/>
      <c r="J293" s="65"/>
      <c r="K293" s="65"/>
      <c r="L293" s="65">
        <f t="shared" si="113"/>
        <v>29</v>
      </c>
      <c r="M293" s="66">
        <v>2000</v>
      </c>
      <c r="N293" s="66"/>
      <c r="P293" s="65"/>
      <c r="R293" s="1"/>
      <c r="S293" s="1"/>
      <c r="T293" s="1"/>
      <c r="V293" s="65"/>
      <c r="X293" s="1" t="s">
        <v>196</v>
      </c>
      <c r="Y293" s="1"/>
      <c r="Z293" s="1"/>
      <c r="AA293" s="65"/>
      <c r="AB293" s="65">
        <f t="shared" si="116"/>
        <v>29</v>
      </c>
      <c r="AC293" s="66">
        <v>2000</v>
      </c>
      <c r="AD293" s="66"/>
      <c r="AF293" s="65"/>
      <c r="AH293" s="1"/>
      <c r="AI293" s="1"/>
      <c r="AJ293" s="1"/>
      <c r="AL293" s="65"/>
      <c r="AN293" s="1" t="s">
        <v>196</v>
      </c>
      <c r="AO293" s="1"/>
      <c r="AP293" s="65"/>
      <c r="AQ293" s="65"/>
      <c r="AR293" s="65">
        <f t="shared" si="117"/>
        <v>29</v>
      </c>
      <c r="AS293" s="66">
        <v>2000</v>
      </c>
      <c r="AT293" s="66"/>
      <c r="AV293" s="65"/>
      <c r="AX293" s="1"/>
    </row>
    <row r="294" spans="2:50" s="9" customFormat="1" x14ac:dyDescent="0.3">
      <c r="B294" s="1"/>
      <c r="C294" s="1"/>
      <c r="D294" s="1"/>
      <c r="H294" s="1" t="s">
        <v>197</v>
      </c>
      <c r="I294" s="1"/>
      <c r="J294" s="65"/>
      <c r="K294" s="65"/>
      <c r="L294" s="65">
        <f t="shared" si="113"/>
        <v>29</v>
      </c>
      <c r="M294" s="66">
        <v>2000</v>
      </c>
      <c r="N294" s="66"/>
      <c r="P294" s="65"/>
      <c r="R294" s="1"/>
      <c r="S294" s="1"/>
      <c r="T294" s="1"/>
      <c r="V294" s="65"/>
      <c r="X294" s="1" t="s">
        <v>197</v>
      </c>
      <c r="Y294" s="1"/>
      <c r="Z294" s="1"/>
      <c r="AA294" s="65"/>
      <c r="AB294" s="65">
        <f t="shared" si="116"/>
        <v>29</v>
      </c>
      <c r="AC294" s="66">
        <v>2000</v>
      </c>
      <c r="AD294" s="66"/>
      <c r="AF294" s="65"/>
      <c r="AH294" s="1"/>
      <c r="AI294" s="1"/>
      <c r="AJ294" s="1"/>
      <c r="AL294" s="65"/>
      <c r="AN294" s="1" t="s">
        <v>197</v>
      </c>
      <c r="AO294" s="1"/>
      <c r="AP294" s="65"/>
      <c r="AQ294" s="65"/>
      <c r="AR294" s="65">
        <f t="shared" si="117"/>
        <v>29</v>
      </c>
      <c r="AS294" s="66">
        <v>2000</v>
      </c>
      <c r="AT294" s="66"/>
      <c r="AV294" s="65"/>
      <c r="AX294" s="1"/>
    </row>
    <row r="295" spans="2:50" s="9" customFormat="1" x14ac:dyDescent="0.3">
      <c r="B295" s="1"/>
      <c r="C295" s="1"/>
      <c r="D295" s="1"/>
      <c r="H295" s="1" t="s">
        <v>198</v>
      </c>
      <c r="I295" s="1"/>
      <c r="J295" s="65"/>
      <c r="K295" s="65"/>
      <c r="L295" s="65">
        <f t="shared" si="113"/>
        <v>15</v>
      </c>
      <c r="M295" s="66">
        <v>1000</v>
      </c>
      <c r="N295" s="66"/>
      <c r="P295" s="65"/>
      <c r="R295" s="1"/>
      <c r="S295" s="1"/>
      <c r="T295" s="1"/>
      <c r="V295" s="65"/>
      <c r="X295" s="1" t="s">
        <v>198</v>
      </c>
      <c r="Y295" s="1"/>
      <c r="Z295" s="1"/>
      <c r="AA295" s="65"/>
      <c r="AB295" s="65">
        <f t="shared" si="116"/>
        <v>15</v>
      </c>
      <c r="AC295" s="66">
        <v>1000</v>
      </c>
      <c r="AD295" s="66"/>
      <c r="AF295" s="65"/>
      <c r="AH295" s="1"/>
      <c r="AI295" s="1"/>
      <c r="AJ295" s="1"/>
      <c r="AL295" s="65"/>
      <c r="AN295" s="1" t="s">
        <v>198</v>
      </c>
      <c r="AO295" s="1"/>
      <c r="AP295" s="65"/>
      <c r="AQ295" s="65"/>
      <c r="AR295" s="65">
        <f t="shared" si="117"/>
        <v>15</v>
      </c>
      <c r="AS295" s="66">
        <v>1000</v>
      </c>
      <c r="AT295" s="66"/>
      <c r="AV295" s="65"/>
      <c r="AX295" s="1"/>
    </row>
    <row r="296" spans="2:50" s="9" customFormat="1" x14ac:dyDescent="0.3">
      <c r="B296" s="1"/>
      <c r="C296" s="1"/>
      <c r="D296" s="1"/>
      <c r="H296" s="1" t="s">
        <v>199</v>
      </c>
      <c r="I296" s="1"/>
      <c r="J296" s="65"/>
      <c r="K296" s="65"/>
      <c r="L296" s="65">
        <f t="shared" si="113"/>
        <v>15</v>
      </c>
      <c r="M296" s="66">
        <v>1000</v>
      </c>
      <c r="N296" s="66"/>
      <c r="P296" s="65"/>
      <c r="R296" s="1"/>
      <c r="S296" s="1"/>
      <c r="T296" s="1"/>
      <c r="V296" s="65"/>
      <c r="X296" s="1" t="s">
        <v>199</v>
      </c>
      <c r="Y296" s="1"/>
      <c r="Z296" s="1"/>
      <c r="AA296" s="65"/>
      <c r="AB296" s="65">
        <f t="shared" si="116"/>
        <v>15</v>
      </c>
      <c r="AC296" s="66">
        <v>1000</v>
      </c>
      <c r="AD296" s="66"/>
      <c r="AF296" s="65"/>
      <c r="AH296" s="1"/>
      <c r="AI296" s="1"/>
      <c r="AJ296" s="1"/>
      <c r="AL296" s="65"/>
      <c r="AN296" s="1" t="s">
        <v>199</v>
      </c>
      <c r="AO296" s="1"/>
      <c r="AP296" s="65"/>
      <c r="AQ296" s="65"/>
      <c r="AR296" s="65">
        <f t="shared" si="117"/>
        <v>15</v>
      </c>
      <c r="AS296" s="66">
        <v>1000</v>
      </c>
      <c r="AT296" s="66"/>
      <c r="AV296" s="65"/>
      <c r="AX296" s="1"/>
    </row>
    <row r="297" spans="2:50" s="9" customFormat="1" x14ac:dyDescent="0.3">
      <c r="B297" s="1"/>
      <c r="C297" s="1"/>
      <c r="D297" s="1"/>
      <c r="H297" s="1" t="s">
        <v>172</v>
      </c>
      <c r="I297" s="1"/>
      <c r="J297" s="65"/>
      <c r="K297" s="65"/>
      <c r="L297" s="65">
        <f t="shared" si="113"/>
        <v>15</v>
      </c>
      <c r="M297" s="66">
        <v>1000</v>
      </c>
      <c r="N297" s="66"/>
      <c r="P297" s="65"/>
      <c r="R297" s="1"/>
      <c r="S297" s="1"/>
      <c r="T297" s="1"/>
      <c r="V297" s="65"/>
      <c r="X297" s="1" t="s">
        <v>172</v>
      </c>
      <c r="Y297" s="1"/>
      <c r="Z297" s="1"/>
      <c r="AA297" s="65"/>
      <c r="AB297" s="65">
        <f t="shared" si="116"/>
        <v>15</v>
      </c>
      <c r="AC297" s="66">
        <v>1000</v>
      </c>
      <c r="AD297" s="66"/>
      <c r="AF297" s="65"/>
      <c r="AH297" s="1"/>
      <c r="AI297" s="1"/>
      <c r="AJ297" s="1"/>
      <c r="AL297" s="65"/>
      <c r="AN297" s="1" t="s">
        <v>172</v>
      </c>
      <c r="AO297" s="1"/>
      <c r="AP297" s="65"/>
      <c r="AQ297" s="65"/>
      <c r="AR297" s="65">
        <f t="shared" si="117"/>
        <v>15</v>
      </c>
      <c r="AS297" s="66">
        <v>1000</v>
      </c>
      <c r="AT297" s="66"/>
      <c r="AV297" s="65"/>
      <c r="AX297" s="1"/>
    </row>
    <row r="298" spans="2:50" s="9" customFormat="1" x14ac:dyDescent="0.3">
      <c r="B298" s="1"/>
      <c r="C298" s="1"/>
      <c r="D298" s="1"/>
      <c r="H298" s="1" t="s">
        <v>201</v>
      </c>
      <c r="I298" s="1"/>
      <c r="J298" s="65"/>
      <c r="K298" s="65"/>
      <c r="L298" s="65">
        <f t="shared" si="113"/>
        <v>15</v>
      </c>
      <c r="M298" s="66">
        <v>1000</v>
      </c>
      <c r="N298" s="66"/>
      <c r="P298" s="65"/>
      <c r="R298" s="1"/>
      <c r="S298" s="1"/>
      <c r="T298" s="1"/>
      <c r="V298" s="65"/>
      <c r="X298" s="1" t="s">
        <v>201</v>
      </c>
      <c r="Y298" s="1"/>
      <c r="Z298" s="1"/>
      <c r="AA298" s="65"/>
      <c r="AB298" s="65">
        <f t="shared" si="116"/>
        <v>15</v>
      </c>
      <c r="AC298" s="66">
        <v>1000</v>
      </c>
      <c r="AD298" s="66"/>
      <c r="AF298" s="65"/>
      <c r="AH298" s="1"/>
      <c r="AI298" s="1"/>
      <c r="AJ298" s="1"/>
      <c r="AL298" s="65"/>
      <c r="AN298" s="1" t="s">
        <v>201</v>
      </c>
      <c r="AO298" s="1"/>
      <c r="AP298" s="65"/>
      <c r="AQ298" s="65"/>
      <c r="AR298" s="65">
        <f t="shared" si="117"/>
        <v>15</v>
      </c>
      <c r="AS298" s="66">
        <v>1000</v>
      </c>
      <c r="AT298" s="66"/>
      <c r="AV298" s="65"/>
      <c r="AX298" s="1"/>
    </row>
    <row r="299" spans="2:50" s="9" customFormat="1" x14ac:dyDescent="0.3">
      <c r="B299" s="1"/>
      <c r="C299" s="1"/>
      <c r="D299" s="1"/>
      <c r="H299" s="1" t="s">
        <v>202</v>
      </c>
      <c r="I299" s="1"/>
      <c r="J299" s="65"/>
      <c r="K299" s="65"/>
      <c r="L299" s="65">
        <f t="shared" si="113"/>
        <v>15</v>
      </c>
      <c r="M299" s="66">
        <v>1000</v>
      </c>
      <c r="N299" s="66"/>
      <c r="P299" s="65"/>
      <c r="R299" s="1"/>
      <c r="S299" s="1"/>
      <c r="T299" s="1"/>
      <c r="V299" s="65"/>
      <c r="X299" s="1" t="s">
        <v>202</v>
      </c>
      <c r="Y299" s="1"/>
      <c r="Z299" s="1"/>
      <c r="AA299" s="65"/>
      <c r="AB299" s="65">
        <f t="shared" si="116"/>
        <v>15</v>
      </c>
      <c r="AC299" s="66">
        <v>1000</v>
      </c>
      <c r="AD299" s="66"/>
      <c r="AF299" s="65"/>
      <c r="AH299" s="1"/>
      <c r="AI299" s="1"/>
      <c r="AJ299" s="1"/>
      <c r="AL299" s="65"/>
      <c r="AN299" s="1" t="s">
        <v>202</v>
      </c>
      <c r="AO299" s="1"/>
      <c r="AP299" s="65"/>
      <c r="AQ299" s="65"/>
      <c r="AR299" s="65">
        <f t="shared" si="117"/>
        <v>15</v>
      </c>
      <c r="AS299" s="66">
        <v>1000</v>
      </c>
      <c r="AT299" s="66"/>
      <c r="AV299" s="65"/>
      <c r="AX299" s="1"/>
    </row>
    <row r="300" spans="2:50" s="9" customFormat="1" x14ac:dyDescent="0.3">
      <c r="B300" s="1"/>
      <c r="C300" s="1"/>
      <c r="D300" s="1"/>
      <c r="H300" s="1" t="s">
        <v>203</v>
      </c>
      <c r="I300" s="1"/>
      <c r="J300" s="65"/>
      <c r="K300" s="65"/>
      <c r="L300" s="65">
        <f t="shared" si="113"/>
        <v>15</v>
      </c>
      <c r="M300" s="66">
        <v>1000</v>
      </c>
      <c r="N300" s="66"/>
      <c r="P300" s="65"/>
      <c r="R300" s="1"/>
      <c r="S300" s="1"/>
      <c r="T300" s="1"/>
      <c r="V300" s="65"/>
      <c r="X300" s="1" t="s">
        <v>203</v>
      </c>
      <c r="Y300" s="1"/>
      <c r="Z300" s="1"/>
      <c r="AA300" s="65"/>
      <c r="AB300" s="65">
        <f t="shared" si="116"/>
        <v>15</v>
      </c>
      <c r="AC300" s="66">
        <v>1000</v>
      </c>
      <c r="AD300" s="66"/>
      <c r="AF300" s="65"/>
      <c r="AH300" s="1"/>
      <c r="AI300" s="1"/>
      <c r="AJ300" s="1"/>
      <c r="AL300" s="65"/>
      <c r="AN300" s="1" t="s">
        <v>203</v>
      </c>
      <c r="AO300" s="1"/>
      <c r="AP300" s="65"/>
      <c r="AQ300" s="65"/>
      <c r="AR300" s="65">
        <f t="shared" si="117"/>
        <v>15</v>
      </c>
      <c r="AS300" s="66">
        <v>1000</v>
      </c>
      <c r="AT300" s="66"/>
      <c r="AV300" s="65"/>
      <c r="AX300" s="1"/>
    </row>
    <row r="301" spans="2:50" s="9" customFormat="1" x14ac:dyDescent="0.3">
      <c r="B301" s="1"/>
      <c r="C301" s="1"/>
      <c r="D301" s="1"/>
      <c r="H301" s="1" t="s">
        <v>205</v>
      </c>
      <c r="I301" s="1"/>
      <c r="J301" s="65"/>
      <c r="K301" s="65"/>
      <c r="L301" s="65">
        <f t="shared" si="113"/>
        <v>29</v>
      </c>
      <c r="M301" s="66">
        <v>2000</v>
      </c>
      <c r="N301" s="66"/>
      <c r="P301" s="65"/>
      <c r="R301" s="1"/>
      <c r="S301" s="1"/>
      <c r="T301" s="1"/>
      <c r="V301" s="65"/>
      <c r="X301" s="1" t="s">
        <v>205</v>
      </c>
      <c r="Y301" s="1"/>
      <c r="Z301" s="1"/>
      <c r="AA301" s="65"/>
      <c r="AB301" s="65">
        <f t="shared" si="116"/>
        <v>29</v>
      </c>
      <c r="AC301" s="66">
        <v>2000</v>
      </c>
      <c r="AD301" s="66"/>
      <c r="AF301" s="65"/>
      <c r="AH301" s="1"/>
      <c r="AI301" s="1"/>
      <c r="AJ301" s="1"/>
      <c r="AL301" s="65"/>
      <c r="AN301" s="1" t="s">
        <v>205</v>
      </c>
      <c r="AO301" s="1"/>
      <c r="AP301" s="65"/>
      <c r="AQ301" s="65"/>
      <c r="AR301" s="65">
        <f t="shared" si="117"/>
        <v>29</v>
      </c>
      <c r="AS301" s="66">
        <v>2000</v>
      </c>
      <c r="AT301" s="66"/>
      <c r="AV301" s="65"/>
      <c r="AX301" s="1"/>
    </row>
    <row r="302" spans="2:50" s="9" customFormat="1" x14ac:dyDescent="0.3">
      <c r="B302" s="1"/>
      <c r="C302" s="1"/>
      <c r="D302" s="1"/>
      <c r="H302" s="1"/>
      <c r="I302" s="1"/>
      <c r="J302" s="65">
        <v>50</v>
      </c>
      <c r="K302" s="65"/>
      <c r="L302" s="65"/>
      <c r="M302" s="66"/>
      <c r="N302" s="66"/>
      <c r="P302" s="65"/>
      <c r="R302" s="1"/>
      <c r="S302" s="1"/>
      <c r="T302" s="1"/>
      <c r="V302" s="65"/>
      <c r="X302" s="1"/>
      <c r="Y302" s="1"/>
      <c r="Z302" s="1"/>
      <c r="AA302" s="65">
        <v>50</v>
      </c>
      <c r="AB302" s="65"/>
      <c r="AC302" s="66"/>
      <c r="AD302" s="66"/>
      <c r="AF302" s="65"/>
      <c r="AH302" s="1"/>
      <c r="AI302" s="1"/>
      <c r="AJ302" s="1"/>
      <c r="AL302" s="65"/>
      <c r="AN302" s="1" t="s">
        <v>243</v>
      </c>
      <c r="AO302" s="1"/>
      <c r="AQ302" s="65"/>
      <c r="AR302" s="65">
        <f t="shared" si="117"/>
        <v>22</v>
      </c>
      <c r="AS302" s="66">
        <v>1500</v>
      </c>
      <c r="AT302" s="1"/>
      <c r="AV302" s="65"/>
      <c r="AX302" s="1"/>
    </row>
    <row r="303" spans="2:50" x14ac:dyDescent="0.3">
      <c r="J303" s="65">
        <v>3</v>
      </c>
      <c r="K303" s="65"/>
      <c r="L303" s="65"/>
      <c r="M303" s="66"/>
      <c r="N303" s="66"/>
      <c r="P303" s="65"/>
      <c r="V303" s="65"/>
      <c r="AA303" s="65">
        <v>3</v>
      </c>
      <c r="AB303" s="65"/>
      <c r="AC303" s="66"/>
      <c r="AD303" s="66"/>
      <c r="AF303" s="65"/>
      <c r="AL303" s="65"/>
      <c r="AQ303" s="65"/>
      <c r="AV303" s="65"/>
    </row>
    <row r="304" spans="2:50" x14ac:dyDescent="0.3">
      <c r="J304" s="65"/>
      <c r="K304" s="65"/>
      <c r="L304" s="65"/>
      <c r="M304" s="66"/>
      <c r="N304" s="66"/>
      <c r="P304" s="65"/>
      <c r="V304" s="65"/>
      <c r="AA304" s="65"/>
      <c r="AF304" s="65"/>
      <c r="AL304" s="65"/>
      <c r="AQ304" s="65"/>
      <c r="AV304" s="65"/>
    </row>
    <row r="305" spans="5:48" x14ac:dyDescent="0.3">
      <c r="J305" s="65"/>
      <c r="K305" s="65"/>
      <c r="L305" s="65"/>
      <c r="M305" s="66"/>
      <c r="N305" s="66"/>
      <c r="P305" s="65"/>
      <c r="V305" s="65"/>
      <c r="AA305" s="65"/>
      <c r="AF305" s="65"/>
      <c r="AL305" s="65"/>
      <c r="AQ305" s="65"/>
      <c r="AV305" s="65"/>
    </row>
    <row r="306" spans="5:48" x14ac:dyDescent="0.3">
      <c r="J306" s="65"/>
      <c r="K306" s="65"/>
      <c r="L306" s="65"/>
      <c r="M306" s="66"/>
      <c r="N306" s="66"/>
      <c r="P306" s="65"/>
      <c r="V306" s="65"/>
      <c r="AA306" s="65"/>
      <c r="AF306" s="65"/>
      <c r="AL306" s="65"/>
      <c r="AQ306" s="65"/>
      <c r="AV306" s="65"/>
    </row>
    <row r="307" spans="5:48" x14ac:dyDescent="0.3">
      <c r="J307" s="65"/>
      <c r="K307" s="65"/>
      <c r="L307" s="65"/>
      <c r="M307" s="66"/>
      <c r="N307" s="66"/>
      <c r="P307" s="65"/>
      <c r="V307" s="65"/>
      <c r="AA307" s="65"/>
      <c r="AF307" s="65"/>
      <c r="AL307" s="65"/>
      <c r="AQ307" s="65"/>
      <c r="AV307" s="65"/>
    </row>
    <row r="308" spans="5:48" x14ac:dyDescent="0.3">
      <c r="J308" s="65"/>
      <c r="K308" s="65"/>
      <c r="L308" s="65"/>
      <c r="M308" s="66"/>
      <c r="N308" s="66"/>
      <c r="P308" s="65"/>
      <c r="V308" s="65"/>
      <c r="AA308" s="65"/>
      <c r="AF308" s="65"/>
      <c r="AL308" s="65"/>
      <c r="AQ308" s="65"/>
      <c r="AV308" s="65"/>
    </row>
    <row r="309" spans="5:48" x14ac:dyDescent="0.3">
      <c r="J309" s="65"/>
      <c r="K309" s="65"/>
      <c r="L309" s="65"/>
      <c r="M309" s="66"/>
      <c r="N309" s="66"/>
      <c r="P309" s="65"/>
      <c r="V309" s="65"/>
      <c r="AA309" s="65"/>
      <c r="AF309" s="65"/>
      <c r="AL309" s="65"/>
      <c r="AQ309" s="65"/>
      <c r="AV309" s="65"/>
    </row>
    <row r="310" spans="5:48" x14ac:dyDescent="0.3">
      <c r="E310" s="1" t="s">
        <v>69</v>
      </c>
      <c r="F310" s="1"/>
      <c r="G310" s="1"/>
      <c r="J310" s="9">
        <v>0.02</v>
      </c>
      <c r="M310" s="66">
        <f>3*(1/J310)</f>
        <v>150</v>
      </c>
      <c r="N310" s="66"/>
    </row>
    <row r="311" spans="5:48" x14ac:dyDescent="0.3">
      <c r="E311" s="1" t="s">
        <v>206</v>
      </c>
      <c r="F311" s="1"/>
      <c r="G311" s="1"/>
      <c r="J311" s="9">
        <v>0.03</v>
      </c>
      <c r="M311" s="66"/>
      <c r="N311" s="66"/>
    </row>
    <row r="312" spans="5:48" x14ac:dyDescent="0.3">
      <c r="E312" s="1" t="s">
        <v>207</v>
      </c>
      <c r="F312" s="1"/>
      <c r="G312" s="1"/>
      <c r="J312" s="9">
        <v>0.04</v>
      </c>
      <c r="M312" s="66"/>
      <c r="N312" s="66"/>
    </row>
    <row r="313" spans="5:48" x14ac:dyDescent="0.3">
      <c r="E313" s="1" t="s">
        <v>208</v>
      </c>
      <c r="F313" s="1"/>
      <c r="G313" s="1"/>
      <c r="J313" s="9">
        <v>0.05</v>
      </c>
      <c r="M313" s="66"/>
      <c r="N313" s="66"/>
    </row>
    <row r="314" spans="5:48" x14ac:dyDescent="0.3">
      <c r="E314" s="1" t="s">
        <v>209</v>
      </c>
      <c r="F314" s="1"/>
      <c r="G314" s="1"/>
      <c r="J314" s="9">
        <v>0.06</v>
      </c>
      <c r="M314" s="66"/>
      <c r="N314" s="66"/>
      <c r="U314" s="65"/>
      <c r="W314" s="65"/>
    </row>
    <row r="315" spans="5:48" x14ac:dyDescent="0.3">
      <c r="E315" s="1" t="s">
        <v>204</v>
      </c>
      <c r="F315" s="1"/>
      <c r="G315" s="1"/>
      <c r="J315" s="9">
        <v>7.0000000000000007E-2</v>
      </c>
      <c r="R315" s="69" t="s">
        <v>216</v>
      </c>
      <c r="S315" s="69"/>
      <c r="T315" s="69"/>
      <c r="U315" s="68" t="s">
        <v>219</v>
      </c>
      <c r="W315" s="68"/>
    </row>
    <row r="316" spans="5:48" x14ac:dyDescent="0.3">
      <c r="E316" s="1" t="s">
        <v>210</v>
      </c>
      <c r="F316" s="1"/>
      <c r="G316" s="1"/>
      <c r="J316" s="9">
        <v>0.08</v>
      </c>
      <c r="R316" s="69" t="s">
        <v>215</v>
      </c>
      <c r="S316" s="69"/>
      <c r="T316" s="69"/>
      <c r="U316" s="68" t="s">
        <v>218</v>
      </c>
      <c r="W316" s="68"/>
    </row>
    <row r="317" spans="5:48" x14ac:dyDescent="0.3">
      <c r="E317" s="1" t="s">
        <v>211</v>
      </c>
      <c r="F317" s="1"/>
      <c r="G317" s="1"/>
      <c r="J317" s="9">
        <v>0.09</v>
      </c>
      <c r="R317" s="69" t="s">
        <v>214</v>
      </c>
      <c r="S317" s="69"/>
      <c r="T317" s="69"/>
      <c r="U317" s="68" t="s">
        <v>217</v>
      </c>
      <c r="W317" s="68"/>
    </row>
    <row r="318" spans="5:48" x14ac:dyDescent="0.3">
      <c r="J318" s="9">
        <f>SUM(J310:J317)</f>
        <v>0.44000000000000006</v>
      </c>
      <c r="M318" s="66">
        <f>(1/ J318)/100 * 3</f>
        <v>6.8181818181818177E-2</v>
      </c>
      <c r="N318" s="66"/>
      <c r="R318" s="69" t="s">
        <v>212</v>
      </c>
      <c r="S318" s="69"/>
      <c r="T318" s="69"/>
      <c r="U318" s="68"/>
      <c r="W318" s="68"/>
    </row>
    <row r="319" spans="5:48" x14ac:dyDescent="0.3">
      <c r="H319" s="66">
        <v>1</v>
      </c>
      <c r="I319" s="66"/>
      <c r="J319" s="65">
        <f>H319*J310</f>
        <v>0.02</v>
      </c>
      <c r="K319" s="65"/>
      <c r="P319" s="65"/>
      <c r="U319" s="65"/>
      <c r="V319" s="65"/>
      <c r="W319" s="65"/>
      <c r="AA319" s="65"/>
      <c r="AF319" s="65"/>
      <c r="AL319" s="65"/>
      <c r="AQ319" s="65"/>
      <c r="AV319" s="65"/>
    </row>
    <row r="320" spans="5:48" x14ac:dyDescent="0.3">
      <c r="H320" s="65">
        <v>10</v>
      </c>
      <c r="I320" s="65"/>
      <c r="J320" s="65">
        <f t="shared" ref="J320:J326" si="118">H320*J311</f>
        <v>0.3</v>
      </c>
      <c r="K320" s="65"/>
      <c r="P320" s="65"/>
      <c r="V320" s="65"/>
      <c r="AA320" s="65"/>
      <c r="AF320" s="65"/>
      <c r="AL320" s="65"/>
      <c r="AQ320" s="65"/>
      <c r="AV320" s="65"/>
    </row>
    <row r="321" spans="8:48" x14ac:dyDescent="0.3">
      <c r="H321" s="65">
        <v>4</v>
      </c>
      <c r="I321" s="65"/>
      <c r="J321" s="65">
        <f t="shared" si="118"/>
        <v>0.16</v>
      </c>
      <c r="K321" s="65"/>
      <c r="P321" s="65"/>
      <c r="V321" s="65"/>
      <c r="AA321" s="65"/>
      <c r="AF321" s="65"/>
      <c r="AL321" s="65"/>
      <c r="AQ321" s="65"/>
      <c r="AV321" s="65"/>
    </row>
    <row r="322" spans="8:48" x14ac:dyDescent="0.3">
      <c r="H322" s="65">
        <v>4</v>
      </c>
      <c r="I322" s="65"/>
      <c r="J322" s="65">
        <f t="shared" si="118"/>
        <v>0.2</v>
      </c>
      <c r="K322" s="65"/>
      <c r="M322" s="1">
        <f>145/3</f>
        <v>48.333333333333336</v>
      </c>
      <c r="P322" s="65"/>
      <c r="V322" s="65"/>
      <c r="AA322" s="65"/>
      <c r="AF322" s="65"/>
      <c r="AL322" s="65"/>
      <c r="AQ322" s="65"/>
      <c r="AV322" s="65"/>
    </row>
    <row r="323" spans="8:48" x14ac:dyDescent="0.3">
      <c r="H323" s="65">
        <v>7</v>
      </c>
      <c r="I323" s="65"/>
      <c r="J323" s="65">
        <f t="shared" si="118"/>
        <v>0.42</v>
      </c>
      <c r="K323" s="65"/>
      <c r="M323" s="1">
        <f>100 * 49</f>
        <v>4900</v>
      </c>
      <c r="P323" s="65"/>
      <c r="V323" s="65"/>
      <c r="AA323" s="65"/>
      <c r="AF323" s="65"/>
      <c r="AL323" s="65"/>
      <c r="AQ323" s="65"/>
      <c r="AV323" s="65"/>
    </row>
    <row r="324" spans="8:48" x14ac:dyDescent="0.3">
      <c r="H324" s="66">
        <v>20</v>
      </c>
      <c r="I324" s="66"/>
      <c r="J324" s="65">
        <f t="shared" si="118"/>
        <v>1.4000000000000001</v>
      </c>
      <c r="K324" s="65"/>
      <c r="P324" s="65"/>
      <c r="V324" s="65"/>
      <c r="AA324" s="65"/>
      <c r="AF324" s="65"/>
      <c r="AL324" s="65"/>
      <c r="AQ324" s="65"/>
      <c r="AV324" s="65"/>
    </row>
    <row r="325" spans="8:48" x14ac:dyDescent="0.3">
      <c r="H325" s="66">
        <v>65</v>
      </c>
      <c r="I325" s="66"/>
      <c r="J325" s="65">
        <f t="shared" si="118"/>
        <v>5.2</v>
      </c>
      <c r="K325" s="65"/>
      <c r="P325" s="65"/>
      <c r="V325" s="65"/>
      <c r="AA325" s="65"/>
      <c r="AF325" s="65"/>
      <c r="AL325" s="65"/>
      <c r="AQ325" s="65"/>
      <c r="AV325" s="65"/>
    </row>
    <row r="326" spans="8:48" x14ac:dyDescent="0.3">
      <c r="H326" s="66">
        <v>60</v>
      </c>
      <c r="I326" s="66"/>
      <c r="J326" s="65">
        <f t="shared" si="118"/>
        <v>5.3999999999999995</v>
      </c>
      <c r="K326" s="65"/>
      <c r="P326" s="65"/>
      <c r="V326" s="65"/>
      <c r="AA326" s="65"/>
      <c r="AF326" s="65"/>
      <c r="AL326" s="65"/>
      <c r="AQ326" s="65"/>
      <c r="AV326" s="65"/>
    </row>
    <row r="327" spans="8:48" x14ac:dyDescent="0.3">
      <c r="H327" s="1">
        <f>AVERAGE(H319:H326)</f>
        <v>21.375</v>
      </c>
      <c r="J327" s="65" t="s">
        <v>225</v>
      </c>
      <c r="K327" s="65"/>
      <c r="L327" s="123" t="s">
        <v>226</v>
      </c>
      <c r="P327" s="65"/>
      <c r="V327" s="65"/>
      <c r="AA327" s="65"/>
      <c r="AF327" s="65"/>
      <c r="AL327" s="65"/>
      <c r="AQ327" s="65"/>
      <c r="AV327" s="65"/>
    </row>
    <row r="328" spans="8:48" x14ac:dyDescent="0.3">
      <c r="J328" s="9" t="s">
        <v>227</v>
      </c>
      <c r="L328" s="123" t="s">
        <v>228</v>
      </c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5:49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5:49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5:49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5:49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5:49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5:49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5:49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5:49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5:49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5:49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5:49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5:49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  <row r="429" spans="5:49" s="6" customFormat="1" x14ac:dyDescent="0.3">
      <c r="E429" s="10"/>
      <c r="F429" s="10"/>
      <c r="G429" s="10"/>
      <c r="J429" s="10"/>
      <c r="K429" s="10"/>
      <c r="L429" s="10"/>
      <c r="O429" s="10"/>
      <c r="P429" s="10"/>
      <c r="Q429" s="10"/>
      <c r="U429" s="10"/>
      <c r="V429" s="10"/>
      <c r="W429" s="10"/>
      <c r="AA429" s="10"/>
      <c r="AB429" s="10"/>
      <c r="AE429" s="10"/>
      <c r="AF429" s="10"/>
      <c r="AG429" s="10"/>
      <c r="AK429" s="10"/>
      <c r="AL429" s="10"/>
      <c r="AM429" s="10"/>
      <c r="AP429" s="10"/>
      <c r="AQ429" s="10"/>
      <c r="AR429" s="10"/>
      <c r="AU429" s="10"/>
      <c r="AV429" s="10"/>
      <c r="AW429" s="10"/>
    </row>
    <row r="430" spans="5:49" s="6" customFormat="1" x14ac:dyDescent="0.3">
      <c r="E430" s="10"/>
      <c r="F430" s="10"/>
      <c r="G430" s="10"/>
      <c r="J430" s="10"/>
      <c r="K430" s="10"/>
      <c r="L430" s="10"/>
      <c r="O430" s="10"/>
      <c r="P430" s="10"/>
      <c r="Q430" s="10"/>
      <c r="U430" s="10"/>
      <c r="V430" s="10"/>
      <c r="W430" s="10"/>
      <c r="AA430" s="10"/>
      <c r="AB430" s="10"/>
      <c r="AE430" s="10"/>
      <c r="AF430" s="10"/>
      <c r="AG430" s="10"/>
      <c r="AK430" s="10"/>
      <c r="AL430" s="10"/>
      <c r="AM430" s="10"/>
      <c r="AP430" s="10"/>
      <c r="AQ430" s="10"/>
      <c r="AR430" s="10"/>
      <c r="AU430" s="10"/>
      <c r="AV430" s="10"/>
      <c r="AW430" s="10"/>
    </row>
    <row r="431" spans="5:49" s="6" customFormat="1" x14ac:dyDescent="0.3">
      <c r="E431" s="10"/>
      <c r="F431" s="10"/>
      <c r="G431" s="10"/>
      <c r="J431" s="10"/>
      <c r="K431" s="10"/>
      <c r="L431" s="10"/>
      <c r="O431" s="10"/>
      <c r="P431" s="10"/>
      <c r="Q431" s="10"/>
      <c r="U431" s="10"/>
      <c r="V431" s="10"/>
      <c r="W431" s="10"/>
      <c r="AA431" s="10"/>
      <c r="AB431" s="10"/>
      <c r="AE431" s="10"/>
      <c r="AF431" s="10"/>
      <c r="AG431" s="10"/>
      <c r="AK431" s="10"/>
      <c r="AL431" s="10"/>
      <c r="AM431" s="10"/>
      <c r="AP431" s="10"/>
      <c r="AQ431" s="10"/>
      <c r="AR431" s="10"/>
      <c r="AU431" s="10"/>
      <c r="AV431" s="10"/>
      <c r="AW431" s="10"/>
    </row>
    <row r="432" spans="5:49" s="6" customFormat="1" x14ac:dyDescent="0.3">
      <c r="E432" s="10"/>
      <c r="F432" s="10"/>
      <c r="G432" s="10"/>
      <c r="J432" s="10"/>
      <c r="K432" s="10"/>
      <c r="L432" s="10"/>
      <c r="O432" s="10"/>
      <c r="P432" s="10"/>
      <c r="Q432" s="10"/>
      <c r="U432" s="10"/>
      <c r="V432" s="10"/>
      <c r="W432" s="10"/>
      <c r="AA432" s="10"/>
      <c r="AB432" s="10"/>
      <c r="AE432" s="10"/>
      <c r="AF432" s="10"/>
      <c r="AG432" s="10"/>
      <c r="AK432" s="10"/>
      <c r="AL432" s="10"/>
      <c r="AM432" s="10"/>
      <c r="AP432" s="10"/>
      <c r="AQ432" s="10"/>
      <c r="AR432" s="10"/>
      <c r="AU432" s="10"/>
      <c r="AV432" s="10"/>
      <c r="AW432" s="10"/>
    </row>
    <row r="433" spans="5:49" s="6" customFormat="1" x14ac:dyDescent="0.3">
      <c r="E433" s="10"/>
      <c r="F433" s="10"/>
      <c r="G433" s="10"/>
      <c r="J433" s="10"/>
      <c r="K433" s="10"/>
      <c r="L433" s="10"/>
      <c r="O433" s="10"/>
      <c r="P433" s="10"/>
      <c r="Q433" s="10"/>
      <c r="U433" s="10"/>
      <c r="V433" s="10"/>
      <c r="W433" s="10"/>
      <c r="AA433" s="10"/>
      <c r="AB433" s="10"/>
      <c r="AE433" s="10"/>
      <c r="AF433" s="10"/>
      <c r="AG433" s="10"/>
      <c r="AK433" s="10"/>
      <c r="AL433" s="10"/>
      <c r="AM433" s="10"/>
      <c r="AP433" s="10"/>
      <c r="AQ433" s="10"/>
      <c r="AR433" s="10"/>
      <c r="AU433" s="10"/>
      <c r="AV433" s="10"/>
      <c r="AW433" s="10"/>
    </row>
    <row r="434" spans="5:49" s="6" customFormat="1" x14ac:dyDescent="0.3">
      <c r="E434" s="10"/>
      <c r="F434" s="10"/>
      <c r="G434" s="10"/>
      <c r="J434" s="10"/>
      <c r="K434" s="10"/>
      <c r="L434" s="10"/>
      <c r="O434" s="10"/>
      <c r="P434" s="10"/>
      <c r="Q434" s="10"/>
      <c r="U434" s="10"/>
      <c r="V434" s="10"/>
      <c r="W434" s="10"/>
      <c r="AA434" s="10"/>
      <c r="AB434" s="10"/>
      <c r="AE434" s="10"/>
      <c r="AF434" s="10"/>
      <c r="AG434" s="10"/>
      <c r="AK434" s="10"/>
      <c r="AL434" s="10"/>
      <c r="AM434" s="10"/>
      <c r="AP434" s="10"/>
      <c r="AQ434" s="10"/>
      <c r="AR434" s="10"/>
      <c r="AU434" s="10"/>
      <c r="AV434" s="10"/>
      <c r="AW434" s="10"/>
    </row>
    <row r="435" spans="5:49" s="6" customFormat="1" x14ac:dyDescent="0.3">
      <c r="E435" s="10"/>
      <c r="F435" s="10"/>
      <c r="G435" s="10"/>
      <c r="J435" s="10"/>
      <c r="K435" s="10"/>
      <c r="L435" s="10"/>
      <c r="O435" s="10"/>
      <c r="P435" s="10"/>
      <c r="Q435" s="10"/>
      <c r="U435" s="10"/>
      <c r="V435" s="10"/>
      <c r="W435" s="10"/>
      <c r="AA435" s="10"/>
      <c r="AB435" s="10"/>
      <c r="AE435" s="10"/>
      <c r="AF435" s="10"/>
      <c r="AG435" s="10"/>
      <c r="AK435" s="10"/>
      <c r="AL435" s="10"/>
      <c r="AM435" s="10"/>
      <c r="AP435" s="10"/>
      <c r="AQ435" s="10"/>
      <c r="AR435" s="10"/>
      <c r="AU435" s="10"/>
      <c r="AV435" s="10"/>
      <c r="AW435" s="10"/>
    </row>
    <row r="436" spans="5:49" s="6" customFormat="1" x14ac:dyDescent="0.3">
      <c r="E436" s="10"/>
      <c r="F436" s="10"/>
      <c r="G436" s="10"/>
      <c r="J436" s="10"/>
      <c r="K436" s="10"/>
      <c r="L436" s="10"/>
      <c r="O436" s="10"/>
      <c r="P436" s="10"/>
      <c r="Q436" s="10"/>
      <c r="U436" s="10"/>
      <c r="V436" s="10"/>
      <c r="W436" s="10"/>
      <c r="AA436" s="10"/>
      <c r="AB436" s="10"/>
      <c r="AE436" s="10"/>
      <c r="AF436" s="10"/>
      <c r="AG436" s="10"/>
      <c r="AK436" s="10"/>
      <c r="AL436" s="10"/>
      <c r="AM436" s="10"/>
      <c r="AP436" s="10"/>
      <c r="AQ436" s="10"/>
      <c r="AR436" s="10"/>
      <c r="AU436" s="10"/>
      <c r="AV436" s="10"/>
      <c r="AW436" s="10"/>
    </row>
    <row r="437" spans="5:49" s="6" customFormat="1" x14ac:dyDescent="0.3">
      <c r="E437" s="10"/>
      <c r="F437" s="10"/>
      <c r="G437" s="10"/>
      <c r="J437" s="10"/>
      <c r="K437" s="10"/>
      <c r="L437" s="10"/>
      <c r="O437" s="10"/>
      <c r="P437" s="10"/>
      <c r="Q437" s="10"/>
      <c r="U437" s="10"/>
      <c r="V437" s="10"/>
      <c r="W437" s="10"/>
      <c r="AA437" s="10"/>
      <c r="AB437" s="10"/>
      <c r="AE437" s="10"/>
      <c r="AF437" s="10"/>
      <c r="AG437" s="10"/>
      <c r="AK437" s="10"/>
      <c r="AL437" s="10"/>
      <c r="AM437" s="10"/>
      <c r="AP437" s="10"/>
      <c r="AQ437" s="10"/>
      <c r="AR437" s="10"/>
      <c r="AU437" s="10"/>
      <c r="AV437" s="10"/>
      <c r="AW437" s="10"/>
    </row>
    <row r="438" spans="5:49" s="6" customFormat="1" x14ac:dyDescent="0.3">
      <c r="E438" s="10"/>
      <c r="F438" s="10"/>
      <c r="G438" s="10"/>
      <c r="J438" s="10"/>
      <c r="K438" s="10"/>
      <c r="L438" s="10"/>
      <c r="O438" s="10"/>
      <c r="P438" s="10"/>
      <c r="Q438" s="10"/>
      <c r="U438" s="10"/>
      <c r="V438" s="10"/>
      <c r="W438" s="10"/>
      <c r="AA438" s="10"/>
      <c r="AB438" s="10"/>
      <c r="AE438" s="10"/>
      <c r="AF438" s="10"/>
      <c r="AG438" s="10"/>
      <c r="AK438" s="10"/>
      <c r="AL438" s="10"/>
      <c r="AM438" s="10"/>
      <c r="AP438" s="10"/>
      <c r="AQ438" s="10"/>
      <c r="AR438" s="10"/>
      <c r="AU438" s="10"/>
      <c r="AV438" s="10"/>
      <c r="AW438" s="10"/>
    </row>
    <row r="439" spans="5:49" s="6" customFormat="1" x14ac:dyDescent="0.3">
      <c r="E439" s="10"/>
      <c r="F439" s="10"/>
      <c r="G439" s="10"/>
      <c r="J439" s="10"/>
      <c r="K439" s="10"/>
      <c r="L439" s="10"/>
      <c r="O439" s="10"/>
      <c r="P439" s="10"/>
      <c r="Q439" s="10"/>
      <c r="U439" s="10"/>
      <c r="V439" s="10"/>
      <c r="W439" s="10"/>
      <c r="AA439" s="10"/>
      <c r="AB439" s="10"/>
      <c r="AE439" s="10"/>
      <c r="AF439" s="10"/>
      <c r="AG439" s="10"/>
      <c r="AK439" s="10"/>
      <c r="AL439" s="10"/>
      <c r="AM439" s="10"/>
      <c r="AP439" s="10"/>
      <c r="AQ439" s="10"/>
      <c r="AR439" s="10"/>
      <c r="AU439" s="10"/>
      <c r="AV439" s="10"/>
      <c r="AW439" s="10"/>
    </row>
    <row r="440" spans="5:49" s="6" customFormat="1" x14ac:dyDescent="0.3">
      <c r="E440" s="10"/>
      <c r="F440" s="10"/>
      <c r="G440" s="10"/>
      <c r="J440" s="10"/>
      <c r="K440" s="10"/>
      <c r="L440" s="10"/>
      <c r="O440" s="10"/>
      <c r="P440" s="10"/>
      <c r="Q440" s="10"/>
      <c r="U440" s="10"/>
      <c r="V440" s="10"/>
      <c r="W440" s="10"/>
      <c r="AA440" s="10"/>
      <c r="AB440" s="10"/>
      <c r="AE440" s="10"/>
      <c r="AF440" s="10"/>
      <c r="AG440" s="10"/>
      <c r="AK440" s="10"/>
      <c r="AL440" s="10"/>
      <c r="AM440" s="10"/>
      <c r="AP440" s="10"/>
      <c r="AQ440" s="10"/>
      <c r="AR440" s="10"/>
      <c r="AU440" s="10"/>
      <c r="AV440" s="10"/>
      <c r="AW440" s="10"/>
    </row>
    <row r="441" spans="5:49" s="6" customFormat="1" x14ac:dyDescent="0.3">
      <c r="E441" s="10"/>
      <c r="F441" s="10"/>
      <c r="G441" s="10"/>
      <c r="J441" s="10"/>
      <c r="K441" s="10"/>
      <c r="L441" s="10"/>
      <c r="O441" s="10"/>
      <c r="P441" s="10"/>
      <c r="Q441" s="10"/>
      <c r="U441" s="10"/>
      <c r="V441" s="10"/>
      <c r="W441" s="10"/>
      <c r="AA441" s="10"/>
      <c r="AB441" s="10"/>
      <c r="AE441" s="10"/>
      <c r="AF441" s="10"/>
      <c r="AG441" s="10"/>
      <c r="AK441" s="10"/>
      <c r="AL441" s="10"/>
      <c r="AM441" s="10"/>
      <c r="AP441" s="10"/>
      <c r="AQ441" s="10"/>
      <c r="AR441" s="10"/>
      <c r="AU441" s="10"/>
      <c r="AV441" s="10"/>
      <c r="AW441" s="10"/>
    </row>
    <row r="442" spans="5:49" s="6" customFormat="1" x14ac:dyDescent="0.3">
      <c r="E442" s="10"/>
      <c r="F442" s="10"/>
      <c r="G442" s="10"/>
      <c r="J442" s="10"/>
      <c r="K442" s="10"/>
      <c r="L442" s="10"/>
      <c r="O442" s="10"/>
      <c r="P442" s="10"/>
      <c r="Q442" s="10"/>
      <c r="U442" s="10"/>
      <c r="V442" s="10"/>
      <c r="W442" s="10"/>
      <c r="AA442" s="10"/>
      <c r="AB442" s="10"/>
      <c r="AE442" s="10"/>
      <c r="AF442" s="10"/>
      <c r="AG442" s="10"/>
      <c r="AK442" s="10"/>
      <c r="AL442" s="10"/>
      <c r="AM442" s="10"/>
      <c r="AP442" s="10"/>
      <c r="AQ442" s="10"/>
      <c r="AR442" s="10"/>
      <c r="AU442" s="10"/>
      <c r="AV442" s="10"/>
      <c r="AW442" s="10"/>
    </row>
    <row r="443" spans="5:49" s="6" customFormat="1" x14ac:dyDescent="0.3">
      <c r="E443" s="10"/>
      <c r="F443" s="10"/>
      <c r="G443" s="10"/>
      <c r="J443" s="10"/>
      <c r="K443" s="10"/>
      <c r="L443" s="10"/>
      <c r="O443" s="10"/>
      <c r="P443" s="10"/>
      <c r="Q443" s="10"/>
      <c r="U443" s="10"/>
      <c r="V443" s="10"/>
      <c r="W443" s="10"/>
      <c r="AA443" s="10"/>
      <c r="AB443" s="10"/>
      <c r="AE443" s="10"/>
      <c r="AF443" s="10"/>
      <c r="AG443" s="10"/>
      <c r="AK443" s="10"/>
      <c r="AL443" s="10"/>
      <c r="AM443" s="10"/>
      <c r="AP443" s="10"/>
      <c r="AQ443" s="10"/>
      <c r="AR443" s="10"/>
      <c r="AU443" s="10"/>
      <c r="AV443" s="10"/>
      <c r="AW443" s="10"/>
    </row>
    <row r="444" spans="5:49" s="6" customFormat="1" x14ac:dyDescent="0.3">
      <c r="E444" s="10"/>
      <c r="F444" s="10"/>
      <c r="G444" s="10"/>
      <c r="J444" s="10"/>
      <c r="K444" s="10"/>
      <c r="L444" s="10"/>
      <c r="O444" s="10"/>
      <c r="P444" s="10"/>
      <c r="Q444" s="10"/>
      <c r="U444" s="10"/>
      <c r="V444" s="10"/>
      <c r="W444" s="10"/>
      <c r="AA444" s="10"/>
      <c r="AB444" s="10"/>
      <c r="AE444" s="10"/>
      <c r="AF444" s="10"/>
      <c r="AG444" s="10"/>
      <c r="AK444" s="10"/>
      <c r="AL444" s="10"/>
      <c r="AM444" s="10"/>
      <c r="AP444" s="10"/>
      <c r="AQ444" s="10"/>
      <c r="AR444" s="10"/>
      <c r="AU444" s="10"/>
      <c r="AV444" s="10"/>
      <c r="AW444" s="10"/>
    </row>
    <row r="445" spans="5:49" s="6" customFormat="1" x14ac:dyDescent="0.3">
      <c r="E445" s="10"/>
      <c r="F445" s="10"/>
      <c r="G445" s="10"/>
      <c r="J445" s="10"/>
      <c r="K445" s="10"/>
      <c r="L445" s="10"/>
      <c r="O445" s="10"/>
      <c r="P445" s="10"/>
      <c r="Q445" s="10"/>
      <c r="U445" s="10"/>
      <c r="V445" s="10"/>
      <c r="W445" s="10"/>
      <c r="AA445" s="10"/>
      <c r="AB445" s="10"/>
      <c r="AE445" s="10"/>
      <c r="AF445" s="10"/>
      <c r="AG445" s="10"/>
      <c r="AK445" s="10"/>
      <c r="AL445" s="10"/>
      <c r="AM445" s="10"/>
      <c r="AP445" s="10"/>
      <c r="AQ445" s="10"/>
      <c r="AR445" s="10"/>
      <c r="AU445" s="10"/>
      <c r="AV445" s="10"/>
      <c r="AW445" s="10"/>
    </row>
    <row r="446" spans="5:49" s="6" customFormat="1" x14ac:dyDescent="0.3">
      <c r="E446" s="10"/>
      <c r="F446" s="10"/>
      <c r="G446" s="10"/>
      <c r="J446" s="10"/>
      <c r="K446" s="10"/>
      <c r="L446" s="10"/>
      <c r="O446" s="10"/>
      <c r="P446" s="10"/>
      <c r="Q446" s="10"/>
      <c r="U446" s="10"/>
      <c r="V446" s="10"/>
      <c r="W446" s="10"/>
      <c r="AA446" s="10"/>
      <c r="AB446" s="10"/>
      <c r="AE446" s="10"/>
      <c r="AF446" s="10"/>
      <c r="AG446" s="10"/>
      <c r="AK446" s="10"/>
      <c r="AL446" s="10"/>
      <c r="AM446" s="10"/>
      <c r="AP446" s="10"/>
      <c r="AQ446" s="10"/>
      <c r="AR446" s="10"/>
      <c r="AU446" s="10"/>
      <c r="AV446" s="10"/>
      <c r="AW446" s="10"/>
    </row>
    <row r="447" spans="5:49" s="6" customFormat="1" x14ac:dyDescent="0.3">
      <c r="E447" s="10"/>
      <c r="F447" s="10"/>
      <c r="G447" s="10"/>
      <c r="J447" s="10"/>
      <c r="K447" s="10"/>
      <c r="L447" s="10"/>
      <c r="O447" s="10"/>
      <c r="P447" s="10"/>
      <c r="Q447" s="10"/>
      <c r="U447" s="10"/>
      <c r="V447" s="10"/>
      <c r="W447" s="10"/>
      <c r="AA447" s="10"/>
      <c r="AB447" s="10"/>
      <c r="AE447" s="10"/>
      <c r="AF447" s="10"/>
      <c r="AG447" s="10"/>
      <c r="AK447" s="10"/>
      <c r="AL447" s="10"/>
      <c r="AM447" s="10"/>
      <c r="AP447" s="10"/>
      <c r="AQ447" s="10"/>
      <c r="AR447" s="10"/>
      <c r="AU447" s="10"/>
      <c r="AV447" s="10"/>
      <c r="AW447" s="10"/>
    </row>
    <row r="448" spans="5:49" s="6" customFormat="1" x14ac:dyDescent="0.3">
      <c r="E448" s="10"/>
      <c r="F448" s="10"/>
      <c r="G448" s="10"/>
      <c r="J448" s="10"/>
      <c r="K448" s="10"/>
      <c r="L448" s="10"/>
      <c r="O448" s="10"/>
      <c r="P448" s="10"/>
      <c r="Q448" s="10"/>
      <c r="U448" s="10"/>
      <c r="V448" s="10"/>
      <c r="W448" s="10"/>
      <c r="AA448" s="10"/>
      <c r="AB448" s="10"/>
      <c r="AE448" s="10"/>
      <c r="AF448" s="10"/>
      <c r="AG448" s="10"/>
      <c r="AK448" s="10"/>
      <c r="AL448" s="10"/>
      <c r="AM448" s="10"/>
      <c r="AP448" s="10"/>
      <c r="AQ448" s="10"/>
      <c r="AR448" s="10"/>
      <c r="AU448" s="10"/>
      <c r="AV448" s="10"/>
      <c r="AW448" s="10"/>
    </row>
    <row r="449" spans="5:49" s="6" customFormat="1" x14ac:dyDescent="0.3">
      <c r="E449" s="10"/>
      <c r="F449" s="10"/>
      <c r="G449" s="10"/>
      <c r="J449" s="10"/>
      <c r="K449" s="10"/>
      <c r="L449" s="10"/>
      <c r="O449" s="10"/>
      <c r="P449" s="10"/>
      <c r="Q449" s="10"/>
      <c r="U449" s="10"/>
      <c r="V449" s="10"/>
      <c r="W449" s="10"/>
      <c r="AA449" s="10"/>
      <c r="AB449" s="10"/>
      <c r="AE449" s="10"/>
      <c r="AF449" s="10"/>
      <c r="AG449" s="10"/>
      <c r="AK449" s="10"/>
      <c r="AL449" s="10"/>
      <c r="AM449" s="10"/>
      <c r="AP449" s="10"/>
      <c r="AQ449" s="10"/>
      <c r="AR449" s="10"/>
      <c r="AU449" s="10"/>
      <c r="AV449" s="10"/>
      <c r="AW449" s="10"/>
    </row>
    <row r="450" spans="5:49" s="6" customFormat="1" x14ac:dyDescent="0.3">
      <c r="E450" s="10"/>
      <c r="F450" s="10"/>
      <c r="G450" s="10"/>
      <c r="J450" s="10"/>
      <c r="K450" s="10"/>
      <c r="L450" s="10"/>
      <c r="O450" s="10"/>
      <c r="P450" s="10"/>
      <c r="Q450" s="10"/>
      <c r="U450" s="10"/>
      <c r="V450" s="10"/>
      <c r="W450" s="10"/>
      <c r="AA450" s="10"/>
      <c r="AB450" s="10"/>
      <c r="AE450" s="10"/>
      <c r="AF450" s="10"/>
      <c r="AG450" s="10"/>
      <c r="AK450" s="10"/>
      <c r="AL450" s="10"/>
      <c r="AM450" s="10"/>
      <c r="AP450" s="10"/>
      <c r="AQ450" s="10"/>
      <c r="AR450" s="10"/>
      <c r="AU450" s="10"/>
      <c r="AV450" s="10"/>
      <c r="AW450" s="10"/>
    </row>
    <row r="451" spans="5:49" s="6" customFormat="1" x14ac:dyDescent="0.3">
      <c r="E451" s="10"/>
      <c r="F451" s="10"/>
      <c r="G451" s="10"/>
      <c r="J451" s="10"/>
      <c r="K451" s="10"/>
      <c r="L451" s="10"/>
      <c r="O451" s="10"/>
      <c r="P451" s="10"/>
      <c r="Q451" s="10"/>
      <c r="U451" s="10"/>
      <c r="V451" s="10"/>
      <c r="W451" s="10"/>
      <c r="AA451" s="10"/>
      <c r="AB451" s="10"/>
      <c r="AE451" s="10"/>
      <c r="AF451" s="10"/>
      <c r="AG451" s="10"/>
      <c r="AK451" s="10"/>
      <c r="AL451" s="10"/>
      <c r="AM451" s="10"/>
      <c r="AP451" s="10"/>
      <c r="AQ451" s="10"/>
      <c r="AR451" s="10"/>
      <c r="AU451" s="10"/>
      <c r="AV451" s="10"/>
      <c r="AW451" s="10"/>
    </row>
    <row r="452" spans="5:49" s="6" customFormat="1" x14ac:dyDescent="0.3">
      <c r="E452" s="10"/>
      <c r="F452" s="10"/>
      <c r="G452" s="10"/>
      <c r="J452" s="10"/>
      <c r="K452" s="10"/>
      <c r="L452" s="10"/>
      <c r="O452" s="10"/>
      <c r="P452" s="10"/>
      <c r="Q452" s="10"/>
      <c r="U452" s="10"/>
      <c r="V452" s="10"/>
      <c r="W452" s="10"/>
      <c r="AA452" s="10"/>
      <c r="AB452" s="10"/>
      <c r="AE452" s="10"/>
      <c r="AF452" s="10"/>
      <c r="AG452" s="10"/>
      <c r="AK452" s="10"/>
      <c r="AL452" s="10"/>
      <c r="AM452" s="10"/>
      <c r="AP452" s="10"/>
      <c r="AQ452" s="10"/>
      <c r="AR452" s="10"/>
      <c r="AU452" s="10"/>
      <c r="AV452" s="10"/>
      <c r="AW452" s="10"/>
    </row>
    <row r="453" spans="5:49" s="6" customFormat="1" x14ac:dyDescent="0.3">
      <c r="E453" s="10"/>
      <c r="F453" s="10"/>
      <c r="G453" s="10"/>
      <c r="J453" s="10"/>
      <c r="K453" s="10"/>
      <c r="L453" s="10"/>
      <c r="O453" s="10"/>
      <c r="P453" s="10"/>
      <c r="Q453" s="10"/>
      <c r="U453" s="10"/>
      <c r="V453" s="10"/>
      <c r="W453" s="10"/>
      <c r="AA453" s="10"/>
      <c r="AB453" s="10"/>
      <c r="AE453" s="10"/>
      <c r="AF453" s="10"/>
      <c r="AG453" s="10"/>
      <c r="AK453" s="10"/>
      <c r="AL453" s="10"/>
      <c r="AM453" s="10"/>
      <c r="AP453" s="10"/>
      <c r="AQ453" s="10"/>
      <c r="AR453" s="10"/>
      <c r="AU453" s="10"/>
      <c r="AV453" s="10"/>
      <c r="AW453" s="10"/>
    </row>
    <row r="454" spans="5:49" s="6" customFormat="1" x14ac:dyDescent="0.3">
      <c r="E454" s="10"/>
      <c r="F454" s="10"/>
      <c r="G454" s="10"/>
      <c r="J454" s="10"/>
      <c r="K454" s="10"/>
      <c r="L454" s="10"/>
      <c r="O454" s="10"/>
      <c r="P454" s="10"/>
      <c r="Q454" s="10"/>
      <c r="U454" s="10"/>
      <c r="V454" s="10"/>
      <c r="W454" s="10"/>
      <c r="AA454" s="10"/>
      <c r="AB454" s="10"/>
      <c r="AE454" s="10"/>
      <c r="AF454" s="10"/>
      <c r="AG454" s="10"/>
      <c r="AK454" s="10"/>
      <c r="AL454" s="10"/>
      <c r="AM454" s="10"/>
      <c r="AP454" s="10"/>
      <c r="AQ454" s="10"/>
      <c r="AR454" s="10"/>
      <c r="AU454" s="10"/>
      <c r="AV454" s="10"/>
      <c r="AW454" s="10"/>
    </row>
    <row r="455" spans="5:49" s="6" customFormat="1" x14ac:dyDescent="0.3">
      <c r="E455" s="10"/>
      <c r="F455" s="10"/>
      <c r="G455" s="10"/>
      <c r="J455" s="10"/>
      <c r="K455" s="10"/>
      <c r="L455" s="10"/>
      <c r="O455" s="10"/>
      <c r="P455" s="10"/>
      <c r="Q455" s="10"/>
      <c r="U455" s="10"/>
      <c r="V455" s="10"/>
      <c r="W455" s="10"/>
      <c r="AA455" s="10"/>
      <c r="AB455" s="10"/>
      <c r="AE455" s="10"/>
      <c r="AF455" s="10"/>
      <c r="AG455" s="10"/>
      <c r="AK455" s="10"/>
      <c r="AL455" s="10"/>
      <c r="AM455" s="10"/>
      <c r="AP455" s="10"/>
      <c r="AQ455" s="10"/>
      <c r="AR455" s="10"/>
      <c r="AU455" s="10"/>
      <c r="AV455" s="10"/>
      <c r="AW455" s="10"/>
    </row>
    <row r="456" spans="5:49" s="6" customFormat="1" x14ac:dyDescent="0.3">
      <c r="E456" s="10"/>
      <c r="F456" s="10"/>
      <c r="G456" s="10"/>
      <c r="J456" s="10"/>
      <c r="K456" s="10"/>
      <c r="L456" s="10"/>
      <c r="O456" s="10"/>
      <c r="P456" s="10"/>
      <c r="Q456" s="10"/>
      <c r="U456" s="10"/>
      <c r="V456" s="10"/>
      <c r="W456" s="10"/>
      <c r="AA456" s="10"/>
      <c r="AB456" s="10"/>
      <c r="AE456" s="10"/>
      <c r="AF456" s="10"/>
      <c r="AG456" s="10"/>
      <c r="AK456" s="10"/>
      <c r="AL456" s="10"/>
      <c r="AM456" s="10"/>
      <c r="AP456" s="10"/>
      <c r="AQ456" s="10"/>
      <c r="AR456" s="10"/>
      <c r="AU456" s="10"/>
      <c r="AV456" s="10"/>
      <c r="AW456" s="10"/>
    </row>
    <row r="457" spans="5:49" s="6" customFormat="1" x14ac:dyDescent="0.3">
      <c r="E457" s="10"/>
      <c r="F457" s="10"/>
      <c r="G457" s="10"/>
      <c r="J457" s="10"/>
      <c r="K457" s="10"/>
      <c r="L457" s="10"/>
      <c r="O457" s="10"/>
      <c r="P457" s="10"/>
      <c r="Q457" s="10"/>
      <c r="U457" s="10"/>
      <c r="V457" s="10"/>
      <c r="W457" s="10"/>
      <c r="AA457" s="10"/>
      <c r="AB457" s="10"/>
      <c r="AE457" s="10"/>
      <c r="AF457" s="10"/>
      <c r="AG457" s="10"/>
      <c r="AK457" s="10"/>
      <c r="AL457" s="10"/>
      <c r="AM457" s="10"/>
      <c r="AP457" s="10"/>
      <c r="AQ457" s="10"/>
      <c r="AR457" s="10"/>
      <c r="AU457" s="10"/>
      <c r="AV457" s="10"/>
      <c r="AW457" s="10"/>
    </row>
    <row r="458" spans="5:49" s="6" customFormat="1" x14ac:dyDescent="0.3">
      <c r="E458" s="10"/>
      <c r="F458" s="10"/>
      <c r="G458" s="10"/>
      <c r="J458" s="10"/>
      <c r="K458" s="10"/>
      <c r="L458" s="10"/>
      <c r="O458" s="10"/>
      <c r="P458" s="10"/>
      <c r="Q458" s="10"/>
      <c r="U458" s="10"/>
      <c r="V458" s="10"/>
      <c r="W458" s="10"/>
      <c r="AA458" s="10"/>
      <c r="AB458" s="10"/>
      <c r="AE458" s="10"/>
      <c r="AF458" s="10"/>
      <c r="AG458" s="10"/>
      <c r="AK458" s="10"/>
      <c r="AL458" s="10"/>
      <c r="AM458" s="10"/>
      <c r="AP458" s="10"/>
      <c r="AQ458" s="10"/>
      <c r="AR458" s="10"/>
      <c r="AU458" s="10"/>
      <c r="AV458" s="10"/>
      <c r="AW458" s="10"/>
    </row>
    <row r="459" spans="5:49" s="6" customFormat="1" x14ac:dyDescent="0.3">
      <c r="E459" s="10"/>
      <c r="F459" s="10"/>
      <c r="G459" s="10"/>
      <c r="J459" s="10"/>
      <c r="K459" s="10"/>
      <c r="L459" s="10"/>
      <c r="O459" s="10"/>
      <c r="P459" s="10"/>
      <c r="Q459" s="10"/>
      <c r="U459" s="10"/>
      <c r="V459" s="10"/>
      <c r="W459" s="10"/>
      <c r="AA459" s="10"/>
      <c r="AB459" s="10"/>
      <c r="AE459" s="10"/>
      <c r="AF459" s="10"/>
      <c r="AG459" s="10"/>
      <c r="AK459" s="10"/>
      <c r="AL459" s="10"/>
      <c r="AM459" s="10"/>
      <c r="AP459" s="10"/>
      <c r="AQ459" s="10"/>
      <c r="AR459" s="10"/>
      <c r="AU459" s="10"/>
      <c r="AV459" s="10"/>
      <c r="AW459" s="10"/>
    </row>
    <row r="460" spans="5:49" s="6" customFormat="1" x14ac:dyDescent="0.3">
      <c r="E460" s="10"/>
      <c r="F460" s="10"/>
      <c r="G460" s="10"/>
      <c r="J460" s="10"/>
      <c r="K460" s="10"/>
      <c r="L460" s="10"/>
      <c r="O460" s="10"/>
      <c r="P460" s="10"/>
      <c r="Q460" s="10"/>
      <c r="U460" s="10"/>
      <c r="V460" s="10"/>
      <c r="W460" s="10"/>
      <c r="AA460" s="10"/>
      <c r="AB460" s="10"/>
      <c r="AE460" s="10"/>
      <c r="AF460" s="10"/>
      <c r="AG460" s="10"/>
      <c r="AK460" s="10"/>
      <c r="AL460" s="10"/>
      <c r="AM460" s="10"/>
      <c r="AP460" s="10"/>
      <c r="AQ460" s="10"/>
      <c r="AR460" s="10"/>
      <c r="AU460" s="10"/>
      <c r="AV460" s="10"/>
      <c r="AW460" s="10"/>
    </row>
    <row r="461" spans="5:49" s="6" customFormat="1" x14ac:dyDescent="0.3">
      <c r="E461" s="10"/>
      <c r="F461" s="10"/>
      <c r="G461" s="10"/>
      <c r="J461" s="10"/>
      <c r="K461" s="10"/>
      <c r="L461" s="10"/>
      <c r="O461" s="10"/>
      <c r="P461" s="10"/>
      <c r="Q461" s="10"/>
      <c r="U461" s="10"/>
      <c r="V461" s="10"/>
      <c r="W461" s="10"/>
      <c r="AA461" s="10"/>
      <c r="AB461" s="10"/>
      <c r="AE461" s="10"/>
      <c r="AF461" s="10"/>
      <c r="AG461" s="10"/>
      <c r="AK461" s="10"/>
      <c r="AL461" s="10"/>
      <c r="AM461" s="10"/>
      <c r="AP461" s="10"/>
      <c r="AQ461" s="10"/>
      <c r="AR461" s="10"/>
      <c r="AU461" s="10"/>
      <c r="AV461" s="10"/>
      <c r="AW461" s="10"/>
    </row>
    <row r="462" spans="5:49" s="6" customFormat="1" x14ac:dyDescent="0.3">
      <c r="E462" s="10"/>
      <c r="F462" s="10"/>
      <c r="G462" s="10"/>
      <c r="J462" s="10"/>
      <c r="K462" s="10"/>
      <c r="L462" s="10"/>
      <c r="O462" s="10"/>
      <c r="P462" s="10"/>
      <c r="Q462" s="10"/>
      <c r="U462" s="10"/>
      <c r="V462" s="10"/>
      <c r="W462" s="10"/>
      <c r="AA462" s="10"/>
      <c r="AB462" s="10"/>
      <c r="AE462" s="10"/>
      <c r="AF462" s="10"/>
      <c r="AG462" s="10"/>
      <c r="AK462" s="10"/>
      <c r="AL462" s="10"/>
      <c r="AM462" s="10"/>
      <c r="AP462" s="10"/>
      <c r="AQ462" s="10"/>
      <c r="AR462" s="10"/>
      <c r="AU462" s="10"/>
      <c r="AV462" s="10"/>
      <c r="AW462" s="10"/>
    </row>
    <row r="463" spans="5:49" s="6" customFormat="1" x14ac:dyDescent="0.3">
      <c r="E463" s="10"/>
      <c r="F463" s="10"/>
      <c r="G463" s="10"/>
      <c r="J463" s="10"/>
      <c r="K463" s="10"/>
      <c r="L463" s="10"/>
      <c r="O463" s="10"/>
      <c r="P463" s="10"/>
      <c r="Q463" s="10"/>
      <c r="U463" s="10"/>
      <c r="V463" s="10"/>
      <c r="W463" s="10"/>
      <c r="AA463" s="10"/>
      <c r="AB463" s="10"/>
      <c r="AE463" s="10"/>
      <c r="AF463" s="10"/>
      <c r="AG463" s="10"/>
      <c r="AK463" s="10"/>
      <c r="AL463" s="10"/>
      <c r="AM463" s="10"/>
      <c r="AP463" s="10"/>
      <c r="AQ463" s="10"/>
      <c r="AR463" s="10"/>
      <c r="AU463" s="10"/>
      <c r="AV463" s="10"/>
      <c r="AW463" s="10"/>
    </row>
    <row r="464" spans="5:49" s="6" customFormat="1" x14ac:dyDescent="0.3">
      <c r="E464" s="10"/>
      <c r="F464" s="10"/>
      <c r="G464" s="10"/>
      <c r="J464" s="10"/>
      <c r="K464" s="10"/>
      <c r="L464" s="10"/>
      <c r="O464" s="10"/>
      <c r="P464" s="10"/>
      <c r="Q464" s="10"/>
      <c r="U464" s="10"/>
      <c r="V464" s="10"/>
      <c r="W464" s="10"/>
      <c r="AA464" s="10"/>
      <c r="AB464" s="10"/>
      <c r="AE464" s="10"/>
      <c r="AF464" s="10"/>
      <c r="AG464" s="10"/>
      <c r="AK464" s="10"/>
      <c r="AL464" s="10"/>
      <c r="AM464" s="10"/>
      <c r="AP464" s="10"/>
      <c r="AQ464" s="10"/>
      <c r="AR464" s="10"/>
      <c r="AU464" s="10"/>
      <c r="AV464" s="10"/>
      <c r="AW464" s="10"/>
    </row>
    <row r="465" spans="5:49" s="6" customFormat="1" x14ac:dyDescent="0.3">
      <c r="E465" s="10"/>
      <c r="F465" s="10"/>
      <c r="G465" s="10"/>
      <c r="J465" s="10"/>
      <c r="K465" s="10"/>
      <c r="L465" s="10"/>
      <c r="O465" s="10"/>
      <c r="P465" s="10"/>
      <c r="Q465" s="10"/>
      <c r="U465" s="10"/>
      <c r="V465" s="10"/>
      <c r="W465" s="10"/>
      <c r="AA465" s="10"/>
      <c r="AB465" s="10"/>
      <c r="AE465" s="10"/>
      <c r="AF465" s="10"/>
      <c r="AG465" s="10"/>
      <c r="AK465" s="10"/>
      <c r="AL465" s="10"/>
      <c r="AM465" s="10"/>
      <c r="AP465" s="10"/>
      <c r="AQ465" s="10"/>
      <c r="AR465" s="10"/>
      <c r="AU465" s="10"/>
      <c r="AV465" s="10"/>
      <c r="AW465" s="10"/>
    </row>
    <row r="466" spans="5:49" s="6" customFormat="1" x14ac:dyDescent="0.3">
      <c r="E466" s="10"/>
      <c r="F466" s="10"/>
      <c r="G466" s="10"/>
      <c r="J466" s="10"/>
      <c r="K466" s="10"/>
      <c r="L466" s="10"/>
      <c r="O466" s="10"/>
      <c r="P466" s="10"/>
      <c r="Q466" s="10"/>
      <c r="U466" s="10"/>
      <c r="V466" s="10"/>
      <c r="W466" s="10"/>
      <c r="AA466" s="10"/>
      <c r="AB466" s="10"/>
      <c r="AE466" s="10"/>
      <c r="AF466" s="10"/>
      <c r="AG466" s="10"/>
      <c r="AK466" s="10"/>
      <c r="AL466" s="10"/>
      <c r="AM466" s="10"/>
      <c r="AP466" s="10"/>
      <c r="AQ466" s="10"/>
      <c r="AR466" s="10"/>
      <c r="AU466" s="10"/>
      <c r="AV466" s="10"/>
      <c r="AW466" s="10"/>
    </row>
    <row r="467" spans="5:49" s="6" customFormat="1" x14ac:dyDescent="0.3">
      <c r="E467" s="10"/>
      <c r="F467" s="10"/>
      <c r="G467" s="10"/>
      <c r="J467" s="10"/>
      <c r="K467" s="10"/>
      <c r="L467" s="10"/>
      <c r="O467" s="10"/>
      <c r="P467" s="10"/>
      <c r="Q467" s="10"/>
      <c r="U467" s="10"/>
      <c r="V467" s="10"/>
      <c r="W467" s="10"/>
      <c r="AA467" s="10"/>
      <c r="AB467" s="10"/>
      <c r="AE467" s="10"/>
      <c r="AF467" s="10"/>
      <c r="AG467" s="10"/>
      <c r="AK467" s="10"/>
      <c r="AL467" s="10"/>
      <c r="AM467" s="10"/>
      <c r="AP467" s="10"/>
      <c r="AQ467" s="10"/>
      <c r="AR467" s="10"/>
      <c r="AU467" s="10"/>
      <c r="AV467" s="10"/>
      <c r="AW467" s="10"/>
    </row>
    <row r="468" spans="5:49" s="6" customFormat="1" x14ac:dyDescent="0.3">
      <c r="E468" s="10"/>
      <c r="F468" s="10"/>
      <c r="G468" s="10"/>
      <c r="J468" s="10"/>
      <c r="K468" s="10"/>
      <c r="L468" s="10"/>
      <c r="O468" s="10"/>
      <c r="P468" s="10"/>
      <c r="Q468" s="10"/>
      <c r="U468" s="10"/>
      <c r="V468" s="10"/>
      <c r="W468" s="10"/>
      <c r="AA468" s="10"/>
      <c r="AB468" s="10"/>
      <c r="AE468" s="10"/>
      <c r="AF468" s="10"/>
      <c r="AG468" s="10"/>
      <c r="AK468" s="10"/>
      <c r="AL468" s="10"/>
      <c r="AM468" s="10"/>
      <c r="AP468" s="10"/>
      <c r="AQ468" s="10"/>
      <c r="AR468" s="10"/>
      <c r="AU468" s="10"/>
      <c r="AV468" s="10"/>
      <c r="AW468" s="10"/>
    </row>
    <row r="469" spans="5:49" s="6" customFormat="1" x14ac:dyDescent="0.3">
      <c r="E469" s="10"/>
      <c r="F469" s="10"/>
      <c r="G469" s="10"/>
      <c r="J469" s="10"/>
      <c r="K469" s="10"/>
      <c r="L469" s="10"/>
      <c r="O469" s="10"/>
      <c r="P469" s="10"/>
      <c r="Q469" s="10"/>
      <c r="U469" s="10"/>
      <c r="V469" s="10"/>
      <c r="W469" s="10"/>
      <c r="AA469" s="10"/>
      <c r="AB469" s="10"/>
      <c r="AE469" s="10"/>
      <c r="AF469" s="10"/>
      <c r="AG469" s="10"/>
      <c r="AK469" s="10"/>
      <c r="AL469" s="10"/>
      <c r="AM469" s="10"/>
      <c r="AP469" s="10"/>
      <c r="AQ469" s="10"/>
      <c r="AR469" s="10"/>
      <c r="AU469" s="10"/>
      <c r="AV469" s="10"/>
      <c r="AW469" s="10"/>
    </row>
    <row r="470" spans="5:49" s="6" customFormat="1" x14ac:dyDescent="0.3">
      <c r="E470" s="10"/>
      <c r="F470" s="10"/>
      <c r="G470" s="10"/>
      <c r="J470" s="10"/>
      <c r="K470" s="10"/>
      <c r="L470" s="10"/>
      <c r="O470" s="10"/>
      <c r="P470" s="10"/>
      <c r="Q470" s="10"/>
      <c r="U470" s="10"/>
      <c r="V470" s="10"/>
      <c r="W470" s="10"/>
      <c r="AA470" s="10"/>
      <c r="AB470" s="10"/>
      <c r="AE470" s="10"/>
      <c r="AF470" s="10"/>
      <c r="AG470" s="10"/>
      <c r="AK470" s="10"/>
      <c r="AL470" s="10"/>
      <c r="AM470" s="10"/>
      <c r="AP470" s="10"/>
      <c r="AQ470" s="10"/>
      <c r="AR470" s="10"/>
      <c r="AU470" s="10"/>
      <c r="AV470" s="10"/>
      <c r="AW470" s="10"/>
    </row>
    <row r="471" spans="5:49" s="6" customFormat="1" x14ac:dyDescent="0.3">
      <c r="E471" s="10"/>
      <c r="F471" s="10"/>
      <c r="G471" s="10"/>
      <c r="J471" s="10"/>
      <c r="K471" s="10"/>
      <c r="L471" s="10"/>
      <c r="O471" s="10"/>
      <c r="P471" s="10"/>
      <c r="Q471" s="10"/>
      <c r="U471" s="10"/>
      <c r="V471" s="10"/>
      <c r="W471" s="10"/>
      <c r="AA471" s="10"/>
      <c r="AB471" s="10"/>
      <c r="AE471" s="10"/>
      <c r="AF471" s="10"/>
      <c r="AG471" s="10"/>
      <c r="AK471" s="10"/>
      <c r="AL471" s="10"/>
      <c r="AM471" s="10"/>
      <c r="AP471" s="10"/>
      <c r="AQ471" s="10"/>
      <c r="AR471" s="10"/>
      <c r="AU471" s="10"/>
      <c r="AV471" s="10"/>
      <c r="AW471" s="10"/>
    </row>
    <row r="472" spans="5:49" s="6" customFormat="1" x14ac:dyDescent="0.3">
      <c r="E472" s="10"/>
      <c r="F472" s="10"/>
      <c r="G472" s="10"/>
      <c r="J472" s="10"/>
      <c r="K472" s="10"/>
      <c r="L472" s="10"/>
      <c r="O472" s="10"/>
      <c r="P472" s="10"/>
      <c r="Q472" s="10"/>
      <c r="U472" s="10"/>
      <c r="V472" s="10"/>
      <c r="W472" s="10"/>
      <c r="AA472" s="10"/>
      <c r="AB472" s="10"/>
      <c r="AE472" s="10"/>
      <c r="AF472" s="10"/>
      <c r="AG472" s="10"/>
      <c r="AK472" s="10"/>
      <c r="AL472" s="10"/>
      <c r="AM472" s="10"/>
      <c r="AP472" s="10"/>
      <c r="AQ472" s="10"/>
      <c r="AR472" s="10"/>
      <c r="AU472" s="10"/>
      <c r="AV472" s="10"/>
      <c r="AW472" s="10"/>
    </row>
    <row r="473" spans="5:49" s="6" customFormat="1" x14ac:dyDescent="0.3">
      <c r="E473" s="10"/>
      <c r="F473" s="10"/>
      <c r="G473" s="10"/>
      <c r="J473" s="10"/>
      <c r="K473" s="10"/>
      <c r="L473" s="10"/>
      <c r="O473" s="10"/>
      <c r="P473" s="10"/>
      <c r="Q473" s="10"/>
      <c r="U473" s="10"/>
      <c r="V473" s="10"/>
      <c r="W473" s="10"/>
      <c r="AA473" s="10"/>
      <c r="AB473" s="10"/>
      <c r="AE473" s="10"/>
      <c r="AF473" s="10"/>
      <c r="AG473" s="10"/>
      <c r="AK473" s="10"/>
      <c r="AL473" s="10"/>
      <c r="AM473" s="10"/>
      <c r="AP473" s="10"/>
      <c r="AQ473" s="10"/>
      <c r="AR473" s="10"/>
      <c r="AU473" s="10"/>
      <c r="AV473" s="10"/>
      <c r="AW473" s="10"/>
    </row>
    <row r="474" spans="5:49" s="6" customFormat="1" x14ac:dyDescent="0.3">
      <c r="E474" s="10"/>
      <c r="F474" s="10"/>
      <c r="G474" s="10"/>
      <c r="J474" s="10"/>
      <c r="K474" s="10"/>
      <c r="L474" s="10"/>
      <c r="O474" s="10"/>
      <c r="P474" s="10"/>
      <c r="Q474" s="10"/>
      <c r="U474" s="10"/>
      <c r="V474" s="10"/>
      <c r="W474" s="10"/>
      <c r="AA474" s="10"/>
      <c r="AB474" s="10"/>
      <c r="AE474" s="10"/>
      <c r="AF474" s="10"/>
      <c r="AG474" s="10"/>
      <c r="AK474" s="10"/>
      <c r="AL474" s="10"/>
      <c r="AM474" s="10"/>
      <c r="AP474" s="10"/>
      <c r="AQ474" s="10"/>
      <c r="AR474" s="10"/>
      <c r="AU474" s="10"/>
      <c r="AV474" s="10"/>
      <c r="AW474" s="10"/>
    </row>
    <row r="475" spans="5:49" s="6" customFormat="1" x14ac:dyDescent="0.3">
      <c r="E475" s="10"/>
      <c r="F475" s="10"/>
      <c r="G475" s="10"/>
      <c r="J475" s="10"/>
      <c r="K475" s="10"/>
      <c r="L475" s="10"/>
      <c r="O475" s="10"/>
      <c r="P475" s="10"/>
      <c r="Q475" s="10"/>
      <c r="U475" s="10"/>
      <c r="V475" s="10"/>
      <c r="W475" s="10"/>
      <c r="AA475" s="10"/>
      <c r="AB475" s="10"/>
      <c r="AE475" s="10"/>
      <c r="AF475" s="10"/>
      <c r="AG475" s="10"/>
      <c r="AK475" s="10"/>
      <c r="AL475" s="10"/>
      <c r="AM475" s="10"/>
      <c r="AP475" s="10"/>
      <c r="AQ475" s="10"/>
      <c r="AR475" s="10"/>
      <c r="AU475" s="10"/>
      <c r="AV475" s="10"/>
      <c r="AW475" s="10"/>
    </row>
    <row r="476" spans="5:49" s="6" customFormat="1" x14ac:dyDescent="0.3">
      <c r="E476" s="10"/>
      <c r="F476" s="10"/>
      <c r="G476" s="10"/>
      <c r="J476" s="10"/>
      <c r="K476" s="10"/>
      <c r="L476" s="10"/>
      <c r="O476" s="10"/>
      <c r="P476" s="10"/>
      <c r="Q476" s="10"/>
      <c r="U476" s="10"/>
      <c r="V476" s="10"/>
      <c r="W476" s="10"/>
      <c r="AA476" s="10"/>
      <c r="AB476" s="10"/>
      <c r="AE476" s="10"/>
      <c r="AF476" s="10"/>
      <c r="AG476" s="10"/>
      <c r="AK476" s="10"/>
      <c r="AL476" s="10"/>
      <c r="AM476" s="10"/>
      <c r="AP476" s="10"/>
      <c r="AQ476" s="10"/>
      <c r="AR476" s="10"/>
      <c r="AU476" s="10"/>
      <c r="AV476" s="10"/>
      <c r="AW476" s="10"/>
    </row>
    <row r="477" spans="5:49" s="6" customFormat="1" x14ac:dyDescent="0.3">
      <c r="E477" s="10"/>
      <c r="F477" s="10"/>
      <c r="G477" s="10"/>
      <c r="J477" s="10"/>
      <c r="K477" s="10"/>
      <c r="L477" s="10"/>
      <c r="O477" s="10"/>
      <c r="P477" s="10"/>
      <c r="Q477" s="10"/>
      <c r="U477" s="10"/>
      <c r="V477" s="10"/>
      <c r="W477" s="10"/>
      <c r="AA477" s="10"/>
      <c r="AB477" s="10"/>
      <c r="AE477" s="10"/>
      <c r="AF477" s="10"/>
      <c r="AG477" s="10"/>
      <c r="AK477" s="10"/>
      <c r="AL477" s="10"/>
      <c r="AM477" s="10"/>
      <c r="AP477" s="10"/>
      <c r="AQ477" s="10"/>
      <c r="AR477" s="10"/>
      <c r="AU477" s="10"/>
      <c r="AV477" s="10"/>
      <c r="AW477" s="10"/>
    </row>
    <row r="478" spans="5:49" s="6" customFormat="1" x14ac:dyDescent="0.3">
      <c r="E478" s="10"/>
      <c r="F478" s="10"/>
      <c r="G478" s="10"/>
      <c r="J478" s="10"/>
      <c r="K478" s="10"/>
      <c r="L478" s="10"/>
      <c r="O478" s="10"/>
      <c r="P478" s="10"/>
      <c r="Q478" s="10"/>
      <c r="U478" s="10"/>
      <c r="V478" s="10"/>
      <c r="W478" s="10"/>
      <c r="AA478" s="10"/>
      <c r="AB478" s="10"/>
      <c r="AE478" s="10"/>
      <c r="AF478" s="10"/>
      <c r="AG478" s="10"/>
      <c r="AK478" s="10"/>
      <c r="AL478" s="10"/>
      <c r="AM478" s="10"/>
      <c r="AP478" s="10"/>
      <c r="AQ478" s="10"/>
      <c r="AR478" s="10"/>
      <c r="AU478" s="10"/>
      <c r="AV478" s="10"/>
      <c r="AW478" s="10"/>
    </row>
    <row r="479" spans="5:49" s="6" customFormat="1" x14ac:dyDescent="0.3">
      <c r="E479" s="10"/>
      <c r="F479" s="10"/>
      <c r="G479" s="10"/>
      <c r="J479" s="10"/>
      <c r="K479" s="10"/>
      <c r="L479" s="10"/>
      <c r="O479" s="10"/>
      <c r="P479" s="10"/>
      <c r="Q479" s="10"/>
      <c r="U479" s="10"/>
      <c r="V479" s="10"/>
      <c r="W479" s="10"/>
      <c r="AA479" s="10"/>
      <c r="AB479" s="10"/>
      <c r="AE479" s="10"/>
      <c r="AF479" s="10"/>
      <c r="AG479" s="10"/>
      <c r="AK479" s="10"/>
      <c r="AL479" s="10"/>
      <c r="AM479" s="10"/>
      <c r="AP479" s="10"/>
      <c r="AQ479" s="10"/>
      <c r="AR479" s="10"/>
      <c r="AU479" s="10"/>
      <c r="AV479" s="10"/>
      <c r="AW479" s="10"/>
    </row>
    <row r="480" spans="5:49" s="6" customFormat="1" x14ac:dyDescent="0.3">
      <c r="E480" s="10"/>
      <c r="F480" s="10"/>
      <c r="G480" s="10"/>
      <c r="J480" s="10"/>
      <c r="K480" s="10"/>
      <c r="L480" s="10"/>
      <c r="O480" s="10"/>
      <c r="P480" s="10"/>
      <c r="Q480" s="10"/>
      <c r="U480" s="10"/>
      <c r="V480" s="10"/>
      <c r="W480" s="10"/>
      <c r="AA480" s="10"/>
      <c r="AB480" s="10"/>
      <c r="AE480" s="10"/>
      <c r="AF480" s="10"/>
      <c r="AG480" s="10"/>
      <c r="AK480" s="10"/>
      <c r="AL480" s="10"/>
      <c r="AM480" s="10"/>
      <c r="AP480" s="10"/>
      <c r="AQ480" s="10"/>
      <c r="AR480" s="10"/>
      <c r="AU480" s="10"/>
      <c r="AV480" s="10"/>
      <c r="AW480" s="10"/>
    </row>
    <row r="481" spans="3:50" s="6" customFormat="1" x14ac:dyDescent="0.3">
      <c r="E481" s="10"/>
      <c r="F481" s="10"/>
      <c r="G481" s="10"/>
      <c r="J481" s="10"/>
      <c r="K481" s="10"/>
      <c r="L481" s="10"/>
      <c r="O481" s="10"/>
      <c r="P481" s="10"/>
      <c r="Q481" s="10"/>
      <c r="U481" s="10"/>
      <c r="V481" s="10"/>
      <c r="W481" s="10"/>
      <c r="AA481" s="10"/>
      <c r="AB481" s="10"/>
      <c r="AE481" s="10"/>
      <c r="AF481" s="10"/>
      <c r="AG481" s="10"/>
      <c r="AK481" s="10"/>
      <c r="AL481" s="10"/>
      <c r="AM481" s="10"/>
      <c r="AP481" s="10"/>
      <c r="AQ481" s="10"/>
      <c r="AR481" s="10"/>
      <c r="AU481" s="10"/>
      <c r="AV481" s="10"/>
      <c r="AW481" s="10"/>
    </row>
    <row r="482" spans="3:50" s="6" customFormat="1" x14ac:dyDescent="0.3">
      <c r="E482" s="10"/>
      <c r="F482" s="10"/>
      <c r="G482" s="10"/>
      <c r="J482" s="10"/>
      <c r="K482" s="10"/>
      <c r="L482" s="10"/>
      <c r="O482" s="10"/>
      <c r="P482" s="10"/>
      <c r="Q482" s="10"/>
      <c r="U482" s="10"/>
      <c r="V482" s="10"/>
      <c r="W482" s="10"/>
      <c r="AA482" s="10"/>
      <c r="AB482" s="10"/>
      <c r="AE482" s="10"/>
      <c r="AF482" s="10"/>
      <c r="AG482" s="10"/>
      <c r="AK482" s="10"/>
      <c r="AL482" s="10"/>
      <c r="AM482" s="10"/>
      <c r="AP482" s="10"/>
      <c r="AQ482" s="10"/>
      <c r="AR482" s="10"/>
      <c r="AU482" s="10"/>
      <c r="AV482" s="10"/>
      <c r="AW482" s="10"/>
    </row>
    <row r="483" spans="3:50" s="6" customFormat="1" x14ac:dyDescent="0.3">
      <c r="E483" s="10"/>
      <c r="F483" s="10"/>
      <c r="G483" s="10"/>
      <c r="J483" s="10"/>
      <c r="K483" s="10"/>
      <c r="L483" s="10"/>
      <c r="O483" s="10"/>
      <c r="P483" s="10"/>
      <c r="Q483" s="10"/>
      <c r="U483" s="10"/>
      <c r="V483" s="10"/>
      <c r="W483" s="10"/>
      <c r="AA483" s="10"/>
      <c r="AB483" s="10"/>
      <c r="AE483" s="10"/>
      <c r="AF483" s="10"/>
      <c r="AG483" s="10"/>
      <c r="AK483" s="10"/>
      <c r="AL483" s="10"/>
      <c r="AM483" s="10"/>
      <c r="AP483" s="10"/>
      <c r="AQ483" s="10"/>
      <c r="AR483" s="10"/>
      <c r="AU483" s="10"/>
      <c r="AV483" s="10"/>
      <c r="AW483" s="10"/>
    </row>
    <row r="484" spans="3:50" s="6" customFormat="1" x14ac:dyDescent="0.3">
      <c r="E484" s="10"/>
      <c r="F484" s="10"/>
      <c r="G484" s="10"/>
      <c r="J484" s="10"/>
      <c r="K484" s="10"/>
      <c r="L484" s="10"/>
      <c r="O484" s="10"/>
      <c r="P484" s="10"/>
      <c r="Q484" s="10"/>
      <c r="U484" s="10"/>
      <c r="V484" s="10"/>
      <c r="W484" s="10"/>
      <c r="AA484" s="10"/>
      <c r="AB484" s="10"/>
      <c r="AE484" s="10"/>
      <c r="AF484" s="10"/>
      <c r="AG484" s="10"/>
      <c r="AK484" s="10"/>
      <c r="AL484" s="10"/>
      <c r="AM484" s="10"/>
      <c r="AP484" s="10"/>
      <c r="AQ484" s="10"/>
      <c r="AR484" s="10"/>
      <c r="AU484" s="10"/>
      <c r="AV484" s="10"/>
      <c r="AW484" s="10"/>
    </row>
    <row r="485" spans="3:50" s="7" customFormat="1" x14ac:dyDescent="0.3">
      <c r="C485" s="6"/>
      <c r="D485" s="6"/>
      <c r="E485" s="10"/>
      <c r="F485" s="10"/>
      <c r="G485" s="10"/>
      <c r="H485" s="6"/>
      <c r="I485" s="6"/>
      <c r="J485" s="10"/>
      <c r="K485" s="10"/>
      <c r="L485" s="10"/>
      <c r="M485" s="6"/>
      <c r="N485" s="6"/>
      <c r="O485" s="10"/>
      <c r="P485" s="10"/>
      <c r="Q485" s="10"/>
      <c r="S485" s="6"/>
      <c r="T485" s="6"/>
      <c r="U485" s="10"/>
      <c r="V485" s="10"/>
      <c r="W485" s="10"/>
      <c r="X485" s="6"/>
      <c r="Y485" s="6"/>
      <c r="Z485" s="6"/>
      <c r="AA485" s="10"/>
      <c r="AB485" s="10"/>
      <c r="AC485" s="6"/>
      <c r="AD485" s="6"/>
      <c r="AE485" s="10"/>
      <c r="AF485" s="10"/>
      <c r="AG485" s="10"/>
      <c r="AI485" s="6"/>
      <c r="AJ485" s="6"/>
      <c r="AK485" s="10"/>
      <c r="AL485" s="10"/>
      <c r="AM485" s="10"/>
      <c r="AN485" s="6"/>
      <c r="AO485" s="6"/>
      <c r="AP485" s="10"/>
      <c r="AQ485" s="10"/>
      <c r="AR485" s="10"/>
      <c r="AS485" s="6"/>
      <c r="AT485" s="6"/>
      <c r="AU485" s="10"/>
      <c r="AV485" s="10"/>
      <c r="AW485" s="10"/>
      <c r="AX485" s="6"/>
    </row>
    <row r="486" spans="3:50" s="7" customFormat="1" x14ac:dyDescent="0.3">
      <c r="C486" s="6"/>
      <c r="D486" s="6"/>
      <c r="E486" s="10"/>
      <c r="F486" s="10"/>
      <c r="G486" s="10"/>
      <c r="H486" s="6"/>
      <c r="I486" s="6"/>
      <c r="J486" s="10"/>
      <c r="K486" s="10"/>
      <c r="L486" s="10"/>
      <c r="M486" s="6"/>
      <c r="N486" s="6"/>
      <c r="O486" s="10"/>
      <c r="P486" s="10"/>
      <c r="Q486" s="10"/>
      <c r="S486" s="6"/>
      <c r="T486" s="6"/>
      <c r="U486" s="10"/>
      <c r="V486" s="10"/>
      <c r="W486" s="10"/>
      <c r="X486" s="6"/>
      <c r="Y486" s="6"/>
      <c r="Z486" s="6"/>
      <c r="AA486" s="10"/>
      <c r="AB486" s="10"/>
      <c r="AC486" s="6"/>
      <c r="AD486" s="6"/>
      <c r="AE486" s="10"/>
      <c r="AF486" s="10"/>
      <c r="AG486" s="10"/>
      <c r="AI486" s="6"/>
      <c r="AJ486" s="6"/>
      <c r="AK486" s="10"/>
      <c r="AL486" s="10"/>
      <c r="AM486" s="10"/>
      <c r="AN486" s="6"/>
      <c r="AO486" s="6"/>
      <c r="AP486" s="10"/>
      <c r="AQ486" s="10"/>
      <c r="AR486" s="10"/>
      <c r="AS486" s="6"/>
      <c r="AT486" s="6"/>
      <c r="AU486" s="10"/>
      <c r="AV486" s="10"/>
      <c r="AW486" s="10"/>
      <c r="AX486" s="6"/>
    </row>
    <row r="487" spans="3:50" s="7" customFormat="1" x14ac:dyDescent="0.3">
      <c r="C487" s="6"/>
      <c r="D487" s="6"/>
      <c r="E487" s="10"/>
      <c r="F487" s="10"/>
      <c r="G487" s="10"/>
      <c r="H487" s="6"/>
      <c r="I487" s="6"/>
      <c r="J487" s="10"/>
      <c r="K487" s="10"/>
      <c r="L487" s="10"/>
      <c r="M487" s="6"/>
      <c r="N487" s="6"/>
      <c r="O487" s="10"/>
      <c r="P487" s="10"/>
      <c r="Q487" s="10"/>
      <c r="S487" s="6"/>
      <c r="T487" s="6"/>
      <c r="U487" s="10"/>
      <c r="V487" s="10"/>
      <c r="W487" s="10"/>
      <c r="X487" s="6"/>
      <c r="Y487" s="6"/>
      <c r="Z487" s="6"/>
      <c r="AA487" s="10"/>
      <c r="AB487" s="10"/>
      <c r="AC487" s="6"/>
      <c r="AD487" s="6"/>
      <c r="AE487" s="10"/>
      <c r="AF487" s="10"/>
      <c r="AG487" s="10"/>
      <c r="AI487" s="6"/>
      <c r="AJ487" s="6"/>
      <c r="AK487" s="10"/>
      <c r="AL487" s="10"/>
      <c r="AM487" s="10"/>
      <c r="AN487" s="6"/>
      <c r="AO487" s="6"/>
      <c r="AP487" s="10"/>
      <c r="AQ487" s="10"/>
      <c r="AR487" s="10"/>
      <c r="AS487" s="6"/>
      <c r="AT487" s="6"/>
      <c r="AU487" s="10"/>
      <c r="AV487" s="10"/>
      <c r="AW487" s="10"/>
      <c r="AX487" s="6"/>
    </row>
    <row r="488" spans="3:50" s="7" customFormat="1" x14ac:dyDescent="0.3">
      <c r="C488" s="6"/>
      <c r="D488" s="6"/>
      <c r="E488" s="10"/>
      <c r="F488" s="10"/>
      <c r="G488" s="10"/>
      <c r="H488" s="6"/>
      <c r="I488" s="6"/>
      <c r="J488" s="10"/>
      <c r="K488" s="10"/>
      <c r="L488" s="10"/>
      <c r="M488" s="6"/>
      <c r="N488" s="6"/>
      <c r="O488" s="10"/>
      <c r="P488" s="10"/>
      <c r="Q488" s="10"/>
      <c r="S488" s="6"/>
      <c r="T488" s="6"/>
      <c r="U488" s="10"/>
      <c r="V488" s="10"/>
      <c r="W488" s="10"/>
      <c r="X488" s="6"/>
      <c r="Y488" s="6"/>
      <c r="Z488" s="6"/>
      <c r="AA488" s="10"/>
      <c r="AB488" s="10"/>
      <c r="AC488" s="6"/>
      <c r="AD488" s="6"/>
      <c r="AE488" s="10"/>
      <c r="AF488" s="10"/>
      <c r="AG488" s="10"/>
      <c r="AI488" s="6"/>
      <c r="AJ488" s="6"/>
      <c r="AK488" s="10"/>
      <c r="AL488" s="10"/>
      <c r="AM488" s="10"/>
      <c r="AN488" s="6"/>
      <c r="AO488" s="6"/>
      <c r="AP488" s="10"/>
      <c r="AQ488" s="10"/>
      <c r="AR488" s="10"/>
      <c r="AS488" s="6"/>
      <c r="AT488" s="6"/>
      <c r="AU488" s="10"/>
      <c r="AV488" s="10"/>
      <c r="AW488" s="10"/>
      <c r="AX488" s="6"/>
    </row>
    <row r="489" spans="3:50" s="7" customFormat="1" x14ac:dyDescent="0.3">
      <c r="C489" s="6"/>
      <c r="D489" s="6"/>
      <c r="E489" s="10"/>
      <c r="F489" s="10"/>
      <c r="G489" s="10"/>
      <c r="H489" s="6"/>
      <c r="I489" s="6"/>
      <c r="J489" s="10"/>
      <c r="K489" s="10"/>
      <c r="L489" s="10"/>
      <c r="M489" s="6"/>
      <c r="N489" s="6"/>
      <c r="O489" s="10"/>
      <c r="P489" s="10"/>
      <c r="Q489" s="10"/>
      <c r="S489" s="6"/>
      <c r="T489" s="6"/>
      <c r="U489" s="10"/>
      <c r="V489" s="10"/>
      <c r="W489" s="10"/>
      <c r="X489" s="6"/>
      <c r="Y489" s="6"/>
      <c r="Z489" s="6"/>
      <c r="AA489" s="10"/>
      <c r="AB489" s="10"/>
      <c r="AC489" s="6"/>
      <c r="AD489" s="6"/>
      <c r="AE489" s="10"/>
      <c r="AF489" s="10"/>
      <c r="AG489" s="10"/>
      <c r="AI489" s="6"/>
      <c r="AJ489" s="6"/>
      <c r="AK489" s="10"/>
      <c r="AL489" s="10"/>
      <c r="AM489" s="10"/>
      <c r="AN489" s="6"/>
      <c r="AO489" s="6"/>
      <c r="AP489" s="10"/>
      <c r="AQ489" s="10"/>
      <c r="AR489" s="10"/>
      <c r="AS489" s="6"/>
      <c r="AT489" s="6"/>
      <c r="AU489" s="10"/>
      <c r="AV489" s="10"/>
      <c r="AW489" s="10"/>
      <c r="AX489" s="6"/>
    </row>
    <row r="490" spans="3:50" s="7" customFormat="1" x14ac:dyDescent="0.3">
      <c r="C490" s="6"/>
      <c r="D490" s="6"/>
      <c r="E490" s="10"/>
      <c r="F490" s="10"/>
      <c r="G490" s="10"/>
      <c r="H490" s="6"/>
      <c r="I490" s="6"/>
      <c r="J490" s="10"/>
      <c r="K490" s="10"/>
      <c r="L490" s="10"/>
      <c r="M490" s="6"/>
      <c r="N490" s="6"/>
      <c r="O490" s="10"/>
      <c r="P490" s="10"/>
      <c r="Q490" s="10"/>
      <c r="S490" s="6"/>
      <c r="T490" s="6"/>
      <c r="U490" s="10"/>
      <c r="V490" s="10"/>
      <c r="W490" s="10"/>
      <c r="X490" s="6"/>
      <c r="Y490" s="6"/>
      <c r="Z490" s="6"/>
      <c r="AA490" s="10"/>
      <c r="AB490" s="10"/>
      <c r="AC490" s="6"/>
      <c r="AD490" s="6"/>
      <c r="AE490" s="10"/>
      <c r="AF490" s="10"/>
      <c r="AG490" s="10"/>
      <c r="AI490" s="6"/>
      <c r="AJ490" s="6"/>
      <c r="AK490" s="10"/>
      <c r="AL490" s="10"/>
      <c r="AM490" s="10"/>
      <c r="AN490" s="6"/>
      <c r="AO490" s="6"/>
      <c r="AP490" s="10"/>
      <c r="AQ490" s="10"/>
      <c r="AR490" s="10"/>
      <c r="AS490" s="6"/>
      <c r="AT490" s="6"/>
      <c r="AU490" s="10"/>
      <c r="AV490" s="10"/>
      <c r="AW490" s="10"/>
      <c r="AX490" s="6"/>
    </row>
    <row r="491" spans="3:50" s="7" customFormat="1" x14ac:dyDescent="0.3">
      <c r="C491" s="6"/>
      <c r="D491" s="6"/>
      <c r="E491" s="10"/>
      <c r="F491" s="10"/>
      <c r="G491" s="10"/>
      <c r="H491" s="6"/>
      <c r="I491" s="6"/>
      <c r="J491" s="10"/>
      <c r="K491" s="10"/>
      <c r="L491" s="10"/>
      <c r="M491" s="6"/>
      <c r="N491" s="6"/>
      <c r="O491" s="10"/>
      <c r="P491" s="10"/>
      <c r="Q491" s="10"/>
      <c r="S491" s="6"/>
      <c r="T491" s="6"/>
      <c r="U491" s="10"/>
      <c r="V491" s="10"/>
      <c r="W491" s="10"/>
      <c r="X491" s="6"/>
      <c r="Y491" s="6"/>
      <c r="Z491" s="6"/>
      <c r="AA491" s="10"/>
      <c r="AB491" s="10"/>
      <c r="AC491" s="6"/>
      <c r="AD491" s="6"/>
      <c r="AE491" s="10"/>
      <c r="AF491" s="10"/>
      <c r="AG491" s="10"/>
      <c r="AI491" s="6"/>
      <c r="AJ491" s="6"/>
      <c r="AK491" s="10"/>
      <c r="AL491" s="10"/>
      <c r="AM491" s="10"/>
      <c r="AN491" s="6"/>
      <c r="AO491" s="6"/>
      <c r="AP491" s="10"/>
      <c r="AQ491" s="10"/>
      <c r="AR491" s="10"/>
      <c r="AS491" s="6"/>
      <c r="AT491" s="6"/>
      <c r="AU491" s="10"/>
      <c r="AV491" s="10"/>
      <c r="AW491" s="10"/>
      <c r="AX491" s="6"/>
    </row>
    <row r="492" spans="3:50" s="7" customFormat="1" x14ac:dyDescent="0.3">
      <c r="C492" s="6"/>
      <c r="D492" s="6"/>
      <c r="E492" s="10"/>
      <c r="F492" s="10"/>
      <c r="G492" s="10"/>
      <c r="H492" s="6"/>
      <c r="I492" s="6"/>
      <c r="J492" s="10"/>
      <c r="K492" s="10"/>
      <c r="L492" s="10"/>
      <c r="M492" s="6"/>
      <c r="N492" s="6"/>
      <c r="O492" s="10"/>
      <c r="P492" s="10"/>
      <c r="Q492" s="10"/>
      <c r="S492" s="6"/>
      <c r="T492" s="6"/>
      <c r="U492" s="10"/>
      <c r="V492" s="10"/>
      <c r="W492" s="10"/>
      <c r="X492" s="6"/>
      <c r="Y492" s="6"/>
      <c r="Z492" s="6"/>
      <c r="AA492" s="10"/>
      <c r="AB492" s="10"/>
      <c r="AC492" s="6"/>
      <c r="AD492" s="6"/>
      <c r="AE492" s="10"/>
      <c r="AF492" s="10"/>
      <c r="AG492" s="10"/>
      <c r="AI492" s="6"/>
      <c r="AJ492" s="6"/>
      <c r="AK492" s="10"/>
      <c r="AL492" s="10"/>
      <c r="AM492" s="10"/>
      <c r="AN492" s="6"/>
      <c r="AO492" s="6"/>
      <c r="AP492" s="10"/>
      <c r="AQ492" s="10"/>
      <c r="AR492" s="10"/>
      <c r="AS492" s="6"/>
      <c r="AT492" s="6"/>
      <c r="AU492" s="10"/>
      <c r="AV492" s="10"/>
      <c r="AW492" s="10"/>
      <c r="AX492" s="6"/>
    </row>
    <row r="493" spans="3:50" s="7" customFormat="1" x14ac:dyDescent="0.3">
      <c r="C493" s="6"/>
      <c r="D493" s="6"/>
      <c r="E493" s="10"/>
      <c r="F493" s="10"/>
      <c r="G493" s="10"/>
      <c r="H493" s="6"/>
      <c r="I493" s="6"/>
      <c r="J493" s="10"/>
      <c r="K493" s="10"/>
      <c r="L493" s="10"/>
      <c r="M493" s="6"/>
      <c r="N493" s="6"/>
      <c r="O493" s="10"/>
      <c r="P493" s="10"/>
      <c r="Q493" s="10"/>
      <c r="S493" s="6"/>
      <c r="T493" s="6"/>
      <c r="U493" s="10"/>
      <c r="V493" s="10"/>
      <c r="W493" s="10"/>
      <c r="X493" s="6"/>
      <c r="Y493" s="6"/>
      <c r="Z493" s="6"/>
      <c r="AA493" s="10"/>
      <c r="AB493" s="10"/>
      <c r="AC493" s="6"/>
      <c r="AD493" s="6"/>
      <c r="AE493" s="10"/>
      <c r="AF493" s="10"/>
      <c r="AG493" s="10"/>
      <c r="AI493" s="6"/>
      <c r="AJ493" s="6"/>
      <c r="AK493" s="10"/>
      <c r="AL493" s="10"/>
      <c r="AM493" s="10"/>
      <c r="AN493" s="6"/>
      <c r="AO493" s="6"/>
      <c r="AP493" s="10"/>
      <c r="AQ493" s="10"/>
      <c r="AR493" s="10"/>
      <c r="AS493" s="6"/>
      <c r="AT493" s="6"/>
      <c r="AU493" s="10"/>
      <c r="AV493" s="10"/>
      <c r="AW493" s="10"/>
      <c r="AX493" s="6"/>
    </row>
    <row r="494" spans="3:50" s="7" customFormat="1" x14ac:dyDescent="0.3">
      <c r="C494" s="6"/>
      <c r="D494" s="6"/>
      <c r="E494" s="10"/>
      <c r="F494" s="10"/>
      <c r="G494" s="10"/>
      <c r="H494" s="6"/>
      <c r="I494" s="6"/>
      <c r="J494" s="10"/>
      <c r="K494" s="10"/>
      <c r="L494" s="10"/>
      <c r="M494" s="6"/>
      <c r="N494" s="6"/>
      <c r="O494" s="10"/>
      <c r="P494" s="10"/>
      <c r="Q494" s="10"/>
      <c r="S494" s="6"/>
      <c r="T494" s="6"/>
      <c r="U494" s="10"/>
      <c r="V494" s="10"/>
      <c r="W494" s="10"/>
      <c r="X494" s="6"/>
      <c r="Y494" s="6"/>
      <c r="Z494" s="6"/>
      <c r="AA494" s="10"/>
      <c r="AB494" s="10"/>
      <c r="AC494" s="6"/>
      <c r="AD494" s="6"/>
      <c r="AE494" s="10"/>
      <c r="AF494" s="10"/>
      <c r="AG494" s="10"/>
      <c r="AI494" s="6"/>
      <c r="AJ494" s="6"/>
      <c r="AK494" s="10"/>
      <c r="AL494" s="10"/>
      <c r="AM494" s="10"/>
      <c r="AN494" s="6"/>
      <c r="AO494" s="6"/>
      <c r="AP494" s="10"/>
      <c r="AQ494" s="10"/>
      <c r="AR494" s="10"/>
      <c r="AS494" s="6"/>
      <c r="AT494" s="6"/>
      <c r="AU494" s="10"/>
      <c r="AV494" s="10"/>
      <c r="AW494" s="10"/>
      <c r="AX494" s="6"/>
    </row>
    <row r="495" spans="3:50" s="7" customFormat="1" x14ac:dyDescent="0.3">
      <c r="C495" s="6"/>
      <c r="D495" s="6"/>
      <c r="E495" s="10"/>
      <c r="F495" s="10"/>
      <c r="G495" s="10"/>
      <c r="H495" s="6"/>
      <c r="I495" s="6"/>
      <c r="J495" s="10"/>
      <c r="K495" s="10"/>
      <c r="L495" s="10"/>
      <c r="M495" s="6"/>
      <c r="N495" s="6"/>
      <c r="O495" s="10"/>
      <c r="P495" s="10"/>
      <c r="Q495" s="10"/>
      <c r="S495" s="6"/>
      <c r="T495" s="6"/>
      <c r="U495" s="10"/>
      <c r="V495" s="10"/>
      <c r="W495" s="10"/>
      <c r="X495" s="6"/>
      <c r="Y495" s="6"/>
      <c r="Z495" s="6"/>
      <c r="AA495" s="10"/>
      <c r="AB495" s="10"/>
      <c r="AC495" s="6"/>
      <c r="AD495" s="6"/>
      <c r="AE495" s="10"/>
      <c r="AF495" s="10"/>
      <c r="AG495" s="10"/>
      <c r="AI495" s="6"/>
      <c r="AJ495" s="6"/>
      <c r="AK495" s="10"/>
      <c r="AL495" s="10"/>
      <c r="AM495" s="10"/>
      <c r="AN495" s="6"/>
      <c r="AO495" s="6"/>
      <c r="AP495" s="10"/>
      <c r="AQ495" s="10"/>
      <c r="AR495" s="10"/>
      <c r="AS495" s="6"/>
      <c r="AT495" s="6"/>
      <c r="AU495" s="10"/>
      <c r="AV495" s="10"/>
      <c r="AW495" s="10"/>
      <c r="AX495" s="6"/>
    </row>
    <row r="496" spans="3:50" s="7" customFormat="1" x14ac:dyDescent="0.3">
      <c r="C496" s="6"/>
      <c r="D496" s="6"/>
      <c r="E496" s="10"/>
      <c r="F496" s="10"/>
      <c r="G496" s="10"/>
      <c r="H496" s="6"/>
      <c r="I496" s="6"/>
      <c r="J496" s="10"/>
      <c r="K496" s="10"/>
      <c r="L496" s="10"/>
      <c r="M496" s="6"/>
      <c r="N496" s="6"/>
      <c r="O496" s="10"/>
      <c r="P496" s="10"/>
      <c r="Q496" s="10"/>
      <c r="S496" s="6"/>
      <c r="T496" s="6"/>
      <c r="U496" s="10"/>
      <c r="V496" s="10"/>
      <c r="W496" s="10"/>
      <c r="X496" s="6"/>
      <c r="Y496" s="6"/>
      <c r="Z496" s="6"/>
      <c r="AA496" s="10"/>
      <c r="AB496" s="10"/>
      <c r="AC496" s="6"/>
      <c r="AD496" s="6"/>
      <c r="AE496" s="10"/>
      <c r="AF496" s="10"/>
      <c r="AG496" s="10"/>
      <c r="AI496" s="6"/>
      <c r="AJ496" s="6"/>
      <c r="AK496" s="10"/>
      <c r="AL496" s="10"/>
      <c r="AM496" s="10"/>
      <c r="AN496" s="6"/>
      <c r="AO496" s="6"/>
      <c r="AP496" s="10"/>
      <c r="AQ496" s="10"/>
      <c r="AR496" s="10"/>
      <c r="AS496" s="6"/>
      <c r="AT496" s="6"/>
      <c r="AU496" s="10"/>
      <c r="AV496" s="10"/>
      <c r="AW496" s="10"/>
      <c r="AX496" s="6"/>
    </row>
    <row r="497" spans="3:50" s="7" customFormat="1" x14ac:dyDescent="0.3">
      <c r="C497" s="6"/>
      <c r="D497" s="6"/>
      <c r="E497" s="10"/>
      <c r="F497" s="10"/>
      <c r="G497" s="10"/>
      <c r="H497" s="6"/>
      <c r="I497" s="6"/>
      <c r="J497" s="10"/>
      <c r="K497" s="10"/>
      <c r="L497" s="10"/>
      <c r="M497" s="6"/>
      <c r="N497" s="6"/>
      <c r="O497" s="10"/>
      <c r="P497" s="10"/>
      <c r="Q497" s="10"/>
      <c r="S497" s="6"/>
      <c r="T497" s="6"/>
      <c r="U497" s="10"/>
      <c r="V497" s="10"/>
      <c r="W497" s="10"/>
      <c r="X497" s="6"/>
      <c r="Y497" s="6"/>
      <c r="Z497" s="6"/>
      <c r="AA497" s="10"/>
      <c r="AB497" s="10"/>
      <c r="AC497" s="6"/>
      <c r="AD497" s="6"/>
      <c r="AE497" s="10"/>
      <c r="AF497" s="10"/>
      <c r="AG497" s="10"/>
      <c r="AI497" s="6"/>
      <c r="AJ497" s="6"/>
      <c r="AK497" s="10"/>
      <c r="AL497" s="10"/>
      <c r="AM497" s="10"/>
      <c r="AN497" s="6"/>
      <c r="AO497" s="6"/>
      <c r="AP497" s="10"/>
      <c r="AQ497" s="10"/>
      <c r="AR497" s="10"/>
      <c r="AS497" s="6"/>
      <c r="AT497" s="6"/>
      <c r="AU497" s="10"/>
      <c r="AV497" s="10"/>
      <c r="AW497" s="10"/>
      <c r="AX497" s="6"/>
    </row>
    <row r="498" spans="3:50" s="7" customFormat="1" x14ac:dyDescent="0.3">
      <c r="C498" s="6"/>
      <c r="D498" s="6"/>
      <c r="E498" s="10"/>
      <c r="F498" s="10"/>
      <c r="G498" s="10"/>
      <c r="H498" s="6"/>
      <c r="I498" s="6"/>
      <c r="J498" s="10"/>
      <c r="K498" s="10"/>
      <c r="L498" s="10"/>
      <c r="M498" s="6"/>
      <c r="N498" s="6"/>
      <c r="O498" s="10"/>
      <c r="P498" s="10"/>
      <c r="Q498" s="10"/>
      <c r="S498" s="6"/>
      <c r="T498" s="6"/>
      <c r="U498" s="10"/>
      <c r="V498" s="10"/>
      <c r="W498" s="10"/>
      <c r="X498" s="6"/>
      <c r="Y498" s="6"/>
      <c r="Z498" s="6"/>
      <c r="AA498" s="10"/>
      <c r="AB498" s="10"/>
      <c r="AC498" s="6"/>
      <c r="AD498" s="6"/>
      <c r="AE498" s="10"/>
      <c r="AF498" s="10"/>
      <c r="AG498" s="10"/>
      <c r="AI498" s="6"/>
      <c r="AJ498" s="6"/>
      <c r="AK498" s="10"/>
      <c r="AL498" s="10"/>
      <c r="AM498" s="10"/>
      <c r="AN498" s="6"/>
      <c r="AO498" s="6"/>
      <c r="AP498" s="10"/>
      <c r="AQ498" s="10"/>
      <c r="AR498" s="10"/>
      <c r="AS498" s="6"/>
      <c r="AT498" s="6"/>
      <c r="AU498" s="10"/>
      <c r="AV498" s="10"/>
      <c r="AW498" s="10"/>
      <c r="AX498" s="6"/>
    </row>
    <row r="499" spans="3:50" s="7" customFormat="1" x14ac:dyDescent="0.3">
      <c r="C499" s="6"/>
      <c r="D499" s="6"/>
      <c r="E499" s="10"/>
      <c r="F499" s="10"/>
      <c r="G499" s="10"/>
      <c r="H499" s="6"/>
      <c r="I499" s="6"/>
      <c r="J499" s="10"/>
      <c r="K499" s="10"/>
      <c r="L499" s="10"/>
      <c r="M499" s="6"/>
      <c r="N499" s="6"/>
      <c r="O499" s="10"/>
      <c r="P499" s="10"/>
      <c r="Q499" s="10"/>
      <c r="S499" s="6"/>
      <c r="T499" s="6"/>
      <c r="U499" s="10"/>
      <c r="V499" s="10"/>
      <c r="W499" s="10"/>
      <c r="X499" s="6"/>
      <c r="Y499" s="6"/>
      <c r="Z499" s="6"/>
      <c r="AA499" s="10"/>
      <c r="AB499" s="10"/>
      <c r="AC499" s="6"/>
      <c r="AD499" s="6"/>
      <c r="AE499" s="10"/>
      <c r="AF499" s="10"/>
      <c r="AG499" s="10"/>
      <c r="AI499" s="6"/>
      <c r="AJ499" s="6"/>
      <c r="AK499" s="10"/>
      <c r="AL499" s="10"/>
      <c r="AM499" s="10"/>
      <c r="AN499" s="6"/>
      <c r="AO499" s="6"/>
      <c r="AP499" s="10"/>
      <c r="AQ499" s="10"/>
      <c r="AR499" s="10"/>
      <c r="AS499" s="6"/>
      <c r="AT499" s="6"/>
      <c r="AU499" s="10"/>
      <c r="AV499" s="10"/>
      <c r="AW499" s="10"/>
      <c r="AX499" s="6"/>
    </row>
    <row r="500" spans="3:50" s="7" customFormat="1" x14ac:dyDescent="0.3">
      <c r="C500" s="6"/>
      <c r="D500" s="6"/>
      <c r="E500" s="10"/>
      <c r="F500" s="10"/>
      <c r="G500" s="10"/>
      <c r="H500" s="6"/>
      <c r="I500" s="6"/>
      <c r="J500" s="10"/>
      <c r="K500" s="10"/>
      <c r="L500" s="10"/>
      <c r="M500" s="6"/>
      <c r="N500" s="6"/>
      <c r="O500" s="10"/>
      <c r="P500" s="10"/>
      <c r="Q500" s="10"/>
      <c r="S500" s="6"/>
      <c r="T500" s="6"/>
      <c r="U500" s="10"/>
      <c r="V500" s="10"/>
      <c r="W500" s="10"/>
      <c r="X500" s="6"/>
      <c r="Y500" s="6"/>
      <c r="Z500" s="6"/>
      <c r="AA500" s="10"/>
      <c r="AB500" s="10"/>
      <c r="AC500" s="6"/>
      <c r="AD500" s="6"/>
      <c r="AE500" s="10"/>
      <c r="AF500" s="10"/>
      <c r="AG500" s="10"/>
      <c r="AI500" s="6"/>
      <c r="AJ500" s="6"/>
      <c r="AK500" s="10"/>
      <c r="AL500" s="10"/>
      <c r="AM500" s="10"/>
      <c r="AN500" s="6"/>
      <c r="AO500" s="6"/>
      <c r="AP500" s="10"/>
      <c r="AQ500" s="10"/>
      <c r="AR500" s="10"/>
      <c r="AS500" s="6"/>
      <c r="AT500" s="6"/>
      <c r="AU500" s="10"/>
      <c r="AV500" s="10"/>
      <c r="AW500" s="10"/>
      <c r="AX500" s="6"/>
    </row>
    <row r="501" spans="3:50" s="7" customFormat="1" x14ac:dyDescent="0.3">
      <c r="C501" s="6"/>
      <c r="D501" s="6"/>
      <c r="E501" s="10"/>
      <c r="F501" s="10"/>
      <c r="G501" s="10"/>
      <c r="H501" s="6"/>
      <c r="I501" s="6"/>
      <c r="J501" s="10"/>
      <c r="K501" s="10"/>
      <c r="L501" s="10"/>
      <c r="M501" s="6"/>
      <c r="N501" s="6"/>
      <c r="O501" s="10"/>
      <c r="P501" s="10"/>
      <c r="Q501" s="10"/>
      <c r="S501" s="6"/>
      <c r="T501" s="6"/>
      <c r="U501" s="10"/>
      <c r="V501" s="10"/>
      <c r="W501" s="10"/>
      <c r="X501" s="6"/>
      <c r="Y501" s="6"/>
      <c r="Z501" s="6"/>
      <c r="AA501" s="10"/>
      <c r="AB501" s="10"/>
      <c r="AC501" s="6"/>
      <c r="AD501" s="6"/>
      <c r="AE501" s="10"/>
      <c r="AF501" s="10"/>
      <c r="AG501" s="10"/>
      <c r="AI501" s="6"/>
      <c r="AJ501" s="6"/>
      <c r="AK501" s="10"/>
      <c r="AL501" s="10"/>
      <c r="AM501" s="10"/>
      <c r="AN501" s="6"/>
      <c r="AO501" s="6"/>
      <c r="AP501" s="10"/>
      <c r="AQ501" s="10"/>
      <c r="AR501" s="10"/>
      <c r="AS501" s="6"/>
      <c r="AT501" s="6"/>
      <c r="AU501" s="10"/>
      <c r="AV501" s="10"/>
      <c r="AW501" s="10"/>
      <c r="AX501" s="6"/>
    </row>
    <row r="502" spans="3:50" s="7" customFormat="1" x14ac:dyDescent="0.3">
      <c r="C502" s="6"/>
      <c r="D502" s="6"/>
      <c r="E502" s="10"/>
      <c r="F502" s="10"/>
      <c r="G502" s="10"/>
      <c r="H502" s="6"/>
      <c r="I502" s="6"/>
      <c r="J502" s="10"/>
      <c r="K502" s="10"/>
      <c r="L502" s="10"/>
      <c r="M502" s="6"/>
      <c r="N502" s="6"/>
      <c r="O502" s="10"/>
      <c r="P502" s="10"/>
      <c r="Q502" s="10"/>
      <c r="S502" s="6"/>
      <c r="T502" s="6"/>
      <c r="U502" s="10"/>
      <c r="V502" s="10"/>
      <c r="W502" s="10"/>
      <c r="X502" s="6"/>
      <c r="Y502" s="6"/>
      <c r="Z502" s="6"/>
      <c r="AA502" s="10"/>
      <c r="AB502" s="10"/>
      <c r="AC502" s="6"/>
      <c r="AD502" s="6"/>
      <c r="AE502" s="10"/>
      <c r="AF502" s="10"/>
      <c r="AG502" s="10"/>
      <c r="AI502" s="6"/>
      <c r="AJ502" s="6"/>
      <c r="AK502" s="10"/>
      <c r="AL502" s="10"/>
      <c r="AM502" s="10"/>
      <c r="AN502" s="6"/>
      <c r="AO502" s="6"/>
      <c r="AP502" s="10"/>
      <c r="AQ502" s="10"/>
      <c r="AR502" s="10"/>
      <c r="AS502" s="6"/>
      <c r="AT502" s="6"/>
      <c r="AU502" s="10"/>
      <c r="AV502" s="10"/>
      <c r="AW502" s="10"/>
      <c r="AX502" s="6"/>
    </row>
    <row r="503" spans="3:50" s="7" customFormat="1" x14ac:dyDescent="0.3">
      <c r="C503" s="6"/>
      <c r="D503" s="6"/>
      <c r="E503" s="10"/>
      <c r="F503" s="10"/>
      <c r="G503" s="10"/>
      <c r="H503" s="6"/>
      <c r="I503" s="6"/>
      <c r="J503" s="10"/>
      <c r="K503" s="10"/>
      <c r="L503" s="10"/>
      <c r="M503" s="6"/>
      <c r="N503" s="6"/>
      <c r="O503" s="10"/>
      <c r="P503" s="10"/>
      <c r="Q503" s="10"/>
      <c r="S503" s="6"/>
      <c r="T503" s="6"/>
      <c r="U503" s="10"/>
      <c r="V503" s="10"/>
      <c r="W503" s="10"/>
      <c r="X503" s="6"/>
      <c r="Y503" s="6"/>
      <c r="Z503" s="6"/>
      <c r="AA503" s="10"/>
      <c r="AB503" s="10"/>
      <c r="AC503" s="6"/>
      <c r="AD503" s="6"/>
      <c r="AE503" s="10"/>
      <c r="AF503" s="10"/>
      <c r="AG503" s="10"/>
      <c r="AI503" s="6"/>
      <c r="AJ503" s="6"/>
      <c r="AK503" s="10"/>
      <c r="AL503" s="10"/>
      <c r="AM503" s="10"/>
      <c r="AN503" s="6"/>
      <c r="AO503" s="6"/>
      <c r="AP503" s="10"/>
      <c r="AQ503" s="10"/>
      <c r="AR503" s="10"/>
      <c r="AS503" s="6"/>
      <c r="AT503" s="6"/>
      <c r="AU503" s="10"/>
      <c r="AV503" s="10"/>
      <c r="AW503" s="10"/>
      <c r="AX503" s="6"/>
    </row>
    <row r="504" spans="3:50" s="7" customFormat="1" x14ac:dyDescent="0.3">
      <c r="C504" s="6"/>
      <c r="D504" s="6"/>
      <c r="E504" s="10"/>
      <c r="F504" s="10"/>
      <c r="G504" s="10"/>
      <c r="H504" s="6"/>
      <c r="I504" s="6"/>
      <c r="J504" s="10"/>
      <c r="K504" s="10"/>
      <c r="L504" s="10"/>
      <c r="M504" s="6"/>
      <c r="N504" s="6"/>
      <c r="O504" s="10"/>
      <c r="P504" s="10"/>
      <c r="Q504" s="10"/>
      <c r="S504" s="6"/>
      <c r="T504" s="6"/>
      <c r="U504" s="10"/>
      <c r="V504" s="10"/>
      <c r="W504" s="10"/>
      <c r="X504" s="6"/>
      <c r="Y504" s="6"/>
      <c r="Z504" s="6"/>
      <c r="AA504" s="10"/>
      <c r="AB504" s="10"/>
      <c r="AC504" s="6"/>
      <c r="AD504" s="6"/>
      <c r="AE504" s="10"/>
      <c r="AF504" s="10"/>
      <c r="AG504" s="10"/>
      <c r="AI504" s="6"/>
      <c r="AJ504" s="6"/>
      <c r="AK504" s="10"/>
      <c r="AL504" s="10"/>
      <c r="AM504" s="10"/>
      <c r="AN504" s="6"/>
      <c r="AO504" s="6"/>
      <c r="AP504" s="10"/>
      <c r="AQ504" s="10"/>
      <c r="AR504" s="10"/>
      <c r="AS504" s="6"/>
      <c r="AT504" s="6"/>
      <c r="AU504" s="10"/>
      <c r="AV504" s="10"/>
      <c r="AW504" s="10"/>
      <c r="AX504" s="6"/>
    </row>
    <row r="505" spans="3:50" s="7" customFormat="1" x14ac:dyDescent="0.3">
      <c r="C505" s="6"/>
      <c r="D505" s="6"/>
      <c r="E505" s="10"/>
      <c r="F505" s="10"/>
      <c r="G505" s="10"/>
      <c r="H505" s="6"/>
      <c r="I505" s="6"/>
      <c r="J505" s="10"/>
      <c r="K505" s="10"/>
      <c r="L505" s="10"/>
      <c r="M505" s="6"/>
      <c r="N505" s="6"/>
      <c r="O505" s="10"/>
      <c r="P505" s="10"/>
      <c r="Q505" s="10"/>
      <c r="S505" s="6"/>
      <c r="T505" s="6"/>
      <c r="U505" s="10"/>
      <c r="V505" s="10"/>
      <c r="W505" s="10"/>
      <c r="X505" s="6"/>
      <c r="Y505" s="6"/>
      <c r="Z505" s="6"/>
      <c r="AA505" s="10"/>
      <c r="AB505" s="10"/>
      <c r="AC505" s="6"/>
      <c r="AD505" s="6"/>
      <c r="AE505" s="10"/>
      <c r="AF505" s="10"/>
      <c r="AG505" s="10"/>
      <c r="AI505" s="6"/>
      <c r="AJ505" s="6"/>
      <c r="AK505" s="10"/>
      <c r="AL505" s="10"/>
      <c r="AM505" s="10"/>
      <c r="AN505" s="6"/>
      <c r="AO505" s="6"/>
      <c r="AP505" s="10"/>
      <c r="AQ505" s="10"/>
      <c r="AR505" s="10"/>
      <c r="AS505" s="6"/>
      <c r="AT505" s="6"/>
      <c r="AU505" s="10"/>
      <c r="AV505" s="10"/>
      <c r="AW505" s="10"/>
      <c r="AX505" s="6"/>
    </row>
    <row r="506" spans="3:50" s="7" customFormat="1" x14ac:dyDescent="0.3">
      <c r="C506" s="6"/>
      <c r="D506" s="6"/>
      <c r="E506" s="10"/>
      <c r="F506" s="10"/>
      <c r="G506" s="10"/>
      <c r="H506" s="6"/>
      <c r="I506" s="6"/>
      <c r="J506" s="10"/>
      <c r="K506" s="10"/>
      <c r="L506" s="10"/>
      <c r="M506" s="6"/>
      <c r="N506" s="6"/>
      <c r="O506" s="10"/>
      <c r="P506" s="10"/>
      <c r="Q506" s="10"/>
      <c r="S506" s="6"/>
      <c r="T506" s="6"/>
      <c r="U506" s="10"/>
      <c r="V506" s="10"/>
      <c r="W506" s="10"/>
      <c r="X506" s="6"/>
      <c r="Y506" s="6"/>
      <c r="Z506" s="6"/>
      <c r="AA506" s="10"/>
      <c r="AB506" s="10"/>
      <c r="AC506" s="6"/>
      <c r="AD506" s="6"/>
      <c r="AE506" s="10"/>
      <c r="AF506" s="10"/>
      <c r="AG506" s="10"/>
      <c r="AI506" s="6"/>
      <c r="AJ506" s="6"/>
      <c r="AK506" s="10"/>
      <c r="AL506" s="10"/>
      <c r="AM506" s="10"/>
      <c r="AN506" s="6"/>
      <c r="AO506" s="6"/>
      <c r="AP506" s="10"/>
      <c r="AQ506" s="10"/>
      <c r="AR506" s="10"/>
      <c r="AS506" s="6"/>
      <c r="AT506" s="6"/>
      <c r="AU506" s="10"/>
      <c r="AV506" s="10"/>
      <c r="AW506" s="10"/>
      <c r="AX506" s="6"/>
    </row>
    <row r="507" spans="3:50" s="7" customFormat="1" x14ac:dyDescent="0.3">
      <c r="C507" s="6"/>
      <c r="D507" s="6"/>
      <c r="E507" s="10"/>
      <c r="F507" s="10"/>
      <c r="G507" s="10"/>
      <c r="H507" s="6"/>
      <c r="I507" s="6"/>
      <c r="J507" s="10"/>
      <c r="K507" s="10"/>
      <c r="L507" s="10"/>
      <c r="M507" s="6"/>
      <c r="N507" s="6"/>
      <c r="O507" s="10"/>
      <c r="P507" s="10"/>
      <c r="Q507" s="10"/>
      <c r="S507" s="6"/>
      <c r="T507" s="6"/>
      <c r="U507" s="10"/>
      <c r="V507" s="10"/>
      <c r="W507" s="10"/>
      <c r="X507" s="6"/>
      <c r="Y507" s="6"/>
      <c r="Z507" s="6"/>
      <c r="AA507" s="10"/>
      <c r="AB507" s="10"/>
      <c r="AC507" s="6"/>
      <c r="AD507" s="6"/>
      <c r="AE507" s="10"/>
      <c r="AF507" s="10"/>
      <c r="AG507" s="10"/>
      <c r="AI507" s="6"/>
      <c r="AJ507" s="6"/>
      <c r="AK507" s="10"/>
      <c r="AL507" s="10"/>
      <c r="AM507" s="10"/>
      <c r="AN507" s="6"/>
      <c r="AO507" s="6"/>
      <c r="AP507" s="10"/>
      <c r="AQ507" s="10"/>
      <c r="AR507" s="10"/>
      <c r="AS507" s="6"/>
      <c r="AT507" s="6"/>
      <c r="AU507" s="10"/>
      <c r="AV507" s="10"/>
      <c r="AW507" s="10"/>
      <c r="AX507" s="6"/>
    </row>
    <row r="508" spans="3:50" s="7" customFormat="1" x14ac:dyDescent="0.3">
      <c r="C508" s="6"/>
      <c r="D508" s="6"/>
      <c r="E508" s="10"/>
      <c r="F508" s="10"/>
      <c r="G508" s="10"/>
      <c r="H508" s="6"/>
      <c r="I508" s="6"/>
      <c r="J508" s="10"/>
      <c r="K508" s="10"/>
      <c r="L508" s="10"/>
      <c r="M508" s="6"/>
      <c r="N508" s="6"/>
      <c r="O508" s="10"/>
      <c r="P508" s="10"/>
      <c r="Q508" s="10"/>
      <c r="S508" s="6"/>
      <c r="T508" s="6"/>
      <c r="U508" s="10"/>
      <c r="V508" s="10"/>
      <c r="W508" s="10"/>
      <c r="X508" s="6"/>
      <c r="Y508" s="6"/>
      <c r="Z508" s="6"/>
      <c r="AA508" s="10"/>
      <c r="AB508" s="10"/>
      <c r="AC508" s="6"/>
      <c r="AD508" s="6"/>
      <c r="AE508" s="10"/>
      <c r="AF508" s="10"/>
      <c r="AG508" s="10"/>
      <c r="AI508" s="6"/>
      <c r="AJ508" s="6"/>
      <c r="AK508" s="10"/>
      <c r="AL508" s="10"/>
      <c r="AM508" s="10"/>
      <c r="AN508" s="6"/>
      <c r="AO508" s="6"/>
      <c r="AP508" s="10"/>
      <c r="AQ508" s="10"/>
      <c r="AR508" s="10"/>
      <c r="AS508" s="6"/>
      <c r="AT508" s="6"/>
      <c r="AU508" s="10"/>
      <c r="AV508" s="10"/>
      <c r="AW508" s="10"/>
      <c r="AX508" s="6"/>
    </row>
    <row r="509" spans="3:50" s="7" customFormat="1" x14ac:dyDescent="0.3">
      <c r="C509" s="6"/>
      <c r="D509" s="6"/>
      <c r="E509" s="10"/>
      <c r="F509" s="10"/>
      <c r="G509" s="10"/>
      <c r="H509" s="6"/>
      <c r="I509" s="6"/>
      <c r="J509" s="10"/>
      <c r="K509" s="10"/>
      <c r="L509" s="10"/>
      <c r="M509" s="6"/>
      <c r="N509" s="6"/>
      <c r="O509" s="10"/>
      <c r="P509" s="10"/>
      <c r="Q509" s="10"/>
      <c r="S509" s="6"/>
      <c r="T509" s="6"/>
      <c r="U509" s="10"/>
      <c r="V509" s="10"/>
      <c r="W509" s="10"/>
      <c r="X509" s="6"/>
      <c r="Y509" s="6"/>
      <c r="Z509" s="6"/>
      <c r="AA509" s="10"/>
      <c r="AB509" s="10"/>
      <c r="AC509" s="6"/>
      <c r="AD509" s="6"/>
      <c r="AE509" s="10"/>
      <c r="AF509" s="10"/>
      <c r="AG509" s="10"/>
      <c r="AI509" s="6"/>
      <c r="AJ509" s="6"/>
      <c r="AK509" s="10"/>
      <c r="AL509" s="10"/>
      <c r="AM509" s="10"/>
      <c r="AN509" s="6"/>
      <c r="AO509" s="6"/>
      <c r="AP509" s="10"/>
      <c r="AQ509" s="10"/>
      <c r="AR509" s="10"/>
      <c r="AS509" s="6"/>
      <c r="AT509" s="6"/>
      <c r="AU509" s="10"/>
      <c r="AV509" s="10"/>
      <c r="AW509" s="10"/>
      <c r="AX509" s="6"/>
    </row>
    <row r="510" spans="3:50" s="7" customFormat="1" x14ac:dyDescent="0.3">
      <c r="C510" s="6"/>
      <c r="D510" s="6"/>
      <c r="E510" s="10"/>
      <c r="F510" s="10"/>
      <c r="G510" s="10"/>
      <c r="H510" s="6"/>
      <c r="I510" s="6"/>
      <c r="J510" s="10"/>
      <c r="K510" s="10"/>
      <c r="L510" s="10"/>
      <c r="M510" s="6"/>
      <c r="N510" s="6"/>
      <c r="O510" s="10"/>
      <c r="P510" s="10"/>
      <c r="Q510" s="10"/>
      <c r="S510" s="6"/>
      <c r="T510" s="6"/>
      <c r="U510" s="10"/>
      <c r="V510" s="10"/>
      <c r="W510" s="10"/>
      <c r="X510" s="6"/>
      <c r="Y510" s="6"/>
      <c r="Z510" s="6"/>
      <c r="AA510" s="10"/>
      <c r="AB510" s="10"/>
      <c r="AC510" s="6"/>
      <c r="AD510" s="6"/>
      <c r="AE510" s="10"/>
      <c r="AF510" s="10"/>
      <c r="AG510" s="10"/>
      <c r="AI510" s="6"/>
      <c r="AJ510" s="6"/>
      <c r="AK510" s="10"/>
      <c r="AL510" s="10"/>
      <c r="AM510" s="10"/>
      <c r="AN510" s="6"/>
      <c r="AO510" s="6"/>
      <c r="AP510" s="10"/>
      <c r="AQ510" s="10"/>
      <c r="AR510" s="10"/>
      <c r="AS510" s="6"/>
      <c r="AT510" s="6"/>
      <c r="AU510" s="10"/>
      <c r="AV510" s="10"/>
      <c r="AW510" s="10"/>
      <c r="AX510" s="6"/>
    </row>
    <row r="511" spans="3:50" s="7" customFormat="1" x14ac:dyDescent="0.3">
      <c r="C511" s="6"/>
      <c r="D511" s="6"/>
      <c r="E511" s="10"/>
      <c r="F511" s="10"/>
      <c r="G511" s="10"/>
      <c r="H511" s="6"/>
      <c r="I511" s="6"/>
      <c r="J511" s="10"/>
      <c r="K511" s="10"/>
      <c r="L511" s="10"/>
      <c r="M511" s="6"/>
      <c r="N511" s="6"/>
      <c r="O511" s="10"/>
      <c r="P511" s="10"/>
      <c r="Q511" s="10"/>
      <c r="S511" s="6"/>
      <c r="T511" s="6"/>
      <c r="U511" s="10"/>
      <c r="V511" s="10"/>
      <c r="W511" s="10"/>
      <c r="X511" s="6"/>
      <c r="Y511" s="6"/>
      <c r="Z511" s="6"/>
      <c r="AA511" s="10"/>
      <c r="AB511" s="10"/>
      <c r="AC511" s="6"/>
      <c r="AD511" s="6"/>
      <c r="AE511" s="10"/>
      <c r="AF511" s="10"/>
      <c r="AG511" s="10"/>
      <c r="AI511" s="6"/>
      <c r="AJ511" s="6"/>
      <c r="AK511" s="10"/>
      <c r="AL511" s="10"/>
      <c r="AM511" s="10"/>
      <c r="AN511" s="6"/>
      <c r="AO511" s="6"/>
      <c r="AP511" s="10"/>
      <c r="AQ511" s="10"/>
      <c r="AR511" s="10"/>
      <c r="AS511" s="6"/>
      <c r="AT511" s="6"/>
      <c r="AU511" s="10"/>
      <c r="AV511" s="10"/>
      <c r="AW511" s="10"/>
      <c r="AX511" s="6"/>
    </row>
    <row r="512" spans="3:50" s="7" customFormat="1" x14ac:dyDescent="0.3">
      <c r="C512" s="6"/>
      <c r="D512" s="6"/>
      <c r="E512" s="10"/>
      <c r="F512" s="10"/>
      <c r="G512" s="10"/>
      <c r="H512" s="6"/>
      <c r="I512" s="6"/>
      <c r="J512" s="10"/>
      <c r="K512" s="10"/>
      <c r="L512" s="10"/>
      <c r="M512" s="6"/>
      <c r="N512" s="6"/>
      <c r="O512" s="10"/>
      <c r="P512" s="10"/>
      <c r="Q512" s="10"/>
      <c r="S512" s="6"/>
      <c r="T512" s="6"/>
      <c r="U512" s="10"/>
      <c r="V512" s="10"/>
      <c r="W512" s="10"/>
      <c r="X512" s="6"/>
      <c r="Y512" s="6"/>
      <c r="Z512" s="6"/>
      <c r="AA512" s="10"/>
      <c r="AB512" s="10"/>
      <c r="AC512" s="6"/>
      <c r="AD512" s="6"/>
      <c r="AE512" s="10"/>
      <c r="AF512" s="10"/>
      <c r="AG512" s="10"/>
      <c r="AI512" s="6"/>
      <c r="AJ512" s="6"/>
      <c r="AK512" s="10"/>
      <c r="AL512" s="10"/>
      <c r="AM512" s="10"/>
      <c r="AN512" s="6"/>
      <c r="AO512" s="6"/>
      <c r="AP512" s="10"/>
      <c r="AQ512" s="10"/>
      <c r="AR512" s="10"/>
      <c r="AS512" s="6"/>
      <c r="AT512" s="6"/>
      <c r="AU512" s="10"/>
      <c r="AV512" s="10"/>
      <c r="AW512" s="10"/>
      <c r="AX512" s="6"/>
    </row>
    <row r="513" spans="3:50" s="7" customFormat="1" x14ac:dyDescent="0.3">
      <c r="C513" s="6"/>
      <c r="D513" s="6"/>
      <c r="E513" s="10"/>
      <c r="F513" s="10"/>
      <c r="G513" s="10"/>
      <c r="H513" s="6"/>
      <c r="I513" s="6"/>
      <c r="J513" s="10"/>
      <c r="K513" s="10"/>
      <c r="L513" s="10"/>
      <c r="M513" s="6"/>
      <c r="N513" s="6"/>
      <c r="O513" s="10"/>
      <c r="P513" s="10"/>
      <c r="Q513" s="10"/>
      <c r="S513" s="6"/>
      <c r="T513" s="6"/>
      <c r="U513" s="10"/>
      <c r="V513" s="10"/>
      <c r="W513" s="10"/>
      <c r="X513" s="6"/>
      <c r="Y513" s="6"/>
      <c r="Z513" s="6"/>
      <c r="AA513" s="10"/>
      <c r="AB513" s="10"/>
      <c r="AC513" s="6"/>
      <c r="AD513" s="6"/>
      <c r="AE513" s="10"/>
      <c r="AF513" s="10"/>
      <c r="AG513" s="10"/>
      <c r="AI513" s="6"/>
      <c r="AJ513" s="6"/>
      <c r="AK513" s="10"/>
      <c r="AL513" s="10"/>
      <c r="AM513" s="10"/>
      <c r="AN513" s="6"/>
      <c r="AO513" s="6"/>
      <c r="AP513" s="10"/>
      <c r="AQ513" s="10"/>
      <c r="AR513" s="10"/>
      <c r="AS513" s="6"/>
      <c r="AT513" s="6"/>
      <c r="AU513" s="10"/>
      <c r="AV513" s="10"/>
      <c r="AW513" s="10"/>
      <c r="AX513" s="6"/>
    </row>
    <row r="514" spans="3:50" s="7" customFormat="1" x14ac:dyDescent="0.3">
      <c r="C514" s="6"/>
      <c r="D514" s="6"/>
      <c r="E514" s="10"/>
      <c r="F514" s="10"/>
      <c r="G514" s="10"/>
      <c r="H514" s="6"/>
      <c r="I514" s="6"/>
      <c r="J514" s="10"/>
      <c r="K514" s="10"/>
      <c r="L514" s="10"/>
      <c r="M514" s="6"/>
      <c r="N514" s="6"/>
      <c r="O514" s="10"/>
      <c r="P514" s="10"/>
      <c r="Q514" s="10"/>
      <c r="S514" s="6"/>
      <c r="T514" s="6"/>
      <c r="U514" s="10"/>
      <c r="V514" s="10"/>
      <c r="W514" s="10"/>
      <c r="X514" s="6"/>
      <c r="Y514" s="6"/>
      <c r="Z514" s="6"/>
      <c r="AA514" s="10"/>
      <c r="AB514" s="10"/>
      <c r="AC514" s="6"/>
      <c r="AD514" s="6"/>
      <c r="AE514" s="10"/>
      <c r="AF514" s="10"/>
      <c r="AG514" s="10"/>
      <c r="AI514" s="6"/>
      <c r="AJ514" s="6"/>
      <c r="AK514" s="10"/>
      <c r="AL514" s="10"/>
      <c r="AM514" s="10"/>
      <c r="AN514" s="6"/>
      <c r="AO514" s="6"/>
      <c r="AP514" s="10"/>
      <c r="AQ514" s="10"/>
      <c r="AR514" s="10"/>
      <c r="AS514" s="6"/>
      <c r="AT514" s="6"/>
      <c r="AU514" s="10"/>
      <c r="AV514" s="10"/>
      <c r="AW514" s="10"/>
      <c r="AX514" s="6"/>
    </row>
    <row r="515" spans="3:50" s="7" customFormat="1" x14ac:dyDescent="0.3">
      <c r="C515" s="6"/>
      <c r="D515" s="6"/>
      <c r="E515" s="10"/>
      <c r="F515" s="10"/>
      <c r="G515" s="10"/>
      <c r="H515" s="6"/>
      <c r="I515" s="6"/>
      <c r="J515" s="10"/>
      <c r="K515" s="10"/>
      <c r="L515" s="10"/>
      <c r="M515" s="6"/>
      <c r="N515" s="6"/>
      <c r="O515" s="10"/>
      <c r="P515" s="10"/>
      <c r="Q515" s="10"/>
      <c r="S515" s="6"/>
      <c r="T515" s="6"/>
      <c r="U515" s="10"/>
      <c r="V515" s="10"/>
      <c r="W515" s="10"/>
      <c r="X515" s="6"/>
      <c r="Y515" s="6"/>
      <c r="Z515" s="6"/>
      <c r="AA515" s="10"/>
      <c r="AB515" s="10"/>
      <c r="AC515" s="6"/>
      <c r="AD515" s="6"/>
      <c r="AE515" s="10"/>
      <c r="AF515" s="10"/>
      <c r="AG515" s="10"/>
      <c r="AI515" s="6"/>
      <c r="AJ515" s="6"/>
      <c r="AK515" s="10"/>
      <c r="AL515" s="10"/>
      <c r="AM515" s="10"/>
      <c r="AN515" s="6"/>
      <c r="AO515" s="6"/>
      <c r="AP515" s="10"/>
      <c r="AQ515" s="10"/>
      <c r="AR515" s="10"/>
      <c r="AS515" s="6"/>
      <c r="AT515" s="6"/>
      <c r="AU515" s="10"/>
      <c r="AV515" s="10"/>
      <c r="AW515" s="10"/>
      <c r="AX515" s="6"/>
    </row>
    <row r="516" spans="3:50" s="7" customFormat="1" x14ac:dyDescent="0.3">
      <c r="C516" s="6"/>
      <c r="D516" s="6"/>
      <c r="E516" s="10"/>
      <c r="F516" s="10"/>
      <c r="G516" s="10"/>
      <c r="H516" s="6"/>
      <c r="I516" s="6"/>
      <c r="J516" s="10"/>
      <c r="K516" s="10"/>
      <c r="L516" s="10"/>
      <c r="M516" s="6"/>
      <c r="N516" s="6"/>
      <c r="O516" s="10"/>
      <c r="P516" s="10"/>
      <c r="Q516" s="10"/>
      <c r="S516" s="6"/>
      <c r="T516" s="6"/>
      <c r="U516" s="10"/>
      <c r="V516" s="10"/>
      <c r="W516" s="10"/>
      <c r="X516" s="6"/>
      <c r="Y516" s="6"/>
      <c r="Z516" s="6"/>
      <c r="AA516" s="10"/>
      <c r="AB516" s="10"/>
      <c r="AC516" s="6"/>
      <c r="AD516" s="6"/>
      <c r="AE516" s="10"/>
      <c r="AF516" s="10"/>
      <c r="AG516" s="10"/>
      <c r="AI516" s="6"/>
      <c r="AJ516" s="6"/>
      <c r="AK516" s="10"/>
      <c r="AL516" s="10"/>
      <c r="AM516" s="10"/>
      <c r="AN516" s="6"/>
      <c r="AO516" s="6"/>
      <c r="AP516" s="10"/>
      <c r="AQ516" s="10"/>
      <c r="AR516" s="10"/>
      <c r="AS516" s="6"/>
      <c r="AT516" s="6"/>
      <c r="AU516" s="10"/>
      <c r="AV516" s="10"/>
      <c r="AW516" s="10"/>
      <c r="AX516" s="6"/>
    </row>
    <row r="517" spans="3:50" s="7" customFormat="1" x14ac:dyDescent="0.3">
      <c r="C517" s="6"/>
      <c r="D517" s="6"/>
      <c r="E517" s="10"/>
      <c r="F517" s="10"/>
      <c r="G517" s="10"/>
      <c r="H517" s="6"/>
      <c r="I517" s="6"/>
      <c r="J517" s="10"/>
      <c r="K517" s="10"/>
      <c r="L517" s="10"/>
      <c r="M517" s="6"/>
      <c r="N517" s="6"/>
      <c r="O517" s="10"/>
      <c r="P517" s="10"/>
      <c r="Q517" s="10"/>
      <c r="S517" s="6"/>
      <c r="T517" s="6"/>
      <c r="U517" s="10"/>
      <c r="V517" s="10"/>
      <c r="W517" s="10"/>
      <c r="X517" s="6"/>
      <c r="Y517" s="6"/>
      <c r="Z517" s="6"/>
      <c r="AA517" s="10"/>
      <c r="AB517" s="10"/>
      <c r="AC517" s="6"/>
      <c r="AD517" s="6"/>
      <c r="AE517" s="10"/>
      <c r="AF517" s="10"/>
      <c r="AG517" s="10"/>
      <c r="AI517" s="6"/>
      <c r="AJ517" s="6"/>
      <c r="AK517" s="10"/>
      <c r="AL517" s="10"/>
      <c r="AM517" s="10"/>
      <c r="AN517" s="6"/>
      <c r="AO517" s="6"/>
      <c r="AP517" s="10"/>
      <c r="AQ517" s="10"/>
      <c r="AR517" s="10"/>
      <c r="AS517" s="6"/>
      <c r="AT517" s="6"/>
      <c r="AU517" s="10"/>
      <c r="AV517" s="10"/>
      <c r="AW517" s="10"/>
      <c r="AX517" s="6"/>
    </row>
    <row r="518" spans="3:50" s="7" customFormat="1" x14ac:dyDescent="0.3">
      <c r="C518" s="6"/>
      <c r="D518" s="6"/>
      <c r="E518" s="10"/>
      <c r="F518" s="10"/>
      <c r="G518" s="10"/>
      <c r="H518" s="6"/>
      <c r="I518" s="6"/>
      <c r="J518" s="10"/>
      <c r="K518" s="10"/>
      <c r="L518" s="10"/>
      <c r="M518" s="6"/>
      <c r="N518" s="6"/>
      <c r="O518" s="10"/>
      <c r="P518" s="10"/>
      <c r="Q518" s="10"/>
      <c r="S518" s="6"/>
      <c r="T518" s="6"/>
      <c r="U518" s="10"/>
      <c r="V518" s="10"/>
      <c r="W518" s="10"/>
      <c r="X518" s="6"/>
      <c r="Y518" s="6"/>
      <c r="Z518" s="6"/>
      <c r="AA518" s="10"/>
      <c r="AB518" s="10"/>
      <c r="AC518" s="6"/>
      <c r="AD518" s="6"/>
      <c r="AE518" s="10"/>
      <c r="AF518" s="10"/>
      <c r="AG518" s="10"/>
      <c r="AI518" s="6"/>
      <c r="AJ518" s="6"/>
      <c r="AK518" s="10"/>
      <c r="AL518" s="10"/>
      <c r="AM518" s="10"/>
      <c r="AN518" s="6"/>
      <c r="AO518" s="6"/>
      <c r="AP518" s="10"/>
      <c r="AQ518" s="10"/>
      <c r="AR518" s="10"/>
      <c r="AS518" s="6"/>
      <c r="AT518" s="6"/>
      <c r="AU518" s="10"/>
      <c r="AV518" s="10"/>
      <c r="AW518" s="10"/>
      <c r="AX518" s="6"/>
    </row>
    <row r="519" spans="3:50" s="7" customFormat="1" x14ac:dyDescent="0.3">
      <c r="C519" s="6"/>
      <c r="D519" s="6"/>
      <c r="E519" s="10"/>
      <c r="F519" s="10"/>
      <c r="G519" s="10"/>
      <c r="H519" s="6"/>
      <c r="I519" s="6"/>
      <c r="J519" s="10"/>
      <c r="K519" s="10"/>
      <c r="L519" s="10"/>
      <c r="M519" s="6"/>
      <c r="N519" s="6"/>
      <c r="O519" s="10"/>
      <c r="P519" s="10"/>
      <c r="Q519" s="10"/>
      <c r="S519" s="6"/>
      <c r="T519" s="6"/>
      <c r="U519" s="10"/>
      <c r="V519" s="10"/>
      <c r="W519" s="10"/>
      <c r="X519" s="6"/>
      <c r="Y519" s="6"/>
      <c r="Z519" s="6"/>
      <c r="AA519" s="10"/>
      <c r="AB519" s="10"/>
      <c r="AC519" s="6"/>
      <c r="AD519" s="6"/>
      <c r="AE519" s="10"/>
      <c r="AF519" s="10"/>
      <c r="AG519" s="10"/>
      <c r="AI519" s="6"/>
      <c r="AJ519" s="6"/>
      <c r="AK519" s="10"/>
      <c r="AL519" s="10"/>
      <c r="AM519" s="10"/>
      <c r="AN519" s="6"/>
      <c r="AO519" s="6"/>
      <c r="AP519" s="10"/>
      <c r="AQ519" s="10"/>
      <c r="AR519" s="10"/>
      <c r="AS519" s="6"/>
      <c r="AT519" s="6"/>
      <c r="AU519" s="10"/>
      <c r="AV519" s="10"/>
      <c r="AW519" s="10"/>
      <c r="AX519" s="6"/>
    </row>
    <row r="520" spans="3:50" s="7" customFormat="1" x14ac:dyDescent="0.3">
      <c r="C520" s="6"/>
      <c r="D520" s="6"/>
      <c r="E520" s="10"/>
      <c r="F520" s="10"/>
      <c r="G520" s="10"/>
      <c r="H520" s="6"/>
      <c r="I520" s="6"/>
      <c r="J520" s="10"/>
      <c r="K520" s="10"/>
      <c r="L520" s="10"/>
      <c r="M520" s="6"/>
      <c r="N520" s="6"/>
      <c r="O520" s="10"/>
      <c r="P520" s="10"/>
      <c r="Q520" s="10"/>
      <c r="S520" s="6"/>
      <c r="T520" s="6"/>
      <c r="U520" s="10"/>
      <c r="V520" s="10"/>
      <c r="W520" s="10"/>
      <c r="X520" s="6"/>
      <c r="Y520" s="6"/>
      <c r="Z520" s="6"/>
      <c r="AA520" s="10"/>
      <c r="AB520" s="10"/>
      <c r="AC520" s="6"/>
      <c r="AD520" s="6"/>
      <c r="AE520" s="10"/>
      <c r="AF520" s="10"/>
      <c r="AG520" s="10"/>
      <c r="AI520" s="6"/>
      <c r="AJ520" s="6"/>
      <c r="AK520" s="10"/>
      <c r="AL520" s="10"/>
      <c r="AM520" s="10"/>
      <c r="AN520" s="6"/>
      <c r="AO520" s="6"/>
      <c r="AP520" s="10"/>
      <c r="AQ520" s="10"/>
      <c r="AR520" s="10"/>
      <c r="AS520" s="6"/>
      <c r="AT520" s="6"/>
      <c r="AU520" s="10"/>
      <c r="AV520" s="10"/>
      <c r="AW520" s="10"/>
      <c r="AX520" s="6"/>
    </row>
    <row r="521" spans="3:50" s="7" customFormat="1" x14ac:dyDescent="0.3">
      <c r="C521" s="6"/>
      <c r="D521" s="6"/>
      <c r="E521" s="10"/>
      <c r="F521" s="10"/>
      <c r="G521" s="10"/>
      <c r="H521" s="6"/>
      <c r="I521" s="6"/>
      <c r="J521" s="10"/>
      <c r="K521" s="10"/>
      <c r="L521" s="10"/>
      <c r="M521" s="6"/>
      <c r="N521" s="6"/>
      <c r="O521" s="10"/>
      <c r="P521" s="10"/>
      <c r="Q521" s="10"/>
      <c r="S521" s="6"/>
      <c r="T521" s="6"/>
      <c r="U521" s="10"/>
      <c r="V521" s="10"/>
      <c r="W521" s="10"/>
      <c r="X521" s="6"/>
      <c r="Y521" s="6"/>
      <c r="Z521" s="6"/>
      <c r="AA521" s="10"/>
      <c r="AB521" s="10"/>
      <c r="AC521" s="6"/>
      <c r="AD521" s="6"/>
      <c r="AE521" s="10"/>
      <c r="AF521" s="10"/>
      <c r="AG521" s="10"/>
      <c r="AI521" s="6"/>
      <c r="AJ521" s="6"/>
      <c r="AK521" s="10"/>
      <c r="AL521" s="10"/>
      <c r="AM521" s="10"/>
      <c r="AN521" s="6"/>
      <c r="AO521" s="6"/>
      <c r="AP521" s="10"/>
      <c r="AQ521" s="10"/>
      <c r="AR521" s="10"/>
      <c r="AS521" s="6"/>
      <c r="AT521" s="6"/>
      <c r="AU521" s="10"/>
      <c r="AV521" s="10"/>
      <c r="AW521" s="10"/>
      <c r="AX521" s="6"/>
    </row>
    <row r="522" spans="3:50" s="7" customFormat="1" x14ac:dyDescent="0.3">
      <c r="C522" s="6"/>
      <c r="D522" s="6"/>
      <c r="E522" s="10"/>
      <c r="F522" s="10"/>
      <c r="G522" s="10"/>
      <c r="H522" s="6"/>
      <c r="I522" s="6"/>
      <c r="J522" s="10"/>
      <c r="K522" s="10"/>
      <c r="L522" s="10"/>
      <c r="M522" s="6"/>
      <c r="N522" s="6"/>
      <c r="O522" s="10"/>
      <c r="P522" s="10"/>
      <c r="Q522" s="10"/>
      <c r="S522" s="6"/>
      <c r="T522" s="6"/>
      <c r="U522" s="10"/>
      <c r="V522" s="10"/>
      <c r="W522" s="10"/>
      <c r="X522" s="6"/>
      <c r="Y522" s="6"/>
      <c r="Z522" s="6"/>
      <c r="AA522" s="10"/>
      <c r="AB522" s="10"/>
      <c r="AC522" s="6"/>
      <c r="AD522" s="6"/>
      <c r="AE522" s="10"/>
      <c r="AF522" s="10"/>
      <c r="AG522" s="10"/>
      <c r="AI522" s="6"/>
      <c r="AJ522" s="6"/>
      <c r="AK522" s="10"/>
      <c r="AL522" s="10"/>
      <c r="AM522" s="10"/>
      <c r="AN522" s="6"/>
      <c r="AO522" s="6"/>
      <c r="AP522" s="10"/>
      <c r="AQ522" s="10"/>
      <c r="AR522" s="10"/>
      <c r="AS522" s="6"/>
      <c r="AT522" s="6"/>
      <c r="AU522" s="10"/>
      <c r="AV522" s="10"/>
      <c r="AW522" s="10"/>
      <c r="AX522" s="6"/>
    </row>
    <row r="523" spans="3:50" s="7" customFormat="1" x14ac:dyDescent="0.3">
      <c r="C523" s="6"/>
      <c r="D523" s="6"/>
      <c r="E523" s="10"/>
      <c r="F523" s="10"/>
      <c r="G523" s="10"/>
      <c r="H523" s="6"/>
      <c r="I523" s="6"/>
      <c r="J523" s="10"/>
      <c r="K523" s="10"/>
      <c r="L523" s="10"/>
      <c r="M523" s="6"/>
      <c r="N523" s="6"/>
      <c r="O523" s="10"/>
      <c r="P523" s="10"/>
      <c r="Q523" s="10"/>
      <c r="S523" s="6"/>
      <c r="T523" s="6"/>
      <c r="U523" s="10"/>
      <c r="V523" s="10"/>
      <c r="W523" s="10"/>
      <c r="X523" s="6"/>
      <c r="Y523" s="6"/>
      <c r="Z523" s="6"/>
      <c r="AA523" s="10"/>
      <c r="AB523" s="10"/>
      <c r="AC523" s="6"/>
      <c r="AD523" s="6"/>
      <c r="AE523" s="10"/>
      <c r="AF523" s="10"/>
      <c r="AG523" s="10"/>
      <c r="AI523" s="6"/>
      <c r="AJ523" s="6"/>
      <c r="AK523" s="10"/>
      <c r="AL523" s="10"/>
      <c r="AM523" s="10"/>
      <c r="AN523" s="6"/>
      <c r="AO523" s="6"/>
      <c r="AP523" s="10"/>
      <c r="AQ523" s="10"/>
      <c r="AR523" s="10"/>
      <c r="AS523" s="6"/>
      <c r="AT523" s="6"/>
      <c r="AU523" s="10"/>
      <c r="AV523" s="10"/>
      <c r="AW523" s="10"/>
      <c r="AX523" s="6"/>
    </row>
    <row r="524" spans="3:50" s="7" customFormat="1" x14ac:dyDescent="0.3">
      <c r="C524" s="6"/>
      <c r="D524" s="6"/>
      <c r="E524" s="10"/>
      <c r="F524" s="10"/>
      <c r="G524" s="10"/>
      <c r="H524" s="6"/>
      <c r="I524" s="6"/>
      <c r="J524" s="10"/>
      <c r="K524" s="10"/>
      <c r="L524" s="10"/>
      <c r="M524" s="6"/>
      <c r="N524" s="6"/>
      <c r="O524" s="10"/>
      <c r="P524" s="10"/>
      <c r="Q524" s="10"/>
      <c r="S524" s="6"/>
      <c r="T524" s="6"/>
      <c r="U524" s="10"/>
      <c r="V524" s="10"/>
      <c r="W524" s="10"/>
      <c r="X524" s="6"/>
      <c r="Y524" s="6"/>
      <c r="Z524" s="6"/>
      <c r="AA524" s="10"/>
      <c r="AB524" s="10"/>
      <c r="AC524" s="6"/>
      <c r="AD524" s="6"/>
      <c r="AE524" s="10"/>
      <c r="AF524" s="10"/>
      <c r="AG524" s="10"/>
      <c r="AI524" s="6"/>
      <c r="AJ524" s="6"/>
      <c r="AK524" s="10"/>
      <c r="AL524" s="10"/>
      <c r="AM524" s="10"/>
      <c r="AN524" s="6"/>
      <c r="AO524" s="6"/>
      <c r="AP524" s="10"/>
      <c r="AQ524" s="10"/>
      <c r="AR524" s="10"/>
      <c r="AS524" s="6"/>
      <c r="AT524" s="6"/>
      <c r="AU524" s="10"/>
      <c r="AV524" s="10"/>
      <c r="AW524" s="10"/>
      <c r="AX524" s="6"/>
    </row>
    <row r="525" spans="3:50" s="7" customFormat="1" x14ac:dyDescent="0.3">
      <c r="C525" s="6"/>
      <c r="D525" s="6"/>
      <c r="E525" s="10"/>
      <c r="F525" s="10"/>
      <c r="G525" s="10"/>
      <c r="H525" s="6"/>
      <c r="I525" s="6"/>
      <c r="J525" s="10"/>
      <c r="K525" s="10"/>
      <c r="L525" s="10"/>
      <c r="M525" s="6"/>
      <c r="N525" s="6"/>
      <c r="O525" s="10"/>
      <c r="P525" s="10"/>
      <c r="Q525" s="10"/>
      <c r="S525" s="6"/>
      <c r="T525" s="6"/>
      <c r="U525" s="10"/>
      <c r="V525" s="10"/>
      <c r="W525" s="10"/>
      <c r="X525" s="6"/>
      <c r="Y525" s="6"/>
      <c r="Z525" s="6"/>
      <c r="AA525" s="10"/>
      <c r="AB525" s="10"/>
      <c r="AC525" s="6"/>
      <c r="AD525" s="6"/>
      <c r="AE525" s="10"/>
      <c r="AF525" s="10"/>
      <c r="AG525" s="10"/>
      <c r="AI525" s="6"/>
      <c r="AJ525" s="6"/>
      <c r="AK525" s="10"/>
      <c r="AL525" s="10"/>
      <c r="AM525" s="10"/>
      <c r="AN525" s="6"/>
      <c r="AO525" s="6"/>
      <c r="AP525" s="10"/>
      <c r="AQ525" s="10"/>
      <c r="AR525" s="10"/>
      <c r="AS525" s="6"/>
      <c r="AT525" s="6"/>
      <c r="AU525" s="10"/>
      <c r="AV525" s="10"/>
      <c r="AW525" s="10"/>
      <c r="AX525" s="6"/>
    </row>
    <row r="526" spans="3:50" s="7" customFormat="1" x14ac:dyDescent="0.3">
      <c r="C526" s="6"/>
      <c r="D526" s="6"/>
      <c r="E526" s="10"/>
      <c r="F526" s="10"/>
      <c r="G526" s="10"/>
      <c r="H526" s="6"/>
      <c r="I526" s="6"/>
      <c r="J526" s="10"/>
      <c r="K526" s="10"/>
      <c r="L526" s="10"/>
      <c r="M526" s="6"/>
      <c r="N526" s="6"/>
      <c r="O526" s="10"/>
      <c r="P526" s="10"/>
      <c r="Q526" s="10"/>
      <c r="S526" s="6"/>
      <c r="T526" s="6"/>
      <c r="U526" s="10"/>
      <c r="V526" s="10"/>
      <c r="W526" s="10"/>
      <c r="X526" s="6"/>
      <c r="Y526" s="6"/>
      <c r="Z526" s="6"/>
      <c r="AA526" s="10"/>
      <c r="AB526" s="10"/>
      <c r="AC526" s="6"/>
      <c r="AD526" s="6"/>
      <c r="AE526" s="10"/>
      <c r="AF526" s="10"/>
      <c r="AG526" s="10"/>
      <c r="AI526" s="6"/>
      <c r="AJ526" s="6"/>
      <c r="AK526" s="10"/>
      <c r="AL526" s="10"/>
      <c r="AM526" s="10"/>
      <c r="AN526" s="6"/>
      <c r="AO526" s="6"/>
      <c r="AP526" s="10"/>
      <c r="AQ526" s="10"/>
      <c r="AR526" s="10"/>
      <c r="AS526" s="6"/>
      <c r="AT526" s="6"/>
      <c r="AU526" s="10"/>
      <c r="AV526" s="10"/>
      <c r="AW526" s="10"/>
      <c r="AX526" s="6"/>
    </row>
    <row r="527" spans="3:50" s="7" customFormat="1" x14ac:dyDescent="0.3">
      <c r="C527" s="6"/>
      <c r="D527" s="6"/>
      <c r="E527" s="10"/>
      <c r="F527" s="10"/>
      <c r="G527" s="10"/>
      <c r="H527" s="6"/>
      <c r="I527" s="6"/>
      <c r="J527" s="10"/>
      <c r="K527" s="10"/>
      <c r="L527" s="10"/>
      <c r="M527" s="6"/>
      <c r="N527" s="6"/>
      <c r="O527" s="10"/>
      <c r="P527" s="10"/>
      <c r="Q527" s="10"/>
      <c r="S527" s="6"/>
      <c r="T527" s="6"/>
      <c r="U527" s="10"/>
      <c r="V527" s="10"/>
      <c r="W527" s="10"/>
      <c r="X527" s="6"/>
      <c r="Y527" s="6"/>
      <c r="Z527" s="6"/>
      <c r="AA527" s="10"/>
      <c r="AB527" s="10"/>
      <c r="AC527" s="6"/>
      <c r="AD527" s="6"/>
      <c r="AE527" s="10"/>
      <c r="AF527" s="10"/>
      <c r="AG527" s="10"/>
      <c r="AI527" s="6"/>
      <c r="AJ527" s="6"/>
      <c r="AK527" s="10"/>
      <c r="AL527" s="10"/>
      <c r="AM527" s="10"/>
      <c r="AN527" s="6"/>
      <c r="AO527" s="6"/>
      <c r="AP527" s="10"/>
      <c r="AQ527" s="10"/>
      <c r="AR527" s="10"/>
      <c r="AS527" s="6"/>
      <c r="AT527" s="6"/>
      <c r="AU527" s="10"/>
      <c r="AV527" s="10"/>
      <c r="AW527" s="10"/>
      <c r="AX527" s="6"/>
    </row>
    <row r="528" spans="3:50" s="7" customFormat="1" x14ac:dyDescent="0.3">
      <c r="C528" s="6"/>
      <c r="D528" s="6"/>
      <c r="E528" s="10"/>
      <c r="F528" s="10"/>
      <c r="G528" s="10"/>
      <c r="H528" s="6"/>
      <c r="I528" s="6"/>
      <c r="J528" s="10"/>
      <c r="K528" s="10"/>
      <c r="L528" s="10"/>
      <c r="M528" s="6"/>
      <c r="N528" s="6"/>
      <c r="O528" s="10"/>
      <c r="P528" s="10"/>
      <c r="Q528" s="10"/>
      <c r="S528" s="6"/>
      <c r="T528" s="6"/>
      <c r="U528" s="10"/>
      <c r="V528" s="10"/>
      <c r="W528" s="10"/>
      <c r="X528" s="6"/>
      <c r="Y528" s="6"/>
      <c r="Z528" s="6"/>
      <c r="AA528" s="10"/>
      <c r="AB528" s="10"/>
      <c r="AC528" s="6"/>
      <c r="AD528" s="6"/>
      <c r="AE528" s="10"/>
      <c r="AF528" s="10"/>
      <c r="AG528" s="10"/>
      <c r="AI528" s="6"/>
      <c r="AJ528" s="6"/>
      <c r="AK528" s="10"/>
      <c r="AL528" s="10"/>
      <c r="AM528" s="10"/>
      <c r="AN528" s="6"/>
      <c r="AO528" s="6"/>
      <c r="AP528" s="10"/>
      <c r="AQ528" s="10"/>
      <c r="AR528" s="10"/>
      <c r="AS528" s="6"/>
      <c r="AT528" s="6"/>
      <c r="AU528" s="10"/>
      <c r="AV528" s="10"/>
      <c r="AW528" s="10"/>
      <c r="AX528" s="6"/>
    </row>
    <row r="529" spans="3:50" s="7" customFormat="1" x14ac:dyDescent="0.3">
      <c r="C529" s="6"/>
      <c r="D529" s="6"/>
      <c r="E529" s="10"/>
      <c r="F529" s="10"/>
      <c r="G529" s="10"/>
      <c r="H529" s="6"/>
      <c r="I529" s="6"/>
      <c r="J529" s="10"/>
      <c r="K529" s="10"/>
      <c r="L529" s="10"/>
      <c r="M529" s="6"/>
      <c r="N529" s="6"/>
      <c r="O529" s="10"/>
      <c r="P529" s="10"/>
      <c r="Q529" s="10"/>
      <c r="S529" s="6"/>
      <c r="T529" s="6"/>
      <c r="U529" s="10"/>
      <c r="V529" s="10"/>
      <c r="W529" s="10"/>
      <c r="X529" s="6"/>
      <c r="Y529" s="6"/>
      <c r="Z529" s="6"/>
      <c r="AA529" s="10"/>
      <c r="AB529" s="10"/>
      <c r="AC529" s="6"/>
      <c r="AD529" s="6"/>
      <c r="AE529" s="10"/>
      <c r="AF529" s="10"/>
      <c r="AG529" s="10"/>
      <c r="AI529" s="6"/>
      <c r="AJ529" s="6"/>
      <c r="AK529" s="10"/>
      <c r="AL529" s="10"/>
      <c r="AM529" s="10"/>
      <c r="AN529" s="6"/>
      <c r="AO529" s="6"/>
      <c r="AP529" s="10"/>
      <c r="AQ529" s="10"/>
      <c r="AR529" s="10"/>
      <c r="AS529" s="6"/>
      <c r="AT529" s="6"/>
      <c r="AU529" s="10"/>
      <c r="AV529" s="10"/>
      <c r="AW529" s="10"/>
      <c r="AX529" s="6"/>
    </row>
    <row r="530" spans="3:50" s="6" customFormat="1" x14ac:dyDescent="0.3">
      <c r="E530" s="10"/>
      <c r="F530" s="10"/>
      <c r="G530" s="10"/>
      <c r="J530" s="10"/>
      <c r="K530" s="10"/>
      <c r="L530" s="10"/>
      <c r="O530" s="10"/>
      <c r="P530" s="10"/>
      <c r="Q530" s="10"/>
      <c r="U530" s="10"/>
      <c r="V530" s="10"/>
      <c r="W530" s="10"/>
      <c r="AA530" s="10"/>
      <c r="AB530" s="10"/>
      <c r="AE530" s="10"/>
      <c r="AF530" s="10"/>
      <c r="AG530" s="10"/>
      <c r="AK530" s="10"/>
      <c r="AL530" s="10"/>
      <c r="AM530" s="10"/>
      <c r="AP530" s="10"/>
      <c r="AQ530" s="10"/>
      <c r="AR530" s="10"/>
      <c r="AU530" s="10"/>
      <c r="AV530" s="10"/>
      <c r="AW530" s="10"/>
    </row>
    <row r="531" spans="3:50" s="6" customFormat="1" x14ac:dyDescent="0.3">
      <c r="E531" s="10"/>
      <c r="F531" s="10"/>
      <c r="G531" s="10"/>
      <c r="J531" s="10"/>
      <c r="K531" s="10"/>
      <c r="L531" s="10"/>
      <c r="O531" s="10"/>
      <c r="P531" s="10"/>
      <c r="Q531" s="10"/>
      <c r="U531" s="10"/>
      <c r="V531" s="10"/>
      <c r="W531" s="10"/>
      <c r="AA531" s="10"/>
      <c r="AB531" s="10"/>
      <c r="AE531" s="10"/>
      <c r="AF531" s="10"/>
      <c r="AG531" s="10"/>
      <c r="AK531" s="10"/>
      <c r="AL531" s="10"/>
      <c r="AM531" s="10"/>
      <c r="AP531" s="10"/>
      <c r="AQ531" s="10"/>
      <c r="AR531" s="10"/>
      <c r="AU531" s="10"/>
      <c r="AV531" s="10"/>
      <c r="AW531" s="10"/>
    </row>
    <row r="532" spans="3:50" s="6" customFormat="1" x14ac:dyDescent="0.3">
      <c r="E532" s="10"/>
      <c r="F532" s="10"/>
      <c r="G532" s="10"/>
      <c r="J532" s="10"/>
      <c r="K532" s="10"/>
      <c r="L532" s="10"/>
      <c r="O532" s="10"/>
      <c r="P532" s="10"/>
      <c r="Q532" s="10"/>
      <c r="U532" s="10"/>
      <c r="V532" s="10"/>
      <c r="W532" s="10"/>
      <c r="AA532" s="10"/>
      <c r="AB532" s="10"/>
      <c r="AE532" s="10"/>
      <c r="AF532" s="10"/>
      <c r="AG532" s="10"/>
      <c r="AK532" s="10"/>
      <c r="AL532" s="10"/>
      <c r="AM532" s="10"/>
      <c r="AP532" s="10"/>
      <c r="AQ532" s="10"/>
      <c r="AR532" s="10"/>
      <c r="AU532" s="10"/>
      <c r="AV532" s="10"/>
      <c r="AW532" s="10"/>
    </row>
    <row r="533" spans="3:50" s="6" customFormat="1" x14ac:dyDescent="0.3">
      <c r="E533" s="10"/>
      <c r="F533" s="10"/>
      <c r="G533" s="10"/>
      <c r="J533" s="10"/>
      <c r="K533" s="10"/>
      <c r="L533" s="10"/>
      <c r="O533" s="10"/>
      <c r="P533" s="10"/>
      <c r="Q533" s="10"/>
      <c r="U533" s="10"/>
      <c r="V533" s="10"/>
      <c r="W533" s="10"/>
      <c r="AA533" s="10"/>
      <c r="AB533" s="10"/>
      <c r="AE533" s="10"/>
      <c r="AF533" s="10"/>
      <c r="AG533" s="10"/>
      <c r="AK533" s="10"/>
      <c r="AL533" s="10"/>
      <c r="AM533" s="10"/>
      <c r="AP533" s="10"/>
      <c r="AQ533" s="10"/>
      <c r="AR533" s="10"/>
      <c r="AU533" s="10"/>
      <c r="AV533" s="10"/>
      <c r="AW533" s="10"/>
    </row>
    <row r="534" spans="3:50" s="6" customFormat="1" x14ac:dyDescent="0.3">
      <c r="E534" s="10"/>
      <c r="F534" s="10"/>
      <c r="G534" s="10"/>
      <c r="J534" s="10"/>
      <c r="K534" s="10"/>
      <c r="L534" s="10"/>
      <c r="O534" s="10"/>
      <c r="P534" s="10"/>
      <c r="Q534" s="10"/>
      <c r="U534" s="10"/>
      <c r="V534" s="10"/>
      <c r="W534" s="10"/>
      <c r="AA534" s="10"/>
      <c r="AB534" s="10"/>
      <c r="AE534" s="10"/>
      <c r="AF534" s="10"/>
      <c r="AG534" s="10"/>
      <c r="AK534" s="10"/>
      <c r="AL534" s="10"/>
      <c r="AM534" s="10"/>
      <c r="AP534" s="10"/>
      <c r="AQ534" s="10"/>
      <c r="AR534" s="10"/>
      <c r="AU534" s="10"/>
      <c r="AV534" s="10"/>
      <c r="AW534" s="10"/>
    </row>
    <row r="535" spans="3:50" s="6" customFormat="1" x14ac:dyDescent="0.3">
      <c r="E535" s="10"/>
      <c r="F535" s="10"/>
      <c r="G535" s="10"/>
      <c r="J535" s="10"/>
      <c r="K535" s="10"/>
      <c r="L535" s="10"/>
      <c r="O535" s="10"/>
      <c r="P535" s="10"/>
      <c r="Q535" s="10"/>
      <c r="U535" s="10"/>
      <c r="V535" s="10"/>
      <c r="W535" s="10"/>
      <c r="AA535" s="10"/>
      <c r="AB535" s="10"/>
      <c r="AE535" s="10"/>
      <c r="AF535" s="10"/>
      <c r="AG535" s="10"/>
      <c r="AK535" s="10"/>
      <c r="AL535" s="10"/>
      <c r="AM535" s="10"/>
      <c r="AP535" s="10"/>
      <c r="AQ535" s="10"/>
      <c r="AR535" s="10"/>
      <c r="AU535" s="10"/>
      <c r="AV535" s="10"/>
      <c r="AW535" s="10"/>
    </row>
    <row r="536" spans="3:50" s="6" customFormat="1" x14ac:dyDescent="0.3">
      <c r="E536" s="10"/>
      <c r="F536" s="10"/>
      <c r="G536" s="10"/>
      <c r="J536" s="10"/>
      <c r="K536" s="10"/>
      <c r="L536" s="10"/>
      <c r="O536" s="10"/>
      <c r="P536" s="10"/>
      <c r="Q536" s="10"/>
      <c r="U536" s="10"/>
      <c r="V536" s="10"/>
      <c r="W536" s="10"/>
      <c r="AA536" s="10"/>
      <c r="AB536" s="10"/>
      <c r="AE536" s="10"/>
      <c r="AF536" s="10"/>
      <c r="AG536" s="10"/>
      <c r="AK536" s="10"/>
      <c r="AL536" s="10"/>
      <c r="AM536" s="10"/>
      <c r="AP536" s="10"/>
      <c r="AQ536" s="10"/>
      <c r="AR536" s="10"/>
      <c r="AU536" s="10"/>
      <c r="AV536" s="10"/>
      <c r="AW536" s="10"/>
    </row>
    <row r="537" spans="3:50" s="6" customFormat="1" x14ac:dyDescent="0.3">
      <c r="E537" s="10"/>
      <c r="F537" s="10"/>
      <c r="G537" s="10"/>
      <c r="J537" s="10"/>
      <c r="K537" s="10"/>
      <c r="L537" s="10"/>
      <c r="O537" s="10"/>
      <c r="P537" s="10"/>
      <c r="Q537" s="10"/>
      <c r="U537" s="10"/>
      <c r="V537" s="10"/>
      <c r="W537" s="10"/>
      <c r="AA537" s="10"/>
      <c r="AB537" s="10"/>
      <c r="AE537" s="10"/>
      <c r="AF537" s="10"/>
      <c r="AG537" s="10"/>
      <c r="AK537" s="10"/>
      <c r="AL537" s="10"/>
      <c r="AM537" s="10"/>
      <c r="AP537" s="10"/>
      <c r="AQ537" s="10"/>
      <c r="AR537" s="10"/>
      <c r="AU537" s="10"/>
      <c r="AV537" s="10"/>
      <c r="AW537" s="10"/>
    </row>
    <row r="538" spans="3:50" s="6" customFormat="1" x14ac:dyDescent="0.3">
      <c r="E538" s="10"/>
      <c r="F538" s="10"/>
      <c r="G538" s="10"/>
      <c r="J538" s="10"/>
      <c r="K538" s="10"/>
      <c r="L538" s="10"/>
      <c r="O538" s="10"/>
      <c r="P538" s="10"/>
      <c r="Q538" s="10"/>
      <c r="U538" s="10"/>
      <c r="V538" s="10"/>
      <c r="W538" s="10"/>
      <c r="AA538" s="10"/>
      <c r="AB538" s="10"/>
      <c r="AE538" s="10"/>
      <c r="AF538" s="10"/>
      <c r="AG538" s="10"/>
      <c r="AK538" s="10"/>
      <c r="AL538" s="10"/>
      <c r="AM538" s="10"/>
      <c r="AP538" s="10"/>
      <c r="AQ538" s="10"/>
      <c r="AR538" s="10"/>
      <c r="AU538" s="10"/>
      <c r="AV538" s="10"/>
      <c r="AW538" s="10"/>
    </row>
    <row r="539" spans="3:50" s="6" customFormat="1" x14ac:dyDescent="0.3">
      <c r="E539" s="10"/>
      <c r="F539" s="10"/>
      <c r="G539" s="10"/>
      <c r="J539" s="10"/>
      <c r="K539" s="10"/>
      <c r="L539" s="10"/>
      <c r="O539" s="10"/>
      <c r="P539" s="10"/>
      <c r="Q539" s="10"/>
      <c r="U539" s="10"/>
      <c r="V539" s="10"/>
      <c r="W539" s="10"/>
      <c r="AA539" s="10"/>
      <c r="AB539" s="10"/>
      <c r="AE539" s="10"/>
      <c r="AF539" s="10"/>
      <c r="AG539" s="10"/>
      <c r="AK539" s="10"/>
      <c r="AL539" s="10"/>
      <c r="AM539" s="10"/>
      <c r="AP539" s="10"/>
      <c r="AQ539" s="10"/>
      <c r="AR539" s="10"/>
      <c r="AU539" s="10"/>
      <c r="AV539" s="10"/>
      <c r="AW539" s="10"/>
    </row>
    <row r="540" spans="3:50" s="6" customFormat="1" x14ac:dyDescent="0.3">
      <c r="E540" s="10"/>
      <c r="F540" s="10"/>
      <c r="G540" s="10"/>
      <c r="J540" s="10"/>
      <c r="K540" s="10"/>
      <c r="L540" s="10"/>
      <c r="O540" s="10"/>
      <c r="P540" s="10"/>
      <c r="Q540" s="10"/>
      <c r="U540" s="10"/>
      <c r="V540" s="10"/>
      <c r="W540" s="10"/>
      <c r="AA540" s="10"/>
      <c r="AB540" s="10"/>
      <c r="AE540" s="10"/>
      <c r="AF540" s="10"/>
      <c r="AG540" s="10"/>
      <c r="AK540" s="10"/>
      <c r="AL540" s="10"/>
      <c r="AM540" s="10"/>
      <c r="AP540" s="10"/>
      <c r="AQ540" s="10"/>
      <c r="AR540" s="10"/>
      <c r="AU540" s="10"/>
      <c r="AV540" s="10"/>
      <c r="AW540" s="10"/>
    </row>
    <row r="541" spans="3:50" s="6" customFormat="1" x14ac:dyDescent="0.3">
      <c r="E541" s="10"/>
      <c r="F541" s="10"/>
      <c r="G541" s="10"/>
      <c r="J541" s="10"/>
      <c r="K541" s="10"/>
      <c r="L541" s="10"/>
      <c r="O541" s="10"/>
      <c r="P541" s="10"/>
      <c r="Q541" s="10"/>
      <c r="U541" s="10"/>
      <c r="V541" s="10"/>
      <c r="W541" s="10"/>
      <c r="AA541" s="10"/>
      <c r="AB541" s="10"/>
      <c r="AE541" s="10"/>
      <c r="AF541" s="10"/>
      <c r="AG541" s="10"/>
      <c r="AK541" s="10"/>
      <c r="AL541" s="10"/>
      <c r="AM541" s="10"/>
      <c r="AP541" s="10"/>
      <c r="AQ541" s="10"/>
      <c r="AR541" s="10"/>
      <c r="AU541" s="10"/>
      <c r="AV541" s="10"/>
      <c r="AW541" s="10"/>
    </row>
    <row r="542" spans="3:50" s="6" customFormat="1" x14ac:dyDescent="0.3">
      <c r="E542" s="10"/>
      <c r="F542" s="10"/>
      <c r="G542" s="10"/>
      <c r="J542" s="10"/>
      <c r="K542" s="10"/>
      <c r="L542" s="10"/>
      <c r="O542" s="10"/>
      <c r="P542" s="10"/>
      <c r="Q542" s="10"/>
      <c r="U542" s="10"/>
      <c r="V542" s="10"/>
      <c r="W542" s="10"/>
      <c r="AA542" s="10"/>
      <c r="AB542" s="10"/>
      <c r="AE542" s="10"/>
      <c r="AF542" s="10"/>
      <c r="AG542" s="10"/>
      <c r="AK542" s="10"/>
      <c r="AL542" s="10"/>
      <c r="AM542" s="10"/>
      <c r="AP542" s="10"/>
      <c r="AQ542" s="10"/>
      <c r="AR542" s="10"/>
      <c r="AU542" s="10"/>
      <c r="AV542" s="10"/>
      <c r="AW542" s="10"/>
    </row>
    <row r="543" spans="3:50" s="6" customFormat="1" x14ac:dyDescent="0.3">
      <c r="E543" s="10"/>
      <c r="F543" s="10"/>
      <c r="G543" s="10"/>
      <c r="J543" s="10"/>
      <c r="K543" s="10"/>
      <c r="L543" s="10"/>
      <c r="O543" s="10"/>
      <c r="P543" s="10"/>
      <c r="Q543" s="10"/>
      <c r="U543" s="10"/>
      <c r="V543" s="10"/>
      <c r="W543" s="10"/>
      <c r="AA543" s="10"/>
      <c r="AB543" s="10"/>
      <c r="AE543" s="10"/>
      <c r="AF543" s="10"/>
      <c r="AG543" s="10"/>
      <c r="AK543" s="10"/>
      <c r="AL543" s="10"/>
      <c r="AM543" s="10"/>
      <c r="AP543" s="10"/>
      <c r="AQ543" s="10"/>
      <c r="AR543" s="10"/>
      <c r="AU543" s="10"/>
      <c r="AV543" s="10"/>
      <c r="AW543" s="10"/>
    </row>
    <row r="544" spans="3:50" s="6" customFormat="1" x14ac:dyDescent="0.3">
      <c r="E544" s="10"/>
      <c r="F544" s="10"/>
      <c r="G544" s="10"/>
      <c r="J544" s="10"/>
      <c r="K544" s="10"/>
      <c r="L544" s="10"/>
      <c r="O544" s="10"/>
      <c r="P544" s="10"/>
      <c r="Q544" s="10"/>
      <c r="U544" s="10"/>
      <c r="V544" s="10"/>
      <c r="W544" s="10"/>
      <c r="AA544" s="10"/>
      <c r="AB544" s="10"/>
      <c r="AE544" s="10"/>
      <c r="AF544" s="10"/>
      <c r="AG544" s="10"/>
      <c r="AK544" s="10"/>
      <c r="AL544" s="10"/>
      <c r="AM544" s="10"/>
      <c r="AP544" s="10"/>
      <c r="AQ544" s="10"/>
      <c r="AR544" s="10"/>
      <c r="AU544" s="10"/>
      <c r="AV544" s="10"/>
      <c r="AW544" s="10"/>
    </row>
    <row r="545" spans="5:49" s="6" customFormat="1" x14ac:dyDescent="0.3">
      <c r="E545" s="10"/>
      <c r="F545" s="10"/>
      <c r="G545" s="10"/>
      <c r="J545" s="10"/>
      <c r="K545" s="10"/>
      <c r="L545" s="10"/>
      <c r="O545" s="10"/>
      <c r="P545" s="10"/>
      <c r="Q545" s="10"/>
      <c r="U545" s="10"/>
      <c r="V545" s="10"/>
      <c r="W545" s="10"/>
      <c r="AA545" s="10"/>
      <c r="AB545" s="10"/>
      <c r="AE545" s="10"/>
      <c r="AF545" s="10"/>
      <c r="AG545" s="10"/>
      <c r="AK545" s="10"/>
      <c r="AL545" s="10"/>
      <c r="AM545" s="10"/>
      <c r="AP545" s="10"/>
      <c r="AQ545" s="10"/>
      <c r="AR545" s="10"/>
      <c r="AU545" s="10"/>
      <c r="AV545" s="10"/>
      <c r="AW545" s="10"/>
    </row>
    <row r="546" spans="5:49" s="6" customFormat="1" x14ac:dyDescent="0.3">
      <c r="E546" s="10"/>
      <c r="F546" s="10"/>
      <c r="G546" s="10"/>
      <c r="J546" s="10"/>
      <c r="K546" s="10"/>
      <c r="L546" s="10"/>
      <c r="O546" s="10"/>
      <c r="P546" s="10"/>
      <c r="Q546" s="10"/>
      <c r="U546" s="10"/>
      <c r="V546" s="10"/>
      <c r="W546" s="10"/>
      <c r="AA546" s="10"/>
      <c r="AB546" s="10"/>
      <c r="AE546" s="10"/>
      <c r="AF546" s="10"/>
      <c r="AG546" s="10"/>
      <c r="AK546" s="10"/>
      <c r="AL546" s="10"/>
      <c r="AM546" s="10"/>
      <c r="AP546" s="10"/>
      <c r="AQ546" s="10"/>
      <c r="AR546" s="10"/>
      <c r="AU546" s="10"/>
      <c r="AV546" s="10"/>
      <c r="AW546" s="10"/>
    </row>
    <row r="547" spans="5:49" s="6" customFormat="1" x14ac:dyDescent="0.3">
      <c r="E547" s="10"/>
      <c r="F547" s="10"/>
      <c r="G547" s="10"/>
      <c r="J547" s="10"/>
      <c r="K547" s="10"/>
      <c r="L547" s="10"/>
      <c r="O547" s="10"/>
      <c r="P547" s="10"/>
      <c r="Q547" s="10"/>
      <c r="U547" s="10"/>
      <c r="V547" s="10"/>
      <c r="W547" s="10"/>
      <c r="AA547" s="10"/>
      <c r="AB547" s="10"/>
      <c r="AE547" s="10"/>
      <c r="AF547" s="10"/>
      <c r="AG547" s="10"/>
      <c r="AK547" s="10"/>
      <c r="AL547" s="10"/>
      <c r="AM547" s="10"/>
      <c r="AP547" s="10"/>
      <c r="AQ547" s="10"/>
      <c r="AR547" s="10"/>
      <c r="AU547" s="10"/>
      <c r="AV547" s="10"/>
      <c r="AW547" s="10"/>
    </row>
    <row r="548" spans="5:49" s="6" customFormat="1" x14ac:dyDescent="0.3">
      <c r="E548" s="10"/>
      <c r="F548" s="10"/>
      <c r="G548" s="10"/>
      <c r="J548" s="10"/>
      <c r="K548" s="10"/>
      <c r="L548" s="10"/>
      <c r="O548" s="10"/>
      <c r="P548" s="10"/>
      <c r="Q548" s="10"/>
      <c r="U548" s="10"/>
      <c r="V548" s="10"/>
      <c r="W548" s="10"/>
      <c r="AA548" s="10"/>
      <c r="AB548" s="10"/>
      <c r="AE548" s="10"/>
      <c r="AF548" s="10"/>
      <c r="AG548" s="10"/>
      <c r="AK548" s="10"/>
      <c r="AL548" s="10"/>
      <c r="AM548" s="10"/>
      <c r="AP548" s="10"/>
      <c r="AQ548" s="10"/>
      <c r="AR548" s="10"/>
      <c r="AU548" s="10"/>
      <c r="AV548" s="10"/>
      <c r="AW548" s="10"/>
    </row>
    <row r="549" spans="5:49" s="6" customFormat="1" x14ac:dyDescent="0.3">
      <c r="E549" s="10"/>
      <c r="F549" s="10"/>
      <c r="G549" s="10"/>
      <c r="J549" s="10"/>
      <c r="K549" s="10"/>
      <c r="L549" s="10"/>
      <c r="O549" s="10"/>
      <c r="P549" s="10"/>
      <c r="Q549" s="10"/>
      <c r="U549" s="10"/>
      <c r="V549" s="10"/>
      <c r="W549" s="10"/>
      <c r="AA549" s="10"/>
      <c r="AB549" s="10"/>
      <c r="AE549" s="10"/>
      <c r="AF549" s="10"/>
      <c r="AG549" s="10"/>
      <c r="AK549" s="10"/>
      <c r="AL549" s="10"/>
      <c r="AM549" s="10"/>
      <c r="AP549" s="10"/>
      <c r="AQ549" s="10"/>
      <c r="AR549" s="10"/>
      <c r="AU549" s="10"/>
      <c r="AV549" s="10"/>
      <c r="AW549" s="10"/>
    </row>
    <row r="550" spans="5:49" s="6" customFormat="1" x14ac:dyDescent="0.3">
      <c r="E550" s="10"/>
      <c r="F550" s="10"/>
      <c r="G550" s="10"/>
      <c r="J550" s="10"/>
      <c r="K550" s="10"/>
      <c r="L550" s="10"/>
      <c r="O550" s="10"/>
      <c r="P550" s="10"/>
      <c r="Q550" s="10"/>
      <c r="U550" s="10"/>
      <c r="V550" s="10"/>
      <c r="W550" s="10"/>
      <c r="AA550" s="10"/>
      <c r="AB550" s="10"/>
      <c r="AE550" s="10"/>
      <c r="AF550" s="10"/>
      <c r="AG550" s="10"/>
      <c r="AK550" s="10"/>
      <c r="AL550" s="10"/>
      <c r="AM550" s="10"/>
      <c r="AP550" s="10"/>
      <c r="AQ550" s="10"/>
      <c r="AR550" s="10"/>
      <c r="AU550" s="10"/>
      <c r="AV550" s="10"/>
      <c r="AW550" s="10"/>
    </row>
    <row r="551" spans="5:49" s="6" customFormat="1" x14ac:dyDescent="0.3">
      <c r="E551" s="10"/>
      <c r="F551" s="10"/>
      <c r="G551" s="10"/>
      <c r="J551" s="10"/>
      <c r="K551" s="10"/>
      <c r="L551" s="10"/>
      <c r="O551" s="10"/>
      <c r="P551" s="10"/>
      <c r="Q551" s="10"/>
      <c r="U551" s="10"/>
      <c r="V551" s="10"/>
      <c r="W551" s="10"/>
      <c r="AA551" s="10"/>
      <c r="AB551" s="10"/>
      <c r="AE551" s="10"/>
      <c r="AF551" s="10"/>
      <c r="AG551" s="10"/>
      <c r="AK551" s="10"/>
      <c r="AL551" s="10"/>
      <c r="AM551" s="10"/>
      <c r="AP551" s="10"/>
      <c r="AQ551" s="10"/>
      <c r="AR551" s="10"/>
      <c r="AU551" s="10"/>
      <c r="AV551" s="10"/>
      <c r="AW551" s="10"/>
    </row>
    <row r="552" spans="5:49" s="6" customFormat="1" x14ac:dyDescent="0.3">
      <c r="E552" s="10"/>
      <c r="F552" s="10"/>
      <c r="G552" s="10"/>
      <c r="J552" s="10"/>
      <c r="K552" s="10"/>
      <c r="L552" s="10"/>
      <c r="O552" s="10"/>
      <c r="P552" s="10"/>
      <c r="Q552" s="10"/>
      <c r="U552" s="10"/>
      <c r="V552" s="10"/>
      <c r="W552" s="10"/>
      <c r="AA552" s="10"/>
      <c r="AB552" s="10"/>
      <c r="AE552" s="10"/>
      <c r="AF552" s="10"/>
      <c r="AG552" s="10"/>
      <c r="AK552" s="10"/>
      <c r="AL552" s="10"/>
      <c r="AM552" s="10"/>
      <c r="AP552" s="10"/>
      <c r="AQ552" s="10"/>
      <c r="AR552" s="10"/>
      <c r="AU552" s="10"/>
      <c r="AV552" s="10"/>
      <c r="AW552" s="10"/>
    </row>
    <row r="553" spans="5:49" s="6" customFormat="1" x14ac:dyDescent="0.3">
      <c r="E553" s="10"/>
      <c r="F553" s="10"/>
      <c r="G553" s="10"/>
      <c r="J553" s="10"/>
      <c r="K553" s="10"/>
      <c r="L553" s="10"/>
      <c r="O553" s="10"/>
      <c r="P553" s="10"/>
      <c r="Q553" s="10"/>
      <c r="U553" s="10"/>
      <c r="V553" s="10"/>
      <c r="W553" s="10"/>
      <c r="AA553" s="10"/>
      <c r="AB553" s="10"/>
      <c r="AE553" s="10"/>
      <c r="AF553" s="10"/>
      <c r="AG553" s="10"/>
      <c r="AK553" s="10"/>
      <c r="AL553" s="10"/>
      <c r="AM553" s="10"/>
      <c r="AP553" s="10"/>
      <c r="AQ553" s="10"/>
      <c r="AR553" s="10"/>
      <c r="AU553" s="10"/>
      <c r="AV553" s="10"/>
      <c r="AW553" s="10"/>
    </row>
    <row r="554" spans="5:49" s="6" customFormat="1" x14ac:dyDescent="0.3">
      <c r="E554" s="10"/>
      <c r="F554" s="10"/>
      <c r="G554" s="10"/>
      <c r="J554" s="10"/>
      <c r="K554" s="10"/>
      <c r="L554" s="10"/>
      <c r="O554" s="10"/>
      <c r="P554" s="10"/>
      <c r="Q554" s="10"/>
      <c r="U554" s="10"/>
      <c r="V554" s="10"/>
      <c r="W554" s="10"/>
      <c r="AA554" s="10"/>
      <c r="AB554" s="10"/>
      <c r="AE554" s="10"/>
      <c r="AF554" s="10"/>
      <c r="AG554" s="10"/>
      <c r="AK554" s="10"/>
      <c r="AL554" s="10"/>
      <c r="AM554" s="10"/>
      <c r="AP554" s="10"/>
      <c r="AQ554" s="10"/>
      <c r="AR554" s="10"/>
      <c r="AU554" s="10"/>
      <c r="AV554" s="10"/>
      <c r="AW554" s="10"/>
    </row>
    <row r="555" spans="5:49" s="6" customFormat="1" x14ac:dyDescent="0.3">
      <c r="E555" s="10"/>
      <c r="F555" s="10"/>
      <c r="G555" s="10"/>
      <c r="J555" s="10"/>
      <c r="K555" s="10"/>
      <c r="L555" s="10"/>
      <c r="O555" s="10"/>
      <c r="P555" s="10"/>
      <c r="Q555" s="10"/>
      <c r="U555" s="10"/>
      <c r="V555" s="10"/>
      <c r="W555" s="10"/>
      <c r="AA555" s="10"/>
      <c r="AB555" s="10"/>
      <c r="AE555" s="10"/>
      <c r="AF555" s="10"/>
      <c r="AG555" s="10"/>
      <c r="AK555" s="10"/>
      <c r="AL555" s="10"/>
      <c r="AM555" s="10"/>
      <c r="AP555" s="10"/>
      <c r="AQ555" s="10"/>
      <c r="AR555" s="10"/>
      <c r="AU555" s="10"/>
      <c r="AV555" s="10"/>
      <c r="AW555" s="10"/>
    </row>
    <row r="556" spans="5:49" s="6" customFormat="1" x14ac:dyDescent="0.3">
      <c r="E556" s="10"/>
      <c r="F556" s="10"/>
      <c r="G556" s="10"/>
      <c r="J556" s="10"/>
      <c r="K556" s="10"/>
      <c r="L556" s="10"/>
      <c r="O556" s="10"/>
      <c r="P556" s="10"/>
      <c r="Q556" s="10"/>
      <c r="U556" s="10"/>
      <c r="V556" s="10"/>
      <c r="W556" s="10"/>
      <c r="AA556" s="10"/>
      <c r="AB556" s="10"/>
      <c r="AE556" s="10"/>
      <c r="AF556" s="10"/>
      <c r="AG556" s="10"/>
      <c r="AK556" s="10"/>
      <c r="AL556" s="10"/>
      <c r="AM556" s="10"/>
      <c r="AP556" s="10"/>
      <c r="AQ556" s="10"/>
      <c r="AR556" s="10"/>
      <c r="AU556" s="10"/>
      <c r="AV556" s="10"/>
      <c r="AW556" s="10"/>
    </row>
    <row r="557" spans="5:49" s="6" customFormat="1" x14ac:dyDescent="0.3">
      <c r="E557" s="10"/>
      <c r="F557" s="10"/>
      <c r="G557" s="10"/>
      <c r="J557" s="10"/>
      <c r="K557" s="10"/>
      <c r="L557" s="10"/>
      <c r="O557" s="10"/>
      <c r="P557" s="10"/>
      <c r="Q557" s="10"/>
      <c r="U557" s="10"/>
      <c r="V557" s="10"/>
      <c r="W557" s="10"/>
      <c r="AA557" s="10"/>
      <c r="AB557" s="10"/>
      <c r="AE557" s="10"/>
      <c r="AF557" s="10"/>
      <c r="AG557" s="10"/>
      <c r="AK557" s="10"/>
      <c r="AL557" s="10"/>
      <c r="AM557" s="10"/>
      <c r="AP557" s="10"/>
      <c r="AQ557" s="10"/>
      <c r="AR557" s="10"/>
      <c r="AU557" s="10"/>
      <c r="AV557" s="10"/>
      <c r="AW557" s="10"/>
    </row>
    <row r="558" spans="5:49" s="6" customFormat="1" x14ac:dyDescent="0.3">
      <c r="E558" s="10"/>
      <c r="F558" s="10"/>
      <c r="G558" s="10"/>
      <c r="J558" s="10"/>
      <c r="K558" s="10"/>
      <c r="L558" s="10"/>
      <c r="O558" s="10"/>
      <c r="P558" s="10"/>
      <c r="Q558" s="10"/>
      <c r="U558" s="10"/>
      <c r="V558" s="10"/>
      <c r="W558" s="10"/>
      <c r="AA558" s="10"/>
      <c r="AB558" s="10"/>
      <c r="AE558" s="10"/>
      <c r="AF558" s="10"/>
      <c r="AG558" s="10"/>
      <c r="AK558" s="10"/>
      <c r="AL558" s="10"/>
      <c r="AM558" s="10"/>
      <c r="AP558" s="10"/>
      <c r="AQ558" s="10"/>
      <c r="AR558" s="10"/>
      <c r="AU558" s="10"/>
      <c r="AV558" s="10"/>
      <c r="AW558" s="10"/>
    </row>
    <row r="559" spans="5:49" s="6" customFormat="1" x14ac:dyDescent="0.3">
      <c r="E559" s="10"/>
      <c r="F559" s="10"/>
      <c r="G559" s="10"/>
      <c r="J559" s="10"/>
      <c r="K559" s="10"/>
      <c r="L559" s="10"/>
      <c r="O559" s="10"/>
      <c r="P559" s="10"/>
      <c r="Q559" s="10"/>
      <c r="U559" s="10"/>
      <c r="V559" s="10"/>
      <c r="W559" s="10"/>
      <c r="AA559" s="10"/>
      <c r="AB559" s="10"/>
      <c r="AE559" s="10"/>
      <c r="AF559" s="10"/>
      <c r="AG559" s="10"/>
      <c r="AK559" s="10"/>
      <c r="AL559" s="10"/>
      <c r="AM559" s="10"/>
      <c r="AP559" s="10"/>
      <c r="AQ559" s="10"/>
      <c r="AR559" s="10"/>
      <c r="AU559" s="10"/>
      <c r="AV559" s="10"/>
      <c r="AW559" s="10"/>
    </row>
    <row r="560" spans="5:49" s="6" customFormat="1" x14ac:dyDescent="0.3">
      <c r="E560" s="10"/>
      <c r="F560" s="10"/>
      <c r="G560" s="10"/>
      <c r="J560" s="10"/>
      <c r="K560" s="10"/>
      <c r="L560" s="10"/>
      <c r="O560" s="10"/>
      <c r="P560" s="10"/>
      <c r="Q560" s="10"/>
      <c r="U560" s="10"/>
      <c r="V560" s="10"/>
      <c r="W560" s="10"/>
      <c r="AA560" s="10"/>
      <c r="AB560" s="10"/>
      <c r="AE560" s="10"/>
      <c r="AF560" s="10"/>
      <c r="AG560" s="10"/>
      <c r="AK560" s="10"/>
      <c r="AL560" s="10"/>
      <c r="AM560" s="10"/>
      <c r="AP560" s="10"/>
      <c r="AQ560" s="10"/>
      <c r="AR560" s="10"/>
      <c r="AU560" s="10"/>
      <c r="AV560" s="10"/>
      <c r="AW560" s="10"/>
    </row>
    <row r="561" spans="5:49" s="6" customFormat="1" x14ac:dyDescent="0.3">
      <c r="E561" s="10"/>
      <c r="F561" s="10"/>
      <c r="G561" s="10"/>
      <c r="J561" s="10"/>
      <c r="K561" s="10"/>
      <c r="L561" s="10"/>
      <c r="O561" s="10"/>
      <c r="P561" s="10"/>
      <c r="Q561" s="10"/>
      <c r="U561" s="10"/>
      <c r="V561" s="10"/>
      <c r="W561" s="10"/>
      <c r="AA561" s="10"/>
      <c r="AB561" s="10"/>
      <c r="AE561" s="10"/>
      <c r="AF561" s="10"/>
      <c r="AG561" s="10"/>
      <c r="AK561" s="10"/>
      <c r="AL561" s="10"/>
      <c r="AM561" s="10"/>
      <c r="AP561" s="10"/>
      <c r="AQ561" s="10"/>
      <c r="AR561" s="10"/>
      <c r="AU561" s="10"/>
      <c r="AV561" s="10"/>
      <c r="AW561" s="10"/>
    </row>
    <row r="562" spans="5:49" s="6" customFormat="1" x14ac:dyDescent="0.3">
      <c r="E562" s="10"/>
      <c r="F562" s="10"/>
      <c r="G562" s="10"/>
      <c r="J562" s="10"/>
      <c r="K562" s="10"/>
      <c r="L562" s="10"/>
      <c r="O562" s="10"/>
      <c r="P562" s="10"/>
      <c r="Q562" s="10"/>
      <c r="U562" s="10"/>
      <c r="V562" s="10"/>
      <c r="W562" s="10"/>
      <c r="AA562" s="10"/>
      <c r="AB562" s="10"/>
      <c r="AE562" s="10"/>
      <c r="AF562" s="10"/>
      <c r="AG562" s="10"/>
      <c r="AK562" s="10"/>
      <c r="AL562" s="10"/>
      <c r="AM562" s="10"/>
      <c r="AP562" s="10"/>
      <c r="AQ562" s="10"/>
      <c r="AR562" s="10"/>
      <c r="AU562" s="10"/>
      <c r="AV562" s="10"/>
      <c r="AW562" s="10"/>
    </row>
    <row r="563" spans="5:49" s="6" customFormat="1" x14ac:dyDescent="0.3">
      <c r="E563" s="10"/>
      <c r="F563" s="10"/>
      <c r="G563" s="10"/>
      <c r="J563" s="10"/>
      <c r="K563" s="10"/>
      <c r="L563" s="10"/>
      <c r="O563" s="10"/>
      <c r="P563" s="10"/>
      <c r="Q563" s="10"/>
      <c r="U563" s="10"/>
      <c r="V563" s="10"/>
      <c r="W563" s="10"/>
      <c r="AA563" s="10"/>
      <c r="AB563" s="10"/>
      <c r="AE563" s="10"/>
      <c r="AF563" s="10"/>
      <c r="AG563" s="10"/>
      <c r="AK563" s="10"/>
      <c r="AL563" s="10"/>
      <c r="AM563" s="10"/>
      <c r="AP563" s="10"/>
      <c r="AQ563" s="10"/>
      <c r="AR563" s="10"/>
      <c r="AU563" s="10"/>
      <c r="AV563" s="10"/>
      <c r="AW563" s="10"/>
    </row>
    <row r="564" spans="5:49" s="6" customFormat="1" x14ac:dyDescent="0.3">
      <c r="E564" s="10"/>
      <c r="F564" s="10"/>
      <c r="G564" s="10"/>
      <c r="J564" s="10"/>
      <c r="K564" s="10"/>
      <c r="L564" s="10"/>
      <c r="O564" s="10"/>
      <c r="P564" s="10"/>
      <c r="Q564" s="10"/>
      <c r="U564" s="10"/>
      <c r="V564" s="10"/>
      <c r="W564" s="10"/>
      <c r="AA564" s="10"/>
      <c r="AB564" s="10"/>
      <c r="AE564" s="10"/>
      <c r="AF564" s="10"/>
      <c r="AG564" s="10"/>
      <c r="AK564" s="10"/>
      <c r="AL564" s="10"/>
      <c r="AM564" s="10"/>
      <c r="AP564" s="10"/>
      <c r="AQ564" s="10"/>
      <c r="AR564" s="10"/>
      <c r="AU564" s="10"/>
      <c r="AV564" s="10"/>
      <c r="AW564" s="10"/>
    </row>
    <row r="565" spans="5:49" s="6" customFormat="1" x14ac:dyDescent="0.3">
      <c r="E565" s="10"/>
      <c r="F565" s="10"/>
      <c r="G565" s="10"/>
      <c r="J565" s="10"/>
      <c r="K565" s="10"/>
      <c r="L565" s="10"/>
      <c r="O565" s="10"/>
      <c r="P565" s="10"/>
      <c r="Q565" s="10"/>
      <c r="U565" s="10"/>
      <c r="V565" s="10"/>
      <c r="W565" s="10"/>
      <c r="AA565" s="10"/>
      <c r="AB565" s="10"/>
      <c r="AE565" s="10"/>
      <c r="AF565" s="10"/>
      <c r="AG565" s="10"/>
      <c r="AK565" s="10"/>
      <c r="AL565" s="10"/>
      <c r="AM565" s="10"/>
      <c r="AP565" s="10"/>
      <c r="AQ565" s="10"/>
      <c r="AR565" s="10"/>
      <c r="AU565" s="10"/>
      <c r="AV565" s="10"/>
      <c r="AW565" s="10"/>
    </row>
    <row r="566" spans="5:49" s="6" customFormat="1" x14ac:dyDescent="0.3">
      <c r="E566" s="10"/>
      <c r="F566" s="10"/>
      <c r="G566" s="10"/>
      <c r="J566" s="10"/>
      <c r="K566" s="10"/>
      <c r="L566" s="10"/>
      <c r="O566" s="10"/>
      <c r="P566" s="10"/>
      <c r="Q566" s="10"/>
      <c r="U566" s="10"/>
      <c r="V566" s="10"/>
      <c r="W566" s="10"/>
      <c r="AA566" s="10"/>
      <c r="AB566" s="10"/>
      <c r="AE566" s="10"/>
      <c r="AF566" s="10"/>
      <c r="AG566" s="10"/>
      <c r="AK566" s="10"/>
      <c r="AL566" s="10"/>
      <c r="AM566" s="10"/>
      <c r="AP566" s="10"/>
      <c r="AQ566" s="10"/>
      <c r="AR566" s="10"/>
      <c r="AU566" s="10"/>
      <c r="AV566" s="10"/>
      <c r="AW566" s="10"/>
    </row>
    <row r="567" spans="5:49" s="6" customFormat="1" x14ac:dyDescent="0.3">
      <c r="E567" s="10"/>
      <c r="F567" s="10"/>
      <c r="G567" s="10"/>
      <c r="J567" s="10"/>
      <c r="K567" s="10"/>
      <c r="L567" s="10"/>
      <c r="O567" s="10"/>
      <c r="P567" s="10"/>
      <c r="Q567" s="10"/>
      <c r="U567" s="10"/>
      <c r="V567" s="10"/>
      <c r="W567" s="10"/>
      <c r="AA567" s="10"/>
      <c r="AB567" s="10"/>
      <c r="AE567" s="10"/>
      <c r="AF567" s="10"/>
      <c r="AG567" s="10"/>
      <c r="AK567" s="10"/>
      <c r="AL567" s="10"/>
      <c r="AM567" s="10"/>
      <c r="AP567" s="10"/>
      <c r="AQ567" s="10"/>
      <c r="AR567" s="10"/>
      <c r="AU567" s="10"/>
      <c r="AV567" s="10"/>
      <c r="AW567" s="10"/>
    </row>
    <row r="568" spans="5:49" s="6" customFormat="1" x14ac:dyDescent="0.3">
      <c r="E568" s="10"/>
      <c r="F568" s="10"/>
      <c r="G568" s="10"/>
      <c r="J568" s="10"/>
      <c r="K568" s="10"/>
      <c r="L568" s="10"/>
      <c r="O568" s="10"/>
      <c r="P568" s="10"/>
      <c r="Q568" s="10"/>
      <c r="U568" s="10"/>
      <c r="V568" s="10"/>
      <c r="W568" s="10"/>
      <c r="AA568" s="10"/>
      <c r="AB568" s="10"/>
      <c r="AE568" s="10"/>
      <c r="AF568" s="10"/>
      <c r="AG568" s="10"/>
      <c r="AK568" s="10"/>
      <c r="AL568" s="10"/>
      <c r="AM568" s="10"/>
      <c r="AP568" s="10"/>
      <c r="AQ568" s="10"/>
      <c r="AR568" s="10"/>
      <c r="AU568" s="10"/>
      <c r="AV568" s="10"/>
      <c r="AW568" s="10"/>
    </row>
    <row r="569" spans="5:49" s="6" customFormat="1" x14ac:dyDescent="0.3">
      <c r="E569" s="10"/>
      <c r="F569" s="10"/>
      <c r="G569" s="10"/>
      <c r="J569" s="10"/>
      <c r="K569" s="10"/>
      <c r="L569" s="10"/>
      <c r="O569" s="10"/>
      <c r="P569" s="10"/>
      <c r="Q569" s="10"/>
      <c r="U569" s="10"/>
      <c r="V569" s="10"/>
      <c r="W569" s="10"/>
      <c r="AA569" s="10"/>
      <c r="AB569" s="10"/>
      <c r="AE569" s="10"/>
      <c r="AF569" s="10"/>
      <c r="AG569" s="10"/>
      <c r="AK569" s="10"/>
      <c r="AL569" s="10"/>
      <c r="AM569" s="10"/>
      <c r="AP569" s="10"/>
      <c r="AQ569" s="10"/>
      <c r="AR569" s="10"/>
      <c r="AU569" s="10"/>
      <c r="AV569" s="10"/>
      <c r="AW569" s="10"/>
    </row>
    <row r="570" spans="5:49" s="6" customFormat="1" x14ac:dyDescent="0.3">
      <c r="E570" s="10"/>
      <c r="F570" s="10"/>
      <c r="G570" s="10"/>
      <c r="J570" s="10"/>
      <c r="K570" s="10"/>
      <c r="L570" s="10"/>
      <c r="O570" s="10"/>
      <c r="P570" s="10"/>
      <c r="Q570" s="10"/>
      <c r="U570" s="10"/>
      <c r="V570" s="10"/>
      <c r="W570" s="10"/>
      <c r="AA570" s="10"/>
      <c r="AB570" s="10"/>
      <c r="AE570" s="10"/>
      <c r="AF570" s="10"/>
      <c r="AG570" s="10"/>
      <c r="AK570" s="10"/>
      <c r="AL570" s="10"/>
      <c r="AM570" s="10"/>
      <c r="AP570" s="10"/>
      <c r="AQ570" s="10"/>
      <c r="AR570" s="10"/>
      <c r="AU570" s="10"/>
      <c r="AV570" s="10"/>
      <c r="AW570" s="10"/>
    </row>
    <row r="571" spans="5:49" s="6" customFormat="1" x14ac:dyDescent="0.3">
      <c r="E571" s="10"/>
      <c r="F571" s="10"/>
      <c r="G571" s="10"/>
      <c r="J571" s="10"/>
      <c r="K571" s="10"/>
      <c r="L571" s="10"/>
      <c r="O571" s="10"/>
      <c r="P571" s="10"/>
      <c r="Q571" s="10"/>
      <c r="U571" s="10"/>
      <c r="V571" s="10"/>
      <c r="W571" s="10"/>
      <c r="AA571" s="10"/>
      <c r="AB571" s="10"/>
      <c r="AE571" s="10"/>
      <c r="AF571" s="10"/>
      <c r="AG571" s="10"/>
      <c r="AK571" s="10"/>
      <c r="AL571" s="10"/>
      <c r="AM571" s="10"/>
      <c r="AP571" s="10"/>
      <c r="AQ571" s="10"/>
      <c r="AR571" s="10"/>
      <c r="AU571" s="10"/>
      <c r="AV571" s="10"/>
      <c r="AW571" s="10"/>
    </row>
    <row r="572" spans="5:49" s="6" customFormat="1" x14ac:dyDescent="0.3">
      <c r="E572" s="10"/>
      <c r="F572" s="10"/>
      <c r="G572" s="10"/>
      <c r="J572" s="10"/>
      <c r="K572" s="10"/>
      <c r="L572" s="10"/>
      <c r="O572" s="10"/>
      <c r="P572" s="10"/>
      <c r="Q572" s="10"/>
      <c r="U572" s="10"/>
      <c r="V572" s="10"/>
      <c r="W572" s="10"/>
      <c r="AA572" s="10"/>
      <c r="AB572" s="10"/>
      <c r="AE572" s="10"/>
      <c r="AF572" s="10"/>
      <c r="AG572" s="10"/>
      <c r="AK572" s="10"/>
      <c r="AL572" s="10"/>
      <c r="AM572" s="10"/>
      <c r="AP572" s="10"/>
      <c r="AQ572" s="10"/>
      <c r="AR572" s="10"/>
      <c r="AU572" s="10"/>
      <c r="AV572" s="10"/>
      <c r="AW572" s="10"/>
    </row>
    <row r="573" spans="5:49" s="6" customFormat="1" x14ac:dyDescent="0.3">
      <c r="E573" s="10"/>
      <c r="F573" s="10"/>
      <c r="G573" s="10"/>
      <c r="J573" s="10"/>
      <c r="K573" s="10"/>
      <c r="L573" s="10"/>
      <c r="O573" s="10"/>
      <c r="P573" s="10"/>
      <c r="Q573" s="10"/>
      <c r="U573" s="10"/>
      <c r="V573" s="10"/>
      <c r="W573" s="10"/>
      <c r="AA573" s="10"/>
      <c r="AB573" s="10"/>
      <c r="AE573" s="10"/>
      <c r="AF573" s="10"/>
      <c r="AG573" s="10"/>
      <c r="AK573" s="10"/>
      <c r="AL573" s="10"/>
      <c r="AM573" s="10"/>
      <c r="AP573" s="10"/>
      <c r="AQ573" s="10"/>
      <c r="AR573" s="10"/>
      <c r="AU573" s="10"/>
      <c r="AV573" s="10"/>
      <c r="AW573" s="10"/>
    </row>
    <row r="574" spans="5:49" s="6" customFormat="1" x14ac:dyDescent="0.3">
      <c r="E574" s="10"/>
      <c r="F574" s="10"/>
      <c r="G574" s="10"/>
      <c r="J574" s="10"/>
      <c r="K574" s="10"/>
      <c r="L574" s="10"/>
      <c r="O574" s="10"/>
      <c r="P574" s="10"/>
      <c r="Q574" s="10"/>
      <c r="U574" s="10"/>
      <c r="V574" s="10"/>
      <c r="W574" s="10"/>
      <c r="AA574" s="10"/>
      <c r="AB574" s="10"/>
      <c r="AE574" s="10"/>
      <c r="AF574" s="10"/>
      <c r="AG574" s="10"/>
      <c r="AK574" s="10"/>
      <c r="AL574" s="10"/>
      <c r="AM574" s="10"/>
      <c r="AP574" s="10"/>
      <c r="AQ574" s="10"/>
      <c r="AR574" s="10"/>
      <c r="AU574" s="10"/>
      <c r="AV574" s="10"/>
      <c r="AW574" s="10"/>
    </row>
    <row r="575" spans="5:49" s="6" customFormat="1" x14ac:dyDescent="0.3">
      <c r="E575" s="10"/>
      <c r="F575" s="10"/>
      <c r="G575" s="10"/>
      <c r="J575" s="10"/>
      <c r="K575" s="10"/>
      <c r="L575" s="10"/>
      <c r="O575" s="10"/>
      <c r="P575" s="10"/>
      <c r="Q575" s="10"/>
      <c r="U575" s="10"/>
      <c r="V575" s="10"/>
      <c r="W575" s="10"/>
      <c r="AA575" s="10"/>
      <c r="AB575" s="10"/>
      <c r="AE575" s="10"/>
      <c r="AF575" s="10"/>
      <c r="AG575" s="10"/>
      <c r="AK575" s="10"/>
      <c r="AL575" s="10"/>
      <c r="AM575" s="10"/>
      <c r="AP575" s="10"/>
      <c r="AQ575" s="10"/>
      <c r="AR575" s="10"/>
      <c r="AU575" s="10"/>
      <c r="AV575" s="10"/>
      <c r="AW575" s="10"/>
    </row>
    <row r="576" spans="5:49" s="6" customFormat="1" x14ac:dyDescent="0.3">
      <c r="E576" s="10"/>
      <c r="F576" s="10"/>
      <c r="G576" s="10"/>
      <c r="J576" s="10"/>
      <c r="K576" s="10"/>
      <c r="L576" s="10"/>
      <c r="O576" s="10"/>
      <c r="P576" s="10"/>
      <c r="Q576" s="10"/>
      <c r="U576" s="10"/>
      <c r="V576" s="10"/>
      <c r="W576" s="10"/>
      <c r="AA576" s="10"/>
      <c r="AB576" s="10"/>
      <c r="AE576" s="10"/>
      <c r="AF576" s="10"/>
      <c r="AG576" s="10"/>
      <c r="AK576" s="10"/>
      <c r="AL576" s="10"/>
      <c r="AM576" s="10"/>
      <c r="AP576" s="10"/>
      <c r="AQ576" s="10"/>
      <c r="AR576" s="10"/>
      <c r="AU576" s="10"/>
      <c r="AV576" s="10"/>
      <c r="AW576" s="10"/>
    </row>
    <row r="577" spans="5:49" s="6" customFormat="1" x14ac:dyDescent="0.3">
      <c r="E577" s="10"/>
      <c r="F577" s="10"/>
      <c r="G577" s="10"/>
      <c r="J577" s="10"/>
      <c r="K577" s="10"/>
      <c r="L577" s="10"/>
      <c r="O577" s="10"/>
      <c r="P577" s="10"/>
      <c r="Q577" s="10"/>
      <c r="U577" s="10"/>
      <c r="V577" s="10"/>
      <c r="W577" s="10"/>
      <c r="AA577" s="10"/>
      <c r="AB577" s="10"/>
      <c r="AE577" s="10"/>
      <c r="AF577" s="10"/>
      <c r="AG577" s="10"/>
      <c r="AK577" s="10"/>
      <c r="AL577" s="10"/>
      <c r="AM577" s="10"/>
      <c r="AP577" s="10"/>
      <c r="AQ577" s="10"/>
      <c r="AR577" s="10"/>
      <c r="AU577" s="10"/>
      <c r="AV577" s="10"/>
      <c r="AW57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77"/>
  <sheetViews>
    <sheetView topLeftCell="A167" zoomScaleNormal="100" workbookViewId="0">
      <selection activeCell="K201" sqref="K20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260</v>
      </c>
      <c r="E2" s="8" t="s">
        <v>246</v>
      </c>
      <c r="F2" s="8" t="s">
        <v>247</v>
      </c>
      <c r="G2" s="8" t="s">
        <v>248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24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24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24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25"/>
      <c r="C7" s="125" t="s">
        <v>249</v>
      </c>
      <c r="D7" s="125" t="s">
        <v>259</v>
      </c>
      <c r="E7" s="125" t="s">
        <v>246</v>
      </c>
      <c r="F7" s="125" t="s">
        <v>247</v>
      </c>
      <c r="G7" s="125" t="s">
        <v>248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25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24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25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24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25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24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91</v>
      </c>
      <c r="D12" s="14" t="s">
        <v>220</v>
      </c>
      <c r="E12" s="13" t="s">
        <v>151</v>
      </c>
      <c r="F12" s="13" t="s">
        <v>255</v>
      </c>
      <c r="G12" s="13" t="s">
        <v>224</v>
      </c>
      <c r="H12" s="12" t="s">
        <v>92</v>
      </c>
      <c r="I12" s="14" t="s">
        <v>220</v>
      </c>
      <c r="J12" s="13" t="s">
        <v>151</v>
      </c>
      <c r="K12" s="13" t="s">
        <v>255</v>
      </c>
      <c r="L12" s="13" t="s">
        <v>224</v>
      </c>
      <c r="M12" s="12" t="s">
        <v>93</v>
      </c>
      <c r="N12" s="14" t="s">
        <v>220</v>
      </c>
      <c r="O12" s="13" t="s">
        <v>151</v>
      </c>
      <c r="P12" s="13" t="s">
        <v>255</v>
      </c>
      <c r="Q12" s="13" t="s">
        <v>224</v>
      </c>
      <c r="R12" s="17" t="s">
        <v>3</v>
      </c>
      <c r="S12" s="14" t="s">
        <v>91</v>
      </c>
      <c r="T12" s="14" t="s">
        <v>220</v>
      </c>
      <c r="U12" s="13" t="s">
        <v>151</v>
      </c>
      <c r="V12" s="13" t="s">
        <v>255</v>
      </c>
      <c r="W12" s="13" t="s">
        <v>224</v>
      </c>
      <c r="X12" s="12" t="s">
        <v>92</v>
      </c>
      <c r="Y12" s="14" t="s">
        <v>220</v>
      </c>
      <c r="Z12" s="13" t="s">
        <v>151</v>
      </c>
      <c r="AA12" s="13" t="s">
        <v>255</v>
      </c>
      <c r="AB12" s="13" t="s">
        <v>224</v>
      </c>
      <c r="AC12" s="12" t="s">
        <v>93</v>
      </c>
      <c r="AD12" s="14" t="s">
        <v>220</v>
      </c>
      <c r="AE12" s="13" t="s">
        <v>151</v>
      </c>
      <c r="AF12" s="13" t="s">
        <v>255</v>
      </c>
      <c r="AG12" s="13" t="s">
        <v>224</v>
      </c>
      <c r="AH12" s="17" t="s">
        <v>3</v>
      </c>
      <c r="AI12" s="103" t="s">
        <v>220</v>
      </c>
      <c r="AJ12" s="14" t="s">
        <v>220</v>
      </c>
      <c r="AK12" s="13" t="s">
        <v>151</v>
      </c>
      <c r="AL12" s="13" t="s">
        <v>255</v>
      </c>
      <c r="AM12" s="13" t="s">
        <v>224</v>
      </c>
      <c r="AN12" s="12" t="s">
        <v>92</v>
      </c>
      <c r="AO12" s="14" t="s">
        <v>220</v>
      </c>
      <c r="AP12" s="13" t="s">
        <v>151</v>
      </c>
      <c r="AQ12" s="13" t="s">
        <v>255</v>
      </c>
      <c r="AR12" s="13" t="s">
        <v>224</v>
      </c>
      <c r="AS12" s="12" t="s">
        <v>93</v>
      </c>
      <c r="AT12" s="14" t="s">
        <v>220</v>
      </c>
      <c r="AU12" s="13" t="s">
        <v>151</v>
      </c>
      <c r="AV12" s="13" t="s">
        <v>255</v>
      </c>
      <c r="AW12" s="104" t="s">
        <v>224</v>
      </c>
    </row>
    <row r="13" spans="2:49" x14ac:dyDescent="0.3">
      <c r="B13" s="18"/>
      <c r="C13" s="19" t="s">
        <v>26</v>
      </c>
      <c r="D13" s="19"/>
      <c r="E13" s="20">
        <v>0.06</v>
      </c>
      <c r="F13" s="159">
        <f t="shared" ref="F13:F72" si="3">E13*$G$8</f>
        <v>3.5999999999999997E-2</v>
      </c>
      <c r="G13" s="156">
        <f>F13*D13</f>
        <v>0</v>
      </c>
      <c r="H13" s="21" t="s">
        <v>26</v>
      </c>
      <c r="I13" s="21"/>
      <c r="J13" s="20">
        <v>0.08</v>
      </c>
      <c r="K13" s="159">
        <f t="shared" ref="K13:K72" si="4">J13*$G$8</f>
        <v>4.8000000000000001E-2</v>
      </c>
      <c r="L13" s="156">
        <f>K13*I13</f>
        <v>0</v>
      </c>
      <c r="M13" s="21" t="s">
        <v>26</v>
      </c>
      <c r="N13" s="70"/>
      <c r="O13" s="94">
        <v>0.1</v>
      </c>
      <c r="P13" s="159">
        <f t="shared" ref="P13:P72" si="5">O13*$G$8</f>
        <v>0.06</v>
      </c>
      <c r="Q13" s="156">
        <f>P13*N13</f>
        <v>0</v>
      </c>
      <c r="R13" s="18"/>
      <c r="S13" s="19" t="s">
        <v>26</v>
      </c>
      <c r="T13" s="19"/>
      <c r="U13" s="20">
        <v>0.08</v>
      </c>
      <c r="V13" s="159">
        <f t="shared" ref="V13:V72" si="6">U13*$G$9</f>
        <v>4.8000000000000001E-2</v>
      </c>
      <c r="W13" s="156">
        <f>V13*T13</f>
        <v>0</v>
      </c>
      <c r="X13" s="21" t="s">
        <v>26</v>
      </c>
      <c r="Y13" s="21"/>
      <c r="Z13" s="20">
        <v>0.1</v>
      </c>
      <c r="AA13" s="159">
        <f t="shared" ref="AA13:AA72" si="7">Z13*$G$9</f>
        <v>0.06</v>
      </c>
      <c r="AB13" s="156">
        <f>AA13*Y13</f>
        <v>0</v>
      </c>
      <c r="AC13" s="21" t="s">
        <v>26</v>
      </c>
      <c r="AD13" s="70"/>
      <c r="AE13" s="94">
        <v>0.12</v>
      </c>
      <c r="AF13" s="159">
        <f t="shared" ref="AF13:AF72" si="8">AE13*$G$9</f>
        <v>7.1999999999999995E-2</v>
      </c>
      <c r="AG13" s="156">
        <f>AF13*AD13</f>
        <v>0</v>
      </c>
      <c r="AH13" s="18"/>
      <c r="AI13" s="105" t="s">
        <v>26</v>
      </c>
      <c r="AJ13" s="19"/>
      <c r="AK13" s="20">
        <v>0.1</v>
      </c>
      <c r="AL13" s="159">
        <f t="shared" ref="AL13:AL71" si="9">AK13*$G$10</f>
        <v>0.06</v>
      </c>
      <c r="AM13" s="156">
        <f>AL13*AJ13</f>
        <v>0</v>
      </c>
      <c r="AN13" s="21" t="s">
        <v>26</v>
      </c>
      <c r="AO13" s="21"/>
      <c r="AP13" s="20">
        <v>0.12</v>
      </c>
      <c r="AQ13" s="159">
        <f t="shared" ref="AQ13:AQ71" si="10">AP13*$G$10</f>
        <v>7.1999999999999995E-2</v>
      </c>
      <c r="AR13" s="156">
        <f>AQ13*AO13</f>
        <v>0</v>
      </c>
      <c r="AS13" s="21" t="s">
        <v>26</v>
      </c>
      <c r="AT13" s="70"/>
      <c r="AU13" s="94">
        <v>0.14000000000000001</v>
      </c>
      <c r="AV13" s="159">
        <f t="shared" ref="AV13:AV72" si="11">AU13*$G$10</f>
        <v>8.4000000000000005E-2</v>
      </c>
      <c r="AW13" s="156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59">
        <f t="shared" si="3"/>
        <v>3.5999999999999997E-2</v>
      </c>
      <c r="G14" s="156">
        <f t="shared" ref="G14:G72" si="12">F14*D14</f>
        <v>0</v>
      </c>
      <c r="H14" s="24" t="s">
        <v>25</v>
      </c>
      <c r="I14" s="24"/>
      <c r="J14" s="23">
        <v>0.08</v>
      </c>
      <c r="K14" s="159">
        <f t="shared" si="4"/>
        <v>4.8000000000000001E-2</v>
      </c>
      <c r="L14" s="156">
        <f t="shared" ref="L14:L72" si="13">K14*I14</f>
        <v>0</v>
      </c>
      <c r="M14" s="24" t="s">
        <v>25</v>
      </c>
      <c r="N14" s="71"/>
      <c r="O14" s="23">
        <v>0.1</v>
      </c>
      <c r="P14" s="159">
        <f t="shared" si="5"/>
        <v>0.06</v>
      </c>
      <c r="Q14" s="156">
        <f t="shared" ref="Q14:Q72" si="14">P14*N14</f>
        <v>0</v>
      </c>
      <c r="R14" s="15"/>
      <c r="S14" s="22" t="s">
        <v>25</v>
      </c>
      <c r="T14" s="22"/>
      <c r="U14" s="23">
        <v>0.08</v>
      </c>
      <c r="V14" s="159">
        <f t="shared" si="6"/>
        <v>4.8000000000000001E-2</v>
      </c>
      <c r="W14" s="156">
        <f t="shared" ref="W14:W72" si="15">V14*T14</f>
        <v>0</v>
      </c>
      <c r="X14" s="24" t="s">
        <v>25</v>
      </c>
      <c r="Y14" s="24"/>
      <c r="Z14" s="23">
        <v>0.1</v>
      </c>
      <c r="AA14" s="159">
        <f t="shared" si="7"/>
        <v>0.06</v>
      </c>
      <c r="AB14" s="156">
        <f t="shared" ref="AB14:AB72" si="16">AA14*Y14</f>
        <v>0</v>
      </c>
      <c r="AC14" s="24" t="s">
        <v>25</v>
      </c>
      <c r="AD14" s="71"/>
      <c r="AE14" s="23">
        <v>0.12</v>
      </c>
      <c r="AF14" s="159">
        <f t="shared" si="8"/>
        <v>7.1999999999999995E-2</v>
      </c>
      <c r="AG14" s="156">
        <f t="shared" ref="AG14:AG72" si="17">AF14*AD14</f>
        <v>0</v>
      </c>
      <c r="AH14" s="15"/>
      <c r="AI14" s="106" t="s">
        <v>25</v>
      </c>
      <c r="AJ14" s="22"/>
      <c r="AK14" s="23">
        <v>0.1</v>
      </c>
      <c r="AL14" s="159">
        <f t="shared" si="9"/>
        <v>0.06</v>
      </c>
      <c r="AM14" s="156">
        <f t="shared" ref="AM14:AM72" si="18">AL14*AJ14</f>
        <v>0</v>
      </c>
      <c r="AN14" s="24" t="s">
        <v>25</v>
      </c>
      <c r="AO14" s="24"/>
      <c r="AP14" s="23">
        <v>0.12</v>
      </c>
      <c r="AQ14" s="159">
        <f t="shared" si="10"/>
        <v>7.1999999999999995E-2</v>
      </c>
      <c r="AR14" s="156">
        <f t="shared" ref="AR14:AR72" si="19">AQ14*AO14</f>
        <v>0</v>
      </c>
      <c r="AS14" s="24" t="s">
        <v>25</v>
      </c>
      <c r="AT14" s="71"/>
      <c r="AU14" s="23">
        <v>0.14000000000000001</v>
      </c>
      <c r="AV14" s="159">
        <f t="shared" si="11"/>
        <v>8.4000000000000005E-2</v>
      </c>
      <c r="AW14" s="156">
        <f t="shared" ref="AW14:AW72" si="20">AV14*AT14</f>
        <v>0</v>
      </c>
    </row>
    <row r="15" spans="2:49" x14ac:dyDescent="0.3">
      <c r="B15" s="15"/>
      <c r="C15" s="33" t="s">
        <v>38</v>
      </c>
      <c r="D15" s="33"/>
      <c r="E15" s="34">
        <v>0.15</v>
      </c>
      <c r="F15" s="159">
        <f t="shared" si="3"/>
        <v>0.09</v>
      </c>
      <c r="G15" s="156">
        <f t="shared" si="12"/>
        <v>0</v>
      </c>
      <c r="H15" s="35" t="s">
        <v>8</v>
      </c>
      <c r="I15" s="35"/>
      <c r="J15" s="34">
        <v>0.1</v>
      </c>
      <c r="K15" s="159">
        <f t="shared" si="4"/>
        <v>0.06</v>
      </c>
      <c r="L15" s="156">
        <f t="shared" si="13"/>
        <v>0</v>
      </c>
      <c r="M15" s="35" t="s">
        <v>9</v>
      </c>
      <c r="N15" s="72"/>
      <c r="O15" s="34">
        <v>0.04</v>
      </c>
      <c r="P15" s="159">
        <f t="shared" si="5"/>
        <v>2.4E-2</v>
      </c>
      <c r="Q15" s="156">
        <f t="shared" si="14"/>
        <v>0</v>
      </c>
      <c r="R15" s="15"/>
      <c r="S15" s="33" t="s">
        <v>7</v>
      </c>
      <c r="T15" s="33"/>
      <c r="U15" s="34">
        <v>0.1</v>
      </c>
      <c r="V15" s="159">
        <f t="shared" si="6"/>
        <v>0.06</v>
      </c>
      <c r="W15" s="156">
        <f t="shared" si="15"/>
        <v>0</v>
      </c>
      <c r="X15" s="35" t="s">
        <v>9</v>
      </c>
      <c r="Y15" s="35"/>
      <c r="Z15" s="34">
        <v>0.06</v>
      </c>
      <c r="AA15" s="159">
        <f t="shared" si="7"/>
        <v>3.5999999999999997E-2</v>
      </c>
      <c r="AB15" s="156">
        <f t="shared" si="16"/>
        <v>0</v>
      </c>
      <c r="AC15" s="35" t="s">
        <v>95</v>
      </c>
      <c r="AD15" s="72"/>
      <c r="AE15" s="34">
        <v>0.04</v>
      </c>
      <c r="AF15" s="159">
        <f t="shared" si="8"/>
        <v>2.4E-2</v>
      </c>
      <c r="AG15" s="156">
        <f t="shared" si="17"/>
        <v>0</v>
      </c>
      <c r="AH15" s="15"/>
      <c r="AI15" s="107" t="s">
        <v>41</v>
      </c>
      <c r="AJ15" s="33"/>
      <c r="AK15" s="34">
        <v>0.1</v>
      </c>
      <c r="AL15" s="159">
        <f t="shared" si="9"/>
        <v>0.06</v>
      </c>
      <c r="AM15" s="156">
        <f t="shared" si="18"/>
        <v>0</v>
      </c>
      <c r="AN15" s="35" t="s">
        <v>95</v>
      </c>
      <c r="AO15" s="35"/>
      <c r="AP15" s="34">
        <v>0.1</v>
      </c>
      <c r="AQ15" s="159">
        <f t="shared" si="10"/>
        <v>0.06</v>
      </c>
      <c r="AR15" s="156">
        <f t="shared" si="19"/>
        <v>0</v>
      </c>
      <c r="AS15" s="35" t="s">
        <v>10</v>
      </c>
      <c r="AT15" s="72"/>
      <c r="AU15" s="34">
        <v>0.17979999999999999</v>
      </c>
      <c r="AV15" s="159">
        <f t="shared" si="11"/>
        <v>0.10787999999999999</v>
      </c>
      <c r="AW15" s="156">
        <f t="shared" si="20"/>
        <v>0</v>
      </c>
    </row>
    <row r="16" spans="2:49" x14ac:dyDescent="0.3">
      <c r="B16" s="15"/>
      <c r="C16" s="33" t="s">
        <v>39</v>
      </c>
      <c r="D16" s="33"/>
      <c r="E16" s="34">
        <v>0.15</v>
      </c>
      <c r="F16" s="159">
        <f t="shared" si="3"/>
        <v>0.09</v>
      </c>
      <c r="G16" s="156">
        <f t="shared" si="12"/>
        <v>0</v>
      </c>
      <c r="H16" s="35" t="s">
        <v>8</v>
      </c>
      <c r="I16" s="35"/>
      <c r="J16" s="34">
        <v>0.1</v>
      </c>
      <c r="K16" s="159">
        <f t="shared" si="4"/>
        <v>0.06</v>
      </c>
      <c r="L16" s="156">
        <f t="shared" si="13"/>
        <v>0</v>
      </c>
      <c r="M16" s="35" t="s">
        <v>52</v>
      </c>
      <c r="N16" s="72"/>
      <c r="O16" s="34">
        <v>0.04</v>
      </c>
      <c r="P16" s="159">
        <f t="shared" si="5"/>
        <v>2.4E-2</v>
      </c>
      <c r="Q16" s="156">
        <f t="shared" si="14"/>
        <v>0</v>
      </c>
      <c r="R16" s="15"/>
      <c r="S16" s="33" t="s">
        <v>40</v>
      </c>
      <c r="T16" s="33"/>
      <c r="U16" s="34">
        <v>0.1</v>
      </c>
      <c r="V16" s="159">
        <f t="shared" si="6"/>
        <v>0.06</v>
      </c>
      <c r="W16" s="156">
        <f t="shared" si="15"/>
        <v>0</v>
      </c>
      <c r="X16" s="35" t="s">
        <v>59</v>
      </c>
      <c r="Y16" s="35"/>
      <c r="Z16" s="34">
        <v>0.05</v>
      </c>
      <c r="AA16" s="159">
        <f t="shared" si="7"/>
        <v>0.03</v>
      </c>
      <c r="AB16" s="156">
        <f t="shared" si="16"/>
        <v>0</v>
      </c>
      <c r="AC16" s="35" t="s">
        <v>53</v>
      </c>
      <c r="AD16" s="72"/>
      <c r="AE16" s="34">
        <v>0.03</v>
      </c>
      <c r="AF16" s="159">
        <f t="shared" si="8"/>
        <v>1.7999999999999999E-2</v>
      </c>
      <c r="AG16" s="156">
        <f t="shared" si="17"/>
        <v>0</v>
      </c>
      <c r="AH16" s="15"/>
      <c r="AI16" s="107" t="s">
        <v>43</v>
      </c>
      <c r="AJ16" s="33"/>
      <c r="AK16" s="34">
        <v>0.1</v>
      </c>
      <c r="AL16" s="159">
        <f t="shared" si="9"/>
        <v>0.06</v>
      </c>
      <c r="AM16" s="156">
        <f t="shared" si="18"/>
        <v>0</v>
      </c>
      <c r="AN16" s="35" t="s">
        <v>97</v>
      </c>
      <c r="AO16" s="35"/>
      <c r="AP16" s="34">
        <v>0.1</v>
      </c>
      <c r="AQ16" s="159">
        <f t="shared" si="10"/>
        <v>0.06</v>
      </c>
      <c r="AR16" s="156">
        <f t="shared" si="19"/>
        <v>0</v>
      </c>
      <c r="AS16" s="35"/>
      <c r="AT16" s="72"/>
      <c r="AU16" s="34"/>
      <c r="AV16" s="159">
        <f t="shared" si="11"/>
        <v>0</v>
      </c>
      <c r="AW16" s="156">
        <f t="shared" si="20"/>
        <v>0</v>
      </c>
    </row>
    <row r="17" spans="2:49" x14ac:dyDescent="0.3">
      <c r="B17" s="15"/>
      <c r="C17" s="33" t="s">
        <v>6</v>
      </c>
      <c r="D17" s="33"/>
      <c r="E17" s="34">
        <v>0.1</v>
      </c>
      <c r="F17" s="159">
        <f t="shared" si="3"/>
        <v>0.06</v>
      </c>
      <c r="G17" s="156">
        <f t="shared" si="12"/>
        <v>0</v>
      </c>
      <c r="H17" s="35" t="s">
        <v>47</v>
      </c>
      <c r="I17" s="35"/>
      <c r="J17" s="34">
        <v>0.1</v>
      </c>
      <c r="K17" s="159">
        <f t="shared" si="4"/>
        <v>0.06</v>
      </c>
      <c r="L17" s="156">
        <f t="shared" si="13"/>
        <v>0</v>
      </c>
      <c r="M17" s="35" t="s">
        <v>53</v>
      </c>
      <c r="N17" s="72"/>
      <c r="O17" s="34">
        <v>0.03</v>
      </c>
      <c r="P17" s="159">
        <f t="shared" si="5"/>
        <v>1.7999999999999999E-2</v>
      </c>
      <c r="Q17" s="156">
        <f t="shared" si="14"/>
        <v>0</v>
      </c>
      <c r="R17" s="15"/>
      <c r="S17" s="33" t="s">
        <v>41</v>
      </c>
      <c r="T17" s="33"/>
      <c r="U17" s="34">
        <v>0.09</v>
      </c>
      <c r="V17" s="159">
        <f t="shared" si="6"/>
        <v>5.3999999999999999E-2</v>
      </c>
      <c r="W17" s="156">
        <f t="shared" si="15"/>
        <v>0</v>
      </c>
      <c r="X17" s="35" t="s">
        <v>113</v>
      </c>
      <c r="Y17" s="35"/>
      <c r="Z17" s="34">
        <v>0.04</v>
      </c>
      <c r="AA17" s="159">
        <f t="shared" si="7"/>
        <v>2.4E-2</v>
      </c>
      <c r="AB17" s="156">
        <f t="shared" si="16"/>
        <v>0</v>
      </c>
      <c r="AC17" s="35" t="s">
        <v>10</v>
      </c>
      <c r="AD17" s="72"/>
      <c r="AE17" s="34">
        <v>0.03</v>
      </c>
      <c r="AF17" s="159">
        <f t="shared" si="8"/>
        <v>1.7999999999999999E-2</v>
      </c>
      <c r="AG17" s="156">
        <f t="shared" si="17"/>
        <v>0</v>
      </c>
      <c r="AH17" s="15"/>
      <c r="AI17" s="107" t="s">
        <v>44</v>
      </c>
      <c r="AJ17" s="33"/>
      <c r="AK17" s="34">
        <v>0.09</v>
      </c>
      <c r="AL17" s="159">
        <f t="shared" si="9"/>
        <v>5.3999999999999999E-2</v>
      </c>
      <c r="AM17" s="156">
        <f t="shared" si="18"/>
        <v>0</v>
      </c>
      <c r="AN17" s="35" t="s">
        <v>10</v>
      </c>
      <c r="AO17" s="35"/>
      <c r="AP17" s="34">
        <v>0.1</v>
      </c>
      <c r="AQ17" s="159">
        <f t="shared" si="10"/>
        <v>0.06</v>
      </c>
      <c r="AR17" s="156">
        <f t="shared" si="19"/>
        <v>0</v>
      </c>
      <c r="AS17" s="35"/>
      <c r="AT17" s="72"/>
      <c r="AU17" s="34"/>
      <c r="AV17" s="159">
        <f t="shared" si="11"/>
        <v>0</v>
      </c>
      <c r="AW17" s="156">
        <f t="shared" si="20"/>
        <v>0</v>
      </c>
    </row>
    <row r="18" spans="2:49" x14ac:dyDescent="0.3">
      <c r="B18" s="15"/>
      <c r="C18" s="33" t="s">
        <v>40</v>
      </c>
      <c r="D18" s="33"/>
      <c r="E18" s="34">
        <v>0.1</v>
      </c>
      <c r="F18" s="159">
        <f t="shared" si="3"/>
        <v>0.06</v>
      </c>
      <c r="G18" s="156">
        <f t="shared" si="12"/>
        <v>0</v>
      </c>
      <c r="H18" s="35" t="s">
        <v>48</v>
      </c>
      <c r="I18" s="35"/>
      <c r="J18" s="34">
        <v>0.1</v>
      </c>
      <c r="K18" s="159">
        <f t="shared" si="4"/>
        <v>0.06</v>
      </c>
      <c r="L18" s="156">
        <f t="shared" si="13"/>
        <v>0</v>
      </c>
      <c r="M18" s="35"/>
      <c r="N18" s="72"/>
      <c r="O18" s="34"/>
      <c r="P18" s="159">
        <f t="shared" si="5"/>
        <v>0</v>
      </c>
      <c r="Q18" s="156">
        <f t="shared" si="14"/>
        <v>0</v>
      </c>
      <c r="R18" s="15"/>
      <c r="S18" s="33" t="s">
        <v>43</v>
      </c>
      <c r="T18" s="33"/>
      <c r="U18" s="34">
        <v>0.09</v>
      </c>
      <c r="V18" s="159">
        <f t="shared" si="6"/>
        <v>5.3999999999999999E-2</v>
      </c>
      <c r="W18" s="156">
        <f t="shared" si="15"/>
        <v>0</v>
      </c>
      <c r="X18" s="35" t="s">
        <v>60</v>
      </c>
      <c r="Y18" s="35"/>
      <c r="Z18" s="34">
        <v>0.04</v>
      </c>
      <c r="AA18" s="159">
        <f t="shared" si="7"/>
        <v>2.4E-2</v>
      </c>
      <c r="AB18" s="156">
        <f t="shared" si="16"/>
        <v>0</v>
      </c>
      <c r="AC18" s="35"/>
      <c r="AD18" s="72"/>
      <c r="AE18" s="34"/>
      <c r="AF18" s="159">
        <f t="shared" si="8"/>
        <v>0</v>
      </c>
      <c r="AG18" s="156">
        <f t="shared" si="17"/>
        <v>0</v>
      </c>
      <c r="AH18" s="15"/>
      <c r="AI18" s="107" t="s">
        <v>8</v>
      </c>
      <c r="AJ18" s="33"/>
      <c r="AK18" s="34">
        <v>0.09</v>
      </c>
      <c r="AL18" s="159">
        <f t="shared" si="9"/>
        <v>5.3999999999999999E-2</v>
      </c>
      <c r="AM18" s="156">
        <f t="shared" si="18"/>
        <v>0</v>
      </c>
      <c r="AN18" s="35"/>
      <c r="AO18" s="35"/>
      <c r="AP18" s="34"/>
      <c r="AQ18" s="159">
        <f t="shared" si="10"/>
        <v>0</v>
      </c>
      <c r="AR18" s="156">
        <f t="shared" si="19"/>
        <v>0</v>
      </c>
      <c r="AS18" s="35"/>
      <c r="AT18" s="72"/>
      <c r="AU18" s="34"/>
      <c r="AV18" s="159">
        <f t="shared" si="11"/>
        <v>0</v>
      </c>
      <c r="AW18" s="156">
        <f t="shared" si="20"/>
        <v>0</v>
      </c>
    </row>
    <row r="19" spans="2:49" x14ac:dyDescent="0.3">
      <c r="B19" s="15"/>
      <c r="C19" s="33" t="s">
        <v>41</v>
      </c>
      <c r="D19" s="33"/>
      <c r="E19" s="34">
        <v>0.08</v>
      </c>
      <c r="F19" s="159">
        <f t="shared" si="3"/>
        <v>4.8000000000000001E-2</v>
      </c>
      <c r="G19" s="156">
        <f t="shared" si="12"/>
        <v>0</v>
      </c>
      <c r="H19" s="35" t="s">
        <v>49</v>
      </c>
      <c r="I19" s="35"/>
      <c r="J19" s="34">
        <v>7.0000000000000007E-2</v>
      </c>
      <c r="K19" s="159">
        <f t="shared" si="4"/>
        <v>4.2000000000000003E-2</v>
      </c>
      <c r="L19" s="156">
        <f t="shared" si="13"/>
        <v>0</v>
      </c>
      <c r="M19" s="35"/>
      <c r="N19" s="72"/>
      <c r="O19" s="34"/>
      <c r="P19" s="159">
        <f t="shared" si="5"/>
        <v>0</v>
      </c>
      <c r="Q19" s="156">
        <f t="shared" si="14"/>
        <v>0</v>
      </c>
      <c r="R19" s="15"/>
      <c r="S19" s="33" t="s">
        <v>44</v>
      </c>
      <c r="T19" s="33"/>
      <c r="U19" s="34">
        <v>0.06</v>
      </c>
      <c r="V19" s="159">
        <f t="shared" si="6"/>
        <v>3.5999999999999997E-2</v>
      </c>
      <c r="W19" s="156">
        <f t="shared" si="15"/>
        <v>0</v>
      </c>
      <c r="X19" s="35" t="s">
        <v>61</v>
      </c>
      <c r="Y19" s="35"/>
      <c r="Z19" s="34">
        <v>0.03</v>
      </c>
      <c r="AA19" s="159">
        <f t="shared" si="7"/>
        <v>1.7999999999999999E-2</v>
      </c>
      <c r="AB19" s="156">
        <f t="shared" si="16"/>
        <v>0</v>
      </c>
      <c r="AC19" s="35"/>
      <c r="AD19" s="72"/>
      <c r="AE19" s="34"/>
      <c r="AF19" s="159">
        <f t="shared" si="8"/>
        <v>0</v>
      </c>
      <c r="AG19" s="156">
        <f t="shared" si="17"/>
        <v>0</v>
      </c>
      <c r="AH19" s="15"/>
      <c r="AI19" s="107" t="s">
        <v>48</v>
      </c>
      <c r="AJ19" s="33"/>
      <c r="AK19" s="34">
        <v>0.06</v>
      </c>
      <c r="AL19" s="159">
        <f t="shared" si="9"/>
        <v>3.5999999999999997E-2</v>
      </c>
      <c r="AM19" s="156">
        <f t="shared" si="18"/>
        <v>0</v>
      </c>
      <c r="AN19" s="35"/>
      <c r="AO19" s="35"/>
      <c r="AP19" s="34"/>
      <c r="AQ19" s="159">
        <f t="shared" si="10"/>
        <v>0</v>
      </c>
      <c r="AR19" s="156">
        <f t="shared" si="19"/>
        <v>0</v>
      </c>
      <c r="AS19" s="35"/>
      <c r="AT19" s="72"/>
      <c r="AU19" s="34"/>
      <c r="AV19" s="159">
        <f t="shared" si="11"/>
        <v>0</v>
      </c>
      <c r="AW19" s="156">
        <f t="shared" si="20"/>
        <v>0</v>
      </c>
    </row>
    <row r="20" spans="2:49" x14ac:dyDescent="0.3">
      <c r="B20" s="15"/>
      <c r="C20" s="33" t="s">
        <v>42</v>
      </c>
      <c r="D20" s="33"/>
      <c r="E20" s="34">
        <v>0.02</v>
      </c>
      <c r="F20" s="159">
        <f t="shared" si="3"/>
        <v>1.2E-2</v>
      </c>
      <c r="G20" s="156">
        <f t="shared" si="12"/>
        <v>0</v>
      </c>
      <c r="H20" s="35" t="s">
        <v>9</v>
      </c>
      <c r="I20" s="35"/>
      <c r="J20" s="34">
        <v>0.02</v>
      </c>
      <c r="K20" s="159">
        <f t="shared" si="4"/>
        <v>1.2E-2</v>
      </c>
      <c r="L20" s="156">
        <f t="shared" si="13"/>
        <v>0</v>
      </c>
      <c r="M20" s="35"/>
      <c r="N20" s="72"/>
      <c r="O20" s="34"/>
      <c r="P20" s="159">
        <f t="shared" si="5"/>
        <v>0</v>
      </c>
      <c r="Q20" s="156">
        <f t="shared" si="14"/>
        <v>0</v>
      </c>
      <c r="R20" s="15"/>
      <c r="S20" s="33" t="s">
        <v>8</v>
      </c>
      <c r="T20" s="33"/>
      <c r="U20" s="34">
        <v>0.06</v>
      </c>
      <c r="V20" s="159">
        <f t="shared" si="6"/>
        <v>3.5999999999999997E-2</v>
      </c>
      <c r="W20" s="156">
        <f t="shared" si="15"/>
        <v>0</v>
      </c>
      <c r="X20" s="35" t="s">
        <v>95</v>
      </c>
      <c r="Y20" s="35"/>
      <c r="Z20" s="34">
        <v>0.03</v>
      </c>
      <c r="AA20" s="159">
        <f t="shared" si="7"/>
        <v>1.7999999999999999E-2</v>
      </c>
      <c r="AB20" s="156">
        <f t="shared" si="16"/>
        <v>0</v>
      </c>
      <c r="AC20" s="35"/>
      <c r="AD20" s="72"/>
      <c r="AE20" s="34"/>
      <c r="AF20" s="159">
        <f t="shared" si="8"/>
        <v>0</v>
      </c>
      <c r="AG20" s="156">
        <f t="shared" si="17"/>
        <v>0</v>
      </c>
      <c r="AH20" s="15"/>
      <c r="AI20" s="107" t="s">
        <v>9</v>
      </c>
      <c r="AJ20" s="33"/>
      <c r="AK20" s="34">
        <v>0.06</v>
      </c>
      <c r="AL20" s="159">
        <f t="shared" si="9"/>
        <v>3.5999999999999997E-2</v>
      </c>
      <c r="AM20" s="156">
        <f t="shared" si="18"/>
        <v>0</v>
      </c>
      <c r="AN20" s="35"/>
      <c r="AO20" s="35"/>
      <c r="AP20" s="34"/>
      <c r="AQ20" s="159">
        <f t="shared" si="10"/>
        <v>0</v>
      </c>
      <c r="AR20" s="156">
        <f t="shared" si="19"/>
        <v>0</v>
      </c>
      <c r="AS20" s="35"/>
      <c r="AT20" s="72"/>
      <c r="AU20" s="34"/>
      <c r="AV20" s="159">
        <f t="shared" si="11"/>
        <v>0</v>
      </c>
      <c r="AW20" s="156">
        <f t="shared" si="20"/>
        <v>0</v>
      </c>
    </row>
    <row r="21" spans="2:49" x14ac:dyDescent="0.3">
      <c r="B21" s="15"/>
      <c r="C21" s="33"/>
      <c r="D21" s="33"/>
      <c r="E21" s="34"/>
      <c r="F21" s="159">
        <f t="shared" si="3"/>
        <v>0</v>
      </c>
      <c r="G21" s="156">
        <f t="shared" si="12"/>
        <v>0</v>
      </c>
      <c r="H21" s="35"/>
      <c r="I21" s="35"/>
      <c r="J21" s="34"/>
      <c r="K21" s="159">
        <f t="shared" si="4"/>
        <v>0</v>
      </c>
      <c r="L21" s="156">
        <f t="shared" si="13"/>
        <v>0</v>
      </c>
      <c r="M21" s="35"/>
      <c r="N21" s="72"/>
      <c r="O21" s="34"/>
      <c r="P21" s="159">
        <f t="shared" si="5"/>
        <v>0</v>
      </c>
      <c r="Q21" s="156">
        <f t="shared" si="14"/>
        <v>0</v>
      </c>
      <c r="R21" s="15"/>
      <c r="S21" s="33"/>
      <c r="T21" s="33"/>
      <c r="U21" s="34"/>
      <c r="V21" s="159">
        <f t="shared" si="6"/>
        <v>0</v>
      </c>
      <c r="W21" s="156">
        <f t="shared" si="15"/>
        <v>0</v>
      </c>
      <c r="X21" s="35"/>
      <c r="Y21" s="35"/>
      <c r="Z21" s="34"/>
      <c r="AA21" s="159">
        <f t="shared" si="7"/>
        <v>0</v>
      </c>
      <c r="AB21" s="156">
        <f t="shared" si="16"/>
        <v>0</v>
      </c>
      <c r="AC21" s="35"/>
      <c r="AD21" s="72"/>
      <c r="AE21" s="34"/>
      <c r="AF21" s="159">
        <f t="shared" si="8"/>
        <v>0</v>
      </c>
      <c r="AG21" s="156">
        <f t="shared" si="17"/>
        <v>0</v>
      </c>
      <c r="AH21" s="15"/>
      <c r="AI21" s="107"/>
      <c r="AJ21" s="33"/>
      <c r="AK21" s="34"/>
      <c r="AL21" s="159">
        <f t="shared" si="9"/>
        <v>0</v>
      </c>
      <c r="AM21" s="156">
        <f t="shared" si="18"/>
        <v>0</v>
      </c>
      <c r="AN21" s="35"/>
      <c r="AO21" s="35"/>
      <c r="AP21" s="34"/>
      <c r="AQ21" s="159">
        <f t="shared" si="10"/>
        <v>0</v>
      </c>
      <c r="AR21" s="156">
        <f t="shared" si="19"/>
        <v>0</v>
      </c>
      <c r="AS21" s="35"/>
      <c r="AT21" s="72"/>
      <c r="AU21" s="34"/>
      <c r="AV21" s="159">
        <f t="shared" si="11"/>
        <v>0</v>
      </c>
      <c r="AW21" s="156">
        <f t="shared" si="20"/>
        <v>0</v>
      </c>
    </row>
    <row r="22" spans="2:49" x14ac:dyDescent="0.3">
      <c r="B22" s="15"/>
      <c r="C22" s="33"/>
      <c r="D22" s="33"/>
      <c r="E22" s="34"/>
      <c r="F22" s="159">
        <f t="shared" si="3"/>
        <v>0</v>
      </c>
      <c r="G22" s="156">
        <f t="shared" si="12"/>
        <v>0</v>
      </c>
      <c r="H22" s="35"/>
      <c r="I22" s="35"/>
      <c r="J22" s="34"/>
      <c r="K22" s="159">
        <f t="shared" si="4"/>
        <v>0</v>
      </c>
      <c r="L22" s="156">
        <f t="shared" si="13"/>
        <v>0</v>
      </c>
      <c r="M22" s="35"/>
      <c r="N22" s="72"/>
      <c r="O22" s="34"/>
      <c r="P22" s="159">
        <f t="shared" si="5"/>
        <v>0</v>
      </c>
      <c r="Q22" s="156">
        <f t="shared" si="14"/>
        <v>0</v>
      </c>
      <c r="R22" s="15"/>
      <c r="S22" s="33"/>
      <c r="T22" s="33"/>
      <c r="U22" s="34"/>
      <c r="V22" s="159">
        <f t="shared" si="6"/>
        <v>0</v>
      </c>
      <c r="W22" s="156">
        <f t="shared" si="15"/>
        <v>0</v>
      </c>
      <c r="X22" s="35"/>
      <c r="Y22" s="35"/>
      <c r="Z22" s="34"/>
      <c r="AA22" s="159">
        <f t="shared" si="7"/>
        <v>0</v>
      </c>
      <c r="AB22" s="156">
        <f t="shared" si="16"/>
        <v>0</v>
      </c>
      <c r="AC22" s="35"/>
      <c r="AD22" s="72"/>
      <c r="AE22" s="34"/>
      <c r="AF22" s="159">
        <f t="shared" si="8"/>
        <v>0</v>
      </c>
      <c r="AG22" s="156">
        <f t="shared" si="17"/>
        <v>0</v>
      </c>
      <c r="AH22" s="15"/>
      <c r="AI22" s="107"/>
      <c r="AJ22" s="33"/>
      <c r="AK22" s="34"/>
      <c r="AL22" s="159">
        <f t="shared" si="9"/>
        <v>0</v>
      </c>
      <c r="AM22" s="156">
        <f t="shared" si="18"/>
        <v>0</v>
      </c>
      <c r="AN22" s="35"/>
      <c r="AO22" s="35"/>
      <c r="AP22" s="34"/>
      <c r="AQ22" s="159">
        <f t="shared" si="10"/>
        <v>0</v>
      </c>
      <c r="AR22" s="156">
        <f t="shared" si="19"/>
        <v>0</v>
      </c>
      <c r="AS22" s="35"/>
      <c r="AT22" s="72"/>
      <c r="AU22" s="34"/>
      <c r="AV22" s="159">
        <f t="shared" si="11"/>
        <v>0</v>
      </c>
      <c r="AW22" s="156">
        <f t="shared" si="20"/>
        <v>0</v>
      </c>
    </row>
    <row r="23" spans="2:49" x14ac:dyDescent="0.3">
      <c r="B23" s="15"/>
      <c r="C23" s="33"/>
      <c r="D23" s="33"/>
      <c r="E23" s="34"/>
      <c r="F23" s="159">
        <f t="shared" si="3"/>
        <v>0</v>
      </c>
      <c r="G23" s="156">
        <f t="shared" si="12"/>
        <v>0</v>
      </c>
      <c r="H23" s="35"/>
      <c r="I23" s="35"/>
      <c r="J23" s="34"/>
      <c r="K23" s="159">
        <f t="shared" si="4"/>
        <v>0</v>
      </c>
      <c r="L23" s="156">
        <f t="shared" si="13"/>
        <v>0</v>
      </c>
      <c r="M23" s="35"/>
      <c r="N23" s="72"/>
      <c r="O23" s="34"/>
      <c r="P23" s="159">
        <f t="shared" si="5"/>
        <v>0</v>
      </c>
      <c r="Q23" s="156">
        <f t="shared" si="14"/>
        <v>0</v>
      </c>
      <c r="R23" s="15"/>
      <c r="S23" s="33"/>
      <c r="T23" s="33"/>
      <c r="U23" s="34"/>
      <c r="V23" s="159">
        <f t="shared" si="6"/>
        <v>0</v>
      </c>
      <c r="W23" s="156">
        <f t="shared" si="15"/>
        <v>0</v>
      </c>
      <c r="X23" s="35"/>
      <c r="Y23" s="35"/>
      <c r="Z23" s="34"/>
      <c r="AA23" s="159">
        <f t="shared" si="7"/>
        <v>0</v>
      </c>
      <c r="AB23" s="156">
        <f t="shared" si="16"/>
        <v>0</v>
      </c>
      <c r="AC23" s="35"/>
      <c r="AD23" s="72"/>
      <c r="AE23" s="34"/>
      <c r="AF23" s="159">
        <f t="shared" si="8"/>
        <v>0</v>
      </c>
      <c r="AG23" s="156">
        <f t="shared" si="17"/>
        <v>0</v>
      </c>
      <c r="AH23" s="15"/>
      <c r="AI23" s="107"/>
      <c r="AJ23" s="33"/>
      <c r="AK23" s="34"/>
      <c r="AL23" s="159">
        <f t="shared" si="9"/>
        <v>0</v>
      </c>
      <c r="AM23" s="156">
        <f t="shared" si="18"/>
        <v>0</v>
      </c>
      <c r="AN23" s="35"/>
      <c r="AO23" s="35"/>
      <c r="AP23" s="34"/>
      <c r="AQ23" s="159">
        <f t="shared" si="10"/>
        <v>0</v>
      </c>
      <c r="AR23" s="156">
        <f t="shared" si="19"/>
        <v>0</v>
      </c>
      <c r="AS23" s="35"/>
      <c r="AT23" s="72"/>
      <c r="AU23" s="34"/>
      <c r="AV23" s="159">
        <f t="shared" si="11"/>
        <v>0</v>
      </c>
      <c r="AW23" s="156">
        <f t="shared" si="20"/>
        <v>0</v>
      </c>
    </row>
    <row r="24" spans="2:49" x14ac:dyDescent="0.3">
      <c r="B24" s="15"/>
      <c r="C24" s="48"/>
      <c r="D24" s="48"/>
      <c r="E24" s="49"/>
      <c r="F24" s="159">
        <f t="shared" si="3"/>
        <v>0</v>
      </c>
      <c r="G24" s="156">
        <f t="shared" si="12"/>
        <v>0</v>
      </c>
      <c r="H24" s="50"/>
      <c r="I24" s="50"/>
      <c r="J24" s="49"/>
      <c r="K24" s="159">
        <f t="shared" si="4"/>
        <v>0</v>
      </c>
      <c r="L24" s="156">
        <f t="shared" si="13"/>
        <v>0</v>
      </c>
      <c r="M24" s="50"/>
      <c r="N24" s="73"/>
      <c r="O24" s="49"/>
      <c r="P24" s="159">
        <f t="shared" si="5"/>
        <v>0</v>
      </c>
      <c r="Q24" s="156">
        <f t="shared" si="14"/>
        <v>0</v>
      </c>
      <c r="R24" s="15"/>
      <c r="S24" s="48" t="s">
        <v>13</v>
      </c>
      <c r="T24" s="48"/>
      <c r="U24" s="49">
        <v>0.01</v>
      </c>
      <c r="V24" s="159">
        <f t="shared" si="6"/>
        <v>6.0000000000000001E-3</v>
      </c>
      <c r="W24" s="156">
        <f t="shared" si="15"/>
        <v>0</v>
      </c>
      <c r="X24" s="50"/>
      <c r="Y24" s="50"/>
      <c r="Z24" s="49"/>
      <c r="AA24" s="159">
        <f t="shared" si="7"/>
        <v>0</v>
      </c>
      <c r="AB24" s="156">
        <f t="shared" si="16"/>
        <v>0</v>
      </c>
      <c r="AC24" s="50"/>
      <c r="AD24" s="73"/>
      <c r="AE24" s="49"/>
      <c r="AF24" s="159">
        <f t="shared" si="8"/>
        <v>0</v>
      </c>
      <c r="AG24" s="156">
        <f t="shared" si="17"/>
        <v>0</v>
      </c>
      <c r="AH24" s="15"/>
      <c r="AI24" s="108" t="s">
        <v>18</v>
      </c>
      <c r="AJ24" s="48"/>
      <c r="AK24" s="49">
        <v>0.01</v>
      </c>
      <c r="AL24" s="159">
        <f t="shared" si="9"/>
        <v>6.0000000000000001E-3</v>
      </c>
      <c r="AM24" s="156">
        <f t="shared" si="18"/>
        <v>0</v>
      </c>
      <c r="AN24" s="50"/>
      <c r="AO24" s="50"/>
      <c r="AP24" s="49"/>
      <c r="AQ24" s="159">
        <f t="shared" si="10"/>
        <v>0</v>
      </c>
      <c r="AR24" s="156">
        <f t="shared" si="19"/>
        <v>0</v>
      </c>
      <c r="AS24" s="50"/>
      <c r="AT24" s="73"/>
      <c r="AU24" s="49"/>
      <c r="AV24" s="159">
        <f t="shared" si="11"/>
        <v>0</v>
      </c>
      <c r="AW24" s="156">
        <f t="shared" si="20"/>
        <v>0</v>
      </c>
    </row>
    <row r="25" spans="2:49" x14ac:dyDescent="0.3">
      <c r="B25" s="15"/>
      <c r="C25" s="48"/>
      <c r="D25" s="48"/>
      <c r="E25" s="49"/>
      <c r="F25" s="159">
        <f t="shared" si="3"/>
        <v>0</v>
      </c>
      <c r="G25" s="156">
        <f t="shared" si="12"/>
        <v>0</v>
      </c>
      <c r="H25" s="54" t="s">
        <v>12</v>
      </c>
      <c r="I25" s="54"/>
      <c r="J25" s="52">
        <v>0.01</v>
      </c>
      <c r="K25" s="159">
        <f t="shared" si="4"/>
        <v>6.0000000000000001E-3</v>
      </c>
      <c r="L25" s="156">
        <f t="shared" si="13"/>
        <v>0</v>
      </c>
      <c r="M25" s="51" t="s">
        <v>12</v>
      </c>
      <c r="N25" s="74"/>
      <c r="O25" s="52">
        <v>0.02</v>
      </c>
      <c r="P25" s="159">
        <f t="shared" si="5"/>
        <v>1.2E-2</v>
      </c>
      <c r="Q25" s="156">
        <f t="shared" si="14"/>
        <v>0</v>
      </c>
      <c r="R25" s="15"/>
      <c r="S25" s="48"/>
      <c r="T25" s="48"/>
      <c r="U25" s="49"/>
      <c r="V25" s="159">
        <f t="shared" si="6"/>
        <v>0</v>
      </c>
      <c r="W25" s="156">
        <f t="shared" si="15"/>
        <v>0</v>
      </c>
      <c r="X25" s="51" t="s">
        <v>14</v>
      </c>
      <c r="Y25" s="51"/>
      <c r="Z25" s="52">
        <v>0.02</v>
      </c>
      <c r="AA25" s="159">
        <f t="shared" si="7"/>
        <v>1.2E-2</v>
      </c>
      <c r="AB25" s="156">
        <f t="shared" si="16"/>
        <v>0</v>
      </c>
      <c r="AC25" s="51" t="s">
        <v>14</v>
      </c>
      <c r="AD25" s="74"/>
      <c r="AE25" s="95">
        <v>0.02</v>
      </c>
      <c r="AF25" s="159">
        <f t="shared" si="8"/>
        <v>1.2E-2</v>
      </c>
      <c r="AG25" s="156">
        <f t="shared" si="17"/>
        <v>0</v>
      </c>
      <c r="AH25" s="15"/>
      <c r="AI25" s="108"/>
      <c r="AJ25" s="48"/>
      <c r="AK25" s="49"/>
      <c r="AL25" s="159">
        <f t="shared" si="9"/>
        <v>0</v>
      </c>
      <c r="AM25" s="156">
        <f t="shared" si="18"/>
        <v>0</v>
      </c>
      <c r="AN25" s="51" t="s">
        <v>19</v>
      </c>
      <c r="AO25" s="51"/>
      <c r="AP25" s="52">
        <v>0.02</v>
      </c>
      <c r="AQ25" s="159">
        <f t="shared" si="10"/>
        <v>1.2E-2</v>
      </c>
      <c r="AR25" s="156">
        <f t="shared" si="19"/>
        <v>0</v>
      </c>
      <c r="AS25" s="51" t="s">
        <v>19</v>
      </c>
      <c r="AT25" s="74"/>
      <c r="AU25" s="95">
        <v>0.02</v>
      </c>
      <c r="AV25" s="159">
        <f t="shared" si="11"/>
        <v>1.2E-2</v>
      </c>
      <c r="AW25" s="156">
        <f t="shared" si="20"/>
        <v>0</v>
      </c>
    </row>
    <row r="26" spans="2:49" x14ac:dyDescent="0.3">
      <c r="B26" s="15"/>
      <c r="C26" s="48"/>
      <c r="D26" s="48"/>
      <c r="E26" s="49"/>
      <c r="F26" s="159">
        <f t="shared" si="3"/>
        <v>0</v>
      </c>
      <c r="G26" s="156">
        <f t="shared" si="12"/>
        <v>0</v>
      </c>
      <c r="H26" s="50"/>
      <c r="I26" s="50"/>
      <c r="J26" s="49"/>
      <c r="K26" s="159">
        <f t="shared" si="4"/>
        <v>0</v>
      </c>
      <c r="L26" s="156">
        <f t="shared" si="13"/>
        <v>0</v>
      </c>
      <c r="M26" s="55" t="s">
        <v>65</v>
      </c>
      <c r="N26" s="88"/>
      <c r="O26" s="99">
        <v>0.02</v>
      </c>
      <c r="P26" s="159">
        <f t="shared" si="5"/>
        <v>1.2E-2</v>
      </c>
      <c r="Q26" s="156">
        <f t="shared" si="14"/>
        <v>0</v>
      </c>
      <c r="R26" s="15"/>
      <c r="S26" s="48"/>
      <c r="T26" s="48"/>
      <c r="U26" s="49"/>
      <c r="V26" s="159">
        <f t="shared" si="6"/>
        <v>0</v>
      </c>
      <c r="W26" s="156">
        <f t="shared" si="15"/>
        <v>0</v>
      </c>
      <c r="X26" s="50"/>
      <c r="Y26" s="50"/>
      <c r="Z26" s="49"/>
      <c r="AA26" s="159">
        <f t="shared" si="7"/>
        <v>0</v>
      </c>
      <c r="AB26" s="156">
        <f t="shared" si="16"/>
        <v>0</v>
      </c>
      <c r="AC26" s="53" t="s">
        <v>119</v>
      </c>
      <c r="AD26" s="75"/>
      <c r="AE26" s="96">
        <v>0.02</v>
      </c>
      <c r="AF26" s="159">
        <f t="shared" si="8"/>
        <v>1.2E-2</v>
      </c>
      <c r="AG26" s="156">
        <f t="shared" si="17"/>
        <v>0</v>
      </c>
      <c r="AH26" s="15"/>
      <c r="AI26" s="108"/>
      <c r="AJ26" s="48"/>
      <c r="AK26" s="49"/>
      <c r="AL26" s="159">
        <f t="shared" si="9"/>
        <v>0</v>
      </c>
      <c r="AM26" s="156">
        <f t="shared" si="18"/>
        <v>0</v>
      </c>
      <c r="AN26" s="50"/>
      <c r="AO26" s="50"/>
      <c r="AP26" s="49"/>
      <c r="AQ26" s="159">
        <f t="shared" si="10"/>
        <v>0</v>
      </c>
      <c r="AR26" s="156">
        <f t="shared" si="19"/>
        <v>0</v>
      </c>
      <c r="AS26" s="53" t="s">
        <v>100</v>
      </c>
      <c r="AT26" s="75"/>
      <c r="AU26" s="96">
        <v>0.02</v>
      </c>
      <c r="AV26" s="159">
        <f t="shared" si="11"/>
        <v>1.2E-2</v>
      </c>
      <c r="AW26" s="156">
        <f t="shared" si="20"/>
        <v>0</v>
      </c>
    </row>
    <row r="27" spans="2:49" x14ac:dyDescent="0.3">
      <c r="B27" s="15"/>
      <c r="C27" s="40" t="s">
        <v>66</v>
      </c>
      <c r="D27" s="40"/>
      <c r="E27" s="41">
        <v>0.01</v>
      </c>
      <c r="F27" s="159">
        <f t="shared" si="3"/>
        <v>6.0000000000000001E-3</v>
      </c>
      <c r="G27" s="156">
        <f t="shared" si="12"/>
        <v>0</v>
      </c>
      <c r="H27" s="42" t="s">
        <v>154</v>
      </c>
      <c r="I27" s="42"/>
      <c r="J27" s="41">
        <v>0.02</v>
      </c>
      <c r="K27" s="159">
        <f t="shared" si="4"/>
        <v>1.2E-2</v>
      </c>
      <c r="L27" s="156">
        <f t="shared" si="13"/>
        <v>0</v>
      </c>
      <c r="M27" s="42" t="s">
        <v>156</v>
      </c>
      <c r="N27" s="76"/>
      <c r="O27" s="41">
        <v>0.02</v>
      </c>
      <c r="P27" s="159">
        <f t="shared" si="5"/>
        <v>1.2E-2</v>
      </c>
      <c r="Q27" s="156">
        <f t="shared" si="14"/>
        <v>0</v>
      </c>
      <c r="R27" s="15"/>
      <c r="S27" s="40" t="s">
        <v>154</v>
      </c>
      <c r="T27" s="40"/>
      <c r="U27" s="41">
        <v>0.01</v>
      </c>
      <c r="V27" s="159">
        <f t="shared" si="6"/>
        <v>6.0000000000000001E-3</v>
      </c>
      <c r="W27" s="156">
        <f t="shared" si="15"/>
        <v>0</v>
      </c>
      <c r="X27" s="42"/>
      <c r="Y27" s="42"/>
      <c r="Z27" s="41"/>
      <c r="AA27" s="159">
        <f t="shared" si="7"/>
        <v>0</v>
      </c>
      <c r="AB27" s="156">
        <f t="shared" si="16"/>
        <v>0</v>
      </c>
      <c r="AC27" s="42"/>
      <c r="AD27" s="76"/>
      <c r="AE27" s="41"/>
      <c r="AF27" s="159">
        <f t="shared" si="8"/>
        <v>0</v>
      </c>
      <c r="AG27" s="156">
        <f t="shared" si="17"/>
        <v>0</v>
      </c>
      <c r="AH27" s="15"/>
      <c r="AI27" s="109" t="s">
        <v>156</v>
      </c>
      <c r="AJ27" s="42"/>
      <c r="AK27" s="41">
        <v>0.01</v>
      </c>
      <c r="AL27" s="159">
        <f t="shared" si="9"/>
        <v>6.0000000000000001E-3</v>
      </c>
      <c r="AM27" s="156">
        <f t="shared" si="18"/>
        <v>0</v>
      </c>
      <c r="AN27" s="42"/>
      <c r="AO27" s="42"/>
      <c r="AP27" s="41"/>
      <c r="AQ27" s="159">
        <f t="shared" si="10"/>
        <v>0</v>
      </c>
      <c r="AR27" s="156">
        <f t="shared" si="19"/>
        <v>0</v>
      </c>
      <c r="AS27" s="42"/>
      <c r="AT27" s="76"/>
      <c r="AU27" s="41"/>
      <c r="AV27" s="159">
        <f t="shared" si="11"/>
        <v>0</v>
      </c>
      <c r="AW27" s="156">
        <f t="shared" si="20"/>
        <v>0</v>
      </c>
    </row>
    <row r="28" spans="2:49" x14ac:dyDescent="0.3">
      <c r="B28" s="15"/>
      <c r="C28" s="40" t="s">
        <v>67</v>
      </c>
      <c r="D28" s="40"/>
      <c r="E28" s="41">
        <v>0</v>
      </c>
      <c r="F28" s="159">
        <f t="shared" si="3"/>
        <v>0</v>
      </c>
      <c r="G28" s="156">
        <f t="shared" si="12"/>
        <v>0</v>
      </c>
      <c r="H28" s="42" t="s">
        <v>155</v>
      </c>
      <c r="I28" s="42"/>
      <c r="J28" s="41">
        <v>0.02</v>
      </c>
      <c r="K28" s="159">
        <f t="shared" si="4"/>
        <v>1.2E-2</v>
      </c>
      <c r="L28" s="156">
        <f t="shared" si="13"/>
        <v>0</v>
      </c>
      <c r="M28" s="42" t="s">
        <v>70</v>
      </c>
      <c r="N28" s="76"/>
      <c r="O28" s="41">
        <v>0.04</v>
      </c>
      <c r="P28" s="159">
        <f t="shared" si="5"/>
        <v>2.4E-2</v>
      </c>
      <c r="Q28" s="156">
        <f t="shared" si="14"/>
        <v>0</v>
      </c>
      <c r="R28" s="15"/>
      <c r="S28" s="40" t="s">
        <v>155</v>
      </c>
      <c r="T28" s="40"/>
      <c r="U28" s="41">
        <v>0.02</v>
      </c>
      <c r="V28" s="159">
        <f t="shared" si="6"/>
        <v>1.2E-2</v>
      </c>
      <c r="W28" s="156">
        <f t="shared" si="15"/>
        <v>0</v>
      </c>
      <c r="X28" s="42" t="s">
        <v>70</v>
      </c>
      <c r="Y28" s="42"/>
      <c r="Z28" s="41">
        <v>0.03</v>
      </c>
      <c r="AA28" s="159">
        <f t="shared" si="7"/>
        <v>1.7999999999999999E-2</v>
      </c>
      <c r="AB28" s="156">
        <f t="shared" si="16"/>
        <v>0</v>
      </c>
      <c r="AC28" s="42" t="s">
        <v>161</v>
      </c>
      <c r="AD28" s="76"/>
      <c r="AE28" s="41">
        <v>0.03</v>
      </c>
      <c r="AF28" s="159">
        <f t="shared" si="8"/>
        <v>1.7999999999999999E-2</v>
      </c>
      <c r="AG28" s="156">
        <f t="shared" si="17"/>
        <v>0</v>
      </c>
      <c r="AH28" s="15"/>
      <c r="AI28" s="109" t="s">
        <v>70</v>
      </c>
      <c r="AJ28" s="42"/>
      <c r="AK28" s="41">
        <v>0.02</v>
      </c>
      <c r="AL28" s="159">
        <f t="shared" si="9"/>
        <v>1.2E-2</v>
      </c>
      <c r="AM28" s="156">
        <f t="shared" si="18"/>
        <v>0</v>
      </c>
      <c r="AN28" s="42" t="s">
        <v>161</v>
      </c>
      <c r="AO28" s="42"/>
      <c r="AP28" s="41">
        <v>3.2960000000000003E-2</v>
      </c>
      <c r="AQ28" s="159">
        <f t="shared" si="10"/>
        <v>1.9776000000000002E-2</v>
      </c>
      <c r="AR28" s="156">
        <f t="shared" si="19"/>
        <v>0</v>
      </c>
      <c r="AS28" s="42" t="s">
        <v>163</v>
      </c>
      <c r="AT28" s="76"/>
      <c r="AU28" s="41">
        <v>0.03</v>
      </c>
      <c r="AV28" s="159">
        <f t="shared" si="11"/>
        <v>1.7999999999999999E-2</v>
      </c>
      <c r="AW28" s="156">
        <f t="shared" si="20"/>
        <v>0</v>
      </c>
    </row>
    <row r="29" spans="2:49" x14ac:dyDescent="0.3">
      <c r="B29" s="15"/>
      <c r="C29" s="40"/>
      <c r="D29" s="40"/>
      <c r="E29" s="41"/>
      <c r="F29" s="159">
        <f t="shared" si="3"/>
        <v>0</v>
      </c>
      <c r="G29" s="156">
        <f t="shared" si="12"/>
        <v>0</v>
      </c>
      <c r="H29" s="46"/>
      <c r="I29" s="46"/>
      <c r="J29" s="44"/>
      <c r="K29" s="159">
        <f t="shared" si="4"/>
        <v>0</v>
      </c>
      <c r="L29" s="156">
        <f t="shared" si="13"/>
        <v>0</v>
      </c>
      <c r="M29" s="47" t="s">
        <v>20</v>
      </c>
      <c r="N29" s="89"/>
      <c r="O29" s="100">
        <v>0.05</v>
      </c>
      <c r="P29" s="159">
        <f t="shared" si="5"/>
        <v>0.03</v>
      </c>
      <c r="Q29" s="156">
        <f t="shared" si="14"/>
        <v>0</v>
      </c>
      <c r="R29" s="15"/>
      <c r="S29" s="40"/>
      <c r="T29" s="40"/>
      <c r="U29" s="41"/>
      <c r="V29" s="159">
        <f t="shared" si="6"/>
        <v>0</v>
      </c>
      <c r="W29" s="156">
        <f t="shared" si="15"/>
        <v>0</v>
      </c>
      <c r="X29" s="46" t="s">
        <v>20</v>
      </c>
      <c r="Y29" s="46"/>
      <c r="Z29" s="44">
        <v>0.01</v>
      </c>
      <c r="AA29" s="159">
        <f t="shared" si="7"/>
        <v>6.0000000000000001E-3</v>
      </c>
      <c r="AB29" s="156">
        <f t="shared" si="16"/>
        <v>0</v>
      </c>
      <c r="AC29" s="43" t="s">
        <v>82</v>
      </c>
      <c r="AD29" s="77"/>
      <c r="AE29" s="44">
        <v>0.02</v>
      </c>
      <c r="AF29" s="159">
        <f t="shared" si="8"/>
        <v>1.2E-2</v>
      </c>
      <c r="AG29" s="156">
        <f t="shared" si="17"/>
        <v>0</v>
      </c>
      <c r="AH29" s="15"/>
      <c r="AI29" s="109"/>
      <c r="AJ29" s="40"/>
      <c r="AK29" s="41"/>
      <c r="AL29" s="159">
        <f t="shared" si="9"/>
        <v>0</v>
      </c>
      <c r="AM29" s="156">
        <f t="shared" si="18"/>
        <v>0</v>
      </c>
      <c r="AN29" s="46" t="s">
        <v>164</v>
      </c>
      <c r="AO29" s="46"/>
      <c r="AP29" s="44">
        <v>0.03</v>
      </c>
      <c r="AQ29" s="159">
        <f t="shared" si="10"/>
        <v>1.7999999999999999E-2</v>
      </c>
      <c r="AR29" s="156">
        <f t="shared" si="19"/>
        <v>0</v>
      </c>
      <c r="AS29" s="43" t="s">
        <v>165</v>
      </c>
      <c r="AT29" s="77"/>
      <c r="AU29" s="44">
        <v>0.03</v>
      </c>
      <c r="AV29" s="159">
        <f t="shared" si="11"/>
        <v>1.7999999999999999E-2</v>
      </c>
      <c r="AW29" s="156">
        <f t="shared" si="20"/>
        <v>0</v>
      </c>
    </row>
    <row r="30" spans="2:49" x14ac:dyDescent="0.3">
      <c r="B30" s="15"/>
      <c r="C30" s="22"/>
      <c r="D30" s="22"/>
      <c r="E30" s="23"/>
      <c r="F30" s="159">
        <f t="shared" si="3"/>
        <v>0</v>
      </c>
      <c r="G30" s="156">
        <f t="shared" si="12"/>
        <v>0</v>
      </c>
      <c r="H30" s="25" t="s">
        <v>45</v>
      </c>
      <c r="I30" s="25"/>
      <c r="J30" s="26">
        <v>0.01</v>
      </c>
      <c r="K30" s="159">
        <f t="shared" si="4"/>
        <v>6.0000000000000001E-3</v>
      </c>
      <c r="L30" s="156">
        <f t="shared" si="13"/>
        <v>0</v>
      </c>
      <c r="M30" s="27" t="s">
        <v>68</v>
      </c>
      <c r="N30" s="79"/>
      <c r="O30" s="26">
        <v>0.05</v>
      </c>
      <c r="P30" s="159">
        <f t="shared" si="5"/>
        <v>0.03</v>
      </c>
      <c r="Q30" s="156">
        <f t="shared" si="14"/>
        <v>0</v>
      </c>
      <c r="R30" s="15"/>
      <c r="S30" s="22" t="s">
        <v>45</v>
      </c>
      <c r="T30" s="22"/>
      <c r="U30" s="23">
        <v>0.01</v>
      </c>
      <c r="V30" s="159">
        <f t="shared" si="6"/>
        <v>6.0000000000000001E-3</v>
      </c>
      <c r="W30" s="156">
        <f t="shared" si="15"/>
        <v>0</v>
      </c>
      <c r="X30" s="24"/>
      <c r="Y30" s="24"/>
      <c r="Z30" s="23"/>
      <c r="AA30" s="159">
        <f t="shared" si="7"/>
        <v>0</v>
      </c>
      <c r="AB30" s="156">
        <f t="shared" si="16"/>
        <v>0</v>
      </c>
      <c r="AC30" s="24"/>
      <c r="AD30" s="71"/>
      <c r="AE30" s="23"/>
      <c r="AF30" s="159">
        <f t="shared" si="8"/>
        <v>0</v>
      </c>
      <c r="AG30" s="156">
        <f t="shared" si="17"/>
        <v>0</v>
      </c>
      <c r="AH30" s="15"/>
      <c r="AI30" s="106" t="s">
        <v>57</v>
      </c>
      <c r="AJ30" s="22"/>
      <c r="AK30" s="23">
        <v>5.0000000000000001E-3</v>
      </c>
      <c r="AL30" s="159">
        <f t="shared" si="9"/>
        <v>3.0000000000000001E-3</v>
      </c>
      <c r="AM30" s="156">
        <f t="shared" si="18"/>
        <v>0</v>
      </c>
      <c r="AN30" s="29" t="s">
        <v>83</v>
      </c>
      <c r="AO30" s="29"/>
      <c r="AP30" s="30">
        <v>0.03</v>
      </c>
      <c r="AQ30" s="159">
        <f t="shared" si="10"/>
        <v>1.7999999999999999E-2</v>
      </c>
      <c r="AR30" s="156">
        <f t="shared" si="19"/>
        <v>0</v>
      </c>
      <c r="AS30" s="31" t="s">
        <v>83</v>
      </c>
      <c r="AT30" s="78"/>
      <c r="AU30" s="30">
        <v>0.03</v>
      </c>
      <c r="AV30" s="159">
        <f t="shared" si="11"/>
        <v>1.7999999999999999E-2</v>
      </c>
      <c r="AW30" s="156">
        <f t="shared" si="20"/>
        <v>0</v>
      </c>
    </row>
    <row r="31" spans="2:49" x14ac:dyDescent="0.3">
      <c r="B31" s="15"/>
      <c r="C31" s="22"/>
      <c r="D31" s="22"/>
      <c r="E31" s="23"/>
      <c r="F31" s="159">
        <f t="shared" si="3"/>
        <v>0</v>
      </c>
      <c r="G31" s="156">
        <f t="shared" si="12"/>
        <v>0</v>
      </c>
      <c r="H31" s="24"/>
      <c r="I31" s="24"/>
      <c r="J31" s="23"/>
      <c r="K31" s="159">
        <f t="shared" si="4"/>
        <v>0</v>
      </c>
      <c r="L31" s="156">
        <f t="shared" si="13"/>
        <v>0</v>
      </c>
      <c r="M31" s="24"/>
      <c r="N31" s="71"/>
      <c r="O31" s="23"/>
      <c r="P31" s="159">
        <f t="shared" si="5"/>
        <v>0</v>
      </c>
      <c r="Q31" s="156">
        <f t="shared" si="14"/>
        <v>0</v>
      </c>
      <c r="R31" s="15"/>
      <c r="S31" s="22"/>
      <c r="T31" s="22"/>
      <c r="U31" s="23"/>
      <c r="V31" s="159">
        <f t="shared" si="6"/>
        <v>0</v>
      </c>
      <c r="W31" s="156">
        <f t="shared" si="15"/>
        <v>0</v>
      </c>
      <c r="X31" s="25" t="s">
        <v>57</v>
      </c>
      <c r="Y31" s="25"/>
      <c r="Z31" s="26">
        <v>0.02</v>
      </c>
      <c r="AA31" s="159">
        <f t="shared" si="7"/>
        <v>1.2E-2</v>
      </c>
      <c r="AB31" s="156">
        <f t="shared" si="16"/>
        <v>0</v>
      </c>
      <c r="AC31" s="27" t="s">
        <v>57</v>
      </c>
      <c r="AD31" s="79"/>
      <c r="AE31" s="26">
        <v>0.03</v>
      </c>
      <c r="AF31" s="159">
        <f t="shared" si="8"/>
        <v>1.7999999999999999E-2</v>
      </c>
      <c r="AG31" s="156">
        <f t="shared" si="17"/>
        <v>0</v>
      </c>
      <c r="AH31" s="15"/>
      <c r="AI31" s="106" t="s">
        <v>84</v>
      </c>
      <c r="AJ31" s="22"/>
      <c r="AK31" s="23">
        <v>5.0000000000000001E-3</v>
      </c>
      <c r="AL31" s="159">
        <f t="shared" si="9"/>
        <v>3.0000000000000001E-3</v>
      </c>
      <c r="AM31" s="156">
        <f t="shared" si="18"/>
        <v>0</v>
      </c>
      <c r="AN31" s="31" t="s">
        <v>58</v>
      </c>
      <c r="AO31" s="31"/>
      <c r="AP31" s="30">
        <v>0.03</v>
      </c>
      <c r="AQ31" s="159">
        <f t="shared" si="10"/>
        <v>1.7999999999999999E-2</v>
      </c>
      <c r="AR31" s="156">
        <f t="shared" si="19"/>
        <v>0</v>
      </c>
      <c r="AS31" s="31" t="s">
        <v>58</v>
      </c>
      <c r="AT31" s="78"/>
      <c r="AU31" s="30">
        <v>0.03</v>
      </c>
      <c r="AV31" s="159">
        <f t="shared" si="11"/>
        <v>1.7999999999999999E-2</v>
      </c>
      <c r="AW31" s="156">
        <f t="shared" si="20"/>
        <v>0</v>
      </c>
    </row>
    <row r="32" spans="2:49" x14ac:dyDescent="0.3">
      <c r="B32" s="15" t="s">
        <v>148</v>
      </c>
      <c r="C32" s="22"/>
      <c r="D32" s="22"/>
      <c r="E32" s="23"/>
      <c r="F32" s="159">
        <f t="shared" si="3"/>
        <v>0</v>
      </c>
      <c r="G32" s="156">
        <f t="shared" si="12"/>
        <v>0</v>
      </c>
      <c r="H32" s="25"/>
      <c r="I32" s="25"/>
      <c r="J32" s="26"/>
      <c r="K32" s="159">
        <f t="shared" si="4"/>
        <v>0</v>
      </c>
      <c r="L32" s="156">
        <f t="shared" si="13"/>
        <v>0</v>
      </c>
      <c r="M32" s="25"/>
      <c r="N32" s="84"/>
      <c r="O32" s="26"/>
      <c r="P32" s="159">
        <f t="shared" si="5"/>
        <v>0</v>
      </c>
      <c r="Q32" s="156">
        <f t="shared" si="14"/>
        <v>0</v>
      </c>
      <c r="R32" s="15" t="s">
        <v>149</v>
      </c>
      <c r="S32" s="22"/>
      <c r="T32" s="22"/>
      <c r="U32" s="23"/>
      <c r="V32" s="159">
        <f t="shared" si="6"/>
        <v>0</v>
      </c>
      <c r="W32" s="156">
        <f t="shared" si="15"/>
        <v>0</v>
      </c>
      <c r="X32" s="27" t="s">
        <v>58</v>
      </c>
      <c r="Y32" s="27"/>
      <c r="Z32" s="26">
        <v>0.02</v>
      </c>
      <c r="AA32" s="159">
        <f t="shared" si="7"/>
        <v>1.2E-2</v>
      </c>
      <c r="AB32" s="156">
        <f t="shared" si="16"/>
        <v>0</v>
      </c>
      <c r="AC32" s="27" t="s">
        <v>58</v>
      </c>
      <c r="AD32" s="79"/>
      <c r="AE32" s="26">
        <v>0.03</v>
      </c>
      <c r="AF32" s="159">
        <f t="shared" si="8"/>
        <v>1.7999999999999999E-2</v>
      </c>
      <c r="AG32" s="156">
        <f t="shared" si="17"/>
        <v>0</v>
      </c>
      <c r="AH32" s="15" t="s">
        <v>150</v>
      </c>
      <c r="AI32" s="106"/>
      <c r="AJ32" s="22"/>
      <c r="AK32" s="23"/>
      <c r="AL32" s="159">
        <f t="shared" si="9"/>
        <v>0</v>
      </c>
      <c r="AM32" s="156">
        <f t="shared" si="18"/>
        <v>0</v>
      </c>
      <c r="AN32" s="27" t="s">
        <v>101</v>
      </c>
      <c r="AO32" s="27"/>
      <c r="AP32" s="26">
        <v>0.03</v>
      </c>
      <c r="AQ32" s="159">
        <f t="shared" si="10"/>
        <v>1.7999999999999999E-2</v>
      </c>
      <c r="AR32" s="156">
        <f t="shared" si="19"/>
        <v>0</v>
      </c>
      <c r="AS32" s="27" t="s">
        <v>101</v>
      </c>
      <c r="AT32" s="79"/>
      <c r="AU32" s="26">
        <v>0.03</v>
      </c>
      <c r="AV32" s="159">
        <f t="shared" si="11"/>
        <v>1.7999999999999999E-2</v>
      </c>
      <c r="AW32" s="156">
        <f t="shared" si="20"/>
        <v>0</v>
      </c>
    </row>
    <row r="33" spans="2:49" x14ac:dyDescent="0.3">
      <c r="B33" s="15"/>
      <c r="C33" s="22"/>
      <c r="D33" s="22"/>
      <c r="E33" s="23"/>
      <c r="F33" s="159">
        <f t="shared" si="3"/>
        <v>0</v>
      </c>
      <c r="G33" s="156">
        <f t="shared" si="12"/>
        <v>0</v>
      </c>
      <c r="H33" s="24"/>
      <c r="I33" s="24"/>
      <c r="J33" s="23"/>
      <c r="K33" s="159">
        <f t="shared" si="4"/>
        <v>0</v>
      </c>
      <c r="L33" s="156">
        <f t="shared" si="13"/>
        <v>0</v>
      </c>
      <c r="M33" s="24"/>
      <c r="N33" s="71"/>
      <c r="O33" s="23"/>
      <c r="P33" s="159">
        <f t="shared" si="5"/>
        <v>0</v>
      </c>
      <c r="Q33" s="156">
        <f t="shared" si="14"/>
        <v>0</v>
      </c>
      <c r="R33" s="15"/>
      <c r="S33" s="22"/>
      <c r="T33" s="22"/>
      <c r="U33" s="23"/>
      <c r="V33" s="159">
        <f t="shared" si="6"/>
        <v>0</v>
      </c>
      <c r="W33" s="156">
        <f t="shared" si="15"/>
        <v>0</v>
      </c>
      <c r="X33" s="24"/>
      <c r="Y33" s="24"/>
      <c r="Z33" s="23"/>
      <c r="AA33" s="159">
        <f t="shared" si="7"/>
        <v>0</v>
      </c>
      <c r="AB33" s="156">
        <f t="shared" si="16"/>
        <v>0</v>
      </c>
      <c r="AC33" s="24"/>
      <c r="AD33" s="71"/>
      <c r="AE33" s="23"/>
      <c r="AF33" s="159">
        <f t="shared" si="8"/>
        <v>0</v>
      </c>
      <c r="AG33" s="156">
        <f t="shared" si="17"/>
        <v>0</v>
      </c>
      <c r="AH33" s="15"/>
      <c r="AI33" s="106"/>
      <c r="AJ33" s="22"/>
      <c r="AK33" s="23"/>
      <c r="AL33" s="159">
        <f t="shared" si="9"/>
        <v>0</v>
      </c>
      <c r="AM33" s="156">
        <f t="shared" si="18"/>
        <v>0</v>
      </c>
      <c r="AN33" s="24"/>
      <c r="AO33" s="24"/>
      <c r="AP33" s="23"/>
      <c r="AQ33" s="159">
        <f t="shared" si="10"/>
        <v>0</v>
      </c>
      <c r="AR33" s="156">
        <f t="shared" si="19"/>
        <v>0</v>
      </c>
      <c r="AS33" s="28" t="s">
        <v>90</v>
      </c>
      <c r="AT33" s="80"/>
      <c r="AU33" s="97">
        <v>0.03</v>
      </c>
      <c r="AV33" s="159">
        <f t="shared" si="11"/>
        <v>1.7999999999999999E-2</v>
      </c>
      <c r="AW33" s="156">
        <f t="shared" si="20"/>
        <v>0</v>
      </c>
    </row>
    <row r="34" spans="2:49" x14ac:dyDescent="0.3">
      <c r="B34" s="15"/>
      <c r="C34" s="33" t="s">
        <v>21</v>
      </c>
      <c r="D34" s="33"/>
      <c r="E34" s="34">
        <v>0.01</v>
      </c>
      <c r="F34" s="159">
        <f t="shared" si="3"/>
        <v>6.0000000000000001E-3</v>
      </c>
      <c r="G34" s="156">
        <f t="shared" si="12"/>
        <v>0</v>
      </c>
      <c r="H34" s="35" t="s">
        <v>21</v>
      </c>
      <c r="I34" s="35"/>
      <c r="J34" s="34">
        <v>0.02</v>
      </c>
      <c r="K34" s="159">
        <f t="shared" si="4"/>
        <v>1.2E-2</v>
      </c>
      <c r="L34" s="156">
        <f t="shared" si="13"/>
        <v>0</v>
      </c>
      <c r="M34" s="35" t="s">
        <v>21</v>
      </c>
      <c r="N34" s="72"/>
      <c r="O34" s="34">
        <v>0.02</v>
      </c>
      <c r="P34" s="159">
        <f t="shared" si="5"/>
        <v>1.2E-2</v>
      </c>
      <c r="Q34" s="156">
        <f t="shared" si="14"/>
        <v>0</v>
      </c>
      <c r="R34" s="15"/>
      <c r="S34" s="33" t="s">
        <v>86</v>
      </c>
      <c r="T34" s="33"/>
      <c r="U34" s="34">
        <v>0.03</v>
      </c>
      <c r="V34" s="159">
        <f t="shared" si="6"/>
        <v>1.7999999999999999E-2</v>
      </c>
      <c r="W34" s="156">
        <f t="shared" si="15"/>
        <v>0</v>
      </c>
      <c r="X34" s="35"/>
      <c r="Y34" s="35"/>
      <c r="Z34" s="34"/>
      <c r="AA34" s="159">
        <f t="shared" si="7"/>
        <v>0</v>
      </c>
      <c r="AB34" s="156">
        <f t="shared" si="16"/>
        <v>0</v>
      </c>
      <c r="AC34" s="35"/>
      <c r="AD34" s="72"/>
      <c r="AE34" s="34"/>
      <c r="AF34" s="159">
        <f t="shared" si="8"/>
        <v>0</v>
      </c>
      <c r="AG34" s="156">
        <f t="shared" si="17"/>
        <v>0</v>
      </c>
      <c r="AH34" s="15"/>
      <c r="AI34" s="107" t="s">
        <v>86</v>
      </c>
      <c r="AJ34" s="33"/>
      <c r="AK34" s="34">
        <v>0.05</v>
      </c>
      <c r="AL34" s="159">
        <f t="shared" si="9"/>
        <v>0.03</v>
      </c>
      <c r="AM34" s="156">
        <f t="shared" si="18"/>
        <v>0</v>
      </c>
      <c r="AN34" s="39" t="s">
        <v>270</v>
      </c>
      <c r="AO34" s="39"/>
      <c r="AP34" s="37">
        <v>0.05</v>
      </c>
      <c r="AQ34" s="159">
        <f t="shared" si="10"/>
        <v>0.03</v>
      </c>
      <c r="AR34" s="156">
        <f t="shared" si="19"/>
        <v>0</v>
      </c>
      <c r="AS34" s="35" t="s">
        <v>269</v>
      </c>
      <c r="AT34" s="72"/>
      <c r="AU34" s="34">
        <v>0.03</v>
      </c>
      <c r="AV34" s="159">
        <f t="shared" si="11"/>
        <v>1.7999999999999999E-2</v>
      </c>
      <c r="AW34" s="156">
        <f t="shared" si="20"/>
        <v>0</v>
      </c>
    </row>
    <row r="35" spans="2:49" x14ac:dyDescent="0.3">
      <c r="B35" s="15"/>
      <c r="C35" s="33"/>
      <c r="D35" s="33"/>
      <c r="E35" s="34"/>
      <c r="F35" s="159">
        <f t="shared" si="3"/>
        <v>0</v>
      </c>
      <c r="G35" s="156">
        <f t="shared" si="12"/>
        <v>0</v>
      </c>
      <c r="H35" s="39" t="s">
        <v>62</v>
      </c>
      <c r="I35" s="39"/>
      <c r="J35" s="37">
        <v>0.01</v>
      </c>
      <c r="K35" s="159">
        <f t="shared" si="4"/>
        <v>6.0000000000000001E-3</v>
      </c>
      <c r="L35" s="156">
        <f t="shared" si="13"/>
        <v>0</v>
      </c>
      <c r="M35" s="39" t="s">
        <v>62</v>
      </c>
      <c r="N35" s="90"/>
      <c r="O35" s="37">
        <v>0.02</v>
      </c>
      <c r="P35" s="159">
        <f t="shared" si="5"/>
        <v>1.2E-2</v>
      </c>
      <c r="Q35" s="156">
        <f t="shared" si="14"/>
        <v>0</v>
      </c>
      <c r="R35" s="15"/>
      <c r="S35" s="33"/>
      <c r="T35" s="33"/>
      <c r="U35" s="34"/>
      <c r="V35" s="159">
        <f t="shared" si="6"/>
        <v>0</v>
      </c>
      <c r="W35" s="156">
        <f t="shared" si="15"/>
        <v>0</v>
      </c>
      <c r="X35" s="39" t="s">
        <v>122</v>
      </c>
      <c r="Y35" s="39"/>
      <c r="Z35" s="37">
        <v>7.0000000000000007E-2</v>
      </c>
      <c r="AA35" s="159">
        <f t="shared" si="7"/>
        <v>4.2000000000000003E-2</v>
      </c>
      <c r="AB35" s="156">
        <f t="shared" si="16"/>
        <v>0</v>
      </c>
      <c r="AC35" s="36" t="s">
        <v>122</v>
      </c>
      <c r="AD35" s="81"/>
      <c r="AE35" s="37">
        <v>0.06</v>
      </c>
      <c r="AF35" s="159">
        <f t="shared" si="8"/>
        <v>3.5999999999999997E-2</v>
      </c>
      <c r="AG35" s="156">
        <f t="shared" si="17"/>
        <v>0</v>
      </c>
      <c r="AH35" s="15"/>
      <c r="AI35" s="107"/>
      <c r="AJ35" s="33"/>
      <c r="AK35" s="34"/>
      <c r="AL35" s="159">
        <f t="shared" si="9"/>
        <v>0</v>
      </c>
      <c r="AM35" s="156">
        <f t="shared" si="18"/>
        <v>0</v>
      </c>
      <c r="AN35" s="39" t="s">
        <v>88</v>
      </c>
      <c r="AO35" s="39"/>
      <c r="AP35" s="37">
        <v>0.08</v>
      </c>
      <c r="AQ35" s="159">
        <f t="shared" si="10"/>
        <v>4.8000000000000001E-2</v>
      </c>
      <c r="AR35" s="156">
        <f t="shared" si="19"/>
        <v>0</v>
      </c>
      <c r="AS35" s="36" t="s">
        <v>102</v>
      </c>
      <c r="AT35" s="81"/>
      <c r="AU35" s="37">
        <v>0.05</v>
      </c>
      <c r="AV35" s="159">
        <f t="shared" si="11"/>
        <v>0.03</v>
      </c>
      <c r="AW35" s="156">
        <f t="shared" si="20"/>
        <v>0</v>
      </c>
    </row>
    <row r="36" spans="2:49" x14ac:dyDescent="0.3">
      <c r="B36" s="15"/>
      <c r="C36" s="33"/>
      <c r="D36" s="33"/>
      <c r="E36" s="34"/>
      <c r="F36" s="159">
        <f t="shared" si="3"/>
        <v>0</v>
      </c>
      <c r="G36" s="156">
        <f t="shared" si="12"/>
        <v>0</v>
      </c>
      <c r="H36" s="35"/>
      <c r="I36" s="35"/>
      <c r="J36" s="34"/>
      <c r="K36" s="159">
        <f t="shared" si="4"/>
        <v>0</v>
      </c>
      <c r="L36" s="156">
        <f t="shared" si="13"/>
        <v>0</v>
      </c>
      <c r="M36" s="38" t="s">
        <v>63</v>
      </c>
      <c r="N36" s="82"/>
      <c r="O36" s="98">
        <v>0.03</v>
      </c>
      <c r="P36" s="159">
        <f t="shared" si="5"/>
        <v>1.7999999999999999E-2</v>
      </c>
      <c r="Q36" s="156">
        <f t="shared" si="14"/>
        <v>0</v>
      </c>
      <c r="R36" s="15"/>
      <c r="S36" s="33"/>
      <c r="T36" s="33"/>
      <c r="U36" s="34"/>
      <c r="V36" s="159">
        <f t="shared" si="6"/>
        <v>0</v>
      </c>
      <c r="W36" s="156">
        <f t="shared" si="15"/>
        <v>0</v>
      </c>
      <c r="X36" s="35"/>
      <c r="Y36" s="35"/>
      <c r="Z36" s="34"/>
      <c r="AA36" s="159">
        <f t="shared" si="7"/>
        <v>0</v>
      </c>
      <c r="AB36" s="156">
        <f t="shared" si="16"/>
        <v>0</v>
      </c>
      <c r="AC36" s="38" t="s">
        <v>124</v>
      </c>
      <c r="AD36" s="82"/>
      <c r="AE36" s="98">
        <v>0.01</v>
      </c>
      <c r="AF36" s="159">
        <f t="shared" si="8"/>
        <v>6.0000000000000001E-3</v>
      </c>
      <c r="AG36" s="156">
        <f t="shared" si="17"/>
        <v>0</v>
      </c>
      <c r="AH36" s="15"/>
      <c r="AI36" s="107"/>
      <c r="AJ36" s="33"/>
      <c r="AK36" s="34"/>
      <c r="AL36" s="159">
        <f t="shared" si="9"/>
        <v>0</v>
      </c>
      <c r="AM36" s="156">
        <f t="shared" si="18"/>
        <v>0</v>
      </c>
      <c r="AN36" s="39"/>
      <c r="AO36" s="39"/>
      <c r="AP36" s="37"/>
      <c r="AQ36" s="159">
        <f t="shared" si="10"/>
        <v>0</v>
      </c>
      <c r="AR36" s="156">
        <f t="shared" si="19"/>
        <v>0</v>
      </c>
      <c r="AS36" s="38" t="s">
        <v>89</v>
      </c>
      <c r="AT36" s="82"/>
      <c r="AU36" s="98">
        <v>0.03</v>
      </c>
      <c r="AV36" s="159">
        <f t="shared" si="11"/>
        <v>1.7999999999999999E-2</v>
      </c>
      <c r="AW36" s="156">
        <f t="shared" si="20"/>
        <v>0</v>
      </c>
    </row>
    <row r="37" spans="2:49" x14ac:dyDescent="0.3">
      <c r="B37" s="15"/>
      <c r="C37" s="48" t="s">
        <v>22</v>
      </c>
      <c r="D37" s="48"/>
      <c r="E37" s="49">
        <v>0.01</v>
      </c>
      <c r="F37" s="159">
        <f t="shared" si="3"/>
        <v>6.0000000000000001E-3</v>
      </c>
      <c r="G37" s="156">
        <f t="shared" si="12"/>
        <v>0</v>
      </c>
      <c r="H37" s="50" t="s">
        <v>75</v>
      </c>
      <c r="I37" s="50"/>
      <c r="J37" s="49">
        <v>0.02</v>
      </c>
      <c r="K37" s="159">
        <f t="shared" si="4"/>
        <v>1.2E-2</v>
      </c>
      <c r="L37" s="156">
        <f t="shared" si="13"/>
        <v>0</v>
      </c>
      <c r="M37" s="50"/>
      <c r="N37" s="73"/>
      <c r="O37" s="49"/>
      <c r="P37" s="159">
        <f t="shared" si="5"/>
        <v>0</v>
      </c>
      <c r="Q37" s="156">
        <f t="shared" si="14"/>
        <v>0</v>
      </c>
      <c r="R37" s="15"/>
      <c r="S37" s="48" t="s">
        <v>125</v>
      </c>
      <c r="T37" s="48"/>
      <c r="U37" s="49">
        <v>0.01</v>
      </c>
      <c r="V37" s="159">
        <f t="shared" si="6"/>
        <v>6.0000000000000001E-3</v>
      </c>
      <c r="W37" s="156">
        <f t="shared" si="15"/>
        <v>0</v>
      </c>
      <c r="X37" s="50"/>
      <c r="Y37" s="50"/>
      <c r="Z37" s="49"/>
      <c r="AA37" s="159">
        <f t="shared" si="7"/>
        <v>0</v>
      </c>
      <c r="AB37" s="156">
        <f t="shared" si="16"/>
        <v>0</v>
      </c>
      <c r="AC37" s="50"/>
      <c r="AD37" s="73"/>
      <c r="AE37" s="49"/>
      <c r="AF37" s="159">
        <f t="shared" si="8"/>
        <v>0</v>
      </c>
      <c r="AG37" s="156">
        <f t="shared" si="17"/>
        <v>0</v>
      </c>
      <c r="AH37" s="15"/>
      <c r="AI37" s="108" t="s">
        <v>78</v>
      </c>
      <c r="AJ37" s="48"/>
      <c r="AK37" s="49">
        <v>0.01</v>
      </c>
      <c r="AL37" s="159">
        <f t="shared" si="9"/>
        <v>6.0000000000000001E-3</v>
      </c>
      <c r="AM37" s="156">
        <f t="shared" si="18"/>
        <v>0</v>
      </c>
      <c r="AN37" s="50"/>
      <c r="AO37" s="50"/>
      <c r="AP37" s="49"/>
      <c r="AQ37" s="159">
        <f t="shared" si="10"/>
        <v>0</v>
      </c>
      <c r="AR37" s="156">
        <f t="shared" si="19"/>
        <v>0</v>
      </c>
      <c r="AS37" s="50"/>
      <c r="AT37" s="73"/>
      <c r="AU37" s="49"/>
      <c r="AV37" s="159">
        <f t="shared" si="11"/>
        <v>0</v>
      </c>
      <c r="AW37" s="156">
        <f t="shared" si="20"/>
        <v>0</v>
      </c>
    </row>
    <row r="38" spans="2:49" x14ac:dyDescent="0.3">
      <c r="B38" s="15"/>
      <c r="C38" s="48"/>
      <c r="D38" s="48"/>
      <c r="E38" s="49"/>
      <c r="F38" s="159">
        <f t="shared" si="3"/>
        <v>0</v>
      </c>
      <c r="G38" s="156">
        <f t="shared" si="12"/>
        <v>0</v>
      </c>
      <c r="H38" s="54" t="s">
        <v>56</v>
      </c>
      <c r="I38" s="54"/>
      <c r="J38" s="52">
        <v>0.01</v>
      </c>
      <c r="K38" s="159">
        <f t="shared" si="4"/>
        <v>6.0000000000000001E-3</v>
      </c>
      <c r="L38" s="156">
        <f t="shared" si="13"/>
        <v>0</v>
      </c>
      <c r="M38" s="51" t="s">
        <v>56</v>
      </c>
      <c r="N38" s="74"/>
      <c r="O38" s="52">
        <v>0.03</v>
      </c>
      <c r="P38" s="159">
        <f t="shared" si="5"/>
        <v>1.7999999999999999E-2</v>
      </c>
      <c r="Q38" s="156">
        <f t="shared" si="14"/>
        <v>0</v>
      </c>
      <c r="R38" s="15"/>
      <c r="S38" s="48"/>
      <c r="T38" s="48"/>
      <c r="U38" s="49"/>
      <c r="V38" s="159">
        <f t="shared" si="6"/>
        <v>0</v>
      </c>
      <c r="W38" s="156">
        <f t="shared" si="15"/>
        <v>0</v>
      </c>
      <c r="X38" s="54" t="s">
        <v>127</v>
      </c>
      <c r="Y38" s="54"/>
      <c r="Z38" s="52">
        <v>9.9729999999999999E-2</v>
      </c>
      <c r="AA38" s="159">
        <f t="shared" si="7"/>
        <v>5.9837999999999995E-2</v>
      </c>
      <c r="AB38" s="156">
        <f t="shared" si="16"/>
        <v>0</v>
      </c>
      <c r="AC38" s="51"/>
      <c r="AD38" s="74"/>
      <c r="AE38" s="52"/>
      <c r="AF38" s="159">
        <f t="shared" si="8"/>
        <v>0</v>
      </c>
      <c r="AG38" s="156">
        <f t="shared" si="17"/>
        <v>0</v>
      </c>
      <c r="AH38" s="15"/>
      <c r="AI38" s="108"/>
      <c r="AJ38" s="48"/>
      <c r="AK38" s="49"/>
      <c r="AL38" s="159">
        <f t="shared" si="9"/>
        <v>0</v>
      </c>
      <c r="AM38" s="156">
        <f t="shared" si="18"/>
        <v>0</v>
      </c>
      <c r="AN38" s="54" t="s">
        <v>127</v>
      </c>
      <c r="AO38" s="54"/>
      <c r="AP38" s="52">
        <v>0.02</v>
      </c>
      <c r="AQ38" s="159">
        <f t="shared" si="10"/>
        <v>1.2E-2</v>
      </c>
      <c r="AR38" s="156">
        <f t="shared" si="19"/>
        <v>0</v>
      </c>
      <c r="AS38" s="51"/>
      <c r="AT38" s="74"/>
      <c r="AU38" s="52"/>
      <c r="AV38" s="159">
        <f t="shared" si="11"/>
        <v>0</v>
      </c>
      <c r="AW38" s="156">
        <f t="shared" si="20"/>
        <v>0</v>
      </c>
    </row>
    <row r="39" spans="2:49" x14ac:dyDescent="0.3">
      <c r="B39" s="15"/>
      <c r="C39" s="48"/>
      <c r="D39" s="48"/>
      <c r="E39" s="49"/>
      <c r="F39" s="159">
        <f t="shared" si="3"/>
        <v>0</v>
      </c>
      <c r="G39" s="156">
        <f t="shared" si="12"/>
        <v>0</v>
      </c>
      <c r="H39" s="54"/>
      <c r="I39" s="54"/>
      <c r="J39" s="52"/>
      <c r="K39" s="159">
        <f t="shared" si="4"/>
        <v>0</v>
      </c>
      <c r="L39" s="156">
        <f t="shared" si="13"/>
        <v>0</v>
      </c>
      <c r="M39" s="51"/>
      <c r="N39" s="74"/>
      <c r="O39" s="52"/>
      <c r="P39" s="159">
        <f t="shared" si="5"/>
        <v>0</v>
      </c>
      <c r="Q39" s="156">
        <f t="shared" si="14"/>
        <v>0</v>
      </c>
      <c r="R39" s="15"/>
      <c r="S39" s="48"/>
      <c r="T39" s="48"/>
      <c r="U39" s="49"/>
      <c r="V39" s="159">
        <f t="shared" si="6"/>
        <v>0</v>
      </c>
      <c r="W39" s="156">
        <f t="shared" si="15"/>
        <v>0</v>
      </c>
      <c r="X39" s="50"/>
      <c r="Y39" s="50"/>
      <c r="Z39" s="49"/>
      <c r="AA39" s="159">
        <f t="shared" si="7"/>
        <v>0</v>
      </c>
      <c r="AB39" s="156">
        <f t="shared" si="16"/>
        <v>0</v>
      </c>
      <c r="AC39" s="53" t="s">
        <v>103</v>
      </c>
      <c r="AD39" s="75"/>
      <c r="AE39" s="99">
        <v>9.2600000000000002E-2</v>
      </c>
      <c r="AF39" s="159">
        <f t="shared" si="8"/>
        <v>5.5559999999999998E-2</v>
      </c>
      <c r="AG39" s="156">
        <f t="shared" si="17"/>
        <v>0</v>
      </c>
      <c r="AH39" s="15"/>
      <c r="AI39" s="108"/>
      <c r="AJ39" s="48"/>
      <c r="AK39" s="49"/>
      <c r="AL39" s="159">
        <f t="shared" si="9"/>
        <v>0</v>
      </c>
      <c r="AM39" s="156">
        <f t="shared" si="18"/>
        <v>0</v>
      </c>
      <c r="AN39" s="50"/>
      <c r="AO39" s="50"/>
      <c r="AP39" s="49"/>
      <c r="AQ39" s="159">
        <f t="shared" si="10"/>
        <v>0</v>
      </c>
      <c r="AR39" s="156">
        <f t="shared" si="19"/>
        <v>0</v>
      </c>
      <c r="AS39" s="53" t="s">
        <v>103</v>
      </c>
      <c r="AT39" s="75"/>
      <c r="AU39" s="99">
        <v>0.02</v>
      </c>
      <c r="AV39" s="159">
        <f t="shared" si="11"/>
        <v>1.2E-2</v>
      </c>
      <c r="AW39" s="156">
        <f t="shared" si="20"/>
        <v>0</v>
      </c>
    </row>
    <row r="40" spans="2:49" x14ac:dyDescent="0.3">
      <c r="B40" s="15"/>
      <c r="C40" s="40"/>
      <c r="D40" s="40"/>
      <c r="E40" s="41"/>
      <c r="F40" s="159">
        <f t="shared" si="3"/>
        <v>0</v>
      </c>
      <c r="G40" s="156">
        <f t="shared" si="12"/>
        <v>0</v>
      </c>
      <c r="H40" s="46"/>
      <c r="I40" s="46"/>
      <c r="J40" s="44"/>
      <c r="K40" s="159">
        <f t="shared" si="4"/>
        <v>0</v>
      </c>
      <c r="L40" s="156">
        <f t="shared" si="13"/>
        <v>0</v>
      </c>
      <c r="M40" s="43"/>
      <c r="N40" s="77"/>
      <c r="O40" s="44"/>
      <c r="P40" s="159">
        <f t="shared" si="5"/>
        <v>0</v>
      </c>
      <c r="Q40" s="156">
        <f t="shared" si="14"/>
        <v>0</v>
      </c>
      <c r="R40" s="15"/>
      <c r="S40" s="40"/>
      <c r="T40" s="40"/>
      <c r="U40" s="41"/>
      <c r="V40" s="159">
        <f t="shared" si="6"/>
        <v>0</v>
      </c>
      <c r="W40" s="156">
        <f t="shared" si="15"/>
        <v>0</v>
      </c>
      <c r="X40" s="46"/>
      <c r="Y40" s="46"/>
      <c r="Z40" s="44"/>
      <c r="AA40" s="159">
        <f t="shared" si="7"/>
        <v>0</v>
      </c>
      <c r="AB40" s="156">
        <f t="shared" si="16"/>
        <v>0</v>
      </c>
      <c r="AC40" s="43"/>
      <c r="AD40" s="77"/>
      <c r="AE40" s="41"/>
      <c r="AF40" s="159">
        <f t="shared" si="8"/>
        <v>0</v>
      </c>
      <c r="AG40" s="156">
        <f t="shared" si="17"/>
        <v>0</v>
      </c>
      <c r="AH40" s="15"/>
      <c r="AI40" s="109"/>
      <c r="AJ40" s="40"/>
      <c r="AK40" s="41"/>
      <c r="AL40" s="159">
        <f t="shared" si="9"/>
        <v>0</v>
      </c>
      <c r="AM40" s="156">
        <f t="shared" si="18"/>
        <v>0</v>
      </c>
      <c r="AN40" s="46"/>
      <c r="AO40" s="46"/>
      <c r="AP40" s="44"/>
      <c r="AQ40" s="159">
        <f t="shared" si="10"/>
        <v>0</v>
      </c>
      <c r="AR40" s="156">
        <f t="shared" si="19"/>
        <v>0</v>
      </c>
      <c r="AS40" s="43"/>
      <c r="AT40" s="77"/>
      <c r="AU40" s="44"/>
      <c r="AV40" s="159">
        <f t="shared" si="11"/>
        <v>0</v>
      </c>
      <c r="AW40" s="156">
        <f t="shared" si="20"/>
        <v>0</v>
      </c>
    </row>
    <row r="41" spans="2:49" x14ac:dyDescent="0.3">
      <c r="B41" s="15"/>
      <c r="C41" s="40"/>
      <c r="D41" s="40"/>
      <c r="E41" s="41"/>
      <c r="F41" s="159">
        <f t="shared" si="3"/>
        <v>0</v>
      </c>
      <c r="G41" s="156">
        <f t="shared" si="12"/>
        <v>0</v>
      </c>
      <c r="H41" s="46"/>
      <c r="I41" s="46"/>
      <c r="J41" s="44"/>
      <c r="K41" s="159">
        <f t="shared" si="4"/>
        <v>0</v>
      </c>
      <c r="L41" s="156">
        <f t="shared" si="13"/>
        <v>0</v>
      </c>
      <c r="M41" s="43" t="s">
        <v>15</v>
      </c>
      <c r="N41" s="77"/>
      <c r="O41" s="44">
        <v>0.02</v>
      </c>
      <c r="P41" s="159">
        <f t="shared" si="5"/>
        <v>1.2E-2</v>
      </c>
      <c r="Q41" s="156">
        <f t="shared" si="14"/>
        <v>0</v>
      </c>
      <c r="R41" s="15"/>
      <c r="S41" s="40"/>
      <c r="T41" s="40"/>
      <c r="U41" s="41"/>
      <c r="V41" s="159">
        <f t="shared" si="6"/>
        <v>0</v>
      </c>
      <c r="W41" s="156">
        <f t="shared" si="15"/>
        <v>0</v>
      </c>
      <c r="X41" s="46" t="s">
        <v>16</v>
      </c>
      <c r="Y41" s="46"/>
      <c r="Z41" s="44">
        <v>0.01</v>
      </c>
      <c r="AA41" s="159">
        <f t="shared" si="7"/>
        <v>6.0000000000000001E-3</v>
      </c>
      <c r="AB41" s="156">
        <f t="shared" si="16"/>
        <v>0</v>
      </c>
      <c r="AC41" s="43" t="s">
        <v>16</v>
      </c>
      <c r="AD41" s="77"/>
      <c r="AE41" s="41">
        <v>8.9999999999999993E-3</v>
      </c>
      <c r="AF41" s="159">
        <f t="shared" si="8"/>
        <v>5.3999999999999994E-3</v>
      </c>
      <c r="AG41" s="156">
        <f t="shared" si="17"/>
        <v>0</v>
      </c>
      <c r="AH41" s="15"/>
      <c r="AI41" s="109"/>
      <c r="AJ41" s="40"/>
      <c r="AK41" s="41"/>
      <c r="AL41" s="159">
        <f t="shared" si="9"/>
        <v>0</v>
      </c>
      <c r="AM41" s="156">
        <f t="shared" si="18"/>
        <v>0</v>
      </c>
      <c r="AN41" s="46" t="s">
        <v>16</v>
      </c>
      <c r="AO41" s="46"/>
      <c r="AP41" s="44">
        <v>0.01</v>
      </c>
      <c r="AQ41" s="159">
        <f t="shared" si="10"/>
        <v>6.0000000000000001E-3</v>
      </c>
      <c r="AR41" s="156">
        <f t="shared" si="19"/>
        <v>0</v>
      </c>
      <c r="AS41" s="43" t="s">
        <v>16</v>
      </c>
      <c r="AT41" s="77"/>
      <c r="AU41" s="44">
        <v>1.7999999999999999E-2</v>
      </c>
      <c r="AV41" s="159">
        <f t="shared" si="11"/>
        <v>1.0799999999999999E-2</v>
      </c>
      <c r="AW41" s="156">
        <f t="shared" si="20"/>
        <v>0</v>
      </c>
    </row>
    <row r="42" spans="2:49" x14ac:dyDescent="0.3">
      <c r="B42" s="15"/>
      <c r="C42" s="40"/>
      <c r="D42" s="40"/>
      <c r="E42" s="41"/>
      <c r="F42" s="159">
        <f t="shared" si="3"/>
        <v>0</v>
      </c>
      <c r="G42" s="156">
        <f t="shared" si="12"/>
        <v>0</v>
      </c>
      <c r="H42" s="42"/>
      <c r="I42" s="42"/>
      <c r="J42" s="41"/>
      <c r="K42" s="159">
        <f t="shared" si="4"/>
        <v>0</v>
      </c>
      <c r="L42" s="156">
        <f t="shared" si="13"/>
        <v>0</v>
      </c>
      <c r="M42" s="42"/>
      <c r="N42" s="76"/>
      <c r="O42" s="41"/>
      <c r="P42" s="159">
        <f t="shared" si="5"/>
        <v>0</v>
      </c>
      <c r="Q42" s="156">
        <f t="shared" si="14"/>
        <v>0</v>
      </c>
      <c r="R42" s="15"/>
      <c r="S42" s="40"/>
      <c r="T42" s="40"/>
      <c r="U42" s="41"/>
      <c r="V42" s="159">
        <f t="shared" si="6"/>
        <v>0</v>
      </c>
      <c r="W42" s="156">
        <f t="shared" si="15"/>
        <v>0</v>
      </c>
      <c r="X42" s="42"/>
      <c r="Y42" s="42"/>
      <c r="Z42" s="41"/>
      <c r="AA42" s="159">
        <f t="shared" si="7"/>
        <v>0</v>
      </c>
      <c r="AB42" s="156">
        <f t="shared" si="16"/>
        <v>0</v>
      </c>
      <c r="AC42" s="45" t="s">
        <v>131</v>
      </c>
      <c r="AD42" s="83"/>
      <c r="AE42" s="41">
        <v>1E-3</v>
      </c>
      <c r="AF42" s="159">
        <f t="shared" si="8"/>
        <v>5.9999999999999995E-4</v>
      </c>
      <c r="AG42" s="156">
        <f t="shared" si="17"/>
        <v>0</v>
      </c>
      <c r="AH42" s="15"/>
      <c r="AI42" s="109"/>
      <c r="AJ42" s="40"/>
      <c r="AK42" s="41"/>
      <c r="AL42" s="159">
        <f t="shared" si="9"/>
        <v>0</v>
      </c>
      <c r="AM42" s="156">
        <f t="shared" si="18"/>
        <v>0</v>
      </c>
      <c r="AN42" s="42"/>
      <c r="AO42" s="42"/>
      <c r="AP42" s="41"/>
      <c r="AQ42" s="159">
        <f t="shared" si="10"/>
        <v>0</v>
      </c>
      <c r="AR42" s="156">
        <f t="shared" si="19"/>
        <v>0</v>
      </c>
      <c r="AS42" s="45" t="s">
        <v>131</v>
      </c>
      <c r="AT42" s="83"/>
      <c r="AU42" s="100">
        <v>2E-3</v>
      </c>
      <c r="AV42" s="159">
        <f t="shared" si="11"/>
        <v>1.1999999999999999E-3</v>
      </c>
      <c r="AW42" s="156">
        <f t="shared" si="20"/>
        <v>0</v>
      </c>
    </row>
    <row r="43" spans="2:49" x14ac:dyDescent="0.3">
      <c r="B43" s="15"/>
      <c r="C43" s="22"/>
      <c r="D43" s="22"/>
      <c r="E43" s="23"/>
      <c r="F43" s="159">
        <f t="shared" si="3"/>
        <v>0</v>
      </c>
      <c r="G43" s="156">
        <f t="shared" si="12"/>
        <v>0</v>
      </c>
      <c r="H43" s="27" t="s">
        <v>23</v>
      </c>
      <c r="I43" s="27"/>
      <c r="J43" s="26">
        <v>0.01</v>
      </c>
      <c r="K43" s="159">
        <f t="shared" si="4"/>
        <v>6.0000000000000001E-3</v>
      </c>
      <c r="L43" s="156">
        <f t="shared" si="13"/>
        <v>0</v>
      </c>
      <c r="M43" s="27" t="s">
        <v>23</v>
      </c>
      <c r="N43" s="79"/>
      <c r="O43" s="26">
        <v>0.01</v>
      </c>
      <c r="P43" s="159">
        <f t="shared" si="5"/>
        <v>6.0000000000000001E-3</v>
      </c>
      <c r="Q43" s="156">
        <f t="shared" si="14"/>
        <v>0</v>
      </c>
      <c r="R43" s="15"/>
      <c r="S43" s="22"/>
      <c r="T43" s="22"/>
      <c r="U43" s="23"/>
      <c r="V43" s="159">
        <f t="shared" si="6"/>
        <v>0</v>
      </c>
      <c r="W43" s="156">
        <f t="shared" si="15"/>
        <v>0</v>
      </c>
      <c r="X43" s="24" t="s">
        <v>132</v>
      </c>
      <c r="Y43" s="24"/>
      <c r="Z43" s="23">
        <v>0.02</v>
      </c>
      <c r="AA43" s="159">
        <f t="shared" si="7"/>
        <v>1.2E-2</v>
      </c>
      <c r="AB43" s="156">
        <f t="shared" si="16"/>
        <v>0</v>
      </c>
      <c r="AC43" s="24" t="s">
        <v>132</v>
      </c>
      <c r="AD43" s="71"/>
      <c r="AE43" s="23">
        <v>0.01</v>
      </c>
      <c r="AF43" s="159">
        <f t="shared" si="8"/>
        <v>6.0000000000000001E-3</v>
      </c>
      <c r="AG43" s="156">
        <f t="shared" si="17"/>
        <v>0</v>
      </c>
      <c r="AH43" s="15"/>
      <c r="AI43" s="106"/>
      <c r="AJ43" s="22"/>
      <c r="AK43" s="23"/>
      <c r="AL43" s="159">
        <f t="shared" si="9"/>
        <v>0</v>
      </c>
      <c r="AM43" s="156">
        <f t="shared" si="18"/>
        <v>0</v>
      </c>
      <c r="AN43" s="24"/>
      <c r="AO43" s="24"/>
      <c r="AP43" s="23"/>
      <c r="AQ43" s="159">
        <f t="shared" si="10"/>
        <v>0</v>
      </c>
      <c r="AR43" s="156">
        <f t="shared" si="19"/>
        <v>0</v>
      </c>
      <c r="AS43" s="24"/>
      <c r="AT43" s="71"/>
      <c r="AU43" s="23"/>
      <c r="AV43" s="159">
        <f t="shared" si="11"/>
        <v>0</v>
      </c>
      <c r="AW43" s="156">
        <f t="shared" si="20"/>
        <v>0</v>
      </c>
    </row>
    <row r="44" spans="2:49" x14ac:dyDescent="0.3">
      <c r="B44" s="15"/>
      <c r="C44" s="33" t="s">
        <v>50</v>
      </c>
      <c r="D44" s="33"/>
      <c r="E44" s="34">
        <v>0.1</v>
      </c>
      <c r="F44" s="159">
        <f t="shared" si="3"/>
        <v>0.06</v>
      </c>
      <c r="G44" s="156">
        <f t="shared" si="12"/>
        <v>0</v>
      </c>
      <c r="H44" s="35" t="s">
        <v>50</v>
      </c>
      <c r="I44" s="35"/>
      <c r="J44" s="34">
        <v>0.1</v>
      </c>
      <c r="K44" s="159">
        <f t="shared" si="4"/>
        <v>0.06</v>
      </c>
      <c r="L44" s="156">
        <f t="shared" si="13"/>
        <v>0</v>
      </c>
      <c r="M44" s="35" t="s">
        <v>50</v>
      </c>
      <c r="N44" s="72"/>
      <c r="O44" s="34">
        <v>0.1</v>
      </c>
      <c r="P44" s="159">
        <f t="shared" si="5"/>
        <v>0.06</v>
      </c>
      <c r="Q44" s="156">
        <f t="shared" si="14"/>
        <v>0</v>
      </c>
      <c r="R44" s="15"/>
      <c r="S44" s="33" t="s">
        <v>50</v>
      </c>
      <c r="T44" s="33"/>
      <c r="U44" s="34">
        <v>0.09</v>
      </c>
      <c r="V44" s="159">
        <f t="shared" si="6"/>
        <v>5.3999999999999999E-2</v>
      </c>
      <c r="W44" s="156">
        <f t="shared" si="15"/>
        <v>0</v>
      </c>
      <c r="X44" s="35"/>
      <c r="Y44" s="35"/>
      <c r="Z44" s="34"/>
      <c r="AA44" s="159">
        <f t="shared" si="7"/>
        <v>0</v>
      </c>
      <c r="AB44" s="156">
        <f t="shared" si="16"/>
        <v>0</v>
      </c>
      <c r="AC44" s="35"/>
      <c r="AD44" s="72"/>
      <c r="AE44" s="34"/>
      <c r="AF44" s="159">
        <f t="shared" si="8"/>
        <v>0</v>
      </c>
      <c r="AG44" s="156">
        <f t="shared" si="17"/>
        <v>0</v>
      </c>
      <c r="AH44" s="15"/>
      <c r="AI44" s="107" t="s">
        <v>50</v>
      </c>
      <c r="AJ44" s="33"/>
      <c r="AK44" s="34">
        <v>0.09</v>
      </c>
      <c r="AL44" s="159">
        <f t="shared" si="9"/>
        <v>5.3999999999999999E-2</v>
      </c>
      <c r="AM44" s="156">
        <f t="shared" si="18"/>
        <v>0</v>
      </c>
      <c r="AN44" s="35"/>
      <c r="AO44" s="35"/>
      <c r="AP44" s="34"/>
      <c r="AQ44" s="159">
        <f t="shared" si="10"/>
        <v>0</v>
      </c>
      <c r="AR44" s="156">
        <f t="shared" si="19"/>
        <v>0</v>
      </c>
      <c r="AS44" s="35"/>
      <c r="AT44" s="72"/>
      <c r="AU44" s="34"/>
      <c r="AV44" s="159">
        <f t="shared" si="11"/>
        <v>0</v>
      </c>
      <c r="AW44" s="156">
        <f t="shared" si="20"/>
        <v>0</v>
      </c>
    </row>
    <row r="45" spans="2:49" x14ac:dyDescent="0.3">
      <c r="B45" s="15"/>
      <c r="C45" s="33" t="s">
        <v>51</v>
      </c>
      <c r="D45" s="33"/>
      <c r="E45" s="34">
        <v>0</v>
      </c>
      <c r="F45" s="159">
        <f t="shared" si="3"/>
        <v>0</v>
      </c>
      <c r="G45" s="156">
        <f t="shared" si="12"/>
        <v>0</v>
      </c>
      <c r="H45" s="35" t="s">
        <v>51</v>
      </c>
      <c r="I45" s="35"/>
      <c r="J45" s="34">
        <v>0.01</v>
      </c>
      <c r="K45" s="159">
        <f t="shared" si="4"/>
        <v>6.0000000000000001E-3</v>
      </c>
      <c r="L45" s="156">
        <f t="shared" si="13"/>
        <v>0</v>
      </c>
      <c r="M45" s="35" t="s">
        <v>51</v>
      </c>
      <c r="N45" s="72"/>
      <c r="O45" s="34">
        <v>0.1</v>
      </c>
      <c r="P45" s="159">
        <f t="shared" si="5"/>
        <v>0.06</v>
      </c>
      <c r="Q45" s="156">
        <f t="shared" si="14"/>
        <v>0</v>
      </c>
      <c r="R45" s="15"/>
      <c r="S45" s="33" t="s">
        <v>51</v>
      </c>
      <c r="T45" s="33"/>
      <c r="U45" s="34">
        <v>0.02</v>
      </c>
      <c r="V45" s="159">
        <f t="shared" si="6"/>
        <v>1.2E-2</v>
      </c>
      <c r="W45" s="156">
        <f t="shared" si="15"/>
        <v>0</v>
      </c>
      <c r="X45" s="35" t="s">
        <v>51</v>
      </c>
      <c r="Y45" s="35"/>
      <c r="Z45" s="34">
        <v>0.1</v>
      </c>
      <c r="AA45" s="159">
        <f t="shared" si="7"/>
        <v>0.06</v>
      </c>
      <c r="AB45" s="156">
        <f t="shared" si="16"/>
        <v>0</v>
      </c>
      <c r="AC45" s="35" t="s">
        <v>51</v>
      </c>
      <c r="AD45" s="72"/>
      <c r="AE45" s="34">
        <v>0.12</v>
      </c>
      <c r="AF45" s="159">
        <f t="shared" si="8"/>
        <v>7.1999999999999995E-2</v>
      </c>
      <c r="AG45" s="156">
        <f t="shared" si="17"/>
        <v>0</v>
      </c>
      <c r="AH45" s="15"/>
      <c r="AI45" s="107" t="s">
        <v>81</v>
      </c>
      <c r="AJ45" s="33"/>
      <c r="AK45" s="34">
        <v>0.02</v>
      </c>
      <c r="AL45" s="159">
        <f t="shared" si="9"/>
        <v>1.2E-2</v>
      </c>
      <c r="AM45" s="156">
        <f t="shared" si="18"/>
        <v>0</v>
      </c>
      <c r="AN45" s="35" t="s">
        <v>81</v>
      </c>
      <c r="AO45" s="35"/>
      <c r="AP45" s="34">
        <v>5.6599999999999998E-2</v>
      </c>
      <c r="AQ45" s="159">
        <f t="shared" si="10"/>
        <v>3.3959999999999997E-2</v>
      </c>
      <c r="AR45" s="156">
        <f t="shared" si="19"/>
        <v>0</v>
      </c>
      <c r="AS45" s="35" t="s">
        <v>81</v>
      </c>
      <c r="AT45" s="72"/>
      <c r="AU45" s="34">
        <v>0.10589999999999999</v>
      </c>
      <c r="AV45" s="159">
        <f t="shared" si="11"/>
        <v>6.3539999999999999E-2</v>
      </c>
      <c r="AW45" s="156">
        <f t="shared" si="20"/>
        <v>0</v>
      </c>
    </row>
    <row r="46" spans="2:49" x14ac:dyDescent="0.3">
      <c r="B46" s="15"/>
      <c r="C46" s="48" t="s">
        <v>24</v>
      </c>
      <c r="D46" s="48"/>
      <c r="E46" s="49">
        <v>0.01</v>
      </c>
      <c r="F46" s="159">
        <f t="shared" si="3"/>
        <v>6.0000000000000001E-3</v>
      </c>
      <c r="G46" s="156">
        <f t="shared" si="12"/>
        <v>0</v>
      </c>
      <c r="H46" s="50" t="s">
        <v>24</v>
      </c>
      <c r="I46" s="50"/>
      <c r="J46" s="49">
        <v>0.01</v>
      </c>
      <c r="K46" s="159">
        <f t="shared" si="4"/>
        <v>6.0000000000000001E-3</v>
      </c>
      <c r="L46" s="156">
        <f t="shared" si="13"/>
        <v>0</v>
      </c>
      <c r="M46" s="50" t="s">
        <v>24</v>
      </c>
      <c r="N46" s="73"/>
      <c r="O46" s="49">
        <v>0.1</v>
      </c>
      <c r="P46" s="159">
        <f t="shared" si="5"/>
        <v>0.06</v>
      </c>
      <c r="Q46" s="156">
        <f t="shared" si="14"/>
        <v>0</v>
      </c>
      <c r="R46" s="15"/>
      <c r="S46" s="48" t="s">
        <v>24</v>
      </c>
      <c r="T46" s="48"/>
      <c r="U46" s="49">
        <v>0.03</v>
      </c>
      <c r="V46" s="159">
        <f t="shared" si="6"/>
        <v>1.7999999999999999E-2</v>
      </c>
      <c r="W46" s="156">
        <f t="shared" si="15"/>
        <v>0</v>
      </c>
      <c r="X46" s="50"/>
      <c r="Y46" s="50"/>
      <c r="Z46" s="49"/>
      <c r="AA46" s="159">
        <f t="shared" si="7"/>
        <v>0</v>
      </c>
      <c r="AB46" s="156">
        <f t="shared" si="16"/>
        <v>0</v>
      </c>
      <c r="AC46" s="50"/>
      <c r="AD46" s="73"/>
      <c r="AE46" s="49"/>
      <c r="AF46" s="159">
        <f t="shared" si="8"/>
        <v>0</v>
      </c>
      <c r="AG46" s="156">
        <f t="shared" si="17"/>
        <v>0</v>
      </c>
      <c r="AH46" s="15"/>
      <c r="AI46" s="108" t="s">
        <v>24</v>
      </c>
      <c r="AJ46" s="48"/>
      <c r="AK46" s="49">
        <v>0.03</v>
      </c>
      <c r="AL46" s="159">
        <f t="shared" si="9"/>
        <v>1.7999999999999999E-2</v>
      </c>
      <c r="AM46" s="156">
        <f t="shared" si="18"/>
        <v>0</v>
      </c>
      <c r="AN46" s="50"/>
      <c r="AO46" s="50"/>
      <c r="AP46" s="49"/>
      <c r="AQ46" s="159">
        <f t="shared" si="10"/>
        <v>0</v>
      </c>
      <c r="AR46" s="156">
        <f t="shared" si="19"/>
        <v>0</v>
      </c>
      <c r="AS46" s="50"/>
      <c r="AT46" s="73"/>
      <c r="AU46" s="49"/>
      <c r="AV46" s="159">
        <f t="shared" si="11"/>
        <v>0</v>
      </c>
      <c r="AW46" s="156">
        <f t="shared" si="20"/>
        <v>0</v>
      </c>
    </row>
    <row r="47" spans="2:49" x14ac:dyDescent="0.3">
      <c r="B47" s="15"/>
      <c r="C47" s="48"/>
      <c r="D47" s="48"/>
      <c r="E47" s="49"/>
      <c r="F47" s="159">
        <f t="shared" si="3"/>
        <v>0</v>
      </c>
      <c r="G47" s="156">
        <f t="shared" si="12"/>
        <v>0</v>
      </c>
      <c r="H47" s="50"/>
      <c r="I47" s="50"/>
      <c r="J47" s="49"/>
      <c r="K47" s="159">
        <f t="shared" si="4"/>
        <v>0</v>
      </c>
      <c r="L47" s="156">
        <f t="shared" si="13"/>
        <v>0</v>
      </c>
      <c r="M47" s="50"/>
      <c r="N47" s="73"/>
      <c r="O47" s="49"/>
      <c r="P47" s="159">
        <f t="shared" si="5"/>
        <v>0</v>
      </c>
      <c r="Q47" s="156">
        <f t="shared" si="14"/>
        <v>0</v>
      </c>
      <c r="R47" s="15"/>
      <c r="S47" s="48" t="s">
        <v>54</v>
      </c>
      <c r="T47" s="48"/>
      <c r="U47" s="49">
        <v>0.01</v>
      </c>
      <c r="V47" s="159">
        <f t="shared" si="6"/>
        <v>6.0000000000000001E-3</v>
      </c>
      <c r="W47" s="156">
        <f t="shared" si="15"/>
        <v>0</v>
      </c>
      <c r="X47" s="50" t="s">
        <v>54</v>
      </c>
      <c r="Y47" s="50"/>
      <c r="Z47" s="49">
        <v>0.1</v>
      </c>
      <c r="AA47" s="159">
        <f t="shared" si="7"/>
        <v>0.06</v>
      </c>
      <c r="AB47" s="156">
        <f t="shared" si="16"/>
        <v>0</v>
      </c>
      <c r="AC47" s="50" t="s">
        <v>54</v>
      </c>
      <c r="AD47" s="73"/>
      <c r="AE47" s="49">
        <v>0.1</v>
      </c>
      <c r="AF47" s="159">
        <f t="shared" si="8"/>
        <v>0.06</v>
      </c>
      <c r="AG47" s="156">
        <f t="shared" si="17"/>
        <v>0</v>
      </c>
      <c r="AH47" s="15"/>
      <c r="AI47" s="108" t="s">
        <v>85</v>
      </c>
      <c r="AJ47" s="48"/>
      <c r="AK47" s="49">
        <v>0.01</v>
      </c>
      <c r="AL47" s="159">
        <f t="shared" si="9"/>
        <v>6.0000000000000001E-3</v>
      </c>
      <c r="AM47" s="156">
        <f t="shared" si="18"/>
        <v>0</v>
      </c>
      <c r="AN47" s="50" t="s">
        <v>85</v>
      </c>
      <c r="AO47" s="50"/>
      <c r="AP47" s="49">
        <v>0.03</v>
      </c>
      <c r="AQ47" s="159">
        <f t="shared" si="10"/>
        <v>1.7999999999999999E-2</v>
      </c>
      <c r="AR47" s="156">
        <f t="shared" si="19"/>
        <v>0</v>
      </c>
      <c r="AS47" s="50" t="s">
        <v>85</v>
      </c>
      <c r="AT47" s="73"/>
      <c r="AU47" s="49">
        <v>0.04</v>
      </c>
      <c r="AV47" s="159">
        <f t="shared" si="11"/>
        <v>2.4E-2</v>
      </c>
      <c r="AW47" s="156">
        <f t="shared" si="20"/>
        <v>0</v>
      </c>
    </row>
    <row r="48" spans="2:49" x14ac:dyDescent="0.3">
      <c r="B48" s="15"/>
      <c r="C48" s="40" t="s">
        <v>17</v>
      </c>
      <c r="D48" s="40"/>
      <c r="E48" s="41">
        <v>0.14000000000000001</v>
      </c>
      <c r="F48" s="159">
        <f t="shared" si="3"/>
        <v>8.4000000000000005E-2</v>
      </c>
      <c r="G48" s="156">
        <f t="shared" si="12"/>
        <v>0</v>
      </c>
      <c r="H48" s="42" t="s">
        <v>17</v>
      </c>
      <c r="I48" s="42"/>
      <c r="J48" s="41">
        <v>0.1</v>
      </c>
      <c r="K48" s="159">
        <f t="shared" si="4"/>
        <v>0.06</v>
      </c>
      <c r="L48" s="156">
        <f t="shared" si="13"/>
        <v>0</v>
      </c>
      <c r="M48" s="42" t="s">
        <v>17</v>
      </c>
      <c r="N48" s="76"/>
      <c r="O48" s="41">
        <v>0.06</v>
      </c>
      <c r="P48" s="159">
        <f t="shared" si="5"/>
        <v>3.5999999999999997E-2</v>
      </c>
      <c r="Q48" s="156">
        <f t="shared" si="14"/>
        <v>0</v>
      </c>
      <c r="R48" s="15"/>
      <c r="S48" s="40" t="s">
        <v>17</v>
      </c>
      <c r="T48" s="40"/>
      <c r="U48" s="41">
        <v>9.9979999999999999E-2</v>
      </c>
      <c r="V48" s="159">
        <f t="shared" si="6"/>
        <v>5.9988E-2</v>
      </c>
      <c r="W48" s="156">
        <f t="shared" si="15"/>
        <v>0</v>
      </c>
      <c r="X48" s="42"/>
      <c r="Y48" s="42"/>
      <c r="Z48" s="41"/>
      <c r="AA48" s="159">
        <f t="shared" si="7"/>
        <v>0</v>
      </c>
      <c r="AB48" s="156">
        <f t="shared" si="16"/>
        <v>0</v>
      </c>
      <c r="AC48" s="42"/>
      <c r="AD48" s="76"/>
      <c r="AE48" s="41"/>
      <c r="AF48" s="159">
        <f t="shared" si="8"/>
        <v>0</v>
      </c>
      <c r="AG48" s="156">
        <f t="shared" si="17"/>
        <v>0</v>
      </c>
      <c r="AH48" s="15"/>
      <c r="AI48" s="109" t="s">
        <v>17</v>
      </c>
      <c r="AJ48" s="40"/>
      <c r="AK48" s="41">
        <v>3.9960000000000002E-2</v>
      </c>
      <c r="AL48" s="159">
        <f t="shared" si="9"/>
        <v>2.3976000000000001E-2</v>
      </c>
      <c r="AM48" s="156">
        <f t="shared" si="18"/>
        <v>0</v>
      </c>
      <c r="AN48" s="42"/>
      <c r="AO48" s="42"/>
      <c r="AP48" s="41"/>
      <c r="AQ48" s="159">
        <f t="shared" si="10"/>
        <v>0</v>
      </c>
      <c r="AR48" s="156">
        <f t="shared" si="19"/>
        <v>0</v>
      </c>
      <c r="AS48" s="42"/>
      <c r="AT48" s="76"/>
      <c r="AU48" s="41"/>
      <c r="AV48" s="159">
        <f t="shared" si="11"/>
        <v>0</v>
      </c>
      <c r="AW48" s="156">
        <f t="shared" si="20"/>
        <v>0</v>
      </c>
    </row>
    <row r="49" spans="2:49" x14ac:dyDescent="0.3">
      <c r="B49" s="15"/>
      <c r="C49" s="22"/>
      <c r="D49" s="22"/>
      <c r="E49" s="23"/>
      <c r="F49" s="159">
        <f t="shared" si="3"/>
        <v>0</v>
      </c>
      <c r="G49" s="156">
        <f t="shared" si="12"/>
        <v>0</v>
      </c>
      <c r="H49" s="25"/>
      <c r="I49" s="25"/>
      <c r="J49" s="26"/>
      <c r="K49" s="159">
        <f t="shared" si="4"/>
        <v>0</v>
      </c>
      <c r="L49" s="156">
        <f t="shared" si="13"/>
        <v>0</v>
      </c>
      <c r="M49" s="25"/>
      <c r="N49" s="84"/>
      <c r="O49" s="26"/>
      <c r="P49" s="159">
        <f t="shared" si="5"/>
        <v>0</v>
      </c>
      <c r="Q49" s="156">
        <f t="shared" si="14"/>
        <v>0</v>
      </c>
      <c r="R49" s="15"/>
      <c r="S49" s="22"/>
      <c r="T49" s="22"/>
      <c r="U49" s="23"/>
      <c r="V49" s="159">
        <f t="shared" si="6"/>
        <v>0</v>
      </c>
      <c r="W49" s="156">
        <f t="shared" si="15"/>
        <v>0</v>
      </c>
      <c r="X49" s="25" t="s">
        <v>55</v>
      </c>
      <c r="Y49" s="25">
        <v>1</v>
      </c>
      <c r="Z49" s="26">
        <v>1.0000000000000001E-5</v>
      </c>
      <c r="AA49" s="159">
        <f t="shared" si="7"/>
        <v>6.0000000000000002E-6</v>
      </c>
      <c r="AB49" s="156">
        <f t="shared" si="16"/>
        <v>6.0000000000000002E-6</v>
      </c>
      <c r="AC49" s="25" t="s">
        <v>55</v>
      </c>
      <c r="AD49" s="84">
        <v>1</v>
      </c>
      <c r="AE49" s="26">
        <v>5.0000000000000001E-3</v>
      </c>
      <c r="AF49" s="159">
        <f t="shared" si="8"/>
        <v>3.0000000000000001E-3</v>
      </c>
      <c r="AG49" s="156">
        <f t="shared" si="17"/>
        <v>3.0000000000000001E-3</v>
      </c>
      <c r="AH49" s="15"/>
      <c r="AI49" s="106"/>
      <c r="AJ49" s="22"/>
      <c r="AK49" s="23"/>
      <c r="AL49" s="159">
        <f t="shared" si="9"/>
        <v>0</v>
      </c>
      <c r="AM49" s="156">
        <f t="shared" si="18"/>
        <v>0</v>
      </c>
      <c r="AN49" s="25" t="s">
        <v>55</v>
      </c>
      <c r="AO49" s="25">
        <v>1</v>
      </c>
      <c r="AP49" s="26">
        <v>1.0000000000000001E-5</v>
      </c>
      <c r="AQ49" s="159">
        <f t="shared" si="10"/>
        <v>6.0000000000000002E-6</v>
      </c>
      <c r="AR49" s="156">
        <f t="shared" si="19"/>
        <v>6.0000000000000002E-6</v>
      </c>
      <c r="AS49" s="25" t="s">
        <v>55</v>
      </c>
      <c r="AT49" s="84">
        <v>1</v>
      </c>
      <c r="AU49" s="26">
        <v>0.01</v>
      </c>
      <c r="AV49" s="159">
        <f t="shared" si="11"/>
        <v>6.0000000000000001E-3</v>
      </c>
      <c r="AW49" s="156">
        <f t="shared" si="20"/>
        <v>6.0000000000000001E-3</v>
      </c>
    </row>
    <row r="50" spans="2:49" x14ac:dyDescent="0.3">
      <c r="B50" s="15"/>
      <c r="C50" s="22"/>
      <c r="D50" s="22"/>
      <c r="E50" s="23"/>
      <c r="F50" s="159">
        <f t="shared" si="3"/>
        <v>0</v>
      </c>
      <c r="G50" s="156">
        <f t="shared" si="12"/>
        <v>0</v>
      </c>
      <c r="H50" s="25"/>
      <c r="I50" s="25"/>
      <c r="J50" s="26"/>
      <c r="K50" s="159">
        <f t="shared" si="4"/>
        <v>0</v>
      </c>
      <c r="L50" s="156">
        <f t="shared" si="13"/>
        <v>0</v>
      </c>
      <c r="M50" s="25"/>
      <c r="N50" s="25"/>
      <c r="O50" s="26"/>
      <c r="P50" s="159">
        <f t="shared" si="5"/>
        <v>0</v>
      </c>
      <c r="Q50" s="156">
        <f t="shared" si="14"/>
        <v>0</v>
      </c>
      <c r="R50" s="15"/>
      <c r="S50" s="22"/>
      <c r="T50" s="22"/>
      <c r="U50" s="23"/>
      <c r="V50" s="159">
        <f t="shared" si="6"/>
        <v>0</v>
      </c>
      <c r="W50" s="156">
        <f t="shared" si="15"/>
        <v>0</v>
      </c>
      <c r="X50" s="25"/>
      <c r="Y50" s="25"/>
      <c r="Z50" s="26"/>
      <c r="AA50" s="159">
        <f t="shared" si="7"/>
        <v>0</v>
      </c>
      <c r="AB50" s="156">
        <f t="shared" si="16"/>
        <v>0</v>
      </c>
      <c r="AC50" s="25" t="s">
        <v>231</v>
      </c>
      <c r="AD50" s="25">
        <v>2</v>
      </c>
      <c r="AE50" s="26">
        <v>2.9999999999999997E-4</v>
      </c>
      <c r="AF50" s="159">
        <f t="shared" si="8"/>
        <v>1.7999999999999998E-4</v>
      </c>
      <c r="AG50" s="156">
        <f t="shared" si="17"/>
        <v>3.5999999999999997E-4</v>
      </c>
      <c r="AH50" s="15"/>
      <c r="AI50" s="106"/>
      <c r="AJ50" s="22"/>
      <c r="AK50" s="23"/>
      <c r="AL50" s="159">
        <f t="shared" si="9"/>
        <v>0</v>
      </c>
      <c r="AM50" s="156">
        <f t="shared" si="18"/>
        <v>0</v>
      </c>
      <c r="AN50" s="25" t="s">
        <v>231</v>
      </c>
      <c r="AO50" s="25">
        <v>2</v>
      </c>
      <c r="AP50" s="26">
        <v>1.0000000000000001E-5</v>
      </c>
      <c r="AQ50" s="159">
        <f t="shared" si="10"/>
        <v>6.0000000000000002E-6</v>
      </c>
      <c r="AR50" s="156">
        <f t="shared" si="19"/>
        <v>1.2E-5</v>
      </c>
      <c r="AS50" s="25" t="s">
        <v>231</v>
      </c>
      <c r="AT50" s="25">
        <v>2</v>
      </c>
      <c r="AU50" s="26">
        <v>5.9999999999999995E-4</v>
      </c>
      <c r="AV50" s="159">
        <f t="shared" si="11"/>
        <v>3.5999999999999997E-4</v>
      </c>
      <c r="AW50" s="156">
        <f t="shared" si="20"/>
        <v>7.1999999999999994E-4</v>
      </c>
    </row>
    <row r="51" spans="2:49" x14ac:dyDescent="0.3">
      <c r="B51" s="15"/>
      <c r="C51" s="33"/>
      <c r="D51" s="33"/>
      <c r="E51" s="34"/>
      <c r="F51" s="159">
        <f t="shared" si="3"/>
        <v>0</v>
      </c>
      <c r="G51" s="156">
        <f t="shared" si="12"/>
        <v>0</v>
      </c>
      <c r="H51" s="35"/>
      <c r="I51" s="35"/>
      <c r="J51" s="34"/>
      <c r="K51" s="159">
        <f t="shared" si="4"/>
        <v>0</v>
      </c>
      <c r="L51" s="156">
        <f t="shared" si="13"/>
        <v>0</v>
      </c>
      <c r="M51" s="35"/>
      <c r="N51" s="72"/>
      <c r="O51" s="34"/>
      <c r="P51" s="159">
        <f t="shared" si="5"/>
        <v>0</v>
      </c>
      <c r="Q51" s="156">
        <f t="shared" si="14"/>
        <v>0</v>
      </c>
      <c r="R51" s="15"/>
      <c r="S51" s="33"/>
      <c r="T51" s="33"/>
      <c r="U51" s="34"/>
      <c r="V51" s="159">
        <f t="shared" si="6"/>
        <v>0</v>
      </c>
      <c r="W51" s="156">
        <f t="shared" si="15"/>
        <v>0</v>
      </c>
      <c r="X51" s="35"/>
      <c r="Y51" s="35"/>
      <c r="Z51" s="34"/>
      <c r="AA51" s="159">
        <f t="shared" si="7"/>
        <v>0</v>
      </c>
      <c r="AB51" s="156">
        <f t="shared" si="16"/>
        <v>0</v>
      </c>
      <c r="AC51" s="35"/>
      <c r="AD51" s="72"/>
      <c r="AE51" s="34"/>
      <c r="AF51" s="159">
        <f t="shared" si="8"/>
        <v>0</v>
      </c>
      <c r="AG51" s="156">
        <f t="shared" si="17"/>
        <v>0</v>
      </c>
      <c r="AH51" s="15"/>
      <c r="AI51" s="107"/>
      <c r="AJ51" s="33"/>
      <c r="AK51" s="34"/>
      <c r="AL51" s="159">
        <f t="shared" si="9"/>
        <v>0</v>
      </c>
      <c r="AM51" s="156">
        <f t="shared" si="18"/>
        <v>0</v>
      </c>
      <c r="AN51" s="39" t="s">
        <v>79</v>
      </c>
      <c r="AO51" s="39"/>
      <c r="AP51" s="37">
        <v>0.03</v>
      </c>
      <c r="AQ51" s="159">
        <f t="shared" si="10"/>
        <v>1.7999999999999999E-2</v>
      </c>
      <c r="AR51" s="156">
        <f t="shared" si="19"/>
        <v>0</v>
      </c>
      <c r="AS51" s="36" t="s">
        <v>105</v>
      </c>
      <c r="AT51" s="81"/>
      <c r="AU51" s="37">
        <v>0.01</v>
      </c>
      <c r="AV51" s="159">
        <f t="shared" si="11"/>
        <v>6.0000000000000001E-3</v>
      </c>
      <c r="AW51" s="156">
        <f t="shared" si="20"/>
        <v>0</v>
      </c>
    </row>
    <row r="52" spans="2:49" x14ac:dyDescent="0.3">
      <c r="B52" s="15"/>
      <c r="C52" s="33"/>
      <c r="D52" s="33"/>
      <c r="E52" s="34"/>
      <c r="F52" s="159">
        <f t="shared" si="3"/>
        <v>0</v>
      </c>
      <c r="G52" s="156">
        <f t="shared" si="12"/>
        <v>0</v>
      </c>
      <c r="H52" s="35"/>
      <c r="I52" s="35"/>
      <c r="J52" s="34"/>
      <c r="K52" s="159">
        <f t="shared" si="4"/>
        <v>0</v>
      </c>
      <c r="L52" s="156">
        <f t="shared" si="13"/>
        <v>0</v>
      </c>
      <c r="M52" s="35"/>
      <c r="N52" s="72"/>
      <c r="O52" s="34"/>
      <c r="P52" s="159">
        <f t="shared" si="5"/>
        <v>0</v>
      </c>
      <c r="Q52" s="156">
        <f t="shared" si="14"/>
        <v>0</v>
      </c>
      <c r="R52" s="15"/>
      <c r="S52" s="33"/>
      <c r="T52" s="33"/>
      <c r="U52" s="34"/>
      <c r="V52" s="159">
        <f t="shared" si="6"/>
        <v>0</v>
      </c>
      <c r="W52" s="156">
        <f t="shared" si="15"/>
        <v>0</v>
      </c>
      <c r="X52" s="39" t="s">
        <v>105</v>
      </c>
      <c r="Y52" s="39"/>
      <c r="Z52" s="37">
        <v>0.05</v>
      </c>
      <c r="AA52" s="159">
        <f t="shared" si="7"/>
        <v>0.03</v>
      </c>
      <c r="AB52" s="156">
        <f t="shared" si="16"/>
        <v>0</v>
      </c>
      <c r="AC52" s="36" t="s">
        <v>105</v>
      </c>
      <c r="AD52" s="81"/>
      <c r="AE52" s="37">
        <v>0.05</v>
      </c>
      <c r="AF52" s="159">
        <f t="shared" si="8"/>
        <v>0.03</v>
      </c>
      <c r="AG52" s="156">
        <f t="shared" si="17"/>
        <v>0</v>
      </c>
      <c r="AH52" s="15"/>
      <c r="AI52" s="107"/>
      <c r="AJ52" s="33"/>
      <c r="AK52" s="34"/>
      <c r="AL52" s="159">
        <f t="shared" si="9"/>
        <v>0</v>
      </c>
      <c r="AM52" s="156">
        <f t="shared" si="18"/>
        <v>0</v>
      </c>
      <c r="AN52" s="39" t="s">
        <v>80</v>
      </c>
      <c r="AO52" s="39"/>
      <c r="AP52" s="37">
        <v>0.01</v>
      </c>
      <c r="AQ52" s="159">
        <f t="shared" si="10"/>
        <v>6.0000000000000001E-3</v>
      </c>
      <c r="AR52" s="156">
        <f t="shared" si="19"/>
        <v>0</v>
      </c>
      <c r="AS52" s="36" t="s">
        <v>80</v>
      </c>
      <c r="AT52" s="81"/>
      <c r="AU52" s="37">
        <v>0.01</v>
      </c>
      <c r="AV52" s="159">
        <f t="shared" si="11"/>
        <v>6.0000000000000001E-3</v>
      </c>
      <c r="AW52" s="156">
        <f t="shared" si="20"/>
        <v>0</v>
      </c>
    </row>
    <row r="53" spans="2:49" x14ac:dyDescent="0.3">
      <c r="B53" s="15"/>
      <c r="C53" s="33"/>
      <c r="D53" s="33"/>
      <c r="E53" s="34"/>
      <c r="F53" s="159">
        <f t="shared" si="3"/>
        <v>0</v>
      </c>
      <c r="G53" s="156">
        <f t="shared" si="12"/>
        <v>0</v>
      </c>
      <c r="H53" s="35"/>
      <c r="I53" s="35"/>
      <c r="J53" s="34"/>
      <c r="K53" s="159">
        <f t="shared" si="4"/>
        <v>0</v>
      </c>
      <c r="L53" s="156">
        <f t="shared" si="13"/>
        <v>0</v>
      </c>
      <c r="M53" s="35"/>
      <c r="N53" s="72"/>
      <c r="O53" s="34"/>
      <c r="P53" s="159">
        <f t="shared" si="5"/>
        <v>0</v>
      </c>
      <c r="Q53" s="156">
        <f t="shared" si="14"/>
        <v>0</v>
      </c>
      <c r="R53" s="15"/>
      <c r="S53" s="33"/>
      <c r="T53" s="33"/>
      <c r="U53" s="34"/>
      <c r="V53" s="159">
        <f t="shared" si="6"/>
        <v>0</v>
      </c>
      <c r="W53" s="156">
        <f t="shared" si="15"/>
        <v>0</v>
      </c>
      <c r="X53" s="35"/>
      <c r="Y53" s="35"/>
      <c r="Z53" s="34"/>
      <c r="AA53" s="159">
        <f t="shared" si="7"/>
        <v>0</v>
      </c>
      <c r="AB53" s="156">
        <f t="shared" si="16"/>
        <v>0</v>
      </c>
      <c r="AC53" s="38" t="s">
        <v>136</v>
      </c>
      <c r="AD53" s="82"/>
      <c r="AE53" s="98">
        <v>0.05</v>
      </c>
      <c r="AF53" s="159">
        <f t="shared" si="8"/>
        <v>0.03</v>
      </c>
      <c r="AG53" s="156">
        <f t="shared" si="17"/>
        <v>0</v>
      </c>
      <c r="AH53" s="15"/>
      <c r="AI53" s="107"/>
      <c r="AJ53" s="33"/>
      <c r="AK53" s="34"/>
      <c r="AL53" s="159">
        <f t="shared" si="9"/>
        <v>0</v>
      </c>
      <c r="AM53" s="156">
        <f t="shared" si="18"/>
        <v>0</v>
      </c>
      <c r="AN53" s="35"/>
      <c r="AO53" s="35"/>
      <c r="AP53" s="34"/>
      <c r="AQ53" s="159">
        <f t="shared" si="10"/>
        <v>0</v>
      </c>
      <c r="AR53" s="156">
        <f t="shared" si="19"/>
        <v>0</v>
      </c>
      <c r="AS53" s="35"/>
      <c r="AT53" s="72"/>
      <c r="AU53" s="34"/>
      <c r="AV53" s="159">
        <f t="shared" si="11"/>
        <v>0</v>
      </c>
      <c r="AW53" s="156">
        <f t="shared" si="20"/>
        <v>0</v>
      </c>
    </row>
    <row r="54" spans="2:49" x14ac:dyDescent="0.3">
      <c r="B54" s="15"/>
      <c r="C54" s="48"/>
      <c r="D54" s="48"/>
      <c r="E54" s="49"/>
      <c r="F54" s="159">
        <f t="shared" si="3"/>
        <v>0</v>
      </c>
      <c r="G54" s="156">
        <f t="shared" si="12"/>
        <v>0</v>
      </c>
      <c r="H54" s="50"/>
      <c r="I54" s="50"/>
      <c r="J54" s="49"/>
      <c r="K54" s="159">
        <f t="shared" si="4"/>
        <v>0</v>
      </c>
      <c r="L54" s="156">
        <f t="shared" si="13"/>
        <v>0</v>
      </c>
      <c r="M54" s="50"/>
      <c r="N54" s="73"/>
      <c r="O54" s="49"/>
      <c r="P54" s="159">
        <f t="shared" si="5"/>
        <v>0</v>
      </c>
      <c r="Q54" s="156">
        <f t="shared" si="14"/>
        <v>0</v>
      </c>
      <c r="R54" s="15"/>
      <c r="S54" s="48" t="s">
        <v>77</v>
      </c>
      <c r="T54" s="48"/>
      <c r="U54" s="49">
        <v>1.0000000000000001E-5</v>
      </c>
      <c r="V54" s="159">
        <f t="shared" si="6"/>
        <v>6.0000000000000002E-6</v>
      </c>
      <c r="W54" s="156">
        <f t="shared" si="15"/>
        <v>0</v>
      </c>
      <c r="X54" s="50" t="s">
        <v>77</v>
      </c>
      <c r="Y54" s="50"/>
      <c r="Z54" s="49">
        <v>1E-4</v>
      </c>
      <c r="AA54" s="159">
        <f t="shared" si="7"/>
        <v>6.0000000000000002E-5</v>
      </c>
      <c r="AB54" s="156">
        <f t="shared" si="16"/>
        <v>0</v>
      </c>
      <c r="AC54" s="50" t="s">
        <v>77</v>
      </c>
      <c r="AD54" s="73"/>
      <c r="AE54" s="49">
        <v>1E-3</v>
      </c>
      <c r="AF54" s="159">
        <f t="shared" si="8"/>
        <v>5.9999999999999995E-4</v>
      </c>
      <c r="AG54" s="156">
        <f t="shared" si="17"/>
        <v>0</v>
      </c>
      <c r="AH54" s="15"/>
      <c r="AI54" s="108" t="s">
        <v>77</v>
      </c>
      <c r="AJ54" s="48"/>
      <c r="AK54" s="49">
        <v>1.0000000000000001E-5</v>
      </c>
      <c r="AL54" s="159">
        <f t="shared" si="9"/>
        <v>6.0000000000000002E-6</v>
      </c>
      <c r="AM54" s="156">
        <f t="shared" si="18"/>
        <v>0</v>
      </c>
      <c r="AN54" s="50" t="s">
        <v>77</v>
      </c>
      <c r="AO54" s="50"/>
      <c r="AP54" s="49">
        <v>1E-4</v>
      </c>
      <c r="AQ54" s="159">
        <f t="shared" si="10"/>
        <v>6.0000000000000002E-5</v>
      </c>
      <c r="AR54" s="156">
        <f t="shared" si="19"/>
        <v>0</v>
      </c>
      <c r="AS54" s="50" t="s">
        <v>77</v>
      </c>
      <c r="AT54" s="73"/>
      <c r="AU54" s="49">
        <v>1E-3</v>
      </c>
      <c r="AV54" s="159">
        <f t="shared" si="11"/>
        <v>5.9999999999999995E-4</v>
      </c>
      <c r="AW54" s="156">
        <f t="shared" si="20"/>
        <v>0</v>
      </c>
    </row>
    <row r="55" spans="2:49" x14ac:dyDescent="0.3">
      <c r="B55" s="15"/>
      <c r="C55" s="48"/>
      <c r="D55" s="48"/>
      <c r="E55" s="49"/>
      <c r="F55" s="159">
        <f t="shared" si="3"/>
        <v>0</v>
      </c>
      <c r="G55" s="156">
        <f t="shared" si="12"/>
        <v>0</v>
      </c>
      <c r="H55" s="50"/>
      <c r="I55" s="50"/>
      <c r="J55" s="49"/>
      <c r="K55" s="159">
        <f t="shared" si="4"/>
        <v>0</v>
      </c>
      <c r="L55" s="156">
        <f t="shared" si="13"/>
        <v>0</v>
      </c>
      <c r="M55" s="50"/>
      <c r="N55" s="73"/>
      <c r="O55" s="49"/>
      <c r="P55" s="159">
        <f t="shared" si="5"/>
        <v>0</v>
      </c>
      <c r="Q55" s="156">
        <f t="shared" si="14"/>
        <v>0</v>
      </c>
      <c r="R55" s="15"/>
      <c r="S55" s="48" t="s">
        <v>87</v>
      </c>
      <c r="T55" s="48"/>
      <c r="U55" s="49">
        <v>1.0000000000000001E-5</v>
      </c>
      <c r="V55" s="159">
        <f t="shared" si="6"/>
        <v>6.0000000000000002E-6</v>
      </c>
      <c r="W55" s="156">
        <f t="shared" si="15"/>
        <v>0</v>
      </c>
      <c r="X55" s="50" t="s">
        <v>87</v>
      </c>
      <c r="Y55" s="50"/>
      <c r="Z55" s="49">
        <v>1E-4</v>
      </c>
      <c r="AA55" s="159">
        <f t="shared" si="7"/>
        <v>6.0000000000000002E-5</v>
      </c>
      <c r="AB55" s="156">
        <f t="shared" si="16"/>
        <v>0</v>
      </c>
      <c r="AC55" s="50" t="s">
        <v>87</v>
      </c>
      <c r="AD55" s="73"/>
      <c r="AE55" s="49">
        <v>1E-3</v>
      </c>
      <c r="AF55" s="159">
        <f t="shared" si="8"/>
        <v>5.9999999999999995E-4</v>
      </c>
      <c r="AG55" s="156">
        <f t="shared" si="17"/>
        <v>0</v>
      </c>
      <c r="AH55" s="15"/>
      <c r="AI55" s="108" t="s">
        <v>76</v>
      </c>
      <c r="AJ55" s="48"/>
      <c r="AK55" s="49">
        <v>1.0000000000000001E-5</v>
      </c>
      <c r="AL55" s="159">
        <f t="shared" si="9"/>
        <v>6.0000000000000002E-6</v>
      </c>
      <c r="AM55" s="156">
        <f t="shared" si="18"/>
        <v>0</v>
      </c>
      <c r="AN55" s="50" t="s">
        <v>76</v>
      </c>
      <c r="AO55" s="50"/>
      <c r="AP55" s="49">
        <v>1E-4</v>
      </c>
      <c r="AQ55" s="159">
        <f t="shared" si="10"/>
        <v>6.0000000000000002E-5</v>
      </c>
      <c r="AR55" s="156">
        <f t="shared" si="19"/>
        <v>0</v>
      </c>
      <c r="AS55" s="50" t="s">
        <v>76</v>
      </c>
      <c r="AT55" s="73"/>
      <c r="AU55" s="49">
        <v>1E-3</v>
      </c>
      <c r="AV55" s="159">
        <f t="shared" si="11"/>
        <v>5.9999999999999995E-4</v>
      </c>
      <c r="AW55" s="156">
        <f t="shared" si="20"/>
        <v>0</v>
      </c>
    </row>
    <row r="56" spans="2:49" x14ac:dyDescent="0.3">
      <c r="B56" s="15"/>
      <c r="C56" s="48"/>
      <c r="D56" s="48"/>
      <c r="E56" s="49"/>
      <c r="F56" s="159">
        <f t="shared" si="3"/>
        <v>0</v>
      </c>
      <c r="G56" s="156">
        <f t="shared" si="12"/>
        <v>0</v>
      </c>
      <c r="H56" s="50"/>
      <c r="I56" s="50"/>
      <c r="J56" s="49"/>
      <c r="K56" s="159">
        <f t="shared" si="4"/>
        <v>0</v>
      </c>
      <c r="L56" s="156">
        <f t="shared" si="13"/>
        <v>0</v>
      </c>
      <c r="M56" s="50"/>
      <c r="N56" s="73"/>
      <c r="O56" s="49"/>
      <c r="P56" s="159">
        <f t="shared" si="5"/>
        <v>0</v>
      </c>
      <c r="Q56" s="156">
        <f t="shared" si="14"/>
        <v>0</v>
      </c>
      <c r="R56" s="15"/>
      <c r="S56" s="48"/>
      <c r="T56" s="48"/>
      <c r="U56" s="49"/>
      <c r="V56" s="159">
        <f t="shared" si="6"/>
        <v>0</v>
      </c>
      <c r="W56" s="156">
        <f t="shared" si="15"/>
        <v>0</v>
      </c>
      <c r="X56" s="50"/>
      <c r="Y56" s="50"/>
      <c r="Z56" s="49"/>
      <c r="AA56" s="159">
        <f t="shared" si="7"/>
        <v>0</v>
      </c>
      <c r="AB56" s="156">
        <f t="shared" si="16"/>
        <v>0</v>
      </c>
      <c r="AC56" s="50"/>
      <c r="AD56" s="73"/>
      <c r="AE56" s="49"/>
      <c r="AF56" s="159">
        <f t="shared" si="8"/>
        <v>0</v>
      </c>
      <c r="AG56" s="156">
        <f t="shared" si="17"/>
        <v>0</v>
      </c>
      <c r="AH56" s="15"/>
      <c r="AI56" s="108" t="s">
        <v>143</v>
      </c>
      <c r="AJ56" s="48"/>
      <c r="AK56" s="49">
        <v>1.0000000000000001E-5</v>
      </c>
      <c r="AL56" s="159">
        <f t="shared" si="9"/>
        <v>6.0000000000000002E-6</v>
      </c>
      <c r="AM56" s="156">
        <f t="shared" si="18"/>
        <v>0</v>
      </c>
      <c r="AN56" s="50" t="s">
        <v>143</v>
      </c>
      <c r="AO56" s="50"/>
      <c r="AP56" s="49">
        <v>1E-4</v>
      </c>
      <c r="AQ56" s="159">
        <f t="shared" si="10"/>
        <v>6.0000000000000002E-5</v>
      </c>
      <c r="AR56" s="156">
        <f t="shared" si="19"/>
        <v>0</v>
      </c>
      <c r="AS56" s="50" t="s">
        <v>143</v>
      </c>
      <c r="AT56" s="73"/>
      <c r="AU56" s="49">
        <v>1E-3</v>
      </c>
      <c r="AV56" s="159">
        <f t="shared" si="11"/>
        <v>5.9999999999999995E-4</v>
      </c>
      <c r="AW56" s="156">
        <f t="shared" si="20"/>
        <v>0</v>
      </c>
    </row>
    <row r="57" spans="2:49" x14ac:dyDescent="0.3">
      <c r="B57" s="15"/>
      <c r="C57" s="48"/>
      <c r="D57" s="48"/>
      <c r="E57" s="49"/>
      <c r="F57" s="159">
        <f t="shared" si="3"/>
        <v>0</v>
      </c>
      <c r="G57" s="156">
        <f t="shared" si="12"/>
        <v>0</v>
      </c>
      <c r="H57" s="50"/>
      <c r="I57" s="50"/>
      <c r="J57" s="49"/>
      <c r="K57" s="159">
        <f t="shared" si="4"/>
        <v>0</v>
      </c>
      <c r="L57" s="156">
        <f t="shared" si="13"/>
        <v>0</v>
      </c>
      <c r="M57" s="50"/>
      <c r="N57" s="73"/>
      <c r="O57" s="49"/>
      <c r="P57" s="159">
        <f t="shared" si="5"/>
        <v>0</v>
      </c>
      <c r="Q57" s="156">
        <f t="shared" si="14"/>
        <v>0</v>
      </c>
      <c r="R57" s="15"/>
      <c r="S57" s="48"/>
      <c r="T57" s="48"/>
      <c r="U57" s="49"/>
      <c r="V57" s="159">
        <f t="shared" si="6"/>
        <v>0</v>
      </c>
      <c r="W57" s="156">
        <f t="shared" si="15"/>
        <v>0</v>
      </c>
      <c r="X57" s="50"/>
      <c r="Y57" s="50"/>
      <c r="Z57" s="49"/>
      <c r="AA57" s="159">
        <f t="shared" si="7"/>
        <v>0</v>
      </c>
      <c r="AB57" s="156">
        <f t="shared" si="16"/>
        <v>0</v>
      </c>
      <c r="AC57" s="50"/>
      <c r="AD57" s="73"/>
      <c r="AE57" s="49"/>
      <c r="AF57" s="159">
        <f t="shared" si="8"/>
        <v>0</v>
      </c>
      <c r="AG57" s="156">
        <f t="shared" si="17"/>
        <v>0</v>
      </c>
      <c r="AH57" s="15"/>
      <c r="AI57" s="108" t="s">
        <v>145</v>
      </c>
      <c r="AJ57" s="48"/>
      <c r="AK57" s="49">
        <v>1.0000000000000001E-5</v>
      </c>
      <c r="AL57" s="159">
        <f t="shared" si="9"/>
        <v>6.0000000000000002E-6</v>
      </c>
      <c r="AM57" s="156">
        <f t="shared" si="18"/>
        <v>0</v>
      </c>
      <c r="AN57" s="50" t="s">
        <v>145</v>
      </c>
      <c r="AO57" s="50"/>
      <c r="AP57" s="49">
        <v>1E-4</v>
      </c>
      <c r="AQ57" s="159">
        <f t="shared" si="10"/>
        <v>6.0000000000000002E-5</v>
      </c>
      <c r="AR57" s="156">
        <f t="shared" si="19"/>
        <v>0</v>
      </c>
      <c r="AS57" s="50" t="s">
        <v>145</v>
      </c>
      <c r="AT57" s="73"/>
      <c r="AU57" s="49">
        <v>1E-3</v>
      </c>
      <c r="AV57" s="159">
        <f t="shared" si="11"/>
        <v>5.9999999999999995E-4</v>
      </c>
      <c r="AW57" s="156">
        <f t="shared" si="20"/>
        <v>0</v>
      </c>
    </row>
    <row r="58" spans="2:49" x14ac:dyDescent="0.3">
      <c r="B58" s="15"/>
      <c r="C58" s="48"/>
      <c r="D58" s="48"/>
      <c r="E58" s="49"/>
      <c r="F58" s="159">
        <f t="shared" si="3"/>
        <v>0</v>
      </c>
      <c r="G58" s="156">
        <f t="shared" si="12"/>
        <v>0</v>
      </c>
      <c r="H58" s="50"/>
      <c r="I58" s="50"/>
      <c r="J58" s="49"/>
      <c r="K58" s="159">
        <f t="shared" si="4"/>
        <v>0</v>
      </c>
      <c r="L58" s="156">
        <f t="shared" si="13"/>
        <v>0</v>
      </c>
      <c r="M58" s="50"/>
      <c r="N58" s="73"/>
      <c r="O58" s="49"/>
      <c r="P58" s="159">
        <f t="shared" si="5"/>
        <v>0</v>
      </c>
      <c r="Q58" s="156">
        <f t="shared" si="14"/>
        <v>0</v>
      </c>
      <c r="R58" s="15"/>
      <c r="S58" s="48"/>
      <c r="T58" s="48"/>
      <c r="U58" s="49"/>
      <c r="V58" s="159">
        <f t="shared" si="6"/>
        <v>0</v>
      </c>
      <c r="W58" s="156">
        <f t="shared" si="15"/>
        <v>0</v>
      </c>
      <c r="X58" s="50"/>
      <c r="Y58" s="50"/>
      <c r="Z58" s="49"/>
      <c r="AA58" s="159">
        <f t="shared" si="7"/>
        <v>0</v>
      </c>
      <c r="AB58" s="156">
        <f t="shared" si="16"/>
        <v>0</v>
      </c>
      <c r="AC58" s="50"/>
      <c r="AD58" s="73"/>
      <c r="AE58" s="49"/>
      <c r="AF58" s="159">
        <f t="shared" si="8"/>
        <v>0</v>
      </c>
      <c r="AG58" s="156">
        <f t="shared" si="17"/>
        <v>0</v>
      </c>
      <c r="AH58" s="15"/>
      <c r="AI58" s="108"/>
      <c r="AJ58" s="48"/>
      <c r="AK58" s="49"/>
      <c r="AL58" s="159">
        <f t="shared" si="9"/>
        <v>0</v>
      </c>
      <c r="AM58" s="156">
        <f t="shared" si="18"/>
        <v>0</v>
      </c>
      <c r="AN58" s="50"/>
      <c r="AO58" s="50"/>
      <c r="AP58" s="49"/>
      <c r="AQ58" s="159">
        <f t="shared" si="10"/>
        <v>0</v>
      </c>
      <c r="AR58" s="156">
        <f t="shared" si="19"/>
        <v>0</v>
      </c>
      <c r="AS58" s="50"/>
      <c r="AT58" s="73"/>
      <c r="AU58" s="49"/>
      <c r="AV58" s="159">
        <f t="shared" si="11"/>
        <v>0</v>
      </c>
      <c r="AW58" s="156">
        <f t="shared" si="20"/>
        <v>0</v>
      </c>
    </row>
    <row r="59" spans="2:49" x14ac:dyDescent="0.3">
      <c r="B59" s="15"/>
      <c r="C59" s="62"/>
      <c r="D59" s="62"/>
      <c r="E59" s="63"/>
      <c r="F59" s="159">
        <f t="shared" si="3"/>
        <v>0</v>
      </c>
      <c r="G59" s="156">
        <f t="shared" si="12"/>
        <v>0</v>
      </c>
      <c r="H59" s="64"/>
      <c r="I59" s="64"/>
      <c r="J59" s="63"/>
      <c r="K59" s="159">
        <f t="shared" si="4"/>
        <v>0</v>
      </c>
      <c r="L59" s="156">
        <f t="shared" si="13"/>
        <v>0</v>
      </c>
      <c r="M59" s="64"/>
      <c r="N59" s="64"/>
      <c r="O59" s="63"/>
      <c r="P59" s="159">
        <f t="shared" si="5"/>
        <v>0</v>
      </c>
      <c r="Q59" s="156">
        <f t="shared" si="14"/>
        <v>0</v>
      </c>
      <c r="R59" s="15"/>
      <c r="S59" s="62"/>
      <c r="T59" s="62"/>
      <c r="U59" s="63"/>
      <c r="V59" s="159">
        <f t="shared" si="6"/>
        <v>0</v>
      </c>
      <c r="W59" s="156">
        <f t="shared" si="15"/>
        <v>0</v>
      </c>
      <c r="X59" s="64"/>
      <c r="Y59" s="64"/>
      <c r="Z59" s="63"/>
      <c r="AA59" s="159">
        <f t="shared" si="7"/>
        <v>0</v>
      </c>
      <c r="AB59" s="156">
        <f t="shared" si="16"/>
        <v>0</v>
      </c>
      <c r="AC59" s="64"/>
      <c r="AD59" s="85"/>
      <c r="AE59" s="63"/>
      <c r="AF59" s="159">
        <f t="shared" si="8"/>
        <v>0</v>
      </c>
      <c r="AG59" s="156">
        <f t="shared" si="17"/>
        <v>0</v>
      </c>
      <c r="AH59" s="15"/>
      <c r="AI59" s="110"/>
      <c r="AJ59" s="62"/>
      <c r="AK59" s="63"/>
      <c r="AL59" s="159">
        <f t="shared" si="9"/>
        <v>0</v>
      </c>
      <c r="AM59" s="156">
        <f t="shared" si="18"/>
        <v>0</v>
      </c>
      <c r="AN59" s="64"/>
      <c r="AO59" s="64"/>
      <c r="AP59" s="63"/>
      <c r="AQ59" s="159">
        <f t="shared" si="10"/>
        <v>0</v>
      </c>
      <c r="AR59" s="156">
        <f t="shared" si="19"/>
        <v>0</v>
      </c>
      <c r="AS59" s="64"/>
      <c r="AT59" s="85"/>
      <c r="AU59" s="101"/>
      <c r="AV59" s="159">
        <f t="shared" si="11"/>
        <v>0</v>
      </c>
      <c r="AW59" s="156">
        <f t="shared" si="20"/>
        <v>0</v>
      </c>
    </row>
    <row r="60" spans="2:49" x14ac:dyDescent="0.3">
      <c r="B60" s="15"/>
      <c r="C60" s="62"/>
      <c r="D60" s="62"/>
      <c r="E60" s="63"/>
      <c r="F60" s="159">
        <f t="shared" si="3"/>
        <v>0</v>
      </c>
      <c r="G60" s="156">
        <f t="shared" si="12"/>
        <v>0</v>
      </c>
      <c r="H60" s="64"/>
      <c r="I60" s="64"/>
      <c r="J60" s="63"/>
      <c r="K60" s="159">
        <f t="shared" si="4"/>
        <v>0</v>
      </c>
      <c r="L60" s="156">
        <f t="shared" si="13"/>
        <v>0</v>
      </c>
      <c r="M60" s="64"/>
      <c r="N60" s="64"/>
      <c r="O60" s="63"/>
      <c r="P60" s="159">
        <f t="shared" si="5"/>
        <v>0</v>
      </c>
      <c r="Q60" s="156">
        <f t="shared" si="14"/>
        <v>0</v>
      </c>
      <c r="R60" s="15"/>
      <c r="S60" s="62"/>
      <c r="T60" s="62"/>
      <c r="U60" s="63"/>
      <c r="V60" s="159">
        <f t="shared" si="6"/>
        <v>0</v>
      </c>
      <c r="W60" s="156">
        <f t="shared" si="15"/>
        <v>0</v>
      </c>
      <c r="X60" s="64"/>
      <c r="Y60" s="64"/>
      <c r="Z60" s="63"/>
      <c r="AA60" s="159">
        <f t="shared" si="7"/>
        <v>0</v>
      </c>
      <c r="AB60" s="156">
        <f t="shared" si="16"/>
        <v>0</v>
      </c>
      <c r="AC60" s="64"/>
      <c r="AD60" s="85"/>
      <c r="AE60" s="63"/>
      <c r="AF60" s="159">
        <f t="shared" si="8"/>
        <v>0</v>
      </c>
      <c r="AG60" s="156">
        <f t="shared" si="17"/>
        <v>0</v>
      </c>
      <c r="AH60" s="15"/>
      <c r="AI60" s="110"/>
      <c r="AJ60" s="62"/>
      <c r="AK60" s="63"/>
      <c r="AL60" s="159">
        <f t="shared" si="9"/>
        <v>0</v>
      </c>
      <c r="AM60" s="156">
        <f t="shared" si="18"/>
        <v>0</v>
      </c>
      <c r="AN60" s="64"/>
      <c r="AO60" s="64"/>
      <c r="AP60" s="63"/>
      <c r="AQ60" s="159">
        <f t="shared" si="10"/>
        <v>0</v>
      </c>
      <c r="AR60" s="156">
        <f t="shared" si="19"/>
        <v>0</v>
      </c>
      <c r="AS60" s="64"/>
      <c r="AT60" s="64"/>
      <c r="AU60" s="63"/>
      <c r="AV60" s="159">
        <f t="shared" si="11"/>
        <v>0</v>
      </c>
      <c r="AW60" s="156">
        <f t="shared" si="20"/>
        <v>0</v>
      </c>
    </row>
    <row r="61" spans="2:49" x14ac:dyDescent="0.3">
      <c r="B61" s="15"/>
      <c r="C61" s="62"/>
      <c r="D61" s="62"/>
      <c r="E61" s="63"/>
      <c r="F61" s="159">
        <f t="shared" si="3"/>
        <v>0</v>
      </c>
      <c r="G61" s="156">
        <f t="shared" si="12"/>
        <v>0</v>
      </c>
      <c r="H61" s="64"/>
      <c r="I61" s="64"/>
      <c r="J61" s="63"/>
      <c r="K61" s="159">
        <f t="shared" si="4"/>
        <v>0</v>
      </c>
      <c r="L61" s="156">
        <f t="shared" si="13"/>
        <v>0</v>
      </c>
      <c r="M61" s="64"/>
      <c r="N61" s="64"/>
      <c r="O61" s="63"/>
      <c r="P61" s="159">
        <f t="shared" si="5"/>
        <v>0</v>
      </c>
      <c r="Q61" s="156">
        <f t="shared" si="14"/>
        <v>0</v>
      </c>
      <c r="R61" s="15"/>
      <c r="S61" s="62"/>
      <c r="T61" s="62"/>
      <c r="U61" s="63"/>
      <c r="V61" s="159">
        <f t="shared" si="6"/>
        <v>0</v>
      </c>
      <c r="W61" s="156">
        <f t="shared" si="15"/>
        <v>0</v>
      </c>
      <c r="X61" s="64"/>
      <c r="Y61" s="64"/>
      <c r="Z61" s="63"/>
      <c r="AA61" s="159">
        <f t="shared" si="7"/>
        <v>0</v>
      </c>
      <c r="AB61" s="156">
        <f t="shared" si="16"/>
        <v>0</v>
      </c>
      <c r="AC61" s="64"/>
      <c r="AD61" s="64"/>
      <c r="AE61" s="63"/>
      <c r="AF61" s="159">
        <f t="shared" si="8"/>
        <v>0</v>
      </c>
      <c r="AG61" s="156">
        <f t="shared" si="17"/>
        <v>0</v>
      </c>
      <c r="AH61" s="15"/>
      <c r="AI61" s="110"/>
      <c r="AJ61" s="62"/>
      <c r="AK61" s="63"/>
      <c r="AL61" s="159">
        <f t="shared" si="9"/>
        <v>0</v>
      </c>
      <c r="AM61" s="156">
        <f t="shared" si="18"/>
        <v>0</v>
      </c>
      <c r="AN61" s="64"/>
      <c r="AO61" s="64"/>
      <c r="AP61" s="63"/>
      <c r="AQ61" s="159">
        <f t="shared" si="10"/>
        <v>0</v>
      </c>
      <c r="AR61" s="156">
        <f t="shared" si="19"/>
        <v>0</v>
      </c>
      <c r="AS61" s="64"/>
      <c r="AT61" s="64"/>
      <c r="AU61" s="63"/>
      <c r="AV61" s="159">
        <f t="shared" si="11"/>
        <v>0</v>
      </c>
      <c r="AW61" s="156">
        <f t="shared" si="20"/>
        <v>0</v>
      </c>
    </row>
    <row r="62" spans="2:49" x14ac:dyDescent="0.3">
      <c r="B62" s="15"/>
      <c r="C62" s="62"/>
      <c r="D62" s="62"/>
      <c r="E62" s="63"/>
      <c r="F62" s="159">
        <f t="shared" si="3"/>
        <v>0</v>
      </c>
      <c r="G62" s="156">
        <f t="shared" si="12"/>
        <v>0</v>
      </c>
      <c r="H62" s="64"/>
      <c r="I62" s="64"/>
      <c r="J62" s="63"/>
      <c r="K62" s="159">
        <f t="shared" si="4"/>
        <v>0</v>
      </c>
      <c r="L62" s="156">
        <f t="shared" si="13"/>
        <v>0</v>
      </c>
      <c r="M62" s="64"/>
      <c r="N62" s="64"/>
      <c r="O62" s="63"/>
      <c r="P62" s="159">
        <f t="shared" si="5"/>
        <v>0</v>
      </c>
      <c r="Q62" s="156">
        <f t="shared" si="14"/>
        <v>0</v>
      </c>
      <c r="R62" s="15"/>
      <c r="S62" s="62"/>
      <c r="T62" s="62"/>
      <c r="U62" s="63"/>
      <c r="V62" s="159">
        <f t="shared" si="6"/>
        <v>0</v>
      </c>
      <c r="W62" s="156">
        <f t="shared" si="15"/>
        <v>0</v>
      </c>
      <c r="X62" s="64" t="s">
        <v>222</v>
      </c>
      <c r="Y62" s="64">
        <v>7</v>
      </c>
      <c r="Z62" s="63">
        <v>1.0000000000000001E-5</v>
      </c>
      <c r="AA62" s="159">
        <f t="shared" si="7"/>
        <v>6.0000000000000002E-6</v>
      </c>
      <c r="AB62" s="156">
        <f t="shared" si="16"/>
        <v>4.2000000000000004E-5</v>
      </c>
      <c r="AC62" s="64" t="s">
        <v>244</v>
      </c>
      <c r="AD62" s="64">
        <v>10</v>
      </c>
      <c r="AE62" s="63">
        <v>5.0000000000000002E-5</v>
      </c>
      <c r="AF62" s="159">
        <f t="shared" si="8"/>
        <v>3.0000000000000001E-5</v>
      </c>
      <c r="AG62" s="156">
        <f t="shared" si="17"/>
        <v>3.0000000000000003E-4</v>
      </c>
      <c r="AH62" s="15"/>
      <c r="AI62" s="110"/>
      <c r="AJ62" s="62"/>
      <c r="AK62" s="63"/>
      <c r="AL62" s="159">
        <f t="shared" si="9"/>
        <v>0</v>
      </c>
      <c r="AM62" s="156">
        <f t="shared" si="18"/>
        <v>0</v>
      </c>
      <c r="AN62" s="64"/>
      <c r="AO62" s="64"/>
      <c r="AP62" s="63"/>
      <c r="AQ62" s="159">
        <f t="shared" si="10"/>
        <v>0</v>
      </c>
      <c r="AR62" s="156">
        <f t="shared" si="19"/>
        <v>0</v>
      </c>
      <c r="AS62" s="64"/>
      <c r="AT62" s="64"/>
      <c r="AU62" s="63"/>
      <c r="AV62" s="159">
        <f t="shared" si="11"/>
        <v>0</v>
      </c>
      <c r="AW62" s="156">
        <f t="shared" si="20"/>
        <v>0</v>
      </c>
    </row>
    <row r="63" spans="2:49" x14ac:dyDescent="0.3">
      <c r="B63" s="15"/>
      <c r="C63" s="62"/>
      <c r="D63" s="62"/>
      <c r="E63" s="63"/>
      <c r="F63" s="159">
        <f t="shared" si="3"/>
        <v>0</v>
      </c>
      <c r="G63" s="156">
        <f t="shared" si="12"/>
        <v>0</v>
      </c>
      <c r="H63" s="64"/>
      <c r="I63" s="64"/>
      <c r="J63" s="63"/>
      <c r="K63" s="159">
        <f t="shared" si="4"/>
        <v>0</v>
      </c>
      <c r="L63" s="156">
        <f t="shared" si="13"/>
        <v>0</v>
      </c>
      <c r="M63" s="64"/>
      <c r="N63" s="64"/>
      <c r="O63" s="63"/>
      <c r="P63" s="159">
        <f t="shared" si="5"/>
        <v>0</v>
      </c>
      <c r="Q63" s="156">
        <f t="shared" si="14"/>
        <v>0</v>
      </c>
      <c r="R63" s="15"/>
      <c r="S63" s="62"/>
      <c r="T63" s="62"/>
      <c r="U63" s="63"/>
      <c r="V63" s="159">
        <f t="shared" si="6"/>
        <v>0</v>
      </c>
      <c r="W63" s="156">
        <f t="shared" si="15"/>
        <v>0</v>
      </c>
      <c r="X63" s="64"/>
      <c r="Y63" s="64"/>
      <c r="Z63" s="63"/>
      <c r="AA63" s="159">
        <f t="shared" si="7"/>
        <v>0</v>
      </c>
      <c r="AB63" s="156">
        <f t="shared" si="16"/>
        <v>0</v>
      </c>
      <c r="AC63" s="64"/>
      <c r="AD63" s="64"/>
      <c r="AE63" s="63"/>
      <c r="AF63" s="159">
        <f t="shared" si="8"/>
        <v>0</v>
      </c>
      <c r="AG63" s="156">
        <f t="shared" si="17"/>
        <v>0</v>
      </c>
      <c r="AH63" s="15"/>
      <c r="AI63" s="110"/>
      <c r="AJ63" s="62"/>
      <c r="AK63" s="63"/>
      <c r="AL63" s="159">
        <f t="shared" si="9"/>
        <v>0</v>
      </c>
      <c r="AM63" s="156">
        <f t="shared" si="18"/>
        <v>0</v>
      </c>
      <c r="AN63" s="64"/>
      <c r="AO63" s="64"/>
      <c r="AP63" s="63"/>
      <c r="AQ63" s="159">
        <f t="shared" si="10"/>
        <v>0</v>
      </c>
      <c r="AR63" s="156">
        <f t="shared" si="19"/>
        <v>0</v>
      </c>
      <c r="AS63" s="64"/>
      <c r="AT63" s="64"/>
      <c r="AU63" s="63"/>
      <c r="AV63" s="159">
        <f t="shared" si="11"/>
        <v>0</v>
      </c>
      <c r="AW63" s="156">
        <f t="shared" si="20"/>
        <v>0</v>
      </c>
    </row>
    <row r="64" spans="2:49" x14ac:dyDescent="0.3">
      <c r="B64" s="15"/>
      <c r="C64" s="62"/>
      <c r="D64" s="62"/>
      <c r="E64" s="63"/>
      <c r="F64" s="159">
        <f t="shared" si="3"/>
        <v>0</v>
      </c>
      <c r="G64" s="156">
        <f t="shared" si="12"/>
        <v>0</v>
      </c>
      <c r="H64" s="64"/>
      <c r="I64" s="64"/>
      <c r="J64" s="63"/>
      <c r="K64" s="159">
        <f t="shared" si="4"/>
        <v>0</v>
      </c>
      <c r="L64" s="156">
        <f t="shared" si="13"/>
        <v>0</v>
      </c>
      <c r="M64" s="64"/>
      <c r="N64" s="64"/>
      <c r="O64" s="63"/>
      <c r="P64" s="159">
        <f t="shared" si="5"/>
        <v>0</v>
      </c>
      <c r="Q64" s="156">
        <f t="shared" si="14"/>
        <v>0</v>
      </c>
      <c r="R64" s="15"/>
      <c r="S64" s="62"/>
      <c r="T64" s="62"/>
      <c r="U64" s="63"/>
      <c r="V64" s="159">
        <f t="shared" si="6"/>
        <v>0</v>
      </c>
      <c r="W64" s="156">
        <f t="shared" si="15"/>
        <v>0</v>
      </c>
      <c r="X64" s="64" t="s">
        <v>233</v>
      </c>
      <c r="Y64" s="64">
        <v>10</v>
      </c>
      <c r="Z64" s="63">
        <v>1.0000000000000001E-5</v>
      </c>
      <c r="AA64" s="159">
        <f t="shared" si="7"/>
        <v>6.0000000000000002E-6</v>
      </c>
      <c r="AB64" s="156">
        <f t="shared" si="16"/>
        <v>6.0000000000000002E-5</v>
      </c>
      <c r="AC64" s="64" t="s">
        <v>233</v>
      </c>
      <c r="AD64" s="64">
        <v>10</v>
      </c>
      <c r="AE64" s="63">
        <v>5.0000000000000002E-5</v>
      </c>
      <c r="AF64" s="159">
        <f t="shared" si="8"/>
        <v>3.0000000000000001E-5</v>
      </c>
      <c r="AG64" s="156">
        <f t="shared" si="17"/>
        <v>3.0000000000000003E-4</v>
      </c>
      <c r="AH64" s="15"/>
      <c r="AI64" s="110"/>
      <c r="AJ64" s="62"/>
      <c r="AK64" s="63"/>
      <c r="AL64" s="159">
        <f t="shared" si="9"/>
        <v>0</v>
      </c>
      <c r="AM64" s="156">
        <f t="shared" si="18"/>
        <v>0</v>
      </c>
      <c r="AN64" s="64"/>
      <c r="AO64" s="64"/>
      <c r="AP64" s="63"/>
      <c r="AQ64" s="159">
        <f t="shared" si="10"/>
        <v>0</v>
      </c>
      <c r="AR64" s="156">
        <f t="shared" si="19"/>
        <v>0</v>
      </c>
      <c r="AS64" s="64"/>
      <c r="AT64" s="64"/>
      <c r="AU64" s="63"/>
      <c r="AV64" s="159">
        <f t="shared" si="11"/>
        <v>0</v>
      </c>
      <c r="AW64" s="156">
        <f t="shared" si="20"/>
        <v>0</v>
      </c>
    </row>
    <row r="65" spans="2:49" x14ac:dyDescent="0.3">
      <c r="B65" s="15"/>
      <c r="C65" s="62"/>
      <c r="D65" s="62"/>
      <c r="E65" s="63"/>
      <c r="F65" s="159">
        <f t="shared" si="3"/>
        <v>0</v>
      </c>
      <c r="G65" s="156">
        <f t="shared" si="12"/>
        <v>0</v>
      </c>
      <c r="H65" s="64"/>
      <c r="I65" s="64"/>
      <c r="J65" s="63"/>
      <c r="K65" s="159">
        <f t="shared" si="4"/>
        <v>0</v>
      </c>
      <c r="L65" s="156">
        <f t="shared" si="13"/>
        <v>0</v>
      </c>
      <c r="M65" s="64"/>
      <c r="N65" s="64"/>
      <c r="O65" s="63"/>
      <c r="P65" s="159">
        <f t="shared" si="5"/>
        <v>0</v>
      </c>
      <c r="Q65" s="156">
        <f t="shared" si="14"/>
        <v>0</v>
      </c>
      <c r="R65" s="15"/>
      <c r="S65" s="62"/>
      <c r="T65" s="62"/>
      <c r="U65" s="63"/>
      <c r="V65" s="159">
        <f t="shared" si="6"/>
        <v>0</v>
      </c>
      <c r="W65" s="156">
        <f t="shared" si="15"/>
        <v>0</v>
      </c>
      <c r="X65" s="64"/>
      <c r="Y65" s="64"/>
      <c r="Z65" s="63"/>
      <c r="AA65" s="159">
        <f t="shared" si="7"/>
        <v>0</v>
      </c>
      <c r="AB65" s="156">
        <f t="shared" si="16"/>
        <v>0</v>
      </c>
      <c r="AC65" s="64"/>
      <c r="AD65" s="64"/>
      <c r="AE65" s="63"/>
      <c r="AF65" s="159">
        <f t="shared" si="8"/>
        <v>0</v>
      </c>
      <c r="AG65" s="156">
        <f t="shared" si="17"/>
        <v>0</v>
      </c>
      <c r="AH65" s="15"/>
      <c r="AI65" s="110"/>
      <c r="AJ65" s="62"/>
      <c r="AK65" s="63"/>
      <c r="AL65" s="159">
        <f t="shared" si="9"/>
        <v>0</v>
      </c>
      <c r="AM65" s="156">
        <f t="shared" si="18"/>
        <v>0</v>
      </c>
      <c r="AN65" s="64"/>
      <c r="AO65" s="64"/>
      <c r="AP65" s="63"/>
      <c r="AQ65" s="159">
        <f t="shared" si="10"/>
        <v>0</v>
      </c>
      <c r="AR65" s="156">
        <f t="shared" si="19"/>
        <v>0</v>
      </c>
      <c r="AS65" s="64"/>
      <c r="AT65" s="64"/>
      <c r="AU65" s="63"/>
      <c r="AV65" s="159">
        <f t="shared" si="11"/>
        <v>0</v>
      </c>
      <c r="AW65" s="156">
        <f t="shared" si="20"/>
        <v>0</v>
      </c>
    </row>
    <row r="66" spans="2:49" x14ac:dyDescent="0.3">
      <c r="B66" s="15"/>
      <c r="C66" s="62"/>
      <c r="D66" s="62"/>
      <c r="E66" s="63"/>
      <c r="F66" s="159">
        <f t="shared" si="3"/>
        <v>0</v>
      </c>
      <c r="G66" s="156">
        <f t="shared" si="12"/>
        <v>0</v>
      </c>
      <c r="H66" s="64"/>
      <c r="I66" s="64"/>
      <c r="J66" s="63"/>
      <c r="K66" s="159">
        <f t="shared" si="4"/>
        <v>0</v>
      </c>
      <c r="L66" s="156">
        <f t="shared" si="13"/>
        <v>0</v>
      </c>
      <c r="M66" s="64"/>
      <c r="N66" s="64"/>
      <c r="O66" s="63"/>
      <c r="P66" s="159">
        <f t="shared" si="5"/>
        <v>0</v>
      </c>
      <c r="Q66" s="156">
        <f t="shared" si="14"/>
        <v>0</v>
      </c>
      <c r="R66" s="15"/>
      <c r="S66" s="62"/>
      <c r="T66" s="62"/>
      <c r="U66" s="63"/>
      <c r="V66" s="159">
        <f t="shared" si="6"/>
        <v>0</v>
      </c>
      <c r="W66" s="156">
        <f t="shared" si="15"/>
        <v>0</v>
      </c>
      <c r="X66" s="64"/>
      <c r="Y66" s="64"/>
      <c r="Z66" s="63"/>
      <c r="AA66" s="159">
        <f t="shared" si="7"/>
        <v>0</v>
      </c>
      <c r="AB66" s="156">
        <f t="shared" si="16"/>
        <v>0</v>
      </c>
      <c r="AC66" s="64"/>
      <c r="AD66" s="64"/>
      <c r="AE66" s="63"/>
      <c r="AF66" s="159">
        <f t="shared" si="8"/>
        <v>0</v>
      </c>
      <c r="AG66" s="156">
        <f t="shared" si="17"/>
        <v>0</v>
      </c>
      <c r="AH66" s="15"/>
      <c r="AI66" s="110"/>
      <c r="AJ66" s="62"/>
      <c r="AK66" s="63"/>
      <c r="AL66" s="159">
        <f t="shared" si="9"/>
        <v>0</v>
      </c>
      <c r="AM66" s="156">
        <f t="shared" si="18"/>
        <v>0</v>
      </c>
      <c r="AN66" s="64" t="s">
        <v>271</v>
      </c>
      <c r="AO66" s="64">
        <v>15</v>
      </c>
      <c r="AP66" s="63">
        <v>4.0000000000000003E-5</v>
      </c>
      <c r="AQ66" s="159">
        <f t="shared" si="10"/>
        <v>2.4000000000000001E-5</v>
      </c>
      <c r="AR66" s="156">
        <f t="shared" si="19"/>
        <v>3.6000000000000002E-4</v>
      </c>
      <c r="AS66" s="64" t="s">
        <v>183</v>
      </c>
      <c r="AT66" s="64">
        <v>15</v>
      </c>
      <c r="AU66" s="63">
        <v>2.0000000000000001E-4</v>
      </c>
      <c r="AV66" s="159">
        <f t="shared" si="11"/>
        <v>1.2E-4</v>
      </c>
      <c r="AW66" s="156">
        <f t="shared" si="20"/>
        <v>1.8E-3</v>
      </c>
    </row>
    <row r="67" spans="2:49" x14ac:dyDescent="0.3">
      <c r="B67" s="15"/>
      <c r="C67" s="62"/>
      <c r="D67" s="62"/>
      <c r="E67" s="63"/>
      <c r="F67" s="159">
        <f t="shared" si="3"/>
        <v>0</v>
      </c>
      <c r="G67" s="156">
        <f t="shared" si="12"/>
        <v>0</v>
      </c>
      <c r="H67" s="64"/>
      <c r="I67" s="64"/>
      <c r="J67" s="63"/>
      <c r="K67" s="159">
        <f t="shared" si="4"/>
        <v>0</v>
      </c>
      <c r="L67" s="156">
        <f t="shared" si="13"/>
        <v>0</v>
      </c>
      <c r="M67" s="64"/>
      <c r="N67" s="64"/>
      <c r="O67" s="63"/>
      <c r="P67" s="159">
        <f t="shared" si="5"/>
        <v>0</v>
      </c>
      <c r="Q67" s="156">
        <f t="shared" si="14"/>
        <v>0</v>
      </c>
      <c r="R67" s="15"/>
      <c r="S67" s="62"/>
      <c r="T67" s="62"/>
      <c r="U67" s="63"/>
      <c r="V67" s="159">
        <f t="shared" si="6"/>
        <v>0</v>
      </c>
      <c r="W67" s="156">
        <f t="shared" si="15"/>
        <v>0</v>
      </c>
      <c r="X67" s="64"/>
      <c r="Y67" s="64"/>
      <c r="Z67" s="63"/>
      <c r="AA67" s="159">
        <f t="shared" si="7"/>
        <v>0</v>
      </c>
      <c r="AB67" s="156">
        <f t="shared" si="16"/>
        <v>0</v>
      </c>
      <c r="AC67" s="64"/>
      <c r="AD67" s="64"/>
      <c r="AE67" s="63"/>
      <c r="AF67" s="159">
        <f t="shared" si="8"/>
        <v>0</v>
      </c>
      <c r="AG67" s="156">
        <f t="shared" si="17"/>
        <v>0</v>
      </c>
      <c r="AH67" s="15"/>
      <c r="AI67" s="110"/>
      <c r="AJ67" s="62"/>
      <c r="AK67" s="63"/>
      <c r="AL67" s="159">
        <f t="shared" si="9"/>
        <v>0</v>
      </c>
      <c r="AM67" s="156">
        <f t="shared" si="18"/>
        <v>0</v>
      </c>
      <c r="AN67" s="64"/>
      <c r="AO67" s="64"/>
      <c r="AP67" s="63"/>
      <c r="AQ67" s="159">
        <f t="shared" si="10"/>
        <v>0</v>
      </c>
      <c r="AR67" s="156">
        <f t="shared" si="19"/>
        <v>0</v>
      </c>
      <c r="AS67" s="64"/>
      <c r="AT67" s="64"/>
      <c r="AU67" s="63"/>
      <c r="AV67" s="159">
        <f t="shared" si="11"/>
        <v>0</v>
      </c>
      <c r="AW67" s="156">
        <f t="shared" si="20"/>
        <v>0</v>
      </c>
    </row>
    <row r="68" spans="2:49" x14ac:dyDescent="0.3">
      <c r="B68" s="15"/>
      <c r="C68" s="62"/>
      <c r="D68" s="62"/>
      <c r="E68" s="63"/>
      <c r="F68" s="159">
        <f t="shared" si="3"/>
        <v>0</v>
      </c>
      <c r="G68" s="156">
        <f t="shared" si="12"/>
        <v>0</v>
      </c>
      <c r="H68" s="64"/>
      <c r="I68" s="64"/>
      <c r="J68" s="63"/>
      <c r="K68" s="159">
        <f t="shared" si="4"/>
        <v>0</v>
      </c>
      <c r="L68" s="156">
        <f t="shared" si="13"/>
        <v>0</v>
      </c>
      <c r="M68" s="64"/>
      <c r="N68" s="64"/>
      <c r="O68" s="63"/>
      <c r="P68" s="159">
        <f t="shared" si="5"/>
        <v>0</v>
      </c>
      <c r="Q68" s="156">
        <f t="shared" si="14"/>
        <v>0</v>
      </c>
      <c r="R68" s="15"/>
      <c r="S68" s="62"/>
      <c r="T68" s="62"/>
      <c r="U68" s="63"/>
      <c r="V68" s="159">
        <f t="shared" si="6"/>
        <v>0</v>
      </c>
      <c r="W68" s="156">
        <f t="shared" si="15"/>
        <v>0</v>
      </c>
      <c r="X68" s="64"/>
      <c r="Y68" s="64"/>
      <c r="Z68" s="63"/>
      <c r="AA68" s="159">
        <f t="shared" si="7"/>
        <v>0</v>
      </c>
      <c r="AB68" s="156">
        <f t="shared" si="16"/>
        <v>0</v>
      </c>
      <c r="AC68" s="64"/>
      <c r="AD68" s="64"/>
      <c r="AE68" s="63"/>
      <c r="AF68" s="159">
        <f t="shared" si="8"/>
        <v>0</v>
      </c>
      <c r="AG68" s="156">
        <f t="shared" si="17"/>
        <v>0</v>
      </c>
      <c r="AH68" s="15"/>
      <c r="AI68" s="110"/>
      <c r="AJ68" s="62"/>
      <c r="AK68" s="63"/>
      <c r="AL68" s="159">
        <f t="shared" si="9"/>
        <v>0</v>
      </c>
      <c r="AM68" s="156">
        <f t="shared" si="18"/>
        <v>0</v>
      </c>
      <c r="AN68" s="64"/>
      <c r="AO68" s="64"/>
      <c r="AP68" s="63"/>
      <c r="AQ68" s="159">
        <f t="shared" si="10"/>
        <v>0</v>
      </c>
      <c r="AR68" s="156">
        <f t="shared" si="19"/>
        <v>0</v>
      </c>
      <c r="AS68" s="64"/>
      <c r="AT68" s="64"/>
      <c r="AU68" s="63"/>
      <c r="AV68" s="159">
        <f t="shared" si="11"/>
        <v>0</v>
      </c>
      <c r="AW68" s="156">
        <f t="shared" si="20"/>
        <v>0</v>
      </c>
    </row>
    <row r="69" spans="2:49" x14ac:dyDescent="0.3">
      <c r="B69" s="15"/>
      <c r="C69" s="62"/>
      <c r="D69" s="62"/>
      <c r="E69" s="63"/>
      <c r="F69" s="159">
        <f t="shared" si="3"/>
        <v>0</v>
      </c>
      <c r="G69" s="156">
        <f t="shared" si="12"/>
        <v>0</v>
      </c>
      <c r="H69" s="64"/>
      <c r="I69" s="64"/>
      <c r="J69" s="63"/>
      <c r="K69" s="159">
        <f t="shared" si="4"/>
        <v>0</v>
      </c>
      <c r="L69" s="156">
        <f t="shared" si="13"/>
        <v>0</v>
      </c>
      <c r="M69" s="64"/>
      <c r="N69" s="64"/>
      <c r="O69" s="63"/>
      <c r="P69" s="159">
        <f t="shared" si="5"/>
        <v>0</v>
      </c>
      <c r="Q69" s="156">
        <f t="shared" si="14"/>
        <v>0</v>
      </c>
      <c r="R69" s="15"/>
      <c r="S69" s="62"/>
      <c r="T69" s="62"/>
      <c r="U69" s="63"/>
      <c r="V69" s="159">
        <f t="shared" si="6"/>
        <v>0</v>
      </c>
      <c r="W69" s="156">
        <f t="shared" si="15"/>
        <v>0</v>
      </c>
      <c r="X69" s="64"/>
      <c r="Y69" s="64"/>
      <c r="Z69" s="63"/>
      <c r="AA69" s="159">
        <f t="shared" si="7"/>
        <v>0</v>
      </c>
      <c r="AB69" s="156">
        <f t="shared" si="16"/>
        <v>0</v>
      </c>
      <c r="AC69" s="64"/>
      <c r="AD69" s="64"/>
      <c r="AE69" s="63"/>
      <c r="AF69" s="159">
        <f t="shared" si="8"/>
        <v>0</v>
      </c>
      <c r="AG69" s="156">
        <f t="shared" si="17"/>
        <v>0</v>
      </c>
      <c r="AH69" s="15"/>
      <c r="AI69" s="110"/>
      <c r="AJ69" s="62"/>
      <c r="AK69" s="63"/>
      <c r="AL69" s="159">
        <f t="shared" si="9"/>
        <v>0</v>
      </c>
      <c r="AM69" s="156">
        <f t="shared" si="18"/>
        <v>0</v>
      </c>
      <c r="AN69" s="64"/>
      <c r="AO69" s="64"/>
      <c r="AP69" s="63"/>
      <c r="AQ69" s="159">
        <f t="shared" si="10"/>
        <v>0</v>
      </c>
      <c r="AR69" s="156">
        <f t="shared" si="19"/>
        <v>0</v>
      </c>
      <c r="AS69" s="64"/>
      <c r="AT69" s="64"/>
      <c r="AU69" s="63"/>
      <c r="AV69" s="159">
        <f t="shared" si="11"/>
        <v>0</v>
      </c>
      <c r="AW69" s="156">
        <f t="shared" si="20"/>
        <v>0</v>
      </c>
    </row>
    <row r="70" spans="2:49" x14ac:dyDescent="0.3">
      <c r="B70" s="15"/>
      <c r="C70" s="62"/>
      <c r="D70" s="62"/>
      <c r="E70" s="63"/>
      <c r="F70" s="159">
        <f t="shared" si="3"/>
        <v>0</v>
      </c>
      <c r="G70" s="156">
        <f t="shared" si="12"/>
        <v>0</v>
      </c>
      <c r="H70" s="64"/>
      <c r="I70" s="64"/>
      <c r="J70" s="63"/>
      <c r="K70" s="159">
        <f t="shared" si="4"/>
        <v>0</v>
      </c>
      <c r="L70" s="156">
        <f t="shared" si="13"/>
        <v>0</v>
      </c>
      <c r="M70" s="64"/>
      <c r="N70" s="64"/>
      <c r="O70" s="63"/>
      <c r="P70" s="159">
        <f t="shared" si="5"/>
        <v>0</v>
      </c>
      <c r="Q70" s="156">
        <f t="shared" si="14"/>
        <v>0</v>
      </c>
      <c r="R70" s="15"/>
      <c r="S70" s="62"/>
      <c r="T70" s="62"/>
      <c r="U70" s="63"/>
      <c r="V70" s="159">
        <f t="shared" si="6"/>
        <v>0</v>
      </c>
      <c r="W70" s="156">
        <f t="shared" si="15"/>
        <v>0</v>
      </c>
      <c r="X70" s="64"/>
      <c r="Y70" s="64"/>
      <c r="Z70" s="63"/>
      <c r="AA70" s="159">
        <f t="shared" si="7"/>
        <v>0</v>
      </c>
      <c r="AB70" s="156">
        <f t="shared" si="16"/>
        <v>0</v>
      </c>
      <c r="AC70" s="64"/>
      <c r="AD70" s="64"/>
      <c r="AE70" s="63"/>
      <c r="AF70" s="159">
        <f t="shared" si="8"/>
        <v>0</v>
      </c>
      <c r="AG70" s="156">
        <f t="shared" si="17"/>
        <v>0</v>
      </c>
      <c r="AH70" s="15"/>
      <c r="AI70" s="110"/>
      <c r="AJ70" s="62"/>
      <c r="AK70" s="63"/>
      <c r="AL70" s="159">
        <f t="shared" si="9"/>
        <v>0</v>
      </c>
      <c r="AM70" s="156">
        <f t="shared" si="18"/>
        <v>0</v>
      </c>
      <c r="AN70" s="64"/>
      <c r="AO70" s="64"/>
      <c r="AP70" s="63"/>
      <c r="AQ70" s="159">
        <f t="shared" si="10"/>
        <v>0</v>
      </c>
      <c r="AR70" s="156">
        <f t="shared" si="19"/>
        <v>0</v>
      </c>
      <c r="AS70" s="64"/>
      <c r="AT70" s="64"/>
      <c r="AU70" s="63"/>
      <c r="AV70" s="159">
        <f t="shared" si="11"/>
        <v>0</v>
      </c>
      <c r="AW70" s="156">
        <f t="shared" si="20"/>
        <v>0</v>
      </c>
    </row>
    <row r="71" spans="2:49" x14ac:dyDescent="0.3">
      <c r="B71" s="15"/>
      <c r="C71" s="62"/>
      <c r="D71" s="62"/>
      <c r="E71" s="63"/>
      <c r="F71" s="159">
        <f t="shared" si="3"/>
        <v>0</v>
      </c>
      <c r="G71" s="156">
        <f t="shared" si="12"/>
        <v>0</v>
      </c>
      <c r="H71" s="64"/>
      <c r="I71" s="64"/>
      <c r="J71" s="63"/>
      <c r="K71" s="159">
        <f t="shared" si="4"/>
        <v>0</v>
      </c>
      <c r="L71" s="156">
        <f t="shared" si="13"/>
        <v>0</v>
      </c>
      <c r="M71" s="64"/>
      <c r="N71" s="85"/>
      <c r="O71" s="63"/>
      <c r="P71" s="159">
        <f t="shared" si="5"/>
        <v>0</v>
      </c>
      <c r="Q71" s="156">
        <f t="shared" si="14"/>
        <v>0</v>
      </c>
      <c r="R71" s="15"/>
      <c r="S71" s="62"/>
      <c r="T71" s="62"/>
      <c r="U71" s="63"/>
      <c r="V71" s="159">
        <f t="shared" si="6"/>
        <v>0</v>
      </c>
      <c r="W71" s="156">
        <f t="shared" si="15"/>
        <v>0</v>
      </c>
      <c r="X71" s="64"/>
      <c r="Y71" s="64"/>
      <c r="Z71" s="63"/>
      <c r="AA71" s="159">
        <f t="shared" si="7"/>
        <v>0</v>
      </c>
      <c r="AB71" s="156">
        <f t="shared" si="16"/>
        <v>0</v>
      </c>
      <c r="AC71" s="64"/>
      <c r="AD71" s="85"/>
      <c r="AE71" s="63"/>
      <c r="AF71" s="159">
        <f t="shared" si="8"/>
        <v>0</v>
      </c>
      <c r="AG71" s="156">
        <f t="shared" si="17"/>
        <v>0</v>
      </c>
      <c r="AH71" s="15"/>
      <c r="AI71" s="110"/>
      <c r="AJ71" s="62"/>
      <c r="AK71" s="63"/>
      <c r="AL71" s="159">
        <f t="shared" si="9"/>
        <v>0</v>
      </c>
      <c r="AM71" s="156">
        <f t="shared" si="18"/>
        <v>0</v>
      </c>
      <c r="AN71" s="64"/>
      <c r="AO71" s="64"/>
      <c r="AP71" s="63"/>
      <c r="AQ71" s="159">
        <f t="shared" si="10"/>
        <v>0</v>
      </c>
      <c r="AR71" s="156">
        <f t="shared" si="19"/>
        <v>0</v>
      </c>
      <c r="AS71" s="64"/>
      <c r="AT71" s="64"/>
      <c r="AU71" s="63"/>
      <c r="AV71" s="159">
        <f t="shared" si="11"/>
        <v>0</v>
      </c>
      <c r="AW71" s="156">
        <f t="shared" si="20"/>
        <v>0</v>
      </c>
    </row>
    <row r="72" spans="2:49" ht="12.75" thickBot="1" x14ac:dyDescent="0.35">
      <c r="B72" s="16"/>
      <c r="C72" s="56"/>
      <c r="D72" s="56"/>
      <c r="E72" s="57"/>
      <c r="F72" s="159">
        <f t="shared" si="3"/>
        <v>0</v>
      </c>
      <c r="G72" s="156">
        <f t="shared" si="12"/>
        <v>0</v>
      </c>
      <c r="H72" s="58"/>
      <c r="I72" s="58"/>
      <c r="J72" s="57"/>
      <c r="K72" s="159">
        <f t="shared" si="4"/>
        <v>0</v>
      </c>
      <c r="L72" s="156">
        <f t="shared" si="13"/>
        <v>0</v>
      </c>
      <c r="M72" s="58"/>
      <c r="N72" s="87"/>
      <c r="O72" s="57"/>
      <c r="P72" s="159">
        <f t="shared" si="5"/>
        <v>0</v>
      </c>
      <c r="Q72" s="156">
        <f t="shared" si="14"/>
        <v>0</v>
      </c>
      <c r="R72" s="16"/>
      <c r="S72" s="56"/>
      <c r="T72" s="56"/>
      <c r="U72" s="57"/>
      <c r="V72" s="159">
        <f t="shared" si="6"/>
        <v>0</v>
      </c>
      <c r="W72" s="156">
        <f t="shared" si="15"/>
        <v>0</v>
      </c>
      <c r="X72" s="58"/>
      <c r="Y72" s="58"/>
      <c r="Z72" s="57"/>
      <c r="AA72" s="159">
        <f t="shared" si="7"/>
        <v>0</v>
      </c>
      <c r="AB72" s="156">
        <f t="shared" si="16"/>
        <v>0</v>
      </c>
      <c r="AC72" s="58"/>
      <c r="AD72" s="87"/>
      <c r="AE72" s="57"/>
      <c r="AF72" s="159">
        <f t="shared" si="8"/>
        <v>0</v>
      </c>
      <c r="AG72" s="156">
        <f t="shared" si="17"/>
        <v>0</v>
      </c>
      <c r="AH72" s="16"/>
      <c r="AI72" s="111"/>
      <c r="AJ72" s="56"/>
      <c r="AK72" s="57"/>
      <c r="AL72" s="159"/>
      <c r="AM72" s="156">
        <f t="shared" si="18"/>
        <v>0</v>
      </c>
      <c r="AN72" s="58"/>
      <c r="AO72" s="58"/>
      <c r="AP72" s="57"/>
      <c r="AQ72" s="159"/>
      <c r="AR72" s="156">
        <f t="shared" si="19"/>
        <v>0</v>
      </c>
      <c r="AS72" s="59"/>
      <c r="AT72" s="86"/>
      <c r="AU72" s="102"/>
      <c r="AV72" s="159">
        <f t="shared" si="11"/>
        <v>0</v>
      </c>
      <c r="AW72" s="156">
        <f t="shared" si="20"/>
        <v>0</v>
      </c>
    </row>
    <row r="73" spans="2:49" ht="12.75" thickBot="1" x14ac:dyDescent="0.35">
      <c r="B73" s="60" t="s">
        <v>171</v>
      </c>
      <c r="C73" s="61">
        <f>COUNTA(C13:C72)</f>
        <v>16</v>
      </c>
      <c r="D73" s="121">
        <f>SUM(D13:D72)</f>
        <v>0</v>
      </c>
      <c r="E73" s="93">
        <f>SUM(E13:E72)</f>
        <v>1</v>
      </c>
      <c r="F73" s="163"/>
      <c r="G73" s="121"/>
      <c r="H73" s="61">
        <f>COUNTA(H13:H72)</f>
        <v>21</v>
      </c>
      <c r="I73" s="121"/>
      <c r="J73" s="93">
        <f>SUM(J13:J72)</f>
        <v>1</v>
      </c>
      <c r="K73" s="163"/>
      <c r="L73" s="157"/>
      <c r="M73" s="61">
        <f>COUNTA(M13:M72)</f>
        <v>21</v>
      </c>
      <c r="N73" s="121"/>
      <c r="O73" s="120">
        <f>SUM(O13:O72)</f>
        <v>1.0000000000000002</v>
      </c>
      <c r="P73" s="163"/>
      <c r="Q73" s="121"/>
      <c r="R73" s="60" t="s">
        <v>171</v>
      </c>
      <c r="S73" s="61">
        <f>COUNTA(S13:S72)</f>
        <v>21</v>
      </c>
      <c r="T73" s="121">
        <f>SUM(T13:T72)</f>
        <v>0</v>
      </c>
      <c r="U73" s="93">
        <f>SUM(U13:U72)</f>
        <v>0.99999999999999989</v>
      </c>
      <c r="V73" s="93"/>
      <c r="W73" s="121"/>
      <c r="X73" s="61">
        <f>COUNTA(X13:X72)</f>
        <v>25</v>
      </c>
      <c r="Y73" s="121">
        <f>SUM(Y13:Y72)</f>
        <v>18</v>
      </c>
      <c r="Z73" s="93">
        <f>SUM(Z13:Z72)</f>
        <v>0.99995999999999996</v>
      </c>
      <c r="AA73" s="93"/>
      <c r="AB73" s="121"/>
      <c r="AC73" s="61">
        <f>COUNTA(AC13:AC72)</f>
        <v>27</v>
      </c>
      <c r="AD73" s="121">
        <f>SUM(AD13:AD72)</f>
        <v>23</v>
      </c>
      <c r="AE73" s="93">
        <f>SUM(AE13:AE72)</f>
        <v>1.0000000000000002</v>
      </c>
      <c r="AF73" s="93"/>
      <c r="AG73" s="121"/>
      <c r="AH73" s="122" t="s">
        <v>171</v>
      </c>
      <c r="AI73" s="112">
        <f>COUNTA(AI13:AI72)</f>
        <v>24</v>
      </c>
      <c r="AJ73" s="121">
        <f>SUM(AJ13:AJ72)</f>
        <v>0</v>
      </c>
      <c r="AK73" s="93">
        <f>SUM(AK13:AK72)</f>
        <v>0.99999999999999989</v>
      </c>
      <c r="AL73" s="93"/>
      <c r="AM73" s="121"/>
      <c r="AN73" s="61">
        <f>COUNTA(AN13:AN72)</f>
        <v>26</v>
      </c>
      <c r="AO73" s="121">
        <f>SUM(AO13:AO72)</f>
        <v>18</v>
      </c>
      <c r="AP73" s="93">
        <f>SUM(AP13:AP72)</f>
        <v>1.0000199999999999</v>
      </c>
      <c r="AQ73" s="93"/>
      <c r="AR73" s="121"/>
      <c r="AS73" s="61">
        <f>COUNTA(AS13:AS72)</f>
        <v>28</v>
      </c>
      <c r="AT73" s="121">
        <f>SUM(AT13:AT72)</f>
        <v>18</v>
      </c>
      <c r="AU73" s="93">
        <f>SUM(AU13:AU72)</f>
        <v>1.0105</v>
      </c>
      <c r="AV73" s="93"/>
      <c r="AW73" s="121"/>
    </row>
    <row r="74" spans="2:49" ht="12.75" thickBot="1" x14ac:dyDescent="0.35">
      <c r="B74" s="126" t="s">
        <v>3</v>
      </c>
      <c r="C74" s="127" t="s">
        <v>91</v>
      </c>
      <c r="D74" s="127" t="s">
        <v>220</v>
      </c>
      <c r="E74" s="128" t="s">
        <v>151</v>
      </c>
      <c r="F74" s="128" t="s">
        <v>255</v>
      </c>
      <c r="G74" s="128" t="s">
        <v>224</v>
      </c>
      <c r="H74" s="129" t="s">
        <v>92</v>
      </c>
      <c r="I74" s="127" t="s">
        <v>220</v>
      </c>
      <c r="J74" s="128" t="s">
        <v>151</v>
      </c>
      <c r="K74" s="128" t="s">
        <v>255</v>
      </c>
      <c r="L74" s="158" t="s">
        <v>224</v>
      </c>
      <c r="M74" s="129" t="s">
        <v>93</v>
      </c>
      <c r="N74" s="127" t="s">
        <v>220</v>
      </c>
      <c r="O74" s="128" t="s">
        <v>151</v>
      </c>
      <c r="P74" s="128" t="s">
        <v>255</v>
      </c>
      <c r="Q74" s="128" t="s">
        <v>224</v>
      </c>
      <c r="R74" s="126" t="s">
        <v>3</v>
      </c>
      <c r="S74" s="127" t="s">
        <v>91</v>
      </c>
      <c r="T74" s="127" t="s">
        <v>220</v>
      </c>
      <c r="U74" s="128" t="s">
        <v>151</v>
      </c>
      <c r="V74" s="128" t="s">
        <v>255</v>
      </c>
      <c r="W74" s="128" t="s">
        <v>224</v>
      </c>
      <c r="X74" s="129" t="s">
        <v>92</v>
      </c>
      <c r="Y74" s="127" t="s">
        <v>220</v>
      </c>
      <c r="Z74" s="128" t="s">
        <v>151</v>
      </c>
      <c r="AA74" s="128" t="s">
        <v>255</v>
      </c>
      <c r="AB74" s="128" t="s">
        <v>224</v>
      </c>
      <c r="AC74" s="129" t="s">
        <v>93</v>
      </c>
      <c r="AD74" s="127" t="s">
        <v>220</v>
      </c>
      <c r="AE74" s="128" t="s">
        <v>151</v>
      </c>
      <c r="AF74" s="128" t="s">
        <v>255</v>
      </c>
      <c r="AG74" s="128" t="s">
        <v>224</v>
      </c>
      <c r="AH74" s="126" t="s">
        <v>3</v>
      </c>
      <c r="AI74" s="130" t="s">
        <v>220</v>
      </c>
      <c r="AJ74" s="127" t="s">
        <v>220</v>
      </c>
      <c r="AK74" s="128" t="s">
        <v>151</v>
      </c>
      <c r="AL74" s="128" t="s">
        <v>255</v>
      </c>
      <c r="AM74" s="128" t="s">
        <v>224</v>
      </c>
      <c r="AN74" s="129" t="s">
        <v>92</v>
      </c>
      <c r="AO74" s="127" t="s">
        <v>220</v>
      </c>
      <c r="AP74" s="128" t="s">
        <v>151</v>
      </c>
      <c r="AQ74" s="128" t="s">
        <v>255</v>
      </c>
      <c r="AR74" s="128" t="s">
        <v>224</v>
      </c>
      <c r="AS74" s="129" t="s">
        <v>93</v>
      </c>
      <c r="AT74" s="127" t="s">
        <v>220</v>
      </c>
      <c r="AU74" s="128" t="s">
        <v>151</v>
      </c>
      <c r="AV74" s="128" t="s">
        <v>255</v>
      </c>
      <c r="AW74" s="131" t="s">
        <v>224</v>
      </c>
    </row>
    <row r="75" spans="2:49" x14ac:dyDescent="0.3">
      <c r="B75" s="132"/>
      <c r="C75" s="19" t="s">
        <v>26</v>
      </c>
      <c r="D75" s="19"/>
      <c r="E75" s="20">
        <v>0.06</v>
      </c>
      <c r="F75" s="160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60">
        <f t="shared" ref="K75:K136" si="22">J75*$F$8</f>
        <v>2.4E-2</v>
      </c>
      <c r="L75" s="22">
        <f>I75*K75</f>
        <v>0</v>
      </c>
      <c r="M75" s="21" t="s">
        <v>26</v>
      </c>
      <c r="N75" s="70"/>
      <c r="O75" s="94">
        <v>0.1</v>
      </c>
      <c r="P75" s="160">
        <f t="shared" ref="P75:P136" si="23">O75*$F$8</f>
        <v>0.03</v>
      </c>
      <c r="Q75" s="22">
        <f>N75*P75</f>
        <v>0</v>
      </c>
      <c r="R75" s="132"/>
      <c r="S75" s="19" t="s">
        <v>26</v>
      </c>
      <c r="T75" s="19"/>
      <c r="U75" s="20">
        <v>0.08</v>
      </c>
      <c r="V75" s="160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60">
        <f t="shared" ref="AA75:AA136" si="25">Z75*$F$9</f>
        <v>0.03</v>
      </c>
      <c r="AB75" s="22">
        <f>Y75*AA75</f>
        <v>0</v>
      </c>
      <c r="AC75" s="21" t="s">
        <v>26</v>
      </c>
      <c r="AD75" s="70"/>
      <c r="AE75" s="94">
        <v>0.12</v>
      </c>
      <c r="AF75" s="160">
        <f t="shared" ref="AF75:AF136" si="26">AE75*$F$9</f>
        <v>3.5999999999999997E-2</v>
      </c>
      <c r="AG75" s="22">
        <f>AD75*AF75</f>
        <v>0</v>
      </c>
      <c r="AH75" s="132"/>
      <c r="AI75" s="105" t="s">
        <v>26</v>
      </c>
      <c r="AJ75" s="19"/>
      <c r="AK75" s="20">
        <v>0.1</v>
      </c>
      <c r="AL75" s="160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60">
        <f t="shared" ref="AQ75:AQ136" si="28">AP75*$F$10</f>
        <v>3.5999999999999997E-2</v>
      </c>
      <c r="AR75" s="22">
        <f>AO75*AQ75</f>
        <v>0</v>
      </c>
      <c r="AS75" s="21" t="s">
        <v>26</v>
      </c>
      <c r="AT75" s="70"/>
      <c r="AU75" s="94">
        <v>0.14000000000000001</v>
      </c>
      <c r="AV75" s="160">
        <f t="shared" ref="AV75:AV136" si="29">AU75*$F$10</f>
        <v>4.2000000000000003E-2</v>
      </c>
      <c r="AW75" s="22">
        <f>AT75*AV75</f>
        <v>0</v>
      </c>
    </row>
    <row r="76" spans="2:49" x14ac:dyDescent="0.3">
      <c r="B76" s="133"/>
      <c r="C76" s="22" t="s">
        <v>25</v>
      </c>
      <c r="D76" s="22"/>
      <c r="E76" s="23">
        <v>0.06</v>
      </c>
      <c r="F76" s="160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60">
        <f t="shared" si="22"/>
        <v>2.4E-2</v>
      </c>
      <c r="L76" s="22">
        <f t="shared" ref="L76:L136" si="31">I76*K76</f>
        <v>0</v>
      </c>
      <c r="M76" s="24" t="s">
        <v>25</v>
      </c>
      <c r="N76" s="71"/>
      <c r="O76" s="23">
        <v>0.1</v>
      </c>
      <c r="P76" s="160">
        <f t="shared" si="23"/>
        <v>0.03</v>
      </c>
      <c r="Q76" s="22">
        <f t="shared" ref="Q76:Q136" si="32">N76*P76</f>
        <v>0</v>
      </c>
      <c r="R76" s="133"/>
      <c r="S76" s="22" t="s">
        <v>25</v>
      </c>
      <c r="T76" s="22"/>
      <c r="U76" s="23">
        <v>0.08</v>
      </c>
      <c r="V76" s="160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60">
        <f t="shared" si="25"/>
        <v>0.03</v>
      </c>
      <c r="AB76" s="22">
        <f t="shared" ref="AB76:AB136" si="34">Y76*AA76</f>
        <v>0</v>
      </c>
      <c r="AC76" s="24" t="s">
        <v>25</v>
      </c>
      <c r="AD76" s="71"/>
      <c r="AE76" s="23">
        <v>0.12</v>
      </c>
      <c r="AF76" s="160">
        <f t="shared" si="26"/>
        <v>3.5999999999999997E-2</v>
      </c>
      <c r="AG76" s="22">
        <f t="shared" ref="AG76:AG136" si="35">AD76*AF76</f>
        <v>0</v>
      </c>
      <c r="AH76" s="133"/>
      <c r="AI76" s="106" t="s">
        <v>25</v>
      </c>
      <c r="AJ76" s="22"/>
      <c r="AK76" s="23">
        <v>0.1</v>
      </c>
      <c r="AL76" s="160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60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71"/>
      <c r="AU76" s="23">
        <v>0.14000000000000001</v>
      </c>
      <c r="AV76" s="160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33"/>
      <c r="C77" s="33" t="s">
        <v>38</v>
      </c>
      <c r="D77" s="33"/>
      <c r="E77" s="34">
        <v>0.11</v>
      </c>
      <c r="F77" s="160">
        <f t="shared" si="21"/>
        <v>3.3000000000000002E-2</v>
      </c>
      <c r="G77" s="22">
        <f t="shared" si="30"/>
        <v>0</v>
      </c>
      <c r="H77" s="35" t="s">
        <v>8</v>
      </c>
      <c r="I77" s="35"/>
      <c r="J77" s="34">
        <v>0.05</v>
      </c>
      <c r="K77" s="160">
        <f t="shared" si="22"/>
        <v>1.4999999999999999E-2</v>
      </c>
      <c r="L77" s="22">
        <f t="shared" si="31"/>
        <v>0</v>
      </c>
      <c r="M77" s="35" t="s">
        <v>9</v>
      </c>
      <c r="N77" s="72"/>
      <c r="O77" s="34">
        <v>0.04</v>
      </c>
      <c r="P77" s="160">
        <f t="shared" si="23"/>
        <v>1.2E-2</v>
      </c>
      <c r="Q77" s="22">
        <f t="shared" si="32"/>
        <v>0</v>
      </c>
      <c r="R77" s="133"/>
      <c r="S77" s="33" t="s">
        <v>7</v>
      </c>
      <c r="T77" s="33"/>
      <c r="U77" s="34">
        <v>0.1</v>
      </c>
      <c r="V77" s="160">
        <f t="shared" si="24"/>
        <v>0.03</v>
      </c>
      <c r="W77" s="22">
        <f t="shared" si="33"/>
        <v>0</v>
      </c>
      <c r="X77" s="35" t="s">
        <v>9</v>
      </c>
      <c r="Y77" s="35"/>
      <c r="Z77" s="34">
        <v>0.06</v>
      </c>
      <c r="AA77" s="160">
        <f t="shared" si="25"/>
        <v>1.7999999999999999E-2</v>
      </c>
      <c r="AB77" s="22">
        <f t="shared" si="34"/>
        <v>0</v>
      </c>
      <c r="AC77" s="35" t="s">
        <v>95</v>
      </c>
      <c r="AD77" s="72"/>
      <c r="AE77" s="34">
        <v>0.04</v>
      </c>
      <c r="AF77" s="160">
        <f t="shared" si="26"/>
        <v>1.2E-2</v>
      </c>
      <c r="AG77" s="22">
        <f t="shared" si="35"/>
        <v>0</v>
      </c>
      <c r="AH77" s="133"/>
      <c r="AI77" s="107" t="s">
        <v>41</v>
      </c>
      <c r="AJ77" s="33"/>
      <c r="AK77" s="34">
        <v>0.1</v>
      </c>
      <c r="AL77" s="160">
        <f t="shared" si="27"/>
        <v>0.03</v>
      </c>
      <c r="AM77" s="22">
        <f t="shared" si="36"/>
        <v>0</v>
      </c>
      <c r="AN77" s="35" t="s">
        <v>95</v>
      </c>
      <c r="AO77" s="35"/>
      <c r="AP77" s="34">
        <v>0.1</v>
      </c>
      <c r="AQ77" s="160">
        <f t="shared" si="28"/>
        <v>0.03</v>
      </c>
      <c r="AR77" s="22">
        <f t="shared" si="37"/>
        <v>0</v>
      </c>
      <c r="AS77" s="35" t="s">
        <v>10</v>
      </c>
      <c r="AT77" s="72"/>
      <c r="AU77" s="34">
        <v>0.15</v>
      </c>
      <c r="AV77" s="160">
        <f t="shared" si="29"/>
        <v>4.4999999999999998E-2</v>
      </c>
      <c r="AW77" s="22">
        <f t="shared" si="38"/>
        <v>0</v>
      </c>
    </row>
    <row r="78" spans="2:49" x14ac:dyDescent="0.3">
      <c r="B78" s="133"/>
      <c r="C78" s="33" t="s">
        <v>39</v>
      </c>
      <c r="D78" s="33"/>
      <c r="E78" s="34">
        <v>0.12</v>
      </c>
      <c r="F78" s="160">
        <f t="shared" si="21"/>
        <v>3.5999999999999997E-2</v>
      </c>
      <c r="G78" s="22">
        <f t="shared" si="30"/>
        <v>0</v>
      </c>
      <c r="H78" s="35" t="s">
        <v>46</v>
      </c>
      <c r="I78" s="35"/>
      <c r="J78" s="34">
        <v>0.05</v>
      </c>
      <c r="K78" s="160">
        <f t="shared" si="22"/>
        <v>1.4999999999999999E-2</v>
      </c>
      <c r="L78" s="22">
        <f t="shared" si="31"/>
        <v>0</v>
      </c>
      <c r="M78" s="35" t="s">
        <v>52</v>
      </c>
      <c r="N78" s="72"/>
      <c r="O78" s="34">
        <v>0.03</v>
      </c>
      <c r="P78" s="160">
        <f t="shared" si="23"/>
        <v>8.9999999999999993E-3</v>
      </c>
      <c r="Q78" s="22">
        <f t="shared" si="32"/>
        <v>0</v>
      </c>
      <c r="R78" s="133"/>
      <c r="S78" s="33" t="s">
        <v>40</v>
      </c>
      <c r="T78" s="33"/>
      <c r="U78" s="34">
        <v>0.1</v>
      </c>
      <c r="V78" s="160">
        <f t="shared" si="24"/>
        <v>0.03</v>
      </c>
      <c r="W78" s="22">
        <f t="shared" si="33"/>
        <v>0</v>
      </c>
      <c r="X78" s="35" t="s">
        <v>59</v>
      </c>
      <c r="Y78" s="35"/>
      <c r="Z78" s="34">
        <v>0.05</v>
      </c>
      <c r="AA78" s="160">
        <f t="shared" si="25"/>
        <v>1.4999999999999999E-2</v>
      </c>
      <c r="AB78" s="22">
        <f t="shared" si="34"/>
        <v>0</v>
      </c>
      <c r="AC78" s="35" t="s">
        <v>53</v>
      </c>
      <c r="AD78" s="72"/>
      <c r="AE78" s="34">
        <v>0.03</v>
      </c>
      <c r="AF78" s="160">
        <f t="shared" si="26"/>
        <v>8.9999999999999993E-3</v>
      </c>
      <c r="AG78" s="22">
        <f t="shared" si="35"/>
        <v>0</v>
      </c>
      <c r="AH78" s="133"/>
      <c r="AI78" s="107" t="s">
        <v>43</v>
      </c>
      <c r="AJ78" s="33"/>
      <c r="AK78" s="34">
        <v>0.1</v>
      </c>
      <c r="AL78" s="160">
        <f t="shared" si="27"/>
        <v>0.03</v>
      </c>
      <c r="AM78" s="22">
        <f t="shared" si="36"/>
        <v>0</v>
      </c>
      <c r="AN78" s="35" t="s">
        <v>97</v>
      </c>
      <c r="AO78" s="35"/>
      <c r="AP78" s="34">
        <v>0.08</v>
      </c>
      <c r="AQ78" s="160">
        <f t="shared" si="28"/>
        <v>2.4E-2</v>
      </c>
      <c r="AR78" s="22">
        <f t="shared" si="37"/>
        <v>0</v>
      </c>
      <c r="AS78" s="35"/>
      <c r="AT78" s="72"/>
      <c r="AU78" s="34"/>
      <c r="AV78" s="160">
        <f t="shared" si="29"/>
        <v>0</v>
      </c>
      <c r="AW78" s="22">
        <f t="shared" si="38"/>
        <v>0</v>
      </c>
    </row>
    <row r="79" spans="2:49" x14ac:dyDescent="0.3">
      <c r="B79" s="133"/>
      <c r="C79" s="33" t="s">
        <v>6</v>
      </c>
      <c r="D79" s="33"/>
      <c r="E79" s="34">
        <v>0.1</v>
      </c>
      <c r="F79" s="160">
        <f t="shared" si="21"/>
        <v>0.03</v>
      </c>
      <c r="G79" s="22">
        <f t="shared" si="30"/>
        <v>0</v>
      </c>
      <c r="H79" s="35" t="s">
        <v>47</v>
      </c>
      <c r="I79" s="35"/>
      <c r="J79" s="34">
        <v>0.05</v>
      </c>
      <c r="K79" s="160">
        <f t="shared" si="22"/>
        <v>1.4999999999999999E-2</v>
      </c>
      <c r="L79" s="22">
        <f t="shared" si="31"/>
        <v>0</v>
      </c>
      <c r="M79" s="35" t="s">
        <v>53</v>
      </c>
      <c r="N79" s="72"/>
      <c r="O79" s="34">
        <v>0.03</v>
      </c>
      <c r="P79" s="160">
        <f t="shared" si="23"/>
        <v>8.9999999999999993E-3</v>
      </c>
      <c r="Q79" s="22">
        <f t="shared" si="32"/>
        <v>0</v>
      </c>
      <c r="R79" s="133"/>
      <c r="S79" s="33" t="s">
        <v>41</v>
      </c>
      <c r="T79" s="33"/>
      <c r="U79" s="34">
        <v>0.09</v>
      </c>
      <c r="V79" s="160">
        <f t="shared" si="24"/>
        <v>2.7E-2</v>
      </c>
      <c r="W79" s="22">
        <f t="shared" si="33"/>
        <v>0</v>
      </c>
      <c r="X79" s="35" t="s">
        <v>113</v>
      </c>
      <c r="Y79" s="35"/>
      <c r="Z79" s="34">
        <v>0.04</v>
      </c>
      <c r="AA79" s="160">
        <f t="shared" si="25"/>
        <v>1.2E-2</v>
      </c>
      <c r="AB79" s="22">
        <f t="shared" si="34"/>
        <v>0</v>
      </c>
      <c r="AC79" s="35" t="s">
        <v>10</v>
      </c>
      <c r="AD79" s="72"/>
      <c r="AE79" s="34">
        <v>0.03</v>
      </c>
      <c r="AF79" s="160">
        <f t="shared" si="26"/>
        <v>8.9999999999999993E-3</v>
      </c>
      <c r="AG79" s="22">
        <f t="shared" si="35"/>
        <v>0</v>
      </c>
      <c r="AH79" s="133"/>
      <c r="AI79" s="107" t="s">
        <v>44</v>
      </c>
      <c r="AJ79" s="33"/>
      <c r="AK79" s="34">
        <v>0.09</v>
      </c>
      <c r="AL79" s="160">
        <f t="shared" si="27"/>
        <v>2.7E-2</v>
      </c>
      <c r="AM79" s="22">
        <f t="shared" si="36"/>
        <v>0</v>
      </c>
      <c r="AN79" s="35" t="s">
        <v>10</v>
      </c>
      <c r="AO79" s="35"/>
      <c r="AP79" s="34">
        <v>7.0000000000000007E-2</v>
      </c>
      <c r="AQ79" s="160">
        <f t="shared" si="28"/>
        <v>2.1000000000000001E-2</v>
      </c>
      <c r="AR79" s="22">
        <f t="shared" si="37"/>
        <v>0</v>
      </c>
      <c r="AS79" s="35"/>
      <c r="AT79" s="72"/>
      <c r="AU79" s="34"/>
      <c r="AV79" s="160">
        <f t="shared" si="29"/>
        <v>0</v>
      </c>
      <c r="AW79" s="22">
        <f t="shared" si="38"/>
        <v>0</v>
      </c>
    </row>
    <row r="80" spans="2:49" x14ac:dyDescent="0.3">
      <c r="B80" s="133"/>
      <c r="C80" s="33" t="s">
        <v>40</v>
      </c>
      <c r="D80" s="33"/>
      <c r="E80" s="34">
        <v>0.08</v>
      </c>
      <c r="F80" s="160">
        <f t="shared" si="21"/>
        <v>2.4E-2</v>
      </c>
      <c r="G80" s="22">
        <f t="shared" si="30"/>
        <v>0</v>
      </c>
      <c r="H80" s="35" t="s">
        <v>48</v>
      </c>
      <c r="I80" s="35"/>
      <c r="J80" s="34">
        <v>0.04</v>
      </c>
      <c r="K80" s="160">
        <f t="shared" si="22"/>
        <v>1.2E-2</v>
      </c>
      <c r="L80" s="22">
        <f t="shared" si="31"/>
        <v>0</v>
      </c>
      <c r="M80" s="35"/>
      <c r="N80" s="72"/>
      <c r="O80" s="34"/>
      <c r="P80" s="160">
        <f t="shared" si="23"/>
        <v>0</v>
      </c>
      <c r="Q80" s="22">
        <f t="shared" si="32"/>
        <v>0</v>
      </c>
      <c r="R80" s="133"/>
      <c r="S80" s="33" t="s">
        <v>43</v>
      </c>
      <c r="T80" s="33"/>
      <c r="U80" s="34">
        <v>0.09</v>
      </c>
      <c r="V80" s="160">
        <f t="shared" si="24"/>
        <v>2.7E-2</v>
      </c>
      <c r="W80" s="22">
        <f t="shared" si="33"/>
        <v>0</v>
      </c>
      <c r="X80" s="35" t="s">
        <v>60</v>
      </c>
      <c r="Y80" s="35"/>
      <c r="Z80" s="34">
        <v>0.04</v>
      </c>
      <c r="AA80" s="160">
        <f t="shared" si="25"/>
        <v>1.2E-2</v>
      </c>
      <c r="AB80" s="22">
        <f t="shared" si="34"/>
        <v>0</v>
      </c>
      <c r="AC80" s="35"/>
      <c r="AD80" s="72"/>
      <c r="AE80" s="34"/>
      <c r="AF80" s="160">
        <f t="shared" si="26"/>
        <v>0</v>
      </c>
      <c r="AG80" s="22">
        <f t="shared" si="35"/>
        <v>0</v>
      </c>
      <c r="AH80" s="133"/>
      <c r="AI80" s="107" t="s">
        <v>8</v>
      </c>
      <c r="AJ80" s="33"/>
      <c r="AK80" s="34">
        <v>0.09</v>
      </c>
      <c r="AL80" s="160">
        <f t="shared" si="27"/>
        <v>2.7E-2</v>
      </c>
      <c r="AM80" s="22">
        <f t="shared" si="36"/>
        <v>0</v>
      </c>
      <c r="AN80" s="35"/>
      <c r="AO80" s="35"/>
      <c r="AP80" s="34"/>
      <c r="AQ80" s="160">
        <f t="shared" si="28"/>
        <v>0</v>
      </c>
      <c r="AR80" s="22">
        <f t="shared" si="37"/>
        <v>0</v>
      </c>
      <c r="AS80" s="35"/>
      <c r="AT80" s="72"/>
      <c r="AU80" s="34"/>
      <c r="AV80" s="160">
        <f t="shared" si="29"/>
        <v>0</v>
      </c>
      <c r="AW80" s="22">
        <f t="shared" si="38"/>
        <v>0</v>
      </c>
    </row>
    <row r="81" spans="2:49" x14ac:dyDescent="0.3">
      <c r="B81" s="133"/>
      <c r="C81" s="33" t="s">
        <v>41</v>
      </c>
      <c r="D81" s="33"/>
      <c r="E81" s="34">
        <v>0.06</v>
      </c>
      <c r="F81" s="160">
        <f t="shared" si="21"/>
        <v>1.7999999999999999E-2</v>
      </c>
      <c r="G81" s="22">
        <f t="shared" si="30"/>
        <v>0</v>
      </c>
      <c r="H81" s="35" t="s">
        <v>49</v>
      </c>
      <c r="I81" s="35"/>
      <c r="J81" s="34">
        <v>0.03</v>
      </c>
      <c r="K81" s="160">
        <f t="shared" si="22"/>
        <v>8.9999999999999993E-3</v>
      </c>
      <c r="L81" s="22">
        <f t="shared" si="31"/>
        <v>0</v>
      </c>
      <c r="M81" s="35"/>
      <c r="N81" s="72"/>
      <c r="O81" s="34"/>
      <c r="P81" s="160">
        <f t="shared" si="23"/>
        <v>0</v>
      </c>
      <c r="Q81" s="22">
        <f t="shared" si="32"/>
        <v>0</v>
      </c>
      <c r="R81" s="133"/>
      <c r="S81" s="33" t="s">
        <v>44</v>
      </c>
      <c r="T81" s="33"/>
      <c r="U81" s="34">
        <v>0.06</v>
      </c>
      <c r="V81" s="160">
        <f t="shared" si="24"/>
        <v>1.7999999999999999E-2</v>
      </c>
      <c r="W81" s="22">
        <f t="shared" si="33"/>
        <v>0</v>
      </c>
      <c r="X81" s="35" t="s">
        <v>61</v>
      </c>
      <c r="Y81" s="35"/>
      <c r="Z81" s="34">
        <v>0.03</v>
      </c>
      <c r="AA81" s="160">
        <f t="shared" si="25"/>
        <v>8.9999999999999993E-3</v>
      </c>
      <c r="AB81" s="22">
        <f t="shared" si="34"/>
        <v>0</v>
      </c>
      <c r="AC81" s="35"/>
      <c r="AD81" s="72"/>
      <c r="AE81" s="34"/>
      <c r="AF81" s="160">
        <f t="shared" si="26"/>
        <v>0</v>
      </c>
      <c r="AG81" s="22">
        <f t="shared" si="35"/>
        <v>0</v>
      </c>
      <c r="AH81" s="133"/>
      <c r="AI81" s="107" t="s">
        <v>48</v>
      </c>
      <c r="AJ81" s="33"/>
      <c r="AK81" s="34">
        <v>0.06</v>
      </c>
      <c r="AL81" s="160">
        <f t="shared" si="27"/>
        <v>1.7999999999999999E-2</v>
      </c>
      <c r="AM81" s="22">
        <f t="shared" si="36"/>
        <v>0</v>
      </c>
      <c r="AN81" s="35"/>
      <c r="AO81" s="35"/>
      <c r="AP81" s="34"/>
      <c r="AQ81" s="160">
        <f t="shared" si="28"/>
        <v>0</v>
      </c>
      <c r="AR81" s="22">
        <f t="shared" si="37"/>
        <v>0</v>
      </c>
      <c r="AS81" s="35"/>
      <c r="AT81" s="72"/>
      <c r="AU81" s="34"/>
      <c r="AV81" s="160">
        <f t="shared" si="29"/>
        <v>0</v>
      </c>
      <c r="AW81" s="22">
        <f t="shared" si="38"/>
        <v>0</v>
      </c>
    </row>
    <row r="82" spans="2:49" x14ac:dyDescent="0.3">
      <c r="B82" s="133"/>
      <c r="C82" s="33" t="s">
        <v>42</v>
      </c>
      <c r="D82" s="33"/>
      <c r="E82" s="34">
        <v>0.04</v>
      </c>
      <c r="F82" s="160">
        <f t="shared" si="21"/>
        <v>1.2E-2</v>
      </c>
      <c r="G82" s="22">
        <f t="shared" si="30"/>
        <v>0</v>
      </c>
      <c r="H82" s="35" t="s">
        <v>9</v>
      </c>
      <c r="I82" s="35"/>
      <c r="J82" s="34">
        <v>0.03</v>
      </c>
      <c r="K82" s="160">
        <f t="shared" si="22"/>
        <v>8.9999999999999993E-3</v>
      </c>
      <c r="L82" s="22">
        <f t="shared" si="31"/>
        <v>0</v>
      </c>
      <c r="M82" s="35"/>
      <c r="N82" s="72"/>
      <c r="O82" s="34"/>
      <c r="P82" s="160">
        <f t="shared" si="23"/>
        <v>0</v>
      </c>
      <c r="Q82" s="22">
        <f t="shared" si="32"/>
        <v>0</v>
      </c>
      <c r="R82" s="133"/>
      <c r="S82" s="33" t="s">
        <v>8</v>
      </c>
      <c r="T82" s="33"/>
      <c r="U82" s="34">
        <v>0.06</v>
      </c>
      <c r="V82" s="160">
        <f t="shared" si="24"/>
        <v>1.7999999999999999E-2</v>
      </c>
      <c r="W82" s="22">
        <f t="shared" si="33"/>
        <v>0</v>
      </c>
      <c r="X82" s="35" t="s">
        <v>95</v>
      </c>
      <c r="Y82" s="35"/>
      <c r="Z82" s="34">
        <v>0.03</v>
      </c>
      <c r="AA82" s="160">
        <f t="shared" si="25"/>
        <v>8.9999999999999993E-3</v>
      </c>
      <c r="AB82" s="22">
        <f t="shared" si="34"/>
        <v>0</v>
      </c>
      <c r="AC82" s="35"/>
      <c r="AD82" s="72"/>
      <c r="AE82" s="34"/>
      <c r="AF82" s="160">
        <f t="shared" si="26"/>
        <v>0</v>
      </c>
      <c r="AG82" s="22">
        <f t="shared" si="35"/>
        <v>0</v>
      </c>
      <c r="AH82" s="133"/>
      <c r="AI82" s="107" t="s">
        <v>9</v>
      </c>
      <c r="AJ82" s="33"/>
      <c r="AK82" s="34">
        <v>0.06</v>
      </c>
      <c r="AL82" s="160">
        <f t="shared" si="27"/>
        <v>1.7999999999999999E-2</v>
      </c>
      <c r="AM82" s="22">
        <f t="shared" si="36"/>
        <v>0</v>
      </c>
      <c r="AN82" s="35"/>
      <c r="AO82" s="35"/>
      <c r="AP82" s="34"/>
      <c r="AQ82" s="160">
        <f t="shared" si="28"/>
        <v>0</v>
      </c>
      <c r="AR82" s="22">
        <f t="shared" si="37"/>
        <v>0</v>
      </c>
      <c r="AS82" s="35"/>
      <c r="AT82" s="72"/>
      <c r="AU82" s="34"/>
      <c r="AV82" s="160">
        <f t="shared" si="29"/>
        <v>0</v>
      </c>
      <c r="AW82" s="22">
        <f t="shared" si="38"/>
        <v>0</v>
      </c>
    </row>
    <row r="83" spans="2:49" x14ac:dyDescent="0.3">
      <c r="B83" s="133"/>
      <c r="C83" s="33" t="s">
        <v>43</v>
      </c>
      <c r="D83" s="33"/>
      <c r="E83" s="34">
        <v>0.02</v>
      </c>
      <c r="F83" s="160">
        <f t="shared" si="21"/>
        <v>6.0000000000000001E-3</v>
      </c>
      <c r="G83" s="22">
        <f t="shared" si="30"/>
        <v>0</v>
      </c>
      <c r="H83" s="35"/>
      <c r="I83" s="35"/>
      <c r="J83" s="34"/>
      <c r="K83" s="160">
        <f t="shared" si="22"/>
        <v>0</v>
      </c>
      <c r="L83" s="22">
        <f t="shared" si="31"/>
        <v>0</v>
      </c>
      <c r="M83" s="35"/>
      <c r="N83" s="72"/>
      <c r="O83" s="34"/>
      <c r="P83" s="160">
        <f t="shared" si="23"/>
        <v>0</v>
      </c>
      <c r="Q83" s="22">
        <f t="shared" si="32"/>
        <v>0</v>
      </c>
      <c r="R83" s="133"/>
      <c r="S83" s="33"/>
      <c r="T83" s="33"/>
      <c r="U83" s="34"/>
      <c r="V83" s="160">
        <f t="shared" si="24"/>
        <v>0</v>
      </c>
      <c r="W83" s="22">
        <f t="shared" si="33"/>
        <v>0</v>
      </c>
      <c r="X83" s="35"/>
      <c r="Y83" s="35"/>
      <c r="Z83" s="34"/>
      <c r="AA83" s="160">
        <f t="shared" si="25"/>
        <v>0</v>
      </c>
      <c r="AB83" s="22">
        <f t="shared" si="34"/>
        <v>0</v>
      </c>
      <c r="AC83" s="35"/>
      <c r="AD83" s="72"/>
      <c r="AE83" s="34"/>
      <c r="AF83" s="160">
        <f t="shared" si="26"/>
        <v>0</v>
      </c>
      <c r="AG83" s="22">
        <f t="shared" si="35"/>
        <v>0</v>
      </c>
      <c r="AH83" s="133"/>
      <c r="AI83" s="107"/>
      <c r="AJ83" s="33"/>
      <c r="AK83" s="34"/>
      <c r="AL83" s="160">
        <f t="shared" si="27"/>
        <v>0</v>
      </c>
      <c r="AM83" s="22">
        <f t="shared" si="36"/>
        <v>0</v>
      </c>
      <c r="AN83" s="35"/>
      <c r="AO83" s="35"/>
      <c r="AP83" s="34"/>
      <c r="AQ83" s="160">
        <f t="shared" si="28"/>
        <v>0</v>
      </c>
      <c r="AR83" s="22">
        <f t="shared" si="37"/>
        <v>0</v>
      </c>
      <c r="AS83" s="35"/>
      <c r="AT83" s="72"/>
      <c r="AU83" s="34"/>
      <c r="AV83" s="160">
        <f t="shared" si="29"/>
        <v>0</v>
      </c>
      <c r="AW83" s="22">
        <f t="shared" si="38"/>
        <v>0</v>
      </c>
    </row>
    <row r="84" spans="2:49" x14ac:dyDescent="0.3">
      <c r="B84" s="133"/>
      <c r="C84" s="33" t="s">
        <v>44</v>
      </c>
      <c r="D84" s="33"/>
      <c r="E84" s="34">
        <v>0.02</v>
      </c>
      <c r="F84" s="160">
        <f t="shared" si="21"/>
        <v>6.0000000000000001E-3</v>
      </c>
      <c r="G84" s="22">
        <f t="shared" si="30"/>
        <v>0</v>
      </c>
      <c r="H84" s="35"/>
      <c r="I84" s="35"/>
      <c r="J84" s="34"/>
      <c r="K84" s="160">
        <f t="shared" si="22"/>
        <v>0</v>
      </c>
      <c r="L84" s="22">
        <f t="shared" si="31"/>
        <v>0</v>
      </c>
      <c r="M84" s="35"/>
      <c r="N84" s="72"/>
      <c r="O84" s="34"/>
      <c r="P84" s="160">
        <f t="shared" si="23"/>
        <v>0</v>
      </c>
      <c r="Q84" s="22">
        <f t="shared" si="32"/>
        <v>0</v>
      </c>
      <c r="R84" s="133"/>
      <c r="S84" s="33"/>
      <c r="T84" s="33"/>
      <c r="U84" s="34"/>
      <c r="V84" s="160">
        <f t="shared" si="24"/>
        <v>0</v>
      </c>
      <c r="W84" s="22">
        <f t="shared" si="33"/>
        <v>0</v>
      </c>
      <c r="X84" s="35"/>
      <c r="Y84" s="35"/>
      <c r="Z84" s="34"/>
      <c r="AA84" s="160">
        <f t="shared" si="25"/>
        <v>0</v>
      </c>
      <c r="AB84" s="22">
        <f t="shared" si="34"/>
        <v>0</v>
      </c>
      <c r="AC84" s="35"/>
      <c r="AD84" s="72"/>
      <c r="AE84" s="34"/>
      <c r="AF84" s="160">
        <f t="shared" si="26"/>
        <v>0</v>
      </c>
      <c r="AG84" s="22">
        <f t="shared" si="35"/>
        <v>0</v>
      </c>
      <c r="AH84" s="133"/>
      <c r="AI84" s="107"/>
      <c r="AJ84" s="33"/>
      <c r="AK84" s="34"/>
      <c r="AL84" s="160">
        <f t="shared" si="27"/>
        <v>0</v>
      </c>
      <c r="AM84" s="22">
        <f t="shared" si="36"/>
        <v>0</v>
      </c>
      <c r="AN84" s="35"/>
      <c r="AO84" s="35"/>
      <c r="AP84" s="34"/>
      <c r="AQ84" s="160">
        <f t="shared" si="28"/>
        <v>0</v>
      </c>
      <c r="AR84" s="22">
        <f t="shared" si="37"/>
        <v>0</v>
      </c>
      <c r="AS84" s="35"/>
      <c r="AT84" s="72"/>
      <c r="AU84" s="34"/>
      <c r="AV84" s="160">
        <f t="shared" si="29"/>
        <v>0</v>
      </c>
      <c r="AW84" s="22">
        <f t="shared" si="38"/>
        <v>0</v>
      </c>
    </row>
    <row r="85" spans="2:49" x14ac:dyDescent="0.3">
      <c r="B85" s="133"/>
      <c r="C85" s="33" t="s">
        <v>8</v>
      </c>
      <c r="D85" s="33"/>
      <c r="E85" s="34">
        <v>0.01</v>
      </c>
      <c r="F85" s="160">
        <f t="shared" si="21"/>
        <v>3.0000000000000001E-3</v>
      </c>
      <c r="G85" s="22">
        <f t="shared" si="30"/>
        <v>0</v>
      </c>
      <c r="H85" s="35"/>
      <c r="I85" s="35"/>
      <c r="J85" s="34"/>
      <c r="K85" s="160">
        <f t="shared" si="22"/>
        <v>0</v>
      </c>
      <c r="L85" s="22">
        <f t="shared" si="31"/>
        <v>0</v>
      </c>
      <c r="M85" s="35"/>
      <c r="N85" s="72"/>
      <c r="O85" s="34"/>
      <c r="P85" s="160">
        <f t="shared" si="23"/>
        <v>0</v>
      </c>
      <c r="Q85" s="22">
        <f t="shared" si="32"/>
        <v>0</v>
      </c>
      <c r="R85" s="133"/>
      <c r="S85" s="33"/>
      <c r="T85" s="33"/>
      <c r="U85" s="34"/>
      <c r="V85" s="160">
        <f t="shared" si="24"/>
        <v>0</v>
      </c>
      <c r="W85" s="22">
        <f t="shared" si="33"/>
        <v>0</v>
      </c>
      <c r="X85" s="35"/>
      <c r="Y85" s="35"/>
      <c r="Z85" s="34"/>
      <c r="AA85" s="160">
        <f t="shared" si="25"/>
        <v>0</v>
      </c>
      <c r="AB85" s="22">
        <f t="shared" si="34"/>
        <v>0</v>
      </c>
      <c r="AC85" s="35"/>
      <c r="AD85" s="72"/>
      <c r="AE85" s="34"/>
      <c r="AF85" s="160">
        <f t="shared" si="26"/>
        <v>0</v>
      </c>
      <c r="AG85" s="22">
        <f t="shared" si="35"/>
        <v>0</v>
      </c>
      <c r="AH85" s="133"/>
      <c r="AI85" s="107"/>
      <c r="AJ85" s="33"/>
      <c r="AK85" s="34"/>
      <c r="AL85" s="160">
        <f t="shared" si="27"/>
        <v>0</v>
      </c>
      <c r="AM85" s="22">
        <f t="shared" si="36"/>
        <v>0</v>
      </c>
      <c r="AN85" s="35"/>
      <c r="AO85" s="35"/>
      <c r="AP85" s="34"/>
      <c r="AQ85" s="160">
        <f t="shared" si="28"/>
        <v>0</v>
      </c>
      <c r="AR85" s="22">
        <f t="shared" si="37"/>
        <v>0</v>
      </c>
      <c r="AS85" s="35"/>
      <c r="AT85" s="72"/>
      <c r="AU85" s="34"/>
      <c r="AV85" s="160">
        <f t="shared" si="29"/>
        <v>0</v>
      </c>
      <c r="AW85" s="22">
        <f t="shared" si="38"/>
        <v>0</v>
      </c>
    </row>
    <row r="86" spans="2:49" x14ac:dyDescent="0.3">
      <c r="B86" s="133"/>
      <c r="C86" s="48"/>
      <c r="D86" s="48"/>
      <c r="E86" s="49"/>
      <c r="F86" s="160">
        <f t="shared" si="21"/>
        <v>0</v>
      </c>
      <c r="G86" s="22">
        <f t="shared" si="30"/>
        <v>0</v>
      </c>
      <c r="H86" s="50"/>
      <c r="I86" s="50"/>
      <c r="J86" s="49"/>
      <c r="K86" s="160">
        <f t="shared" si="22"/>
        <v>0</v>
      </c>
      <c r="L86" s="22">
        <f t="shared" si="31"/>
        <v>0</v>
      </c>
      <c r="M86" s="50"/>
      <c r="N86" s="73"/>
      <c r="O86" s="49"/>
      <c r="P86" s="160">
        <f t="shared" si="23"/>
        <v>0</v>
      </c>
      <c r="Q86" s="22">
        <f t="shared" si="32"/>
        <v>0</v>
      </c>
      <c r="R86" s="133"/>
      <c r="S86" s="48" t="s">
        <v>13</v>
      </c>
      <c r="T86" s="48"/>
      <c r="U86" s="49">
        <v>0.01</v>
      </c>
      <c r="V86" s="160">
        <f t="shared" si="24"/>
        <v>3.0000000000000001E-3</v>
      </c>
      <c r="W86" s="22">
        <f t="shared" si="33"/>
        <v>0</v>
      </c>
      <c r="X86" s="50"/>
      <c r="Y86" s="50"/>
      <c r="Z86" s="49"/>
      <c r="AA86" s="160">
        <f t="shared" si="25"/>
        <v>0</v>
      </c>
      <c r="AB86" s="22">
        <f t="shared" si="34"/>
        <v>0</v>
      </c>
      <c r="AC86" s="50"/>
      <c r="AD86" s="73"/>
      <c r="AE86" s="49"/>
      <c r="AF86" s="160">
        <f t="shared" si="26"/>
        <v>0</v>
      </c>
      <c r="AG86" s="22">
        <f t="shared" si="35"/>
        <v>0</v>
      </c>
      <c r="AH86" s="133"/>
      <c r="AI86" s="108" t="s">
        <v>18</v>
      </c>
      <c r="AJ86" s="48"/>
      <c r="AK86" s="49">
        <v>0.01</v>
      </c>
      <c r="AL86" s="160">
        <f t="shared" si="27"/>
        <v>3.0000000000000001E-3</v>
      </c>
      <c r="AM86" s="22">
        <f t="shared" si="36"/>
        <v>0</v>
      </c>
      <c r="AN86" s="50"/>
      <c r="AO86" s="50"/>
      <c r="AP86" s="49"/>
      <c r="AQ86" s="160">
        <f t="shared" si="28"/>
        <v>0</v>
      </c>
      <c r="AR86" s="22">
        <f t="shared" si="37"/>
        <v>0</v>
      </c>
      <c r="AS86" s="50"/>
      <c r="AT86" s="73"/>
      <c r="AU86" s="49"/>
      <c r="AV86" s="160">
        <f t="shared" si="29"/>
        <v>0</v>
      </c>
      <c r="AW86" s="22">
        <f t="shared" si="38"/>
        <v>0</v>
      </c>
    </row>
    <row r="87" spans="2:49" x14ac:dyDescent="0.3">
      <c r="B87" s="133"/>
      <c r="C87" s="48"/>
      <c r="D87" s="48"/>
      <c r="E87" s="49"/>
      <c r="F87" s="160">
        <f t="shared" si="21"/>
        <v>0</v>
      </c>
      <c r="G87" s="22">
        <f t="shared" si="30"/>
        <v>0</v>
      </c>
      <c r="H87" s="54" t="s">
        <v>12</v>
      </c>
      <c r="I87" s="54"/>
      <c r="J87" s="52">
        <v>0.02</v>
      </c>
      <c r="K87" s="160">
        <f t="shared" si="22"/>
        <v>6.0000000000000001E-3</v>
      </c>
      <c r="L87" s="22">
        <f t="shared" si="31"/>
        <v>0</v>
      </c>
      <c r="M87" s="51" t="s">
        <v>12</v>
      </c>
      <c r="N87" s="74"/>
      <c r="O87" s="52">
        <v>0.02</v>
      </c>
      <c r="P87" s="160">
        <f t="shared" si="23"/>
        <v>6.0000000000000001E-3</v>
      </c>
      <c r="Q87" s="22">
        <f t="shared" si="32"/>
        <v>0</v>
      </c>
      <c r="R87" s="133"/>
      <c r="S87" s="48"/>
      <c r="T87" s="48"/>
      <c r="U87" s="49"/>
      <c r="V87" s="160">
        <f t="shared" si="24"/>
        <v>0</v>
      </c>
      <c r="W87" s="22">
        <f t="shared" si="33"/>
        <v>0</v>
      </c>
      <c r="X87" s="51" t="s">
        <v>14</v>
      </c>
      <c r="Y87" s="51"/>
      <c r="Z87" s="52">
        <v>0.02</v>
      </c>
      <c r="AA87" s="160">
        <f t="shared" si="25"/>
        <v>6.0000000000000001E-3</v>
      </c>
      <c r="AB87" s="22">
        <f t="shared" si="34"/>
        <v>0</v>
      </c>
      <c r="AC87" s="51" t="s">
        <v>14</v>
      </c>
      <c r="AD87" s="74"/>
      <c r="AE87" s="95">
        <v>0.02</v>
      </c>
      <c r="AF87" s="160">
        <f t="shared" si="26"/>
        <v>6.0000000000000001E-3</v>
      </c>
      <c r="AG87" s="22">
        <f t="shared" si="35"/>
        <v>0</v>
      </c>
      <c r="AH87" s="133"/>
      <c r="AI87" s="108"/>
      <c r="AJ87" s="48"/>
      <c r="AK87" s="49"/>
      <c r="AL87" s="160">
        <f t="shared" si="27"/>
        <v>0</v>
      </c>
      <c r="AM87" s="22">
        <f t="shared" si="36"/>
        <v>0</v>
      </c>
      <c r="AN87" s="51" t="s">
        <v>19</v>
      </c>
      <c r="AO87" s="51"/>
      <c r="AP87" s="52">
        <v>0.05</v>
      </c>
      <c r="AQ87" s="160">
        <f t="shared" si="28"/>
        <v>1.4999999999999999E-2</v>
      </c>
      <c r="AR87" s="22">
        <f t="shared" si="37"/>
        <v>0</v>
      </c>
      <c r="AS87" s="51" t="s">
        <v>19</v>
      </c>
      <c r="AT87" s="74"/>
      <c r="AU87" s="95">
        <v>0.02</v>
      </c>
      <c r="AV87" s="160">
        <f t="shared" si="29"/>
        <v>6.0000000000000001E-3</v>
      </c>
      <c r="AW87" s="22">
        <f t="shared" si="38"/>
        <v>0</v>
      </c>
    </row>
    <row r="88" spans="2:49" x14ac:dyDescent="0.3">
      <c r="B88" s="133"/>
      <c r="C88" s="48"/>
      <c r="D88" s="48"/>
      <c r="E88" s="49"/>
      <c r="F88" s="160">
        <f t="shared" si="21"/>
        <v>0</v>
      </c>
      <c r="G88" s="22">
        <f t="shared" si="30"/>
        <v>0</v>
      </c>
      <c r="H88" s="50"/>
      <c r="I88" s="50"/>
      <c r="J88" s="49"/>
      <c r="K88" s="160">
        <f t="shared" si="22"/>
        <v>0</v>
      </c>
      <c r="L88" s="22">
        <f t="shared" si="31"/>
        <v>0</v>
      </c>
      <c r="M88" s="55" t="s">
        <v>65</v>
      </c>
      <c r="N88" s="88"/>
      <c r="O88" s="99">
        <v>0.02</v>
      </c>
      <c r="P88" s="160">
        <f t="shared" si="23"/>
        <v>6.0000000000000001E-3</v>
      </c>
      <c r="Q88" s="22">
        <f t="shared" si="32"/>
        <v>0</v>
      </c>
      <c r="R88" s="133"/>
      <c r="S88" s="48"/>
      <c r="T88" s="48"/>
      <c r="U88" s="49"/>
      <c r="V88" s="160">
        <f t="shared" si="24"/>
        <v>0</v>
      </c>
      <c r="W88" s="22">
        <f t="shared" si="33"/>
        <v>0</v>
      </c>
      <c r="X88" s="50"/>
      <c r="Y88" s="50"/>
      <c r="Z88" s="49"/>
      <c r="AA88" s="160">
        <f t="shared" si="25"/>
        <v>0</v>
      </c>
      <c r="AB88" s="22">
        <f t="shared" si="34"/>
        <v>0</v>
      </c>
      <c r="AC88" s="53" t="s">
        <v>119</v>
      </c>
      <c r="AD88" s="75"/>
      <c r="AE88" s="96">
        <v>0.02</v>
      </c>
      <c r="AF88" s="160">
        <f t="shared" si="26"/>
        <v>6.0000000000000001E-3</v>
      </c>
      <c r="AG88" s="22">
        <f t="shared" si="35"/>
        <v>0</v>
      </c>
      <c r="AH88" s="133"/>
      <c r="AI88" s="108"/>
      <c r="AJ88" s="48"/>
      <c r="AK88" s="49"/>
      <c r="AL88" s="160">
        <f t="shared" si="27"/>
        <v>0</v>
      </c>
      <c r="AM88" s="22">
        <f t="shared" si="36"/>
        <v>0</v>
      </c>
      <c r="AN88" s="50"/>
      <c r="AO88" s="50"/>
      <c r="AP88" s="49"/>
      <c r="AQ88" s="160">
        <f t="shared" si="28"/>
        <v>0</v>
      </c>
      <c r="AR88" s="22">
        <f t="shared" si="37"/>
        <v>0</v>
      </c>
      <c r="AS88" s="53" t="s">
        <v>100</v>
      </c>
      <c r="AT88" s="75"/>
      <c r="AU88" s="96">
        <v>0.02</v>
      </c>
      <c r="AV88" s="160">
        <f t="shared" si="29"/>
        <v>6.0000000000000001E-3</v>
      </c>
      <c r="AW88" s="22">
        <f t="shared" si="38"/>
        <v>0</v>
      </c>
    </row>
    <row r="89" spans="2:49" x14ac:dyDescent="0.3">
      <c r="B89" s="133"/>
      <c r="C89" s="40" t="s">
        <v>66</v>
      </c>
      <c r="D89" s="40"/>
      <c r="E89" s="41">
        <v>0.01</v>
      </c>
      <c r="F89" s="160">
        <f t="shared" si="21"/>
        <v>3.0000000000000001E-3</v>
      </c>
      <c r="G89" s="22">
        <f t="shared" si="30"/>
        <v>0</v>
      </c>
      <c r="H89" s="42" t="s">
        <v>154</v>
      </c>
      <c r="I89" s="42"/>
      <c r="J89" s="41">
        <v>0.02</v>
      </c>
      <c r="K89" s="160">
        <f t="shared" si="22"/>
        <v>6.0000000000000001E-3</v>
      </c>
      <c r="L89" s="22">
        <f t="shared" si="31"/>
        <v>0</v>
      </c>
      <c r="M89" s="42" t="s">
        <v>156</v>
      </c>
      <c r="N89" s="76"/>
      <c r="O89" s="41">
        <v>0.02</v>
      </c>
      <c r="P89" s="160">
        <f t="shared" si="23"/>
        <v>6.0000000000000001E-3</v>
      </c>
      <c r="Q89" s="22">
        <f t="shared" si="32"/>
        <v>0</v>
      </c>
      <c r="R89" s="133"/>
      <c r="S89" s="40" t="s">
        <v>154</v>
      </c>
      <c r="T89" s="40"/>
      <c r="U89" s="41">
        <v>0.01</v>
      </c>
      <c r="V89" s="160">
        <f t="shared" si="24"/>
        <v>3.0000000000000001E-3</v>
      </c>
      <c r="W89" s="22">
        <f t="shared" si="33"/>
        <v>0</v>
      </c>
      <c r="X89" s="42"/>
      <c r="Y89" s="42"/>
      <c r="Z89" s="41"/>
      <c r="AA89" s="160">
        <f t="shared" si="25"/>
        <v>0</v>
      </c>
      <c r="AB89" s="22">
        <f t="shared" si="34"/>
        <v>0</v>
      </c>
      <c r="AC89" s="42"/>
      <c r="AD89" s="76"/>
      <c r="AE89" s="41"/>
      <c r="AF89" s="160">
        <f t="shared" si="26"/>
        <v>0</v>
      </c>
      <c r="AG89" s="22">
        <f t="shared" si="35"/>
        <v>0</v>
      </c>
      <c r="AH89" s="133"/>
      <c r="AI89" s="109" t="s">
        <v>156</v>
      </c>
      <c r="AJ89" s="42"/>
      <c r="AK89" s="41">
        <v>0.01</v>
      </c>
      <c r="AL89" s="160">
        <f t="shared" si="27"/>
        <v>3.0000000000000001E-3</v>
      </c>
      <c r="AM89" s="22">
        <f t="shared" si="36"/>
        <v>0</v>
      </c>
      <c r="AN89" s="42"/>
      <c r="AO89" s="42"/>
      <c r="AP89" s="41"/>
      <c r="AQ89" s="160">
        <f t="shared" si="28"/>
        <v>0</v>
      </c>
      <c r="AR89" s="22">
        <f t="shared" si="37"/>
        <v>0</v>
      </c>
      <c r="AS89" s="42"/>
      <c r="AT89" s="76"/>
      <c r="AU89" s="41"/>
      <c r="AV89" s="160">
        <f t="shared" si="29"/>
        <v>0</v>
      </c>
      <c r="AW89" s="22">
        <f t="shared" si="38"/>
        <v>0</v>
      </c>
    </row>
    <row r="90" spans="2:49" x14ac:dyDescent="0.3">
      <c r="B90" s="133"/>
      <c r="C90" s="40" t="s">
        <v>67</v>
      </c>
      <c r="D90" s="40"/>
      <c r="E90" s="41">
        <v>0.01</v>
      </c>
      <c r="F90" s="160">
        <f t="shared" si="21"/>
        <v>3.0000000000000001E-3</v>
      </c>
      <c r="G90" s="22">
        <f t="shared" si="30"/>
        <v>0</v>
      </c>
      <c r="H90" s="42" t="s">
        <v>155</v>
      </c>
      <c r="I90" s="42"/>
      <c r="J90" s="41">
        <v>0.04</v>
      </c>
      <c r="K90" s="160">
        <f t="shared" si="22"/>
        <v>1.2E-2</v>
      </c>
      <c r="L90" s="22">
        <f t="shared" si="31"/>
        <v>0</v>
      </c>
      <c r="M90" s="42" t="s">
        <v>70</v>
      </c>
      <c r="N90" s="76"/>
      <c r="O90" s="41">
        <v>0.04</v>
      </c>
      <c r="P90" s="160">
        <f t="shared" si="23"/>
        <v>1.2E-2</v>
      </c>
      <c r="Q90" s="22">
        <f t="shared" si="32"/>
        <v>0</v>
      </c>
      <c r="R90" s="133"/>
      <c r="S90" s="40" t="s">
        <v>155</v>
      </c>
      <c r="T90" s="40"/>
      <c r="U90" s="41">
        <v>0.02</v>
      </c>
      <c r="V90" s="160">
        <f t="shared" si="24"/>
        <v>6.0000000000000001E-3</v>
      </c>
      <c r="W90" s="22">
        <f t="shared" si="33"/>
        <v>0</v>
      </c>
      <c r="X90" s="42" t="s">
        <v>70</v>
      </c>
      <c r="Y90" s="42"/>
      <c r="Z90" s="41">
        <v>0.03</v>
      </c>
      <c r="AA90" s="160">
        <f t="shared" si="25"/>
        <v>8.9999999999999993E-3</v>
      </c>
      <c r="AB90" s="22">
        <f t="shared" si="34"/>
        <v>0</v>
      </c>
      <c r="AC90" s="42" t="s">
        <v>161</v>
      </c>
      <c r="AD90" s="76"/>
      <c r="AE90" s="41">
        <v>0.03</v>
      </c>
      <c r="AF90" s="160">
        <f t="shared" si="26"/>
        <v>8.9999999999999993E-3</v>
      </c>
      <c r="AG90" s="22">
        <f t="shared" si="35"/>
        <v>0</v>
      </c>
      <c r="AH90" s="133"/>
      <c r="AI90" s="109" t="s">
        <v>70</v>
      </c>
      <c r="AJ90" s="42"/>
      <c r="AK90" s="41">
        <v>0.02</v>
      </c>
      <c r="AL90" s="160">
        <f t="shared" si="27"/>
        <v>6.0000000000000001E-3</v>
      </c>
      <c r="AM90" s="22">
        <f t="shared" si="36"/>
        <v>0</v>
      </c>
      <c r="AN90" s="42" t="s">
        <v>161</v>
      </c>
      <c r="AO90" s="42"/>
      <c r="AP90" s="41">
        <v>0.03</v>
      </c>
      <c r="AQ90" s="160">
        <f t="shared" si="28"/>
        <v>8.9999999999999993E-3</v>
      </c>
      <c r="AR90" s="22">
        <f t="shared" si="37"/>
        <v>0</v>
      </c>
      <c r="AS90" s="42" t="s">
        <v>163</v>
      </c>
      <c r="AT90" s="76"/>
      <c r="AU90" s="41">
        <v>0.03</v>
      </c>
      <c r="AV90" s="160">
        <f t="shared" si="29"/>
        <v>8.9999999999999993E-3</v>
      </c>
      <c r="AW90" s="22">
        <f t="shared" si="38"/>
        <v>0</v>
      </c>
    </row>
    <row r="91" spans="2:49" x14ac:dyDescent="0.3">
      <c r="B91" s="133"/>
      <c r="C91" s="40"/>
      <c r="D91" s="40"/>
      <c r="E91" s="41"/>
      <c r="F91" s="160">
        <f t="shared" si="21"/>
        <v>0</v>
      </c>
      <c r="G91" s="22">
        <f t="shared" si="30"/>
        <v>0</v>
      </c>
      <c r="H91" s="46"/>
      <c r="I91" s="46"/>
      <c r="J91" s="44"/>
      <c r="K91" s="160">
        <f t="shared" si="22"/>
        <v>0</v>
      </c>
      <c r="L91" s="22">
        <f t="shared" si="31"/>
        <v>0</v>
      </c>
      <c r="M91" s="47" t="s">
        <v>20</v>
      </c>
      <c r="N91" s="89"/>
      <c r="O91" s="100">
        <v>0.05</v>
      </c>
      <c r="P91" s="160">
        <f t="shared" si="23"/>
        <v>1.4999999999999999E-2</v>
      </c>
      <c r="Q91" s="22">
        <f t="shared" si="32"/>
        <v>0</v>
      </c>
      <c r="R91" s="133"/>
      <c r="S91" s="40"/>
      <c r="T91" s="40"/>
      <c r="U91" s="41"/>
      <c r="V91" s="160">
        <f t="shared" si="24"/>
        <v>0</v>
      </c>
      <c r="W91" s="22">
        <f t="shared" si="33"/>
        <v>0</v>
      </c>
      <c r="X91" s="46" t="s">
        <v>20</v>
      </c>
      <c r="Y91" s="46"/>
      <c r="Z91" s="44">
        <v>0.01</v>
      </c>
      <c r="AA91" s="160">
        <f t="shared" si="25"/>
        <v>3.0000000000000001E-3</v>
      </c>
      <c r="AB91" s="22">
        <f t="shared" si="34"/>
        <v>0</v>
      </c>
      <c r="AC91" s="43" t="s">
        <v>82</v>
      </c>
      <c r="AD91" s="77"/>
      <c r="AE91" s="44">
        <v>0.02</v>
      </c>
      <c r="AF91" s="160">
        <f t="shared" si="26"/>
        <v>6.0000000000000001E-3</v>
      </c>
      <c r="AG91" s="22">
        <f t="shared" si="35"/>
        <v>0</v>
      </c>
      <c r="AH91" s="133"/>
      <c r="AI91" s="109"/>
      <c r="AJ91" s="40"/>
      <c r="AK91" s="41"/>
      <c r="AL91" s="160">
        <f t="shared" si="27"/>
        <v>0</v>
      </c>
      <c r="AM91" s="22">
        <f t="shared" si="36"/>
        <v>0</v>
      </c>
      <c r="AN91" s="46" t="s">
        <v>164</v>
      </c>
      <c r="AO91" s="46"/>
      <c r="AP91" s="44">
        <v>0.02</v>
      </c>
      <c r="AQ91" s="160">
        <f t="shared" si="28"/>
        <v>6.0000000000000001E-3</v>
      </c>
      <c r="AR91" s="22">
        <f t="shared" si="37"/>
        <v>0</v>
      </c>
      <c r="AS91" s="43" t="s">
        <v>165</v>
      </c>
      <c r="AT91" s="77"/>
      <c r="AU91" s="44">
        <v>0.03</v>
      </c>
      <c r="AV91" s="160">
        <f t="shared" si="29"/>
        <v>8.9999999999999993E-3</v>
      </c>
      <c r="AW91" s="22">
        <f t="shared" si="38"/>
        <v>0</v>
      </c>
    </row>
    <row r="92" spans="2:49" x14ac:dyDescent="0.3">
      <c r="B92" s="133"/>
      <c r="C92" s="22"/>
      <c r="D92" s="22"/>
      <c r="E92" s="23"/>
      <c r="F92" s="160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60">
        <f t="shared" si="22"/>
        <v>1.2E-2</v>
      </c>
      <c r="L92" s="22">
        <f t="shared" si="31"/>
        <v>0</v>
      </c>
      <c r="M92" s="27" t="s">
        <v>68</v>
      </c>
      <c r="N92" s="79"/>
      <c r="O92" s="26">
        <v>0.05</v>
      </c>
      <c r="P92" s="160">
        <f t="shared" si="23"/>
        <v>1.4999999999999999E-2</v>
      </c>
      <c r="Q92" s="22">
        <f t="shared" si="32"/>
        <v>0</v>
      </c>
      <c r="R92" s="133"/>
      <c r="S92" s="22" t="s">
        <v>45</v>
      </c>
      <c r="T92" s="22"/>
      <c r="U92" s="23">
        <v>0.01</v>
      </c>
      <c r="V92" s="160">
        <f t="shared" si="24"/>
        <v>3.0000000000000001E-3</v>
      </c>
      <c r="W92" s="22">
        <f t="shared" si="33"/>
        <v>0</v>
      </c>
      <c r="X92" s="24"/>
      <c r="Y92" s="24"/>
      <c r="Z92" s="23"/>
      <c r="AA92" s="160">
        <f t="shared" si="25"/>
        <v>0</v>
      </c>
      <c r="AB92" s="22">
        <f t="shared" si="34"/>
        <v>0</v>
      </c>
      <c r="AC92" s="24"/>
      <c r="AD92" s="71"/>
      <c r="AE92" s="23"/>
      <c r="AF92" s="160">
        <f t="shared" si="26"/>
        <v>0</v>
      </c>
      <c r="AG92" s="22">
        <f t="shared" si="35"/>
        <v>0</v>
      </c>
      <c r="AH92" s="133"/>
      <c r="AI92" s="106" t="s">
        <v>57</v>
      </c>
      <c r="AJ92" s="22"/>
      <c r="AK92" s="23">
        <v>5.0000000000000001E-3</v>
      </c>
      <c r="AL92" s="160">
        <f t="shared" si="27"/>
        <v>1.5E-3</v>
      </c>
      <c r="AM92" s="22">
        <f t="shared" si="36"/>
        <v>0</v>
      </c>
      <c r="AN92" s="29" t="s">
        <v>83</v>
      </c>
      <c r="AO92" s="29"/>
      <c r="AP92" s="30">
        <v>0.03</v>
      </c>
      <c r="AQ92" s="160">
        <f t="shared" si="28"/>
        <v>8.9999999999999993E-3</v>
      </c>
      <c r="AR92" s="22">
        <f t="shared" si="37"/>
        <v>0</v>
      </c>
      <c r="AS92" s="31" t="s">
        <v>83</v>
      </c>
      <c r="AT92" s="78"/>
      <c r="AU92" s="30">
        <v>0.04</v>
      </c>
      <c r="AV92" s="160">
        <f t="shared" si="29"/>
        <v>1.2E-2</v>
      </c>
      <c r="AW92" s="22">
        <f t="shared" si="38"/>
        <v>0</v>
      </c>
    </row>
    <row r="93" spans="2:49" x14ac:dyDescent="0.3">
      <c r="B93" s="133"/>
      <c r="C93" s="22"/>
      <c r="D93" s="22"/>
      <c r="E93" s="23"/>
      <c r="F93" s="160">
        <f t="shared" si="21"/>
        <v>0</v>
      </c>
      <c r="G93" s="22">
        <f t="shared" si="30"/>
        <v>0</v>
      </c>
      <c r="H93" s="24"/>
      <c r="I93" s="24"/>
      <c r="J93" s="23"/>
      <c r="K93" s="160">
        <f t="shared" si="22"/>
        <v>0</v>
      </c>
      <c r="L93" s="22">
        <f t="shared" si="31"/>
        <v>0</v>
      </c>
      <c r="M93" s="24"/>
      <c r="N93" s="71"/>
      <c r="O93" s="23"/>
      <c r="P93" s="160">
        <f t="shared" si="23"/>
        <v>0</v>
      </c>
      <c r="Q93" s="22">
        <f t="shared" si="32"/>
        <v>0</v>
      </c>
      <c r="R93" s="133"/>
      <c r="S93" s="22"/>
      <c r="T93" s="22"/>
      <c r="U93" s="23"/>
      <c r="V93" s="160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60">
        <f t="shared" si="25"/>
        <v>6.0000000000000001E-3</v>
      </c>
      <c r="AB93" s="22">
        <f t="shared" si="34"/>
        <v>0</v>
      </c>
      <c r="AC93" s="27" t="s">
        <v>57</v>
      </c>
      <c r="AD93" s="79"/>
      <c r="AE93" s="26">
        <v>0.03</v>
      </c>
      <c r="AF93" s="160">
        <f t="shared" si="26"/>
        <v>8.9999999999999993E-3</v>
      </c>
      <c r="AG93" s="22">
        <f t="shared" si="35"/>
        <v>0</v>
      </c>
      <c r="AH93" s="133"/>
      <c r="AI93" s="106" t="s">
        <v>84</v>
      </c>
      <c r="AJ93" s="22"/>
      <c r="AK93" s="23">
        <v>5.0000000000000001E-3</v>
      </c>
      <c r="AL93" s="160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60">
        <f t="shared" si="28"/>
        <v>8.9999999999999993E-3</v>
      </c>
      <c r="AR93" s="22">
        <f t="shared" si="37"/>
        <v>0</v>
      </c>
      <c r="AS93" s="31" t="s">
        <v>58</v>
      </c>
      <c r="AT93" s="78"/>
      <c r="AU93" s="30">
        <v>0.04</v>
      </c>
      <c r="AV93" s="160">
        <f t="shared" si="29"/>
        <v>1.2E-2</v>
      </c>
      <c r="AW93" s="22">
        <f t="shared" si="38"/>
        <v>0</v>
      </c>
    </row>
    <row r="94" spans="2:49" x14ac:dyDescent="0.3">
      <c r="B94" s="133" t="s">
        <v>148</v>
      </c>
      <c r="C94" s="22"/>
      <c r="D94" s="22"/>
      <c r="E94" s="23"/>
      <c r="F94" s="160">
        <f t="shared" si="21"/>
        <v>0</v>
      </c>
      <c r="G94" s="22">
        <f t="shared" si="30"/>
        <v>0</v>
      </c>
      <c r="H94" s="25"/>
      <c r="I94" s="25"/>
      <c r="J94" s="26"/>
      <c r="K94" s="160">
        <f t="shared" si="22"/>
        <v>0</v>
      </c>
      <c r="L94" s="22">
        <f t="shared" si="31"/>
        <v>0</v>
      </c>
      <c r="M94" s="25"/>
      <c r="N94" s="84"/>
      <c r="O94" s="26"/>
      <c r="P94" s="160">
        <f t="shared" si="23"/>
        <v>0</v>
      </c>
      <c r="Q94" s="22">
        <f t="shared" si="32"/>
        <v>0</v>
      </c>
      <c r="R94" s="133" t="s">
        <v>149</v>
      </c>
      <c r="S94" s="22"/>
      <c r="T94" s="22"/>
      <c r="U94" s="23"/>
      <c r="V94" s="160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60">
        <f t="shared" si="25"/>
        <v>6.0000000000000001E-3</v>
      </c>
      <c r="AB94" s="22">
        <f t="shared" si="34"/>
        <v>0</v>
      </c>
      <c r="AC94" s="27" t="s">
        <v>58</v>
      </c>
      <c r="AD94" s="79"/>
      <c r="AE94" s="26">
        <v>0.03</v>
      </c>
      <c r="AF94" s="160">
        <f t="shared" si="26"/>
        <v>8.9999999999999993E-3</v>
      </c>
      <c r="AG94" s="22">
        <f t="shared" si="35"/>
        <v>0</v>
      </c>
      <c r="AH94" s="133" t="s">
        <v>150</v>
      </c>
      <c r="AI94" s="106"/>
      <c r="AJ94" s="22"/>
      <c r="AK94" s="23"/>
      <c r="AL94" s="160">
        <f t="shared" si="27"/>
        <v>0</v>
      </c>
      <c r="AM94" s="22">
        <f t="shared" si="36"/>
        <v>0</v>
      </c>
      <c r="AN94" s="27" t="s">
        <v>101</v>
      </c>
      <c r="AO94" s="27"/>
      <c r="AP94" s="26">
        <v>0.03</v>
      </c>
      <c r="AQ94" s="160">
        <f t="shared" si="28"/>
        <v>8.9999999999999993E-3</v>
      </c>
      <c r="AR94" s="22">
        <f t="shared" si="37"/>
        <v>0</v>
      </c>
      <c r="AS94" s="27" t="s">
        <v>101</v>
      </c>
      <c r="AT94" s="79"/>
      <c r="AU94" s="26">
        <v>0.04</v>
      </c>
      <c r="AV94" s="160">
        <f t="shared" si="29"/>
        <v>1.2E-2</v>
      </c>
      <c r="AW94" s="22">
        <f t="shared" si="38"/>
        <v>0</v>
      </c>
    </row>
    <row r="95" spans="2:49" x14ac:dyDescent="0.3">
      <c r="B95" s="133"/>
      <c r="C95" s="22"/>
      <c r="D95" s="22"/>
      <c r="E95" s="23"/>
      <c r="F95" s="160">
        <f t="shared" si="21"/>
        <v>0</v>
      </c>
      <c r="G95" s="22">
        <f t="shared" si="30"/>
        <v>0</v>
      </c>
      <c r="H95" s="24"/>
      <c r="I95" s="24"/>
      <c r="J95" s="23"/>
      <c r="K95" s="160">
        <f t="shared" si="22"/>
        <v>0</v>
      </c>
      <c r="L95" s="22">
        <f t="shared" si="31"/>
        <v>0</v>
      </c>
      <c r="M95" s="24"/>
      <c r="N95" s="71"/>
      <c r="O95" s="23"/>
      <c r="P95" s="160">
        <f t="shared" si="23"/>
        <v>0</v>
      </c>
      <c r="Q95" s="22">
        <f t="shared" si="32"/>
        <v>0</v>
      </c>
      <c r="R95" s="133"/>
      <c r="S95" s="22"/>
      <c r="T95" s="22"/>
      <c r="U95" s="23"/>
      <c r="V95" s="160">
        <f t="shared" si="24"/>
        <v>0</v>
      </c>
      <c r="W95" s="22">
        <f t="shared" si="33"/>
        <v>0</v>
      </c>
      <c r="X95" s="24"/>
      <c r="Y95" s="24"/>
      <c r="Z95" s="23"/>
      <c r="AA95" s="160">
        <f t="shared" si="25"/>
        <v>0</v>
      </c>
      <c r="AB95" s="22">
        <f t="shared" si="34"/>
        <v>0</v>
      </c>
      <c r="AC95" s="24"/>
      <c r="AD95" s="71"/>
      <c r="AE95" s="23"/>
      <c r="AF95" s="160">
        <f t="shared" si="26"/>
        <v>0</v>
      </c>
      <c r="AG95" s="22">
        <f t="shared" si="35"/>
        <v>0</v>
      </c>
      <c r="AH95" s="133"/>
      <c r="AI95" s="106"/>
      <c r="AJ95" s="22"/>
      <c r="AK95" s="23"/>
      <c r="AL95" s="160">
        <f t="shared" si="27"/>
        <v>0</v>
      </c>
      <c r="AM95" s="22">
        <f t="shared" si="36"/>
        <v>0</v>
      </c>
      <c r="AN95" s="24"/>
      <c r="AO95" s="24"/>
      <c r="AP95" s="23"/>
      <c r="AQ95" s="160">
        <f t="shared" si="28"/>
        <v>0</v>
      </c>
      <c r="AR95" s="22">
        <f t="shared" si="37"/>
        <v>0</v>
      </c>
      <c r="AS95" s="28" t="s">
        <v>90</v>
      </c>
      <c r="AT95" s="80"/>
      <c r="AU95" s="97">
        <v>0.04</v>
      </c>
      <c r="AV95" s="160">
        <f t="shared" si="29"/>
        <v>1.2E-2</v>
      </c>
      <c r="AW95" s="22">
        <f t="shared" si="38"/>
        <v>0</v>
      </c>
    </row>
    <row r="96" spans="2:49" x14ac:dyDescent="0.3">
      <c r="B96" s="133"/>
      <c r="C96" s="33" t="s">
        <v>21</v>
      </c>
      <c r="D96" s="33"/>
      <c r="E96" s="34">
        <v>0.02</v>
      </c>
      <c r="F96" s="160">
        <f t="shared" si="21"/>
        <v>6.0000000000000001E-3</v>
      </c>
      <c r="G96" s="22">
        <f t="shared" si="30"/>
        <v>0</v>
      </c>
      <c r="H96" s="35" t="s">
        <v>21</v>
      </c>
      <c r="I96" s="35"/>
      <c r="J96" s="34">
        <v>0.05</v>
      </c>
      <c r="K96" s="160">
        <f t="shared" si="22"/>
        <v>1.4999999999999999E-2</v>
      </c>
      <c r="L96" s="22">
        <f t="shared" si="31"/>
        <v>0</v>
      </c>
      <c r="M96" s="35" t="s">
        <v>21</v>
      </c>
      <c r="N96" s="72"/>
      <c r="O96" s="34">
        <v>2.1319999999999999E-2</v>
      </c>
      <c r="P96" s="160">
        <f t="shared" si="23"/>
        <v>6.3959999999999998E-3</v>
      </c>
      <c r="Q96" s="22">
        <f t="shared" si="32"/>
        <v>0</v>
      </c>
      <c r="R96" s="133"/>
      <c r="S96" s="33" t="s">
        <v>86</v>
      </c>
      <c r="T96" s="33"/>
      <c r="U96" s="34">
        <v>0.03</v>
      </c>
      <c r="V96" s="160">
        <f t="shared" si="24"/>
        <v>8.9999999999999993E-3</v>
      </c>
      <c r="W96" s="22">
        <f t="shared" si="33"/>
        <v>0</v>
      </c>
      <c r="X96" s="35"/>
      <c r="Y96" s="35"/>
      <c r="Z96" s="34"/>
      <c r="AA96" s="160">
        <f t="shared" si="25"/>
        <v>0</v>
      </c>
      <c r="AB96" s="22">
        <f t="shared" si="34"/>
        <v>0</v>
      </c>
      <c r="AC96" s="35"/>
      <c r="AD96" s="72"/>
      <c r="AE96" s="34"/>
      <c r="AF96" s="160">
        <f t="shared" si="26"/>
        <v>0</v>
      </c>
      <c r="AG96" s="22">
        <f t="shared" si="35"/>
        <v>0</v>
      </c>
      <c r="AH96" s="133"/>
      <c r="AI96" s="107" t="s">
        <v>86</v>
      </c>
      <c r="AJ96" s="33"/>
      <c r="AK96" s="34">
        <v>0.05</v>
      </c>
      <c r="AL96" s="160">
        <f t="shared" si="27"/>
        <v>1.4999999999999999E-2</v>
      </c>
      <c r="AM96" s="22">
        <f t="shared" si="36"/>
        <v>0</v>
      </c>
      <c r="AN96" s="35"/>
      <c r="AO96" s="35"/>
      <c r="AP96" s="34"/>
      <c r="AQ96" s="160">
        <f t="shared" si="28"/>
        <v>0</v>
      </c>
      <c r="AR96" s="22">
        <f t="shared" si="37"/>
        <v>0</v>
      </c>
      <c r="AS96" s="35"/>
      <c r="AT96" s="72"/>
      <c r="AU96" s="34"/>
      <c r="AV96" s="160">
        <f t="shared" si="29"/>
        <v>0</v>
      </c>
      <c r="AW96" s="22">
        <f t="shared" si="38"/>
        <v>0</v>
      </c>
    </row>
    <row r="97" spans="2:49" x14ac:dyDescent="0.3">
      <c r="B97" s="133"/>
      <c r="C97" s="33"/>
      <c r="D97" s="33"/>
      <c r="E97" s="34"/>
      <c r="F97" s="160">
        <f t="shared" si="21"/>
        <v>0</v>
      </c>
      <c r="G97" s="22">
        <f t="shared" si="30"/>
        <v>0</v>
      </c>
      <c r="H97" s="39" t="s">
        <v>62</v>
      </c>
      <c r="I97" s="39"/>
      <c r="J97" s="37">
        <v>0.03</v>
      </c>
      <c r="K97" s="160">
        <f t="shared" si="22"/>
        <v>8.9999999999999993E-3</v>
      </c>
      <c r="L97" s="22">
        <f t="shared" si="31"/>
        <v>0</v>
      </c>
      <c r="M97" s="39" t="s">
        <v>62</v>
      </c>
      <c r="N97" s="90"/>
      <c r="O97" s="37">
        <v>0.02</v>
      </c>
      <c r="P97" s="160">
        <f t="shared" si="23"/>
        <v>6.0000000000000001E-3</v>
      </c>
      <c r="Q97" s="22">
        <f t="shared" si="32"/>
        <v>0</v>
      </c>
      <c r="R97" s="133"/>
      <c r="S97" s="33"/>
      <c r="T97" s="33"/>
      <c r="U97" s="34"/>
      <c r="V97" s="160">
        <f t="shared" si="24"/>
        <v>0</v>
      </c>
      <c r="W97" s="22">
        <f t="shared" si="33"/>
        <v>0</v>
      </c>
      <c r="X97" s="39" t="s">
        <v>122</v>
      </c>
      <c r="Y97" s="39"/>
      <c r="Z97" s="37">
        <v>7.0000000000000007E-2</v>
      </c>
      <c r="AA97" s="160">
        <f t="shared" si="25"/>
        <v>2.1000000000000001E-2</v>
      </c>
      <c r="AB97" s="22">
        <f t="shared" si="34"/>
        <v>0</v>
      </c>
      <c r="AC97" s="36" t="s">
        <v>122</v>
      </c>
      <c r="AD97" s="81"/>
      <c r="AE97" s="37">
        <v>0.05</v>
      </c>
      <c r="AF97" s="160">
        <f t="shared" si="26"/>
        <v>1.4999999999999999E-2</v>
      </c>
      <c r="AG97" s="22">
        <f t="shared" si="35"/>
        <v>0</v>
      </c>
      <c r="AH97" s="133"/>
      <c r="AI97" s="107"/>
      <c r="AJ97" s="33"/>
      <c r="AK97" s="34"/>
      <c r="AL97" s="160">
        <f t="shared" si="27"/>
        <v>0</v>
      </c>
      <c r="AM97" s="22">
        <f t="shared" si="36"/>
        <v>0</v>
      </c>
      <c r="AN97" s="39" t="s">
        <v>88</v>
      </c>
      <c r="AO97" s="39"/>
      <c r="AP97" s="37">
        <v>0.08</v>
      </c>
      <c r="AQ97" s="160">
        <f t="shared" si="28"/>
        <v>2.4E-2</v>
      </c>
      <c r="AR97" s="22">
        <f t="shared" si="37"/>
        <v>0</v>
      </c>
      <c r="AS97" s="36" t="s">
        <v>278</v>
      </c>
      <c r="AT97" s="81"/>
      <c r="AU97" s="37">
        <v>0.1</v>
      </c>
      <c r="AV97" s="160">
        <f t="shared" si="29"/>
        <v>0.03</v>
      </c>
      <c r="AW97" s="22">
        <f t="shared" si="38"/>
        <v>0</v>
      </c>
    </row>
    <row r="98" spans="2:49" x14ac:dyDescent="0.3">
      <c r="B98" s="133"/>
      <c r="C98" s="33"/>
      <c r="D98" s="33"/>
      <c r="E98" s="34"/>
      <c r="F98" s="160">
        <f t="shared" si="21"/>
        <v>0</v>
      </c>
      <c r="G98" s="22">
        <f t="shared" si="30"/>
        <v>0</v>
      </c>
      <c r="H98" s="35"/>
      <c r="I98" s="35"/>
      <c r="J98" s="34"/>
      <c r="K98" s="160">
        <f t="shared" si="22"/>
        <v>0</v>
      </c>
      <c r="L98" s="22">
        <f t="shared" si="31"/>
        <v>0</v>
      </c>
      <c r="M98" s="38" t="s">
        <v>63</v>
      </c>
      <c r="N98" s="82"/>
      <c r="O98" s="98">
        <v>0.03</v>
      </c>
      <c r="P98" s="160">
        <f t="shared" si="23"/>
        <v>8.9999999999999993E-3</v>
      </c>
      <c r="Q98" s="22">
        <f t="shared" si="32"/>
        <v>0</v>
      </c>
      <c r="R98" s="133"/>
      <c r="S98" s="33"/>
      <c r="T98" s="33"/>
      <c r="U98" s="34"/>
      <c r="V98" s="160">
        <f t="shared" si="24"/>
        <v>0</v>
      </c>
      <c r="W98" s="22">
        <f t="shared" si="33"/>
        <v>0</v>
      </c>
      <c r="X98" s="35"/>
      <c r="Y98" s="35"/>
      <c r="Z98" s="34"/>
      <c r="AA98" s="160">
        <f t="shared" si="25"/>
        <v>0</v>
      </c>
      <c r="AB98" s="22">
        <f t="shared" si="34"/>
        <v>0</v>
      </c>
      <c r="AC98" s="38" t="s">
        <v>124</v>
      </c>
      <c r="AD98" s="82"/>
      <c r="AE98" s="98">
        <v>0.02</v>
      </c>
      <c r="AF98" s="160">
        <f t="shared" si="26"/>
        <v>6.0000000000000001E-3</v>
      </c>
      <c r="AG98" s="22">
        <f t="shared" si="35"/>
        <v>0</v>
      </c>
      <c r="AH98" s="133"/>
      <c r="AI98" s="107"/>
      <c r="AJ98" s="33"/>
      <c r="AK98" s="34"/>
      <c r="AL98" s="160">
        <f t="shared" si="27"/>
        <v>0</v>
      </c>
      <c r="AM98" s="22">
        <f t="shared" si="36"/>
        <v>0</v>
      </c>
      <c r="AN98" s="35"/>
      <c r="AO98" s="35"/>
      <c r="AP98" s="34"/>
      <c r="AQ98" s="160">
        <f t="shared" si="28"/>
        <v>0</v>
      </c>
      <c r="AR98" s="22">
        <f t="shared" si="37"/>
        <v>0</v>
      </c>
      <c r="AS98" s="38"/>
      <c r="AT98" s="82"/>
      <c r="AU98" s="98"/>
      <c r="AV98" s="160">
        <f t="shared" si="29"/>
        <v>0</v>
      </c>
      <c r="AW98" s="22">
        <f t="shared" si="38"/>
        <v>0</v>
      </c>
    </row>
    <row r="99" spans="2:49" x14ac:dyDescent="0.3">
      <c r="B99" s="133"/>
      <c r="C99" s="48" t="s">
        <v>22</v>
      </c>
      <c r="D99" s="48"/>
      <c r="E99" s="49">
        <v>0.01</v>
      </c>
      <c r="F99" s="160">
        <f t="shared" si="21"/>
        <v>3.0000000000000001E-3</v>
      </c>
      <c r="G99" s="22">
        <f t="shared" si="30"/>
        <v>0</v>
      </c>
      <c r="H99" s="50" t="s">
        <v>75</v>
      </c>
      <c r="I99" s="50"/>
      <c r="J99" s="49">
        <v>0.03</v>
      </c>
      <c r="K99" s="160">
        <f t="shared" si="22"/>
        <v>8.9999999999999993E-3</v>
      </c>
      <c r="L99" s="22">
        <f t="shared" si="31"/>
        <v>0</v>
      </c>
      <c r="M99" s="50"/>
      <c r="N99" s="73"/>
      <c r="O99" s="49"/>
      <c r="P99" s="160">
        <f t="shared" si="23"/>
        <v>0</v>
      </c>
      <c r="Q99" s="22">
        <f t="shared" si="32"/>
        <v>0</v>
      </c>
      <c r="R99" s="133"/>
      <c r="S99" s="48" t="s">
        <v>125</v>
      </c>
      <c r="T99" s="48"/>
      <c r="U99" s="49">
        <v>0.01</v>
      </c>
      <c r="V99" s="160">
        <f t="shared" si="24"/>
        <v>3.0000000000000001E-3</v>
      </c>
      <c r="W99" s="22">
        <f t="shared" si="33"/>
        <v>0</v>
      </c>
      <c r="X99" s="50"/>
      <c r="Y99" s="50"/>
      <c r="Z99" s="49"/>
      <c r="AA99" s="160">
        <f t="shared" si="25"/>
        <v>0</v>
      </c>
      <c r="AB99" s="22">
        <f t="shared" si="34"/>
        <v>0</v>
      </c>
      <c r="AC99" s="50"/>
      <c r="AD99" s="73"/>
      <c r="AE99" s="49"/>
      <c r="AF99" s="160">
        <f t="shared" si="26"/>
        <v>0</v>
      </c>
      <c r="AG99" s="22">
        <f t="shared" si="35"/>
        <v>0</v>
      </c>
      <c r="AH99" s="133"/>
      <c r="AI99" s="108" t="s">
        <v>78</v>
      </c>
      <c r="AJ99" s="48"/>
      <c r="AK99" s="49">
        <v>0.01</v>
      </c>
      <c r="AL99" s="160">
        <f t="shared" si="27"/>
        <v>3.0000000000000001E-3</v>
      </c>
      <c r="AM99" s="22">
        <f t="shared" si="36"/>
        <v>0</v>
      </c>
      <c r="AN99" s="50"/>
      <c r="AO99" s="50"/>
      <c r="AP99" s="49"/>
      <c r="AQ99" s="160">
        <f t="shared" si="28"/>
        <v>0</v>
      </c>
      <c r="AR99" s="22">
        <f t="shared" si="37"/>
        <v>0</v>
      </c>
      <c r="AS99" s="50"/>
      <c r="AT99" s="73"/>
      <c r="AU99" s="49"/>
      <c r="AV99" s="160">
        <f t="shared" si="29"/>
        <v>0</v>
      </c>
      <c r="AW99" s="22">
        <f t="shared" si="38"/>
        <v>0</v>
      </c>
    </row>
    <row r="100" spans="2:49" x14ac:dyDescent="0.3">
      <c r="B100" s="133"/>
      <c r="C100" s="48"/>
      <c r="D100" s="48"/>
      <c r="E100" s="49"/>
      <c r="F100" s="160">
        <f t="shared" si="21"/>
        <v>0</v>
      </c>
      <c r="G100" s="22">
        <f t="shared" si="30"/>
        <v>0</v>
      </c>
      <c r="H100" s="54" t="s">
        <v>56</v>
      </c>
      <c r="I100" s="54"/>
      <c r="J100" s="52">
        <v>0.02</v>
      </c>
      <c r="K100" s="160">
        <f t="shared" si="22"/>
        <v>6.0000000000000001E-3</v>
      </c>
      <c r="L100" s="22">
        <f t="shared" si="31"/>
        <v>0</v>
      </c>
      <c r="M100" s="51" t="s">
        <v>56</v>
      </c>
      <c r="N100" s="74"/>
      <c r="O100" s="52">
        <v>0.03</v>
      </c>
      <c r="P100" s="160">
        <f t="shared" si="23"/>
        <v>8.9999999999999993E-3</v>
      </c>
      <c r="Q100" s="22">
        <f t="shared" si="32"/>
        <v>0</v>
      </c>
      <c r="R100" s="133"/>
      <c r="S100" s="48"/>
      <c r="T100" s="48"/>
      <c r="U100" s="49"/>
      <c r="V100" s="160">
        <f t="shared" si="24"/>
        <v>0</v>
      </c>
      <c r="W100" s="22">
        <f t="shared" si="33"/>
        <v>0</v>
      </c>
      <c r="X100" s="54" t="s">
        <v>127</v>
      </c>
      <c r="Y100" s="54"/>
      <c r="Z100" s="52">
        <v>9.7979999999999998E-2</v>
      </c>
      <c r="AA100" s="160">
        <f t="shared" si="25"/>
        <v>2.9393999999999997E-2</v>
      </c>
      <c r="AB100" s="22">
        <f t="shared" si="34"/>
        <v>0</v>
      </c>
      <c r="AC100" s="51"/>
      <c r="AD100" s="74"/>
      <c r="AE100" s="52"/>
      <c r="AF100" s="160">
        <f t="shared" si="26"/>
        <v>0</v>
      </c>
      <c r="AG100" s="22">
        <f t="shared" si="35"/>
        <v>0</v>
      </c>
      <c r="AH100" s="133"/>
      <c r="AI100" s="108"/>
      <c r="AJ100" s="48"/>
      <c r="AK100" s="49"/>
      <c r="AL100" s="160">
        <f t="shared" si="27"/>
        <v>0</v>
      </c>
      <c r="AM100" s="22">
        <f t="shared" si="36"/>
        <v>0</v>
      </c>
      <c r="AN100" s="54" t="s">
        <v>127</v>
      </c>
      <c r="AO100" s="54"/>
      <c r="AP100" s="52">
        <v>0.02</v>
      </c>
      <c r="AQ100" s="160">
        <f t="shared" si="28"/>
        <v>6.0000000000000001E-3</v>
      </c>
      <c r="AR100" s="22">
        <f t="shared" si="37"/>
        <v>0</v>
      </c>
      <c r="AS100" s="51"/>
      <c r="AT100" s="74"/>
      <c r="AU100" s="52"/>
      <c r="AV100" s="160">
        <f t="shared" si="29"/>
        <v>0</v>
      </c>
      <c r="AW100" s="22">
        <f t="shared" si="38"/>
        <v>0</v>
      </c>
    </row>
    <row r="101" spans="2:49" x14ac:dyDescent="0.3">
      <c r="B101" s="133"/>
      <c r="C101" s="48"/>
      <c r="D101" s="48"/>
      <c r="E101" s="49"/>
      <c r="F101" s="160">
        <f t="shared" si="21"/>
        <v>0</v>
      </c>
      <c r="G101" s="22">
        <f t="shared" si="30"/>
        <v>0</v>
      </c>
      <c r="H101" s="54"/>
      <c r="I101" s="54"/>
      <c r="J101" s="52"/>
      <c r="K101" s="160">
        <f t="shared" si="22"/>
        <v>0</v>
      </c>
      <c r="L101" s="22">
        <f t="shared" si="31"/>
        <v>0</v>
      </c>
      <c r="M101" s="51"/>
      <c r="N101" s="74"/>
      <c r="O101" s="52"/>
      <c r="P101" s="160">
        <f t="shared" si="23"/>
        <v>0</v>
      </c>
      <c r="Q101" s="22">
        <f t="shared" si="32"/>
        <v>0</v>
      </c>
      <c r="R101" s="133"/>
      <c r="S101" s="48"/>
      <c r="T101" s="48"/>
      <c r="U101" s="49"/>
      <c r="V101" s="160">
        <f t="shared" si="24"/>
        <v>0</v>
      </c>
      <c r="W101" s="22">
        <f t="shared" si="33"/>
        <v>0</v>
      </c>
      <c r="X101" s="50"/>
      <c r="Y101" s="50"/>
      <c r="Z101" s="49"/>
      <c r="AA101" s="160">
        <f t="shared" si="25"/>
        <v>0</v>
      </c>
      <c r="AB101" s="22">
        <f t="shared" si="34"/>
        <v>0</v>
      </c>
      <c r="AC101" s="53" t="s">
        <v>103</v>
      </c>
      <c r="AD101" s="75"/>
      <c r="AE101" s="99">
        <v>9.1660000000000005E-2</v>
      </c>
      <c r="AF101" s="160">
        <f t="shared" si="26"/>
        <v>2.7498000000000002E-2</v>
      </c>
      <c r="AG101" s="22">
        <f t="shared" si="35"/>
        <v>0</v>
      </c>
      <c r="AH101" s="133"/>
      <c r="AI101" s="108"/>
      <c r="AJ101" s="48"/>
      <c r="AK101" s="49"/>
      <c r="AL101" s="160">
        <f t="shared" si="27"/>
        <v>0</v>
      </c>
      <c r="AM101" s="22">
        <f t="shared" si="36"/>
        <v>0</v>
      </c>
      <c r="AN101" s="50"/>
      <c r="AO101" s="50"/>
      <c r="AP101" s="49"/>
      <c r="AQ101" s="160">
        <f t="shared" si="28"/>
        <v>0</v>
      </c>
      <c r="AR101" s="22">
        <f t="shared" si="37"/>
        <v>0</v>
      </c>
      <c r="AS101" s="53" t="s">
        <v>103</v>
      </c>
      <c r="AT101" s="75"/>
      <c r="AU101" s="99">
        <v>6.8489999999999995E-2</v>
      </c>
      <c r="AV101" s="160">
        <f t="shared" si="29"/>
        <v>2.0546999999999999E-2</v>
      </c>
      <c r="AW101" s="22">
        <f t="shared" si="38"/>
        <v>0</v>
      </c>
    </row>
    <row r="102" spans="2:49" x14ac:dyDescent="0.3">
      <c r="B102" s="133"/>
      <c r="C102" s="40"/>
      <c r="D102" s="40"/>
      <c r="E102" s="41"/>
      <c r="F102" s="160">
        <f t="shared" si="21"/>
        <v>0</v>
      </c>
      <c r="G102" s="22">
        <f t="shared" si="30"/>
        <v>0</v>
      </c>
      <c r="H102" s="46"/>
      <c r="I102" s="46"/>
      <c r="J102" s="44"/>
      <c r="K102" s="160">
        <f t="shared" si="22"/>
        <v>0</v>
      </c>
      <c r="L102" s="22">
        <f t="shared" si="31"/>
        <v>0</v>
      </c>
      <c r="M102" s="43"/>
      <c r="N102" s="77"/>
      <c r="O102" s="44"/>
      <c r="P102" s="160">
        <f t="shared" si="23"/>
        <v>0</v>
      </c>
      <c r="Q102" s="22">
        <f t="shared" si="32"/>
        <v>0</v>
      </c>
      <c r="R102" s="133"/>
      <c r="S102" s="40"/>
      <c r="T102" s="40"/>
      <c r="U102" s="41"/>
      <c r="V102" s="160">
        <f t="shared" si="24"/>
        <v>0</v>
      </c>
      <c r="W102" s="22">
        <f t="shared" si="33"/>
        <v>0</v>
      </c>
      <c r="X102" s="46"/>
      <c r="Y102" s="46"/>
      <c r="Z102" s="44"/>
      <c r="AA102" s="160">
        <f t="shared" si="25"/>
        <v>0</v>
      </c>
      <c r="AB102" s="22">
        <f t="shared" si="34"/>
        <v>0</v>
      </c>
      <c r="AC102" s="43"/>
      <c r="AD102" s="77"/>
      <c r="AE102" s="41"/>
      <c r="AF102" s="160">
        <f t="shared" si="26"/>
        <v>0</v>
      </c>
      <c r="AG102" s="22">
        <f t="shared" si="35"/>
        <v>0</v>
      </c>
      <c r="AH102" s="133"/>
      <c r="AI102" s="109"/>
      <c r="AJ102" s="40"/>
      <c r="AK102" s="41"/>
      <c r="AL102" s="160">
        <f t="shared" si="27"/>
        <v>0</v>
      </c>
      <c r="AM102" s="22">
        <f t="shared" si="36"/>
        <v>0</v>
      </c>
      <c r="AN102" s="46"/>
      <c r="AO102" s="46"/>
      <c r="AP102" s="44"/>
      <c r="AQ102" s="160">
        <f t="shared" si="28"/>
        <v>0</v>
      </c>
      <c r="AR102" s="22">
        <f t="shared" si="37"/>
        <v>0</v>
      </c>
      <c r="AS102" s="43"/>
      <c r="AT102" s="77"/>
      <c r="AU102" s="44"/>
      <c r="AV102" s="160">
        <f t="shared" si="29"/>
        <v>0</v>
      </c>
      <c r="AW102" s="22">
        <f t="shared" si="38"/>
        <v>0</v>
      </c>
    </row>
    <row r="103" spans="2:49" x14ac:dyDescent="0.3">
      <c r="B103" s="133"/>
      <c r="C103" s="40"/>
      <c r="D103" s="40"/>
      <c r="E103" s="41"/>
      <c r="F103" s="160">
        <f t="shared" si="21"/>
        <v>0</v>
      </c>
      <c r="G103" s="22">
        <f t="shared" si="30"/>
        <v>0</v>
      </c>
      <c r="H103" s="46"/>
      <c r="I103" s="46"/>
      <c r="J103" s="44"/>
      <c r="K103" s="160">
        <f t="shared" si="22"/>
        <v>0</v>
      </c>
      <c r="L103" s="22">
        <f t="shared" si="31"/>
        <v>0</v>
      </c>
      <c r="M103" s="43" t="s">
        <v>15</v>
      </c>
      <c r="N103" s="77"/>
      <c r="O103" s="44">
        <v>0.02</v>
      </c>
      <c r="P103" s="160">
        <f t="shared" si="23"/>
        <v>6.0000000000000001E-3</v>
      </c>
      <c r="Q103" s="22">
        <f t="shared" si="32"/>
        <v>0</v>
      </c>
      <c r="R103" s="133"/>
      <c r="S103" s="40"/>
      <c r="T103" s="40"/>
      <c r="U103" s="41"/>
      <c r="V103" s="160">
        <f t="shared" si="24"/>
        <v>0</v>
      </c>
      <c r="W103" s="22">
        <f t="shared" si="33"/>
        <v>0</v>
      </c>
      <c r="X103" s="46" t="s">
        <v>16</v>
      </c>
      <c r="Y103" s="46"/>
      <c r="Z103" s="44">
        <v>0.01</v>
      </c>
      <c r="AA103" s="160">
        <f t="shared" si="25"/>
        <v>3.0000000000000001E-3</v>
      </c>
      <c r="AB103" s="22">
        <f t="shared" si="34"/>
        <v>0</v>
      </c>
      <c r="AC103" s="43" t="s">
        <v>16</v>
      </c>
      <c r="AD103" s="77"/>
      <c r="AE103" s="41">
        <v>8.9999999999999993E-3</v>
      </c>
      <c r="AF103" s="160">
        <f t="shared" si="26"/>
        <v>2.6999999999999997E-3</v>
      </c>
      <c r="AG103" s="22">
        <f t="shared" si="35"/>
        <v>0</v>
      </c>
      <c r="AH103" s="133"/>
      <c r="AI103" s="109"/>
      <c r="AJ103" s="40"/>
      <c r="AK103" s="41"/>
      <c r="AL103" s="160">
        <f t="shared" si="27"/>
        <v>0</v>
      </c>
      <c r="AM103" s="22">
        <f t="shared" si="36"/>
        <v>0</v>
      </c>
      <c r="AN103" s="46" t="s">
        <v>16</v>
      </c>
      <c r="AO103" s="46"/>
      <c r="AP103" s="44">
        <v>0.01</v>
      </c>
      <c r="AQ103" s="160">
        <f t="shared" si="28"/>
        <v>3.0000000000000001E-3</v>
      </c>
      <c r="AR103" s="22">
        <f t="shared" si="37"/>
        <v>0</v>
      </c>
      <c r="AS103" s="43" t="s">
        <v>16</v>
      </c>
      <c r="AT103" s="77"/>
      <c r="AU103" s="44">
        <v>1.7999999999999999E-2</v>
      </c>
      <c r="AV103" s="160">
        <f t="shared" si="29"/>
        <v>5.3999999999999994E-3</v>
      </c>
      <c r="AW103" s="22">
        <f t="shared" si="38"/>
        <v>0</v>
      </c>
    </row>
    <row r="104" spans="2:49" x14ac:dyDescent="0.3">
      <c r="B104" s="133"/>
      <c r="C104" s="40"/>
      <c r="D104" s="40"/>
      <c r="E104" s="41"/>
      <c r="F104" s="160">
        <f t="shared" si="21"/>
        <v>0</v>
      </c>
      <c r="G104" s="22">
        <f t="shared" si="30"/>
        <v>0</v>
      </c>
      <c r="H104" s="42"/>
      <c r="I104" s="42"/>
      <c r="J104" s="41"/>
      <c r="K104" s="160">
        <f t="shared" si="22"/>
        <v>0</v>
      </c>
      <c r="L104" s="22">
        <f t="shared" si="31"/>
        <v>0</v>
      </c>
      <c r="M104" s="42"/>
      <c r="N104" s="76"/>
      <c r="O104" s="41"/>
      <c r="P104" s="160">
        <f t="shared" si="23"/>
        <v>0</v>
      </c>
      <c r="Q104" s="22">
        <f t="shared" si="32"/>
        <v>0</v>
      </c>
      <c r="R104" s="133"/>
      <c r="S104" s="40"/>
      <c r="T104" s="40"/>
      <c r="U104" s="41"/>
      <c r="V104" s="160">
        <f t="shared" si="24"/>
        <v>0</v>
      </c>
      <c r="W104" s="22">
        <f t="shared" si="33"/>
        <v>0</v>
      </c>
      <c r="X104" s="42"/>
      <c r="Y104" s="42"/>
      <c r="Z104" s="41"/>
      <c r="AA104" s="160">
        <f t="shared" si="25"/>
        <v>0</v>
      </c>
      <c r="AB104" s="22">
        <f t="shared" si="34"/>
        <v>0</v>
      </c>
      <c r="AC104" s="45" t="s">
        <v>131</v>
      </c>
      <c r="AD104" s="83"/>
      <c r="AE104" s="41">
        <v>1E-3</v>
      </c>
      <c r="AF104" s="160">
        <f t="shared" si="26"/>
        <v>2.9999999999999997E-4</v>
      </c>
      <c r="AG104" s="22">
        <f t="shared" si="35"/>
        <v>0</v>
      </c>
      <c r="AH104" s="133"/>
      <c r="AI104" s="109"/>
      <c r="AJ104" s="40"/>
      <c r="AK104" s="41"/>
      <c r="AL104" s="160">
        <f t="shared" si="27"/>
        <v>0</v>
      </c>
      <c r="AM104" s="22">
        <f t="shared" si="36"/>
        <v>0</v>
      </c>
      <c r="AN104" s="42"/>
      <c r="AO104" s="42"/>
      <c r="AP104" s="41"/>
      <c r="AQ104" s="160">
        <f t="shared" si="28"/>
        <v>0</v>
      </c>
      <c r="AR104" s="22">
        <f t="shared" si="37"/>
        <v>0</v>
      </c>
      <c r="AS104" s="45" t="s">
        <v>131</v>
      </c>
      <c r="AT104" s="83"/>
      <c r="AU104" s="100">
        <v>2E-3</v>
      </c>
      <c r="AV104" s="160">
        <f t="shared" si="29"/>
        <v>5.9999999999999995E-4</v>
      </c>
      <c r="AW104" s="22">
        <f t="shared" si="38"/>
        <v>0</v>
      </c>
    </row>
    <row r="105" spans="2:49" x14ac:dyDescent="0.3">
      <c r="B105" s="133"/>
      <c r="C105" s="22"/>
      <c r="D105" s="22"/>
      <c r="E105" s="23"/>
      <c r="F105" s="160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60">
        <f t="shared" si="22"/>
        <v>3.0000000000000001E-3</v>
      </c>
      <c r="L105" s="22">
        <f t="shared" si="31"/>
        <v>0</v>
      </c>
      <c r="M105" s="27" t="s">
        <v>23</v>
      </c>
      <c r="N105" s="79"/>
      <c r="O105" s="26">
        <v>0.01</v>
      </c>
      <c r="P105" s="160">
        <f t="shared" si="23"/>
        <v>3.0000000000000001E-3</v>
      </c>
      <c r="Q105" s="22">
        <f t="shared" si="32"/>
        <v>0</v>
      </c>
      <c r="R105" s="133"/>
      <c r="S105" s="22"/>
      <c r="T105" s="22"/>
      <c r="U105" s="23"/>
      <c r="V105" s="160">
        <f t="shared" si="24"/>
        <v>0</v>
      </c>
      <c r="W105" s="22">
        <f t="shared" si="33"/>
        <v>0</v>
      </c>
      <c r="X105" s="24" t="s">
        <v>132</v>
      </c>
      <c r="Y105" s="24"/>
      <c r="Z105" s="23">
        <v>0.02</v>
      </c>
      <c r="AA105" s="160">
        <f t="shared" si="25"/>
        <v>6.0000000000000001E-3</v>
      </c>
      <c r="AB105" s="22">
        <f t="shared" si="34"/>
        <v>0</v>
      </c>
      <c r="AC105" s="24" t="s">
        <v>132</v>
      </c>
      <c r="AD105" s="71"/>
      <c r="AE105" s="23">
        <v>0.01</v>
      </c>
      <c r="AF105" s="160">
        <f t="shared" si="26"/>
        <v>3.0000000000000001E-3</v>
      </c>
      <c r="AG105" s="22">
        <f t="shared" si="35"/>
        <v>0</v>
      </c>
      <c r="AH105" s="133"/>
      <c r="AI105" s="106"/>
      <c r="AJ105" s="22"/>
      <c r="AK105" s="23"/>
      <c r="AL105" s="160">
        <f t="shared" si="27"/>
        <v>0</v>
      </c>
      <c r="AM105" s="22">
        <f t="shared" si="36"/>
        <v>0</v>
      </c>
      <c r="AN105" s="24"/>
      <c r="AO105" s="24"/>
      <c r="AP105" s="23"/>
      <c r="AQ105" s="160">
        <f t="shared" si="28"/>
        <v>0</v>
      </c>
      <c r="AR105" s="22">
        <f t="shared" si="37"/>
        <v>0</v>
      </c>
      <c r="AS105" s="24"/>
      <c r="AT105" s="71"/>
      <c r="AU105" s="23"/>
      <c r="AV105" s="160">
        <f t="shared" si="29"/>
        <v>0</v>
      </c>
      <c r="AW105" s="22">
        <f t="shared" si="38"/>
        <v>0</v>
      </c>
    </row>
    <row r="106" spans="2:49" x14ac:dyDescent="0.3">
      <c r="B106" s="133"/>
      <c r="C106" s="33" t="s">
        <v>50</v>
      </c>
      <c r="D106" s="33"/>
      <c r="E106" s="34">
        <v>0.1</v>
      </c>
      <c r="F106" s="160">
        <f t="shared" si="21"/>
        <v>0.03</v>
      </c>
      <c r="G106" s="22">
        <f t="shared" si="30"/>
        <v>0</v>
      </c>
      <c r="H106" s="35" t="s">
        <v>50</v>
      </c>
      <c r="I106" s="35"/>
      <c r="J106" s="34">
        <v>0.1</v>
      </c>
      <c r="K106" s="160">
        <f t="shared" si="22"/>
        <v>0.03</v>
      </c>
      <c r="L106" s="22">
        <f t="shared" si="31"/>
        <v>0</v>
      </c>
      <c r="M106" s="35" t="s">
        <v>50</v>
      </c>
      <c r="N106" s="72"/>
      <c r="O106" s="34">
        <v>0.1</v>
      </c>
      <c r="P106" s="160">
        <f t="shared" si="23"/>
        <v>0.03</v>
      </c>
      <c r="Q106" s="22">
        <f t="shared" si="32"/>
        <v>0</v>
      </c>
      <c r="R106" s="133"/>
      <c r="S106" s="33" t="s">
        <v>50</v>
      </c>
      <c r="T106" s="33"/>
      <c r="U106" s="34">
        <v>0.09</v>
      </c>
      <c r="V106" s="160">
        <f t="shared" si="24"/>
        <v>2.7E-2</v>
      </c>
      <c r="W106" s="22">
        <f t="shared" si="33"/>
        <v>0</v>
      </c>
      <c r="X106" s="35"/>
      <c r="Y106" s="35"/>
      <c r="Z106" s="34"/>
      <c r="AA106" s="160">
        <f t="shared" si="25"/>
        <v>0</v>
      </c>
      <c r="AB106" s="22">
        <f t="shared" si="34"/>
        <v>0</v>
      </c>
      <c r="AC106" s="35"/>
      <c r="AD106" s="72"/>
      <c r="AE106" s="34"/>
      <c r="AF106" s="160">
        <f t="shared" si="26"/>
        <v>0</v>
      </c>
      <c r="AG106" s="22">
        <f t="shared" si="35"/>
        <v>0</v>
      </c>
      <c r="AH106" s="133"/>
      <c r="AI106" s="107" t="s">
        <v>50</v>
      </c>
      <c r="AJ106" s="33"/>
      <c r="AK106" s="34">
        <v>0.09</v>
      </c>
      <c r="AL106" s="160">
        <f t="shared" si="27"/>
        <v>2.7E-2</v>
      </c>
      <c r="AM106" s="22">
        <f t="shared" si="36"/>
        <v>0</v>
      </c>
      <c r="AN106" s="35"/>
      <c r="AO106" s="35"/>
      <c r="AP106" s="34"/>
      <c r="AQ106" s="160">
        <f t="shared" si="28"/>
        <v>0</v>
      </c>
      <c r="AR106" s="22">
        <f t="shared" si="37"/>
        <v>0</v>
      </c>
      <c r="AS106" s="35"/>
      <c r="AT106" s="72"/>
      <c r="AU106" s="34"/>
      <c r="AV106" s="160">
        <f t="shared" si="29"/>
        <v>0</v>
      </c>
      <c r="AW106" s="22">
        <f t="shared" si="38"/>
        <v>0</v>
      </c>
    </row>
    <row r="107" spans="2:49" x14ac:dyDescent="0.3">
      <c r="B107" s="133"/>
      <c r="C107" s="33" t="s">
        <v>51</v>
      </c>
      <c r="D107" s="33"/>
      <c r="E107" s="34">
        <v>0.01</v>
      </c>
      <c r="F107" s="160">
        <f t="shared" si="21"/>
        <v>3.0000000000000001E-3</v>
      </c>
      <c r="G107" s="22">
        <f t="shared" si="30"/>
        <v>0</v>
      </c>
      <c r="H107" s="35" t="s">
        <v>51</v>
      </c>
      <c r="I107" s="35"/>
      <c r="J107" s="34">
        <v>0.06</v>
      </c>
      <c r="K107" s="160">
        <f t="shared" si="22"/>
        <v>1.7999999999999999E-2</v>
      </c>
      <c r="L107" s="22">
        <f t="shared" si="31"/>
        <v>0</v>
      </c>
      <c r="M107" s="35" t="s">
        <v>51</v>
      </c>
      <c r="N107" s="72"/>
      <c r="O107" s="34">
        <v>0.1</v>
      </c>
      <c r="P107" s="160">
        <f t="shared" si="23"/>
        <v>0.03</v>
      </c>
      <c r="Q107" s="22">
        <f t="shared" si="32"/>
        <v>0</v>
      </c>
      <c r="R107" s="133"/>
      <c r="S107" s="33" t="s">
        <v>51</v>
      </c>
      <c r="T107" s="33"/>
      <c r="U107" s="34">
        <v>0.02</v>
      </c>
      <c r="V107" s="160">
        <f t="shared" si="24"/>
        <v>6.0000000000000001E-3</v>
      </c>
      <c r="W107" s="22">
        <f t="shared" si="33"/>
        <v>0</v>
      </c>
      <c r="X107" s="35" t="s">
        <v>51</v>
      </c>
      <c r="Y107" s="35"/>
      <c r="Z107" s="34">
        <v>0.1</v>
      </c>
      <c r="AA107" s="160">
        <f t="shared" si="25"/>
        <v>0.03</v>
      </c>
      <c r="AB107" s="22">
        <f t="shared" si="34"/>
        <v>0</v>
      </c>
      <c r="AC107" s="35" t="s">
        <v>51</v>
      </c>
      <c r="AD107" s="72"/>
      <c r="AE107" s="34">
        <v>0.12</v>
      </c>
      <c r="AF107" s="160">
        <f t="shared" si="26"/>
        <v>3.5999999999999997E-2</v>
      </c>
      <c r="AG107" s="22">
        <f t="shared" si="35"/>
        <v>0</v>
      </c>
      <c r="AH107" s="133"/>
      <c r="AI107" s="107" t="s">
        <v>81</v>
      </c>
      <c r="AJ107" s="33"/>
      <c r="AK107" s="34">
        <v>0.02</v>
      </c>
      <c r="AL107" s="160">
        <f t="shared" si="27"/>
        <v>6.0000000000000001E-3</v>
      </c>
      <c r="AM107" s="22">
        <f t="shared" si="36"/>
        <v>0</v>
      </c>
      <c r="AN107" s="35" t="s">
        <v>81</v>
      </c>
      <c r="AO107" s="35"/>
      <c r="AP107" s="34">
        <v>6.6710000000000005E-2</v>
      </c>
      <c r="AQ107" s="160">
        <f t="shared" si="28"/>
        <v>2.0013E-2</v>
      </c>
      <c r="AR107" s="22">
        <f t="shared" si="37"/>
        <v>0</v>
      </c>
      <c r="AS107" s="35"/>
      <c r="AT107" s="72"/>
      <c r="AU107" s="34"/>
      <c r="AV107" s="160">
        <f t="shared" si="29"/>
        <v>0</v>
      </c>
      <c r="AW107" s="22">
        <f t="shared" si="38"/>
        <v>0</v>
      </c>
    </row>
    <row r="108" spans="2:49" x14ac:dyDescent="0.3">
      <c r="B108" s="133"/>
      <c r="C108" s="48" t="s">
        <v>24</v>
      </c>
      <c r="D108" s="48"/>
      <c r="E108" s="49">
        <v>0.02</v>
      </c>
      <c r="F108" s="160">
        <f t="shared" si="21"/>
        <v>6.0000000000000001E-3</v>
      </c>
      <c r="G108" s="22">
        <f t="shared" si="30"/>
        <v>0</v>
      </c>
      <c r="H108" s="50" t="s">
        <v>24</v>
      </c>
      <c r="I108" s="50"/>
      <c r="J108" s="49">
        <v>7.0000000000000007E-2</v>
      </c>
      <c r="K108" s="160">
        <f t="shared" si="22"/>
        <v>2.1000000000000001E-2</v>
      </c>
      <c r="L108" s="22">
        <f t="shared" si="31"/>
        <v>0</v>
      </c>
      <c r="M108" s="50" t="s">
        <v>24</v>
      </c>
      <c r="N108" s="73"/>
      <c r="O108" s="49">
        <v>0.1</v>
      </c>
      <c r="P108" s="160">
        <f t="shared" si="23"/>
        <v>0.03</v>
      </c>
      <c r="Q108" s="22">
        <f t="shared" si="32"/>
        <v>0</v>
      </c>
      <c r="R108" s="133"/>
      <c r="S108" s="48" t="s">
        <v>24</v>
      </c>
      <c r="T108" s="48"/>
      <c r="U108" s="49">
        <v>0.03</v>
      </c>
      <c r="V108" s="160">
        <f t="shared" si="24"/>
        <v>8.9999999999999993E-3</v>
      </c>
      <c r="W108" s="22">
        <f t="shared" si="33"/>
        <v>0</v>
      </c>
      <c r="X108" s="50"/>
      <c r="Y108" s="50"/>
      <c r="Z108" s="49"/>
      <c r="AA108" s="160">
        <f t="shared" si="25"/>
        <v>0</v>
      </c>
      <c r="AB108" s="22">
        <f t="shared" si="34"/>
        <v>0</v>
      </c>
      <c r="AC108" s="50"/>
      <c r="AD108" s="73"/>
      <c r="AE108" s="49"/>
      <c r="AF108" s="160">
        <f t="shared" si="26"/>
        <v>0</v>
      </c>
      <c r="AG108" s="22">
        <f t="shared" si="35"/>
        <v>0</v>
      </c>
      <c r="AH108" s="133"/>
      <c r="AI108" s="108" t="s">
        <v>24</v>
      </c>
      <c r="AJ108" s="48"/>
      <c r="AK108" s="49">
        <v>0.03</v>
      </c>
      <c r="AL108" s="160">
        <f t="shared" si="27"/>
        <v>8.9999999999999993E-3</v>
      </c>
      <c r="AM108" s="22">
        <f t="shared" si="36"/>
        <v>0</v>
      </c>
      <c r="AN108" s="50"/>
      <c r="AO108" s="50"/>
      <c r="AP108" s="49"/>
      <c r="AQ108" s="160">
        <f t="shared" si="28"/>
        <v>0</v>
      </c>
      <c r="AR108" s="22">
        <f t="shared" si="37"/>
        <v>0</v>
      </c>
      <c r="AS108" s="50"/>
      <c r="AT108" s="73"/>
      <c r="AU108" s="49"/>
      <c r="AV108" s="160">
        <f t="shared" si="29"/>
        <v>0</v>
      </c>
      <c r="AW108" s="22">
        <f t="shared" si="38"/>
        <v>0</v>
      </c>
    </row>
    <row r="109" spans="2:49" x14ac:dyDescent="0.3">
      <c r="B109" s="133"/>
      <c r="C109" s="48"/>
      <c r="D109" s="48"/>
      <c r="E109" s="49"/>
      <c r="F109" s="160">
        <f t="shared" si="21"/>
        <v>0</v>
      </c>
      <c r="G109" s="22">
        <f t="shared" si="30"/>
        <v>0</v>
      </c>
      <c r="H109" s="50"/>
      <c r="I109" s="50"/>
      <c r="J109" s="49"/>
      <c r="K109" s="160">
        <f t="shared" si="22"/>
        <v>0</v>
      </c>
      <c r="L109" s="22">
        <f t="shared" si="31"/>
        <v>0</v>
      </c>
      <c r="M109" s="50"/>
      <c r="N109" s="73"/>
      <c r="O109" s="49"/>
      <c r="P109" s="160">
        <f t="shared" si="23"/>
        <v>0</v>
      </c>
      <c r="Q109" s="22">
        <f t="shared" si="32"/>
        <v>0</v>
      </c>
      <c r="R109" s="133"/>
      <c r="S109" s="48" t="s">
        <v>54</v>
      </c>
      <c r="T109" s="48"/>
      <c r="U109" s="49">
        <v>0.01</v>
      </c>
      <c r="V109" s="160">
        <f t="shared" si="24"/>
        <v>3.0000000000000001E-3</v>
      </c>
      <c r="W109" s="22">
        <f t="shared" si="33"/>
        <v>0</v>
      </c>
      <c r="X109" s="50" t="s">
        <v>54</v>
      </c>
      <c r="Y109" s="50"/>
      <c r="Z109" s="49">
        <v>0.1</v>
      </c>
      <c r="AA109" s="160">
        <f t="shared" si="25"/>
        <v>0.03</v>
      </c>
      <c r="AB109" s="22">
        <f t="shared" si="34"/>
        <v>0</v>
      </c>
      <c r="AC109" s="50" t="s">
        <v>54</v>
      </c>
      <c r="AD109" s="73"/>
      <c r="AE109" s="49">
        <v>0.1</v>
      </c>
      <c r="AF109" s="160">
        <f t="shared" si="26"/>
        <v>0.03</v>
      </c>
      <c r="AG109" s="22">
        <f t="shared" si="35"/>
        <v>0</v>
      </c>
      <c r="AH109" s="133"/>
      <c r="AI109" s="108" t="s">
        <v>85</v>
      </c>
      <c r="AJ109" s="48"/>
      <c r="AK109" s="49">
        <v>0.01</v>
      </c>
      <c r="AL109" s="160">
        <f t="shared" si="27"/>
        <v>3.0000000000000001E-3</v>
      </c>
      <c r="AM109" s="22">
        <f t="shared" si="36"/>
        <v>0</v>
      </c>
      <c r="AN109" s="50" t="s">
        <v>85</v>
      </c>
      <c r="AO109" s="50"/>
      <c r="AP109" s="49">
        <v>0.1</v>
      </c>
      <c r="AQ109" s="160">
        <f t="shared" si="28"/>
        <v>0.03</v>
      </c>
      <c r="AR109" s="22">
        <f t="shared" si="37"/>
        <v>0</v>
      </c>
      <c r="AS109" s="50" t="s">
        <v>85</v>
      </c>
      <c r="AT109" s="73"/>
      <c r="AU109" s="49">
        <v>0.1</v>
      </c>
      <c r="AV109" s="160">
        <f t="shared" si="29"/>
        <v>0.03</v>
      </c>
      <c r="AW109" s="22">
        <f t="shared" si="38"/>
        <v>0</v>
      </c>
    </row>
    <row r="110" spans="2:49" x14ac:dyDescent="0.3">
      <c r="B110" s="133"/>
      <c r="C110" s="40" t="s">
        <v>17</v>
      </c>
      <c r="D110" s="40"/>
      <c r="E110" s="41">
        <v>0.13999</v>
      </c>
      <c r="F110" s="160">
        <f t="shared" si="21"/>
        <v>4.1997E-2</v>
      </c>
      <c r="G110" s="22">
        <f t="shared" si="30"/>
        <v>0</v>
      </c>
      <c r="H110" s="42" t="s">
        <v>17</v>
      </c>
      <c r="I110" s="42"/>
      <c r="J110" s="41">
        <v>9.8930000000000004E-2</v>
      </c>
      <c r="K110" s="160">
        <f t="shared" si="22"/>
        <v>2.9679000000000001E-2</v>
      </c>
      <c r="L110" s="22">
        <f t="shared" si="31"/>
        <v>0</v>
      </c>
      <c r="M110" s="42" t="s">
        <v>17</v>
      </c>
      <c r="N110" s="76"/>
      <c r="O110" s="41">
        <v>6.2719999999999998E-2</v>
      </c>
      <c r="P110" s="160">
        <f t="shared" si="23"/>
        <v>1.8815999999999999E-2</v>
      </c>
      <c r="Q110" s="22">
        <f t="shared" si="32"/>
        <v>0</v>
      </c>
      <c r="R110" s="133"/>
      <c r="S110" s="40" t="s">
        <v>17</v>
      </c>
      <c r="T110" s="40"/>
      <c r="U110" s="41">
        <v>9.9979999999999999E-2</v>
      </c>
      <c r="V110" s="160">
        <f t="shared" si="24"/>
        <v>2.9994E-2</v>
      </c>
      <c r="W110" s="22">
        <f t="shared" si="33"/>
        <v>0</v>
      </c>
      <c r="X110" s="42"/>
      <c r="Y110" s="42"/>
      <c r="Z110" s="41"/>
      <c r="AA110" s="160">
        <f t="shared" si="25"/>
        <v>0</v>
      </c>
      <c r="AB110" s="22">
        <f t="shared" si="34"/>
        <v>0</v>
      </c>
      <c r="AC110" s="42"/>
      <c r="AD110" s="76"/>
      <c r="AE110" s="41"/>
      <c r="AF110" s="160">
        <f t="shared" si="26"/>
        <v>0</v>
      </c>
      <c r="AG110" s="22">
        <f t="shared" si="35"/>
        <v>0</v>
      </c>
      <c r="AH110" s="133"/>
      <c r="AI110" s="109" t="s">
        <v>17</v>
      </c>
      <c r="AJ110" s="40"/>
      <c r="AK110" s="41">
        <v>3.9960000000000002E-2</v>
      </c>
      <c r="AL110" s="160">
        <f t="shared" si="27"/>
        <v>1.1988E-2</v>
      </c>
      <c r="AM110" s="22">
        <f t="shared" si="36"/>
        <v>0</v>
      </c>
      <c r="AN110" s="42"/>
      <c r="AO110" s="42"/>
      <c r="AP110" s="41"/>
      <c r="AQ110" s="160">
        <f t="shared" si="28"/>
        <v>0</v>
      </c>
      <c r="AR110" s="22">
        <f t="shared" si="37"/>
        <v>0</v>
      </c>
      <c r="AS110" s="42"/>
      <c r="AT110" s="76"/>
      <c r="AU110" s="41"/>
      <c r="AV110" s="160">
        <f t="shared" si="29"/>
        <v>0</v>
      </c>
      <c r="AW110" s="22">
        <f t="shared" si="38"/>
        <v>0</v>
      </c>
    </row>
    <row r="111" spans="2:49" x14ac:dyDescent="0.3">
      <c r="B111" s="133"/>
      <c r="C111" s="22"/>
      <c r="D111" s="22"/>
      <c r="E111" s="23"/>
      <c r="F111" s="160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60">
        <f t="shared" si="22"/>
        <v>1.4999999999999999E-4</v>
      </c>
      <c r="L111" s="22">
        <f t="shared" si="31"/>
        <v>1.4999999999999999E-4</v>
      </c>
      <c r="M111" s="25" t="s">
        <v>55</v>
      </c>
      <c r="N111" s="84">
        <v>1</v>
      </c>
      <c r="O111" s="26">
        <v>4.0000000000000001E-3</v>
      </c>
      <c r="P111" s="160">
        <f t="shared" si="23"/>
        <v>1.1999999999999999E-3</v>
      </c>
      <c r="Q111" s="22">
        <f t="shared" si="32"/>
        <v>1.1999999999999999E-3</v>
      </c>
      <c r="R111" s="133"/>
      <c r="S111" s="22"/>
      <c r="T111" s="22"/>
      <c r="U111" s="23"/>
      <c r="V111" s="160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60">
        <f t="shared" si="25"/>
        <v>2.9999999999999997E-4</v>
      </c>
      <c r="AB111" s="22">
        <f t="shared" si="34"/>
        <v>2.9999999999999997E-4</v>
      </c>
      <c r="AC111" s="25" t="s">
        <v>55</v>
      </c>
      <c r="AD111" s="84">
        <v>1</v>
      </c>
      <c r="AE111" s="26">
        <v>8.0000000000000002E-3</v>
      </c>
      <c r="AF111" s="160">
        <f t="shared" si="26"/>
        <v>2.3999999999999998E-3</v>
      </c>
      <c r="AG111" s="22">
        <f t="shared" si="35"/>
        <v>2.3999999999999998E-3</v>
      </c>
      <c r="AH111" s="133"/>
      <c r="AI111" s="106"/>
      <c r="AJ111" s="22"/>
      <c r="AK111" s="23"/>
      <c r="AL111" s="160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60">
        <f t="shared" si="28"/>
        <v>5.9999999999999995E-4</v>
      </c>
      <c r="AR111" s="22">
        <f t="shared" si="37"/>
        <v>5.9999999999999995E-4</v>
      </c>
      <c r="AS111" s="25" t="s">
        <v>55</v>
      </c>
      <c r="AT111" s="84">
        <v>1</v>
      </c>
      <c r="AU111" s="26">
        <v>0.01</v>
      </c>
      <c r="AV111" s="160">
        <f t="shared" si="29"/>
        <v>3.0000000000000001E-3</v>
      </c>
      <c r="AW111" s="22">
        <f t="shared" si="38"/>
        <v>3.0000000000000001E-3</v>
      </c>
    </row>
    <row r="112" spans="2:49" x14ac:dyDescent="0.3">
      <c r="B112" s="133"/>
      <c r="C112" s="22"/>
      <c r="D112" s="22"/>
      <c r="E112" s="23"/>
      <c r="F112" s="160">
        <f t="shared" si="21"/>
        <v>0</v>
      </c>
      <c r="G112" s="22">
        <f t="shared" si="30"/>
        <v>0</v>
      </c>
      <c r="H112" s="25" t="s">
        <v>231</v>
      </c>
      <c r="I112" s="25">
        <v>2</v>
      </c>
      <c r="J112" s="26">
        <v>1E-4</v>
      </c>
      <c r="K112" s="160">
        <f t="shared" si="22"/>
        <v>3.0000000000000001E-5</v>
      </c>
      <c r="L112" s="22">
        <f t="shared" si="31"/>
        <v>6.0000000000000002E-5</v>
      </c>
      <c r="M112" s="25" t="s">
        <v>231</v>
      </c>
      <c r="N112" s="25">
        <v>2</v>
      </c>
      <c r="O112" s="26">
        <v>2.0000000000000001E-4</v>
      </c>
      <c r="P112" s="160">
        <f t="shared" si="23"/>
        <v>6.0000000000000002E-5</v>
      </c>
      <c r="Q112" s="22">
        <f t="shared" si="32"/>
        <v>1.2E-4</v>
      </c>
      <c r="R112" s="133"/>
      <c r="S112" s="22"/>
      <c r="T112" s="22"/>
      <c r="U112" s="23"/>
      <c r="V112" s="160">
        <f t="shared" si="24"/>
        <v>0</v>
      </c>
      <c r="W112" s="22">
        <f t="shared" si="33"/>
        <v>0</v>
      </c>
      <c r="X112" s="25" t="s">
        <v>231</v>
      </c>
      <c r="Y112" s="25">
        <v>2</v>
      </c>
      <c r="Z112" s="26">
        <v>2.0000000000000001E-4</v>
      </c>
      <c r="AA112" s="160">
        <f t="shared" si="25"/>
        <v>6.0000000000000002E-5</v>
      </c>
      <c r="AB112" s="22">
        <f t="shared" si="34"/>
        <v>1.2E-4</v>
      </c>
      <c r="AC112" s="25" t="s">
        <v>231</v>
      </c>
      <c r="AD112" s="25">
        <v>2</v>
      </c>
      <c r="AE112" s="26">
        <v>4.0000000000000002E-4</v>
      </c>
      <c r="AF112" s="160">
        <f t="shared" si="26"/>
        <v>1.2E-4</v>
      </c>
      <c r="AG112" s="22">
        <f t="shared" si="35"/>
        <v>2.4000000000000001E-4</v>
      </c>
      <c r="AH112" s="133"/>
      <c r="AI112" s="106"/>
      <c r="AJ112" s="22"/>
      <c r="AK112" s="23"/>
      <c r="AL112" s="160">
        <f t="shared" si="27"/>
        <v>0</v>
      </c>
      <c r="AM112" s="22">
        <f t="shared" si="36"/>
        <v>0</v>
      </c>
      <c r="AN112" s="25" t="s">
        <v>231</v>
      </c>
      <c r="AO112" s="25">
        <v>2</v>
      </c>
      <c r="AP112" s="26">
        <v>4.0000000000000002E-4</v>
      </c>
      <c r="AQ112" s="160">
        <f t="shared" si="28"/>
        <v>1.2E-4</v>
      </c>
      <c r="AR112" s="22">
        <f t="shared" si="37"/>
        <v>2.4000000000000001E-4</v>
      </c>
      <c r="AS112" s="25" t="s">
        <v>231</v>
      </c>
      <c r="AT112" s="25">
        <v>2</v>
      </c>
      <c r="AU112" s="26">
        <v>1E-3</v>
      </c>
      <c r="AV112" s="160">
        <f t="shared" si="29"/>
        <v>2.9999999999999997E-4</v>
      </c>
      <c r="AW112" s="22">
        <f t="shared" si="38"/>
        <v>5.9999999999999995E-4</v>
      </c>
    </row>
    <row r="113" spans="2:49" x14ac:dyDescent="0.3">
      <c r="B113" s="133"/>
      <c r="C113" s="33"/>
      <c r="D113" s="33"/>
      <c r="E113" s="34"/>
      <c r="F113" s="160">
        <f t="shared" si="21"/>
        <v>0</v>
      </c>
      <c r="G113" s="22">
        <f t="shared" si="30"/>
        <v>0</v>
      </c>
      <c r="H113" s="35"/>
      <c r="I113" s="35"/>
      <c r="J113" s="34"/>
      <c r="K113" s="160">
        <f t="shared" si="22"/>
        <v>0</v>
      </c>
      <c r="L113" s="22">
        <f t="shared" si="31"/>
        <v>0</v>
      </c>
      <c r="M113" s="35"/>
      <c r="N113" s="72"/>
      <c r="O113" s="34"/>
      <c r="P113" s="160">
        <f t="shared" si="23"/>
        <v>0</v>
      </c>
      <c r="Q113" s="22">
        <f t="shared" si="32"/>
        <v>0</v>
      </c>
      <c r="R113" s="133"/>
      <c r="S113" s="33"/>
      <c r="T113" s="33"/>
      <c r="U113" s="34"/>
      <c r="V113" s="160">
        <f t="shared" si="24"/>
        <v>0</v>
      </c>
      <c r="W113" s="22">
        <f t="shared" si="33"/>
        <v>0</v>
      </c>
      <c r="X113" s="35"/>
      <c r="Y113" s="35"/>
      <c r="Z113" s="34"/>
      <c r="AA113" s="160">
        <f t="shared" si="25"/>
        <v>0</v>
      </c>
      <c r="AB113" s="22">
        <f t="shared" si="34"/>
        <v>0</v>
      </c>
      <c r="AC113" s="35"/>
      <c r="AD113" s="72"/>
      <c r="AE113" s="34"/>
      <c r="AF113" s="160">
        <f t="shared" si="26"/>
        <v>0</v>
      </c>
      <c r="AG113" s="22">
        <f t="shared" si="35"/>
        <v>0</v>
      </c>
      <c r="AH113" s="133"/>
      <c r="AI113" s="107"/>
      <c r="AJ113" s="33"/>
      <c r="AK113" s="34"/>
      <c r="AL113" s="160">
        <f t="shared" si="27"/>
        <v>0</v>
      </c>
      <c r="AM113" s="22">
        <f t="shared" si="36"/>
        <v>0</v>
      </c>
      <c r="AN113" s="39" t="s">
        <v>79</v>
      </c>
      <c r="AO113" s="39"/>
      <c r="AP113" s="37">
        <v>0.03</v>
      </c>
      <c r="AQ113" s="160">
        <f t="shared" si="28"/>
        <v>8.9999999999999993E-3</v>
      </c>
      <c r="AR113" s="22">
        <f t="shared" si="37"/>
        <v>0</v>
      </c>
      <c r="AS113" s="36" t="s">
        <v>105</v>
      </c>
      <c r="AT113" s="81"/>
      <c r="AU113" s="37">
        <v>0.01</v>
      </c>
      <c r="AV113" s="160">
        <f t="shared" si="29"/>
        <v>3.0000000000000001E-3</v>
      </c>
      <c r="AW113" s="22">
        <f t="shared" si="38"/>
        <v>0</v>
      </c>
    </row>
    <row r="114" spans="2:49" x14ac:dyDescent="0.3">
      <c r="B114" s="133"/>
      <c r="C114" s="33"/>
      <c r="D114" s="33"/>
      <c r="E114" s="34"/>
      <c r="F114" s="160">
        <f t="shared" si="21"/>
        <v>0</v>
      </c>
      <c r="G114" s="22">
        <f t="shared" si="30"/>
        <v>0</v>
      </c>
      <c r="H114" s="35"/>
      <c r="I114" s="35"/>
      <c r="J114" s="34"/>
      <c r="K114" s="160">
        <f t="shared" si="22"/>
        <v>0</v>
      </c>
      <c r="L114" s="22">
        <f t="shared" si="31"/>
        <v>0</v>
      </c>
      <c r="M114" s="35"/>
      <c r="N114" s="72"/>
      <c r="O114" s="34"/>
      <c r="P114" s="160">
        <f t="shared" si="23"/>
        <v>0</v>
      </c>
      <c r="Q114" s="22">
        <f t="shared" si="32"/>
        <v>0</v>
      </c>
      <c r="R114" s="133"/>
      <c r="S114" s="33"/>
      <c r="T114" s="33"/>
      <c r="U114" s="34"/>
      <c r="V114" s="160">
        <f t="shared" si="24"/>
        <v>0</v>
      </c>
      <c r="W114" s="22">
        <f t="shared" si="33"/>
        <v>0</v>
      </c>
      <c r="X114" s="39" t="s">
        <v>105</v>
      </c>
      <c r="Y114" s="39"/>
      <c r="Z114" s="37">
        <v>0.05</v>
      </c>
      <c r="AA114" s="160">
        <f t="shared" si="25"/>
        <v>1.4999999999999999E-2</v>
      </c>
      <c r="AB114" s="22">
        <f t="shared" si="34"/>
        <v>0</v>
      </c>
      <c r="AC114" s="36" t="s">
        <v>105</v>
      </c>
      <c r="AD114" s="81"/>
      <c r="AE114" s="37">
        <v>0.05</v>
      </c>
      <c r="AF114" s="160">
        <f t="shared" si="26"/>
        <v>1.4999999999999999E-2</v>
      </c>
      <c r="AG114" s="22">
        <f t="shared" si="35"/>
        <v>0</v>
      </c>
      <c r="AH114" s="133"/>
      <c r="AI114" s="107"/>
      <c r="AJ114" s="33"/>
      <c r="AK114" s="34"/>
      <c r="AL114" s="160">
        <f t="shared" si="27"/>
        <v>0</v>
      </c>
      <c r="AM114" s="22">
        <f t="shared" si="36"/>
        <v>0</v>
      </c>
      <c r="AN114" s="39" t="s">
        <v>80</v>
      </c>
      <c r="AO114" s="39"/>
      <c r="AP114" s="37">
        <v>0.01</v>
      </c>
      <c r="AQ114" s="160">
        <f t="shared" si="28"/>
        <v>3.0000000000000001E-3</v>
      </c>
      <c r="AR114" s="22">
        <f t="shared" si="37"/>
        <v>0</v>
      </c>
      <c r="AS114" s="36"/>
      <c r="AT114" s="81"/>
      <c r="AU114" s="37"/>
      <c r="AV114" s="160">
        <f t="shared" si="29"/>
        <v>0</v>
      </c>
      <c r="AW114" s="22">
        <f t="shared" si="38"/>
        <v>0</v>
      </c>
    </row>
    <row r="115" spans="2:49" x14ac:dyDescent="0.3">
      <c r="B115" s="133"/>
      <c r="C115" s="33"/>
      <c r="D115" s="33"/>
      <c r="E115" s="34"/>
      <c r="F115" s="160">
        <f t="shared" si="21"/>
        <v>0</v>
      </c>
      <c r="G115" s="22">
        <f t="shared" si="30"/>
        <v>0</v>
      </c>
      <c r="H115" s="35"/>
      <c r="I115" s="35"/>
      <c r="J115" s="34"/>
      <c r="K115" s="160">
        <f t="shared" si="22"/>
        <v>0</v>
      </c>
      <c r="L115" s="22">
        <f t="shared" si="31"/>
        <v>0</v>
      </c>
      <c r="M115" s="35"/>
      <c r="N115" s="72"/>
      <c r="O115" s="34"/>
      <c r="P115" s="160">
        <f t="shared" si="23"/>
        <v>0</v>
      </c>
      <c r="Q115" s="22">
        <f t="shared" si="32"/>
        <v>0</v>
      </c>
      <c r="R115" s="133"/>
      <c r="S115" s="33"/>
      <c r="T115" s="33"/>
      <c r="U115" s="34"/>
      <c r="V115" s="160">
        <f t="shared" si="24"/>
        <v>0</v>
      </c>
      <c r="W115" s="22">
        <f t="shared" si="33"/>
        <v>0</v>
      </c>
      <c r="X115" s="35"/>
      <c r="Y115" s="35"/>
      <c r="Z115" s="34"/>
      <c r="AA115" s="160">
        <f t="shared" si="25"/>
        <v>0</v>
      </c>
      <c r="AB115" s="22">
        <f t="shared" si="34"/>
        <v>0</v>
      </c>
      <c r="AC115" s="38" t="s">
        <v>136</v>
      </c>
      <c r="AD115" s="82"/>
      <c r="AE115" s="98">
        <v>0.05</v>
      </c>
      <c r="AF115" s="160">
        <f t="shared" si="26"/>
        <v>1.4999999999999999E-2</v>
      </c>
      <c r="AG115" s="22">
        <f t="shared" si="35"/>
        <v>0</v>
      </c>
      <c r="AH115" s="133"/>
      <c r="AI115" s="107"/>
      <c r="AJ115" s="33"/>
      <c r="AK115" s="34"/>
      <c r="AL115" s="160">
        <f t="shared" si="27"/>
        <v>0</v>
      </c>
      <c r="AM115" s="22">
        <f t="shared" si="36"/>
        <v>0</v>
      </c>
      <c r="AN115" s="35"/>
      <c r="AO115" s="35"/>
      <c r="AP115" s="34"/>
      <c r="AQ115" s="160">
        <f t="shared" si="28"/>
        <v>0</v>
      </c>
      <c r="AR115" s="22">
        <f t="shared" si="37"/>
        <v>0</v>
      </c>
      <c r="AS115" s="35"/>
      <c r="AT115" s="72"/>
      <c r="AU115" s="34"/>
      <c r="AV115" s="160">
        <f t="shared" si="29"/>
        <v>0</v>
      </c>
      <c r="AW115" s="22">
        <f t="shared" si="38"/>
        <v>0</v>
      </c>
    </row>
    <row r="116" spans="2:49" x14ac:dyDescent="0.3">
      <c r="B116" s="133"/>
      <c r="C116" s="48" t="s">
        <v>77</v>
      </c>
      <c r="D116" s="48"/>
      <c r="E116" s="49">
        <v>1.0000000000000001E-5</v>
      </c>
      <c r="F116" s="160">
        <f t="shared" si="21"/>
        <v>3.0000000000000001E-6</v>
      </c>
      <c r="G116" s="22">
        <f t="shared" si="30"/>
        <v>0</v>
      </c>
      <c r="H116" s="50" t="s">
        <v>77</v>
      </c>
      <c r="I116" s="50"/>
      <c r="J116" s="49">
        <v>6.0000000000000002E-5</v>
      </c>
      <c r="K116" s="160">
        <f t="shared" si="22"/>
        <v>1.8E-5</v>
      </c>
      <c r="L116" s="22">
        <f t="shared" si="31"/>
        <v>0</v>
      </c>
      <c r="M116" s="50" t="s">
        <v>77</v>
      </c>
      <c r="N116" s="73"/>
      <c r="O116" s="49">
        <v>1E-3</v>
      </c>
      <c r="P116" s="160">
        <f t="shared" si="23"/>
        <v>2.9999999999999997E-4</v>
      </c>
      <c r="Q116" s="22">
        <f t="shared" si="32"/>
        <v>0</v>
      </c>
      <c r="R116" s="133"/>
      <c r="S116" s="48" t="s">
        <v>77</v>
      </c>
      <c r="T116" s="48"/>
      <c r="U116" s="49">
        <v>1.0000000000000001E-5</v>
      </c>
      <c r="V116" s="160">
        <f t="shared" si="24"/>
        <v>3.0000000000000001E-6</v>
      </c>
      <c r="W116" s="22">
        <f t="shared" si="33"/>
        <v>0</v>
      </c>
      <c r="X116" s="50" t="s">
        <v>77</v>
      </c>
      <c r="Y116" s="50"/>
      <c r="Z116" s="49">
        <v>1E-4</v>
      </c>
      <c r="AA116" s="160">
        <f t="shared" si="25"/>
        <v>3.0000000000000001E-5</v>
      </c>
      <c r="AB116" s="22">
        <f t="shared" si="34"/>
        <v>0</v>
      </c>
      <c r="AC116" s="50" t="s">
        <v>77</v>
      </c>
      <c r="AD116" s="73"/>
      <c r="AE116" s="49">
        <v>1E-3</v>
      </c>
      <c r="AF116" s="160">
        <f t="shared" si="26"/>
        <v>2.9999999999999997E-4</v>
      </c>
      <c r="AG116" s="22">
        <f t="shared" si="35"/>
        <v>0</v>
      </c>
      <c r="AH116" s="133"/>
      <c r="AI116" s="108" t="s">
        <v>77</v>
      </c>
      <c r="AJ116" s="48"/>
      <c r="AK116" s="49">
        <v>1.0000000000000001E-5</v>
      </c>
      <c r="AL116" s="160">
        <f t="shared" si="27"/>
        <v>3.0000000000000001E-6</v>
      </c>
      <c r="AM116" s="22">
        <f t="shared" si="36"/>
        <v>0</v>
      </c>
      <c r="AN116" s="50" t="s">
        <v>77</v>
      </c>
      <c r="AO116" s="50"/>
      <c r="AP116" s="49">
        <v>1E-4</v>
      </c>
      <c r="AQ116" s="160">
        <f t="shared" si="28"/>
        <v>3.0000000000000001E-5</v>
      </c>
      <c r="AR116" s="22">
        <f t="shared" si="37"/>
        <v>0</v>
      </c>
      <c r="AS116" s="50" t="s">
        <v>77</v>
      </c>
      <c r="AT116" s="73"/>
      <c r="AU116" s="49">
        <v>1E-3</v>
      </c>
      <c r="AV116" s="160">
        <f t="shared" si="29"/>
        <v>2.9999999999999997E-4</v>
      </c>
      <c r="AW116" s="22">
        <f t="shared" si="38"/>
        <v>0</v>
      </c>
    </row>
    <row r="117" spans="2:49" x14ac:dyDescent="0.3">
      <c r="B117" s="133"/>
      <c r="C117" s="48"/>
      <c r="D117" s="48"/>
      <c r="E117" s="49"/>
      <c r="F117" s="160">
        <f t="shared" si="21"/>
        <v>0</v>
      </c>
      <c r="G117" s="22">
        <f t="shared" si="30"/>
        <v>0</v>
      </c>
      <c r="H117" s="50"/>
      <c r="I117" s="50"/>
      <c r="J117" s="49"/>
      <c r="K117" s="160">
        <f t="shared" si="22"/>
        <v>0</v>
      </c>
      <c r="L117" s="22">
        <f t="shared" si="31"/>
        <v>0</v>
      </c>
      <c r="M117" s="50"/>
      <c r="N117" s="73"/>
      <c r="O117" s="49"/>
      <c r="P117" s="160">
        <f t="shared" si="23"/>
        <v>0</v>
      </c>
      <c r="Q117" s="22">
        <f t="shared" si="32"/>
        <v>0</v>
      </c>
      <c r="R117" s="133"/>
      <c r="S117" s="48" t="s">
        <v>87</v>
      </c>
      <c r="T117" s="48"/>
      <c r="U117" s="49">
        <v>1.0000000000000001E-5</v>
      </c>
      <c r="V117" s="160">
        <f t="shared" si="24"/>
        <v>3.0000000000000001E-6</v>
      </c>
      <c r="W117" s="22">
        <f t="shared" si="33"/>
        <v>0</v>
      </c>
      <c r="X117" s="50" t="s">
        <v>87</v>
      </c>
      <c r="Y117" s="50"/>
      <c r="Z117" s="49">
        <v>1E-4</v>
      </c>
      <c r="AA117" s="160">
        <f t="shared" si="25"/>
        <v>3.0000000000000001E-5</v>
      </c>
      <c r="AB117" s="22">
        <f t="shared" si="34"/>
        <v>0</v>
      </c>
      <c r="AC117" s="50" t="s">
        <v>87</v>
      </c>
      <c r="AD117" s="73"/>
      <c r="AE117" s="49">
        <v>1E-3</v>
      </c>
      <c r="AF117" s="160">
        <f t="shared" si="26"/>
        <v>2.9999999999999997E-4</v>
      </c>
      <c r="AG117" s="22">
        <f t="shared" si="35"/>
        <v>0</v>
      </c>
      <c r="AH117" s="133"/>
      <c r="AI117" s="108" t="s">
        <v>76</v>
      </c>
      <c r="AJ117" s="48"/>
      <c r="AK117" s="49">
        <v>1.0000000000000001E-5</v>
      </c>
      <c r="AL117" s="160">
        <f t="shared" si="27"/>
        <v>3.0000000000000001E-6</v>
      </c>
      <c r="AM117" s="22">
        <f t="shared" si="36"/>
        <v>0</v>
      </c>
      <c r="AN117" s="50" t="s">
        <v>76</v>
      </c>
      <c r="AO117" s="50"/>
      <c r="AP117" s="49">
        <v>1E-4</v>
      </c>
      <c r="AQ117" s="160">
        <f t="shared" si="28"/>
        <v>3.0000000000000001E-5</v>
      </c>
      <c r="AR117" s="22">
        <f t="shared" si="37"/>
        <v>0</v>
      </c>
      <c r="AS117" s="50" t="s">
        <v>76</v>
      </c>
      <c r="AT117" s="73"/>
      <c r="AU117" s="49">
        <v>1E-3</v>
      </c>
      <c r="AV117" s="160">
        <f t="shared" si="29"/>
        <v>2.9999999999999997E-4</v>
      </c>
      <c r="AW117" s="22">
        <f t="shared" si="38"/>
        <v>0</v>
      </c>
    </row>
    <row r="118" spans="2:49" x14ac:dyDescent="0.3">
      <c r="B118" s="133"/>
      <c r="C118" s="48"/>
      <c r="D118" s="48"/>
      <c r="E118" s="49"/>
      <c r="F118" s="160">
        <f t="shared" si="21"/>
        <v>0</v>
      </c>
      <c r="G118" s="22">
        <f t="shared" si="30"/>
        <v>0</v>
      </c>
      <c r="H118" s="50"/>
      <c r="I118" s="50"/>
      <c r="J118" s="49"/>
      <c r="K118" s="160">
        <f t="shared" si="22"/>
        <v>0</v>
      </c>
      <c r="L118" s="22">
        <f t="shared" si="31"/>
        <v>0</v>
      </c>
      <c r="M118" s="50"/>
      <c r="N118" s="73"/>
      <c r="O118" s="49"/>
      <c r="P118" s="160">
        <f t="shared" si="23"/>
        <v>0</v>
      </c>
      <c r="Q118" s="22">
        <f t="shared" si="32"/>
        <v>0</v>
      </c>
      <c r="R118" s="133"/>
      <c r="S118" s="48"/>
      <c r="T118" s="48"/>
      <c r="U118" s="49"/>
      <c r="V118" s="160">
        <f t="shared" si="24"/>
        <v>0</v>
      </c>
      <c r="W118" s="22">
        <f t="shared" si="33"/>
        <v>0</v>
      </c>
      <c r="X118" s="50"/>
      <c r="Y118" s="50"/>
      <c r="Z118" s="49"/>
      <c r="AA118" s="160">
        <f t="shared" si="25"/>
        <v>0</v>
      </c>
      <c r="AB118" s="22">
        <f t="shared" si="34"/>
        <v>0</v>
      </c>
      <c r="AC118" s="50"/>
      <c r="AD118" s="73"/>
      <c r="AE118" s="49"/>
      <c r="AF118" s="160">
        <f t="shared" si="26"/>
        <v>0</v>
      </c>
      <c r="AG118" s="22">
        <f t="shared" si="35"/>
        <v>0</v>
      </c>
      <c r="AH118" s="133"/>
      <c r="AI118" s="108" t="s">
        <v>143</v>
      </c>
      <c r="AJ118" s="48"/>
      <c r="AK118" s="49">
        <v>1.0000000000000001E-5</v>
      </c>
      <c r="AL118" s="160">
        <f t="shared" si="27"/>
        <v>3.0000000000000001E-6</v>
      </c>
      <c r="AM118" s="22">
        <f t="shared" si="36"/>
        <v>0</v>
      </c>
      <c r="AN118" s="50" t="s">
        <v>143</v>
      </c>
      <c r="AO118" s="50"/>
      <c r="AP118" s="49">
        <v>1E-4</v>
      </c>
      <c r="AQ118" s="160">
        <f t="shared" si="28"/>
        <v>3.0000000000000001E-5</v>
      </c>
      <c r="AR118" s="22">
        <f t="shared" si="37"/>
        <v>0</v>
      </c>
      <c r="AS118" s="50" t="s">
        <v>143</v>
      </c>
      <c r="AT118" s="73"/>
      <c r="AU118" s="49">
        <v>1E-3</v>
      </c>
      <c r="AV118" s="160">
        <f t="shared" si="29"/>
        <v>2.9999999999999997E-4</v>
      </c>
      <c r="AW118" s="22">
        <f t="shared" si="38"/>
        <v>0</v>
      </c>
    </row>
    <row r="119" spans="2:49" x14ac:dyDescent="0.3">
      <c r="B119" s="133"/>
      <c r="C119" s="48"/>
      <c r="D119" s="48"/>
      <c r="E119" s="49"/>
      <c r="F119" s="160">
        <f t="shared" si="21"/>
        <v>0</v>
      </c>
      <c r="G119" s="22">
        <f t="shared" si="30"/>
        <v>0</v>
      </c>
      <c r="H119" s="50"/>
      <c r="I119" s="50"/>
      <c r="J119" s="49"/>
      <c r="K119" s="160">
        <f t="shared" si="22"/>
        <v>0</v>
      </c>
      <c r="L119" s="22">
        <f t="shared" si="31"/>
        <v>0</v>
      </c>
      <c r="M119" s="50"/>
      <c r="N119" s="73"/>
      <c r="O119" s="49"/>
      <c r="P119" s="160">
        <f t="shared" si="23"/>
        <v>0</v>
      </c>
      <c r="Q119" s="22">
        <f t="shared" si="32"/>
        <v>0</v>
      </c>
      <c r="R119" s="133"/>
      <c r="S119" s="48"/>
      <c r="T119" s="48"/>
      <c r="U119" s="49"/>
      <c r="V119" s="160">
        <f t="shared" si="24"/>
        <v>0</v>
      </c>
      <c r="W119" s="22">
        <f t="shared" si="33"/>
        <v>0</v>
      </c>
      <c r="X119" s="50"/>
      <c r="Y119" s="50"/>
      <c r="Z119" s="49"/>
      <c r="AA119" s="160">
        <f t="shared" si="25"/>
        <v>0</v>
      </c>
      <c r="AB119" s="22">
        <f t="shared" si="34"/>
        <v>0</v>
      </c>
      <c r="AC119" s="50"/>
      <c r="AD119" s="73"/>
      <c r="AE119" s="49"/>
      <c r="AF119" s="160">
        <f t="shared" si="26"/>
        <v>0</v>
      </c>
      <c r="AG119" s="22">
        <f t="shared" si="35"/>
        <v>0</v>
      </c>
      <c r="AH119" s="133"/>
      <c r="AI119" s="108" t="s">
        <v>145</v>
      </c>
      <c r="AJ119" s="48"/>
      <c r="AK119" s="49">
        <v>1.0000000000000001E-5</v>
      </c>
      <c r="AL119" s="160">
        <f t="shared" si="27"/>
        <v>3.0000000000000001E-6</v>
      </c>
      <c r="AM119" s="22">
        <f t="shared" si="36"/>
        <v>0</v>
      </c>
      <c r="AN119" s="50" t="s">
        <v>145</v>
      </c>
      <c r="AO119" s="50"/>
      <c r="AP119" s="49">
        <v>1E-4</v>
      </c>
      <c r="AQ119" s="160">
        <f t="shared" si="28"/>
        <v>3.0000000000000001E-5</v>
      </c>
      <c r="AR119" s="22">
        <f t="shared" si="37"/>
        <v>0</v>
      </c>
      <c r="AS119" s="50" t="s">
        <v>145</v>
      </c>
      <c r="AT119" s="73"/>
      <c r="AU119" s="49">
        <v>1E-3</v>
      </c>
      <c r="AV119" s="160">
        <f t="shared" si="29"/>
        <v>2.9999999999999997E-4</v>
      </c>
      <c r="AW119" s="22">
        <f t="shared" si="38"/>
        <v>0</v>
      </c>
    </row>
    <row r="120" spans="2:49" x14ac:dyDescent="0.3">
      <c r="B120" s="133"/>
      <c r="C120" s="48"/>
      <c r="D120" s="48"/>
      <c r="E120" s="49"/>
      <c r="F120" s="160">
        <f t="shared" si="21"/>
        <v>0</v>
      </c>
      <c r="G120" s="22">
        <f t="shared" si="30"/>
        <v>0</v>
      </c>
      <c r="H120" s="50"/>
      <c r="I120" s="50"/>
      <c r="J120" s="49"/>
      <c r="K120" s="160">
        <f t="shared" si="22"/>
        <v>0</v>
      </c>
      <c r="L120" s="22">
        <f t="shared" si="31"/>
        <v>0</v>
      </c>
      <c r="M120" s="50"/>
      <c r="N120" s="73"/>
      <c r="O120" s="49"/>
      <c r="P120" s="160">
        <f t="shared" si="23"/>
        <v>0</v>
      </c>
      <c r="Q120" s="22">
        <f t="shared" si="32"/>
        <v>0</v>
      </c>
      <c r="R120" s="133"/>
      <c r="S120" s="48"/>
      <c r="T120" s="48"/>
      <c r="U120" s="49"/>
      <c r="V120" s="160">
        <f t="shared" si="24"/>
        <v>0</v>
      </c>
      <c r="W120" s="22">
        <f t="shared" si="33"/>
        <v>0</v>
      </c>
      <c r="X120" s="50"/>
      <c r="Y120" s="50"/>
      <c r="Z120" s="49"/>
      <c r="AA120" s="160">
        <f t="shared" si="25"/>
        <v>0</v>
      </c>
      <c r="AB120" s="22">
        <f t="shared" si="34"/>
        <v>0</v>
      </c>
      <c r="AC120" s="50"/>
      <c r="AD120" s="73"/>
      <c r="AE120" s="49"/>
      <c r="AF120" s="160">
        <f t="shared" si="26"/>
        <v>0</v>
      </c>
      <c r="AG120" s="22">
        <f t="shared" si="35"/>
        <v>0</v>
      </c>
      <c r="AH120" s="133"/>
      <c r="AI120" s="108"/>
      <c r="AJ120" s="48"/>
      <c r="AK120" s="49"/>
      <c r="AL120" s="160">
        <f t="shared" si="27"/>
        <v>0</v>
      </c>
      <c r="AM120" s="22">
        <f t="shared" si="36"/>
        <v>0</v>
      </c>
      <c r="AN120" s="50"/>
      <c r="AO120" s="50"/>
      <c r="AP120" s="49"/>
      <c r="AQ120" s="160">
        <f t="shared" si="28"/>
        <v>0</v>
      </c>
      <c r="AR120" s="22">
        <f t="shared" si="37"/>
        <v>0</v>
      </c>
      <c r="AS120" s="50"/>
      <c r="AT120" s="73"/>
      <c r="AU120" s="49"/>
      <c r="AV120" s="160">
        <f t="shared" si="29"/>
        <v>0</v>
      </c>
      <c r="AW120" s="22">
        <f t="shared" si="38"/>
        <v>0</v>
      </c>
    </row>
    <row r="121" spans="2:49" x14ac:dyDescent="0.3">
      <c r="B121" s="133"/>
      <c r="C121" s="62"/>
      <c r="D121" s="62"/>
      <c r="E121" s="63"/>
      <c r="F121" s="160">
        <f t="shared" si="21"/>
        <v>0</v>
      </c>
      <c r="G121" s="22">
        <f t="shared" si="30"/>
        <v>0</v>
      </c>
      <c r="H121" s="64" t="s">
        <v>238</v>
      </c>
      <c r="I121" s="64">
        <v>4</v>
      </c>
      <c r="J121" s="63">
        <v>1E-4</v>
      </c>
      <c r="K121" s="160">
        <f t="shared" si="22"/>
        <v>3.0000000000000001E-5</v>
      </c>
      <c r="L121" s="22">
        <f t="shared" si="31"/>
        <v>1.2E-4</v>
      </c>
      <c r="M121" s="64"/>
      <c r="N121" s="64"/>
      <c r="O121" s="63"/>
      <c r="P121" s="160">
        <f t="shared" si="23"/>
        <v>0</v>
      </c>
      <c r="Q121" s="22">
        <f t="shared" si="32"/>
        <v>0</v>
      </c>
      <c r="R121" s="133"/>
      <c r="S121" s="62"/>
      <c r="T121" s="62"/>
      <c r="U121" s="63"/>
      <c r="V121" s="160">
        <f t="shared" si="24"/>
        <v>0</v>
      </c>
      <c r="W121" s="22">
        <f t="shared" si="33"/>
        <v>0</v>
      </c>
      <c r="X121" s="64"/>
      <c r="Y121" s="64"/>
      <c r="Z121" s="63"/>
      <c r="AA121" s="160">
        <f t="shared" si="25"/>
        <v>0</v>
      </c>
      <c r="AB121" s="22">
        <f t="shared" si="34"/>
        <v>0</v>
      </c>
      <c r="AC121" s="64"/>
      <c r="AD121" s="85"/>
      <c r="AE121" s="63"/>
      <c r="AF121" s="160">
        <f t="shared" si="26"/>
        <v>0</v>
      </c>
      <c r="AG121" s="22">
        <f t="shared" si="35"/>
        <v>0</v>
      </c>
      <c r="AH121" s="133"/>
      <c r="AI121" s="110"/>
      <c r="AJ121" s="62"/>
      <c r="AK121" s="63"/>
      <c r="AL121" s="160">
        <f t="shared" si="27"/>
        <v>0</v>
      </c>
      <c r="AM121" s="22">
        <f t="shared" si="36"/>
        <v>0</v>
      </c>
      <c r="AN121" s="64"/>
      <c r="AO121" s="64"/>
      <c r="AP121" s="63"/>
      <c r="AQ121" s="160">
        <f t="shared" si="28"/>
        <v>0</v>
      </c>
      <c r="AR121" s="22">
        <f t="shared" si="37"/>
        <v>0</v>
      </c>
      <c r="AS121" s="64"/>
      <c r="AT121" s="85"/>
      <c r="AU121" s="101"/>
      <c r="AV121" s="160">
        <f t="shared" si="29"/>
        <v>0</v>
      </c>
      <c r="AW121" s="22">
        <f t="shared" si="38"/>
        <v>0</v>
      </c>
    </row>
    <row r="122" spans="2:49" x14ac:dyDescent="0.3">
      <c r="B122" s="133"/>
      <c r="C122" s="62"/>
      <c r="D122" s="62"/>
      <c r="E122" s="63"/>
      <c r="F122" s="160">
        <f t="shared" si="21"/>
        <v>0</v>
      </c>
      <c r="G122" s="22">
        <f t="shared" si="30"/>
        <v>0</v>
      </c>
      <c r="H122" s="64"/>
      <c r="I122" s="64"/>
      <c r="J122" s="63"/>
      <c r="K122" s="160">
        <f t="shared" si="22"/>
        <v>0</v>
      </c>
      <c r="L122" s="22">
        <f t="shared" si="31"/>
        <v>0</v>
      </c>
      <c r="M122" s="64"/>
      <c r="N122" s="64"/>
      <c r="O122" s="63"/>
      <c r="P122" s="160">
        <f t="shared" si="23"/>
        <v>0</v>
      </c>
      <c r="Q122" s="22">
        <f t="shared" si="32"/>
        <v>0</v>
      </c>
      <c r="R122" s="133"/>
      <c r="S122" s="62"/>
      <c r="T122" s="62"/>
      <c r="U122" s="63"/>
      <c r="V122" s="160">
        <f t="shared" si="24"/>
        <v>0</v>
      </c>
      <c r="W122" s="22">
        <f t="shared" si="33"/>
        <v>0</v>
      </c>
      <c r="X122" s="64"/>
      <c r="Y122" s="64"/>
      <c r="Z122" s="63"/>
      <c r="AA122" s="160">
        <f t="shared" si="25"/>
        <v>0</v>
      </c>
      <c r="AB122" s="22">
        <f t="shared" si="34"/>
        <v>0</v>
      </c>
      <c r="AC122" s="64"/>
      <c r="AD122" s="85"/>
      <c r="AE122" s="63"/>
      <c r="AF122" s="160">
        <f t="shared" si="26"/>
        <v>0</v>
      </c>
      <c r="AG122" s="22">
        <f t="shared" si="35"/>
        <v>0</v>
      </c>
      <c r="AH122" s="133"/>
      <c r="AI122" s="110"/>
      <c r="AJ122" s="62"/>
      <c r="AK122" s="63"/>
      <c r="AL122" s="160">
        <f t="shared" si="27"/>
        <v>0</v>
      </c>
      <c r="AM122" s="22">
        <f t="shared" si="36"/>
        <v>0</v>
      </c>
      <c r="AN122" s="64"/>
      <c r="AO122" s="64"/>
      <c r="AP122" s="63"/>
      <c r="AQ122" s="160">
        <f t="shared" si="28"/>
        <v>0</v>
      </c>
      <c r="AR122" s="22">
        <f t="shared" si="37"/>
        <v>0</v>
      </c>
      <c r="AS122" s="64"/>
      <c r="AT122" s="64"/>
      <c r="AU122" s="63"/>
      <c r="AV122" s="160">
        <f t="shared" si="29"/>
        <v>0</v>
      </c>
      <c r="AW122" s="22">
        <f t="shared" si="38"/>
        <v>0</v>
      </c>
    </row>
    <row r="123" spans="2:49" x14ac:dyDescent="0.3">
      <c r="B123" s="133"/>
      <c r="C123" s="62"/>
      <c r="D123" s="62"/>
      <c r="E123" s="63"/>
      <c r="F123" s="160">
        <f t="shared" si="21"/>
        <v>0</v>
      </c>
      <c r="G123" s="22">
        <f t="shared" si="30"/>
        <v>0</v>
      </c>
      <c r="H123" s="64"/>
      <c r="I123" s="64"/>
      <c r="J123" s="63"/>
      <c r="K123" s="160">
        <f t="shared" si="22"/>
        <v>0</v>
      </c>
      <c r="L123" s="22">
        <f t="shared" si="31"/>
        <v>0</v>
      </c>
      <c r="M123" s="64" t="s">
        <v>239</v>
      </c>
      <c r="N123" s="64">
        <v>8</v>
      </c>
      <c r="O123" s="63">
        <v>1E-4</v>
      </c>
      <c r="P123" s="160">
        <f t="shared" si="23"/>
        <v>3.0000000000000001E-5</v>
      </c>
      <c r="Q123" s="22">
        <f t="shared" si="32"/>
        <v>2.4000000000000001E-4</v>
      </c>
      <c r="R123" s="133"/>
      <c r="S123" s="62"/>
      <c r="T123" s="62"/>
      <c r="U123" s="63"/>
      <c r="V123" s="160">
        <f t="shared" si="24"/>
        <v>0</v>
      </c>
      <c r="W123" s="22">
        <f t="shared" si="33"/>
        <v>0</v>
      </c>
      <c r="X123" s="64"/>
      <c r="Y123" s="64"/>
      <c r="Z123" s="63"/>
      <c r="AA123" s="160">
        <f t="shared" si="25"/>
        <v>0</v>
      </c>
      <c r="AB123" s="22">
        <f t="shared" si="34"/>
        <v>0</v>
      </c>
      <c r="AC123" s="64"/>
      <c r="AD123" s="64"/>
      <c r="AE123" s="63"/>
      <c r="AF123" s="160">
        <f t="shared" si="26"/>
        <v>0</v>
      </c>
      <c r="AG123" s="22">
        <f t="shared" si="35"/>
        <v>0</v>
      </c>
      <c r="AH123" s="133"/>
      <c r="AI123" s="110"/>
      <c r="AJ123" s="62"/>
      <c r="AK123" s="63"/>
      <c r="AL123" s="160">
        <f t="shared" si="27"/>
        <v>0</v>
      </c>
      <c r="AM123" s="22">
        <f t="shared" si="36"/>
        <v>0</v>
      </c>
      <c r="AN123" s="64"/>
      <c r="AO123" s="64"/>
      <c r="AP123" s="63"/>
      <c r="AQ123" s="160">
        <f t="shared" si="28"/>
        <v>0</v>
      </c>
      <c r="AR123" s="22">
        <f t="shared" si="37"/>
        <v>0</v>
      </c>
      <c r="AS123" s="64"/>
      <c r="AT123" s="64"/>
      <c r="AU123" s="63"/>
      <c r="AV123" s="160">
        <f t="shared" si="29"/>
        <v>0</v>
      </c>
      <c r="AW123" s="22">
        <f t="shared" si="38"/>
        <v>0</v>
      </c>
    </row>
    <row r="124" spans="2:49" x14ac:dyDescent="0.3">
      <c r="B124" s="133"/>
      <c r="C124" s="62"/>
      <c r="D124" s="62"/>
      <c r="E124" s="63"/>
      <c r="F124" s="160">
        <f t="shared" si="21"/>
        <v>0</v>
      </c>
      <c r="G124" s="22">
        <f t="shared" si="30"/>
        <v>0</v>
      </c>
      <c r="H124" s="64" t="s">
        <v>222</v>
      </c>
      <c r="I124" s="64">
        <v>7</v>
      </c>
      <c r="J124" s="63">
        <v>5.0000000000000002E-5</v>
      </c>
      <c r="K124" s="160">
        <f t="shared" si="22"/>
        <v>1.5E-5</v>
      </c>
      <c r="L124" s="22">
        <f t="shared" si="31"/>
        <v>1.05E-4</v>
      </c>
      <c r="M124" s="64" t="s">
        <v>222</v>
      </c>
      <c r="N124" s="64">
        <v>7</v>
      </c>
      <c r="O124" s="63">
        <v>1E-4</v>
      </c>
      <c r="P124" s="160">
        <f t="shared" si="23"/>
        <v>3.0000000000000001E-5</v>
      </c>
      <c r="Q124" s="22">
        <f t="shared" si="32"/>
        <v>2.1000000000000001E-4</v>
      </c>
      <c r="R124" s="133"/>
      <c r="S124" s="62"/>
      <c r="T124" s="62"/>
      <c r="U124" s="63"/>
      <c r="V124" s="160">
        <f t="shared" si="24"/>
        <v>0</v>
      </c>
      <c r="W124" s="22">
        <f t="shared" si="33"/>
        <v>0</v>
      </c>
      <c r="X124" s="64" t="s">
        <v>244</v>
      </c>
      <c r="Y124" s="64">
        <v>10</v>
      </c>
      <c r="Z124" s="63">
        <v>1E-4</v>
      </c>
      <c r="AA124" s="160">
        <f t="shared" si="25"/>
        <v>3.0000000000000001E-5</v>
      </c>
      <c r="AB124" s="22">
        <f t="shared" si="34"/>
        <v>3.0000000000000003E-4</v>
      </c>
      <c r="AC124" s="64" t="s">
        <v>222</v>
      </c>
      <c r="AD124" s="64">
        <v>7</v>
      </c>
      <c r="AE124" s="63">
        <v>2.0000000000000001E-4</v>
      </c>
      <c r="AF124" s="160">
        <f t="shared" si="26"/>
        <v>6.0000000000000002E-5</v>
      </c>
      <c r="AG124" s="22">
        <f t="shared" si="35"/>
        <v>4.2000000000000002E-4</v>
      </c>
      <c r="AH124" s="133"/>
      <c r="AI124" s="110"/>
      <c r="AJ124" s="62"/>
      <c r="AK124" s="63"/>
      <c r="AL124" s="160">
        <f t="shared" si="27"/>
        <v>0</v>
      </c>
      <c r="AM124" s="22">
        <f t="shared" si="36"/>
        <v>0</v>
      </c>
      <c r="AN124" s="64"/>
      <c r="AO124" s="64"/>
      <c r="AP124" s="63"/>
      <c r="AQ124" s="160">
        <f t="shared" si="28"/>
        <v>0</v>
      </c>
      <c r="AR124" s="22">
        <f t="shared" si="37"/>
        <v>0</v>
      </c>
      <c r="AS124" s="64"/>
      <c r="AT124" s="64"/>
      <c r="AU124" s="63"/>
      <c r="AV124" s="160">
        <f t="shared" si="29"/>
        <v>0</v>
      </c>
      <c r="AW124" s="22">
        <f t="shared" si="38"/>
        <v>0</v>
      </c>
    </row>
    <row r="125" spans="2:49" x14ac:dyDescent="0.3">
      <c r="B125" s="133"/>
      <c r="C125" s="62"/>
      <c r="D125" s="62"/>
      <c r="E125" s="63"/>
      <c r="F125" s="160">
        <f t="shared" si="21"/>
        <v>0</v>
      </c>
      <c r="G125" s="22">
        <f t="shared" si="30"/>
        <v>0</v>
      </c>
      <c r="H125" s="64"/>
      <c r="I125" s="64"/>
      <c r="J125" s="63"/>
      <c r="K125" s="160">
        <f t="shared" si="22"/>
        <v>0</v>
      </c>
      <c r="L125" s="22">
        <f t="shared" si="31"/>
        <v>0</v>
      </c>
      <c r="M125" s="64"/>
      <c r="N125" s="64"/>
      <c r="O125" s="63"/>
      <c r="P125" s="160">
        <f t="shared" si="23"/>
        <v>0</v>
      </c>
      <c r="Q125" s="22">
        <f t="shared" si="32"/>
        <v>0</v>
      </c>
      <c r="R125" s="133"/>
      <c r="S125" s="62"/>
      <c r="T125" s="62"/>
      <c r="U125" s="63"/>
      <c r="V125" s="160">
        <f t="shared" si="24"/>
        <v>0</v>
      </c>
      <c r="W125" s="22">
        <f t="shared" si="33"/>
        <v>0</v>
      </c>
      <c r="X125" s="64"/>
      <c r="Y125" s="64"/>
      <c r="Z125" s="63"/>
      <c r="AA125" s="160">
        <f t="shared" si="25"/>
        <v>0</v>
      </c>
      <c r="AB125" s="22">
        <f t="shared" si="34"/>
        <v>0</v>
      </c>
      <c r="AC125" s="64"/>
      <c r="AD125" s="64"/>
      <c r="AE125" s="63"/>
      <c r="AF125" s="160">
        <f t="shared" si="26"/>
        <v>0</v>
      </c>
      <c r="AG125" s="22">
        <f t="shared" si="35"/>
        <v>0</v>
      </c>
      <c r="AH125" s="133"/>
      <c r="AI125" s="110"/>
      <c r="AJ125" s="62"/>
      <c r="AK125" s="63"/>
      <c r="AL125" s="160">
        <f t="shared" si="27"/>
        <v>0</v>
      </c>
      <c r="AM125" s="22">
        <f t="shared" si="36"/>
        <v>0</v>
      </c>
      <c r="AN125" s="64"/>
      <c r="AO125" s="64"/>
      <c r="AP125" s="63"/>
      <c r="AQ125" s="160">
        <f t="shared" si="28"/>
        <v>0</v>
      </c>
      <c r="AR125" s="22">
        <f t="shared" si="37"/>
        <v>0</v>
      </c>
      <c r="AS125" s="64"/>
      <c r="AT125" s="64"/>
      <c r="AU125" s="63"/>
      <c r="AV125" s="160">
        <f t="shared" si="29"/>
        <v>0</v>
      </c>
      <c r="AW125" s="22">
        <f t="shared" si="38"/>
        <v>0</v>
      </c>
    </row>
    <row r="126" spans="2:49" x14ac:dyDescent="0.3">
      <c r="B126" s="133"/>
      <c r="C126" s="62"/>
      <c r="D126" s="62"/>
      <c r="E126" s="63"/>
      <c r="F126" s="160">
        <f t="shared" si="21"/>
        <v>0</v>
      </c>
      <c r="G126" s="22">
        <f t="shared" si="30"/>
        <v>0</v>
      </c>
      <c r="H126" s="64" t="s">
        <v>233</v>
      </c>
      <c r="I126" s="64">
        <v>10</v>
      </c>
      <c r="J126" s="63">
        <v>1E-4</v>
      </c>
      <c r="K126" s="160">
        <f t="shared" si="22"/>
        <v>3.0000000000000001E-5</v>
      </c>
      <c r="L126" s="22">
        <f t="shared" si="31"/>
        <v>3.0000000000000003E-4</v>
      </c>
      <c r="M126" s="64" t="s">
        <v>233</v>
      </c>
      <c r="N126" s="64">
        <v>10</v>
      </c>
      <c r="O126" s="63">
        <v>2.4000000000000001E-4</v>
      </c>
      <c r="P126" s="160">
        <f t="shared" si="23"/>
        <v>7.2000000000000002E-5</v>
      </c>
      <c r="Q126" s="22">
        <f t="shared" si="32"/>
        <v>7.2000000000000005E-4</v>
      </c>
      <c r="R126" s="133"/>
      <c r="S126" s="62"/>
      <c r="T126" s="62"/>
      <c r="U126" s="63"/>
      <c r="V126" s="160">
        <f t="shared" si="24"/>
        <v>0</v>
      </c>
      <c r="W126" s="22">
        <f t="shared" si="33"/>
        <v>0</v>
      </c>
      <c r="X126" s="64" t="s">
        <v>233</v>
      </c>
      <c r="Y126" s="64">
        <v>10</v>
      </c>
      <c r="Z126" s="63">
        <v>2.0000000000000001E-4</v>
      </c>
      <c r="AA126" s="160">
        <f t="shared" si="25"/>
        <v>6.0000000000000002E-5</v>
      </c>
      <c r="AB126" s="22">
        <f t="shared" si="34"/>
        <v>6.0000000000000006E-4</v>
      </c>
      <c r="AC126" s="64" t="s">
        <v>233</v>
      </c>
      <c r="AD126" s="64">
        <v>10</v>
      </c>
      <c r="AE126" s="63">
        <v>4.0000000000000002E-4</v>
      </c>
      <c r="AF126" s="160">
        <f t="shared" si="26"/>
        <v>1.2E-4</v>
      </c>
      <c r="AG126" s="22">
        <f t="shared" si="35"/>
        <v>1.2000000000000001E-3</v>
      </c>
      <c r="AH126" s="133"/>
      <c r="AI126" s="110"/>
      <c r="AJ126" s="62"/>
      <c r="AK126" s="63"/>
      <c r="AL126" s="160">
        <f t="shared" si="27"/>
        <v>0</v>
      </c>
      <c r="AM126" s="22">
        <f t="shared" si="36"/>
        <v>0</v>
      </c>
      <c r="AN126" s="64" t="s">
        <v>233</v>
      </c>
      <c r="AO126" s="64">
        <v>10</v>
      </c>
      <c r="AP126" s="63">
        <v>4.0000000000000002E-4</v>
      </c>
      <c r="AQ126" s="160">
        <f t="shared" si="28"/>
        <v>1.2E-4</v>
      </c>
      <c r="AR126" s="22">
        <f t="shared" si="37"/>
        <v>1.2000000000000001E-3</v>
      </c>
      <c r="AS126" s="64" t="s">
        <v>233</v>
      </c>
      <c r="AT126" s="64">
        <v>10</v>
      </c>
      <c r="AU126" s="63">
        <v>8.0000000000000004E-4</v>
      </c>
      <c r="AV126" s="160">
        <f t="shared" si="29"/>
        <v>2.4000000000000001E-4</v>
      </c>
      <c r="AW126" s="22">
        <f t="shared" si="38"/>
        <v>2.4000000000000002E-3</v>
      </c>
    </row>
    <row r="127" spans="2:49" x14ac:dyDescent="0.3">
      <c r="B127" s="133"/>
      <c r="C127" s="62"/>
      <c r="D127" s="62"/>
      <c r="E127" s="63"/>
      <c r="F127" s="160">
        <f t="shared" si="21"/>
        <v>0</v>
      </c>
      <c r="G127" s="22">
        <f t="shared" si="30"/>
        <v>0</v>
      </c>
      <c r="H127" s="64"/>
      <c r="I127" s="64"/>
      <c r="J127" s="63"/>
      <c r="K127" s="160">
        <f t="shared" si="22"/>
        <v>0</v>
      </c>
      <c r="L127" s="22">
        <f t="shared" si="31"/>
        <v>0</v>
      </c>
      <c r="M127" s="64"/>
      <c r="N127" s="64"/>
      <c r="O127" s="63"/>
      <c r="P127" s="160">
        <f t="shared" si="23"/>
        <v>0</v>
      </c>
      <c r="Q127" s="22">
        <f t="shared" si="32"/>
        <v>0</v>
      </c>
      <c r="R127" s="133"/>
      <c r="S127" s="62"/>
      <c r="T127" s="62"/>
      <c r="U127" s="63"/>
      <c r="V127" s="160">
        <f t="shared" si="24"/>
        <v>0</v>
      </c>
      <c r="W127" s="22">
        <f t="shared" si="33"/>
        <v>0</v>
      </c>
      <c r="X127" s="64"/>
      <c r="Y127" s="64"/>
      <c r="Z127" s="63"/>
      <c r="AA127" s="160">
        <f t="shared" si="25"/>
        <v>0</v>
      </c>
      <c r="AB127" s="22">
        <f t="shared" si="34"/>
        <v>0</v>
      </c>
      <c r="AC127" s="64"/>
      <c r="AD127" s="64"/>
      <c r="AE127" s="63"/>
      <c r="AF127" s="160">
        <f t="shared" si="26"/>
        <v>0</v>
      </c>
      <c r="AG127" s="22">
        <f t="shared" si="35"/>
        <v>0</v>
      </c>
      <c r="AH127" s="133"/>
      <c r="AI127" s="110"/>
      <c r="AJ127" s="62"/>
      <c r="AK127" s="63"/>
      <c r="AL127" s="160">
        <f t="shared" si="27"/>
        <v>0</v>
      </c>
      <c r="AM127" s="22">
        <f t="shared" si="36"/>
        <v>0</v>
      </c>
      <c r="AN127" s="64"/>
      <c r="AO127" s="64"/>
      <c r="AP127" s="63"/>
      <c r="AQ127" s="160">
        <f t="shared" si="28"/>
        <v>0</v>
      </c>
      <c r="AR127" s="22">
        <f t="shared" si="37"/>
        <v>0</v>
      </c>
      <c r="AS127" s="64"/>
      <c r="AT127" s="64"/>
      <c r="AU127" s="63"/>
      <c r="AV127" s="160">
        <f t="shared" si="29"/>
        <v>0</v>
      </c>
      <c r="AW127" s="22">
        <f t="shared" si="38"/>
        <v>0</v>
      </c>
    </row>
    <row r="128" spans="2:49" x14ac:dyDescent="0.3">
      <c r="B128" s="133"/>
      <c r="C128" s="62"/>
      <c r="D128" s="62"/>
      <c r="E128" s="63"/>
      <c r="F128" s="160">
        <f t="shared" si="21"/>
        <v>0</v>
      </c>
      <c r="G128" s="22">
        <f t="shared" si="30"/>
        <v>0</v>
      </c>
      <c r="H128" s="64" t="s">
        <v>183</v>
      </c>
      <c r="I128" s="64">
        <v>15</v>
      </c>
      <c r="J128" s="63">
        <v>1E-4</v>
      </c>
      <c r="K128" s="160">
        <f t="shared" si="22"/>
        <v>3.0000000000000001E-5</v>
      </c>
      <c r="L128" s="22">
        <f t="shared" si="31"/>
        <v>4.4999999999999999E-4</v>
      </c>
      <c r="M128" s="64" t="s">
        <v>183</v>
      </c>
      <c r="N128" s="64">
        <v>15</v>
      </c>
      <c r="O128" s="63">
        <v>2.0000000000000001E-4</v>
      </c>
      <c r="P128" s="160">
        <f t="shared" si="23"/>
        <v>6.0000000000000002E-5</v>
      </c>
      <c r="Q128" s="22">
        <f t="shared" si="32"/>
        <v>8.9999999999999998E-4</v>
      </c>
      <c r="R128" s="133"/>
      <c r="S128" s="62"/>
      <c r="T128" s="62"/>
      <c r="U128" s="63"/>
      <c r="V128" s="160">
        <f t="shared" si="24"/>
        <v>0</v>
      </c>
      <c r="W128" s="22">
        <f t="shared" si="33"/>
        <v>0</v>
      </c>
      <c r="X128" s="64" t="s">
        <v>183</v>
      </c>
      <c r="Y128" s="64">
        <v>15</v>
      </c>
      <c r="Z128" s="63">
        <v>2.0000000000000001E-4</v>
      </c>
      <c r="AA128" s="160">
        <f t="shared" si="25"/>
        <v>6.0000000000000002E-5</v>
      </c>
      <c r="AB128" s="22">
        <f t="shared" si="34"/>
        <v>8.9999999999999998E-4</v>
      </c>
      <c r="AC128" s="64" t="s">
        <v>183</v>
      </c>
      <c r="AD128" s="64">
        <v>15</v>
      </c>
      <c r="AE128" s="63">
        <v>2.0000000000000001E-4</v>
      </c>
      <c r="AF128" s="160">
        <f t="shared" si="26"/>
        <v>6.0000000000000002E-5</v>
      </c>
      <c r="AG128" s="22">
        <f t="shared" si="35"/>
        <v>8.9999999999999998E-4</v>
      </c>
      <c r="AH128" s="133"/>
      <c r="AI128" s="110"/>
      <c r="AJ128" s="62"/>
      <c r="AK128" s="63"/>
      <c r="AL128" s="160">
        <f t="shared" si="27"/>
        <v>0</v>
      </c>
      <c r="AM128" s="22">
        <f t="shared" si="36"/>
        <v>0</v>
      </c>
      <c r="AN128" s="64" t="s">
        <v>183</v>
      </c>
      <c r="AO128" s="64">
        <v>15</v>
      </c>
      <c r="AP128" s="63">
        <v>4.0000000000000002E-4</v>
      </c>
      <c r="AQ128" s="160">
        <f t="shared" si="28"/>
        <v>1.2E-4</v>
      </c>
      <c r="AR128" s="22">
        <f t="shared" si="37"/>
        <v>1.8E-3</v>
      </c>
      <c r="AS128" s="64" t="s">
        <v>183</v>
      </c>
      <c r="AT128" s="64">
        <v>15</v>
      </c>
      <c r="AU128" s="63">
        <v>4.0000000000000002E-4</v>
      </c>
      <c r="AV128" s="160">
        <f t="shared" si="29"/>
        <v>1.2E-4</v>
      </c>
      <c r="AW128" s="22">
        <f t="shared" si="38"/>
        <v>1.8E-3</v>
      </c>
    </row>
    <row r="129" spans="2:49" x14ac:dyDescent="0.3">
      <c r="B129" s="133"/>
      <c r="C129" s="62"/>
      <c r="D129" s="62"/>
      <c r="E129" s="63"/>
      <c r="F129" s="160">
        <f t="shared" si="21"/>
        <v>0</v>
      </c>
      <c r="G129" s="22">
        <f t="shared" si="30"/>
        <v>0</v>
      </c>
      <c r="H129" s="64"/>
      <c r="I129" s="64"/>
      <c r="J129" s="63"/>
      <c r="K129" s="160">
        <f t="shared" si="22"/>
        <v>0</v>
      </c>
      <c r="L129" s="22">
        <f t="shared" si="31"/>
        <v>0</v>
      </c>
      <c r="M129" s="64"/>
      <c r="N129" s="64"/>
      <c r="O129" s="63"/>
      <c r="P129" s="160">
        <f t="shared" si="23"/>
        <v>0</v>
      </c>
      <c r="Q129" s="22">
        <f t="shared" si="32"/>
        <v>0</v>
      </c>
      <c r="R129" s="133"/>
      <c r="S129" s="62"/>
      <c r="T129" s="62"/>
      <c r="U129" s="63"/>
      <c r="V129" s="160">
        <f t="shared" si="24"/>
        <v>0</v>
      </c>
      <c r="W129" s="22">
        <f t="shared" si="33"/>
        <v>0</v>
      </c>
      <c r="X129" s="64"/>
      <c r="Y129" s="64"/>
      <c r="Z129" s="63"/>
      <c r="AA129" s="160">
        <f t="shared" si="25"/>
        <v>0</v>
      </c>
      <c r="AB129" s="22">
        <f t="shared" si="34"/>
        <v>0</v>
      </c>
      <c r="AC129" s="64"/>
      <c r="AD129" s="64"/>
      <c r="AE129" s="63"/>
      <c r="AF129" s="160">
        <f t="shared" si="26"/>
        <v>0</v>
      </c>
      <c r="AG129" s="22">
        <f t="shared" si="35"/>
        <v>0</v>
      </c>
      <c r="AH129" s="133"/>
      <c r="AI129" s="110"/>
      <c r="AJ129" s="62"/>
      <c r="AK129" s="63"/>
      <c r="AL129" s="160">
        <f t="shared" si="27"/>
        <v>0</v>
      </c>
      <c r="AM129" s="22">
        <f t="shared" si="36"/>
        <v>0</v>
      </c>
      <c r="AN129" s="64"/>
      <c r="AO129" s="64"/>
      <c r="AP129" s="63"/>
      <c r="AQ129" s="160">
        <f t="shared" si="28"/>
        <v>0</v>
      </c>
      <c r="AR129" s="22">
        <f t="shared" si="37"/>
        <v>0</v>
      </c>
      <c r="AS129" s="64"/>
      <c r="AT129" s="64"/>
      <c r="AU129" s="63"/>
      <c r="AV129" s="160">
        <f t="shared" si="29"/>
        <v>0</v>
      </c>
      <c r="AW129" s="22">
        <f t="shared" si="38"/>
        <v>0</v>
      </c>
    </row>
    <row r="130" spans="2:49" x14ac:dyDescent="0.3">
      <c r="B130" s="133"/>
      <c r="C130" s="62"/>
      <c r="D130" s="62"/>
      <c r="E130" s="63"/>
      <c r="F130" s="160">
        <f t="shared" si="21"/>
        <v>0</v>
      </c>
      <c r="G130" s="22">
        <f t="shared" si="30"/>
        <v>0</v>
      </c>
      <c r="H130" s="64" t="s">
        <v>237</v>
      </c>
      <c r="I130" s="64">
        <v>23</v>
      </c>
      <c r="J130" s="63">
        <v>5.0000000000000002E-5</v>
      </c>
      <c r="K130" s="160">
        <f t="shared" si="22"/>
        <v>1.5E-5</v>
      </c>
      <c r="L130" s="22">
        <f t="shared" si="31"/>
        <v>3.4499999999999998E-4</v>
      </c>
      <c r="M130" s="64" t="s">
        <v>237</v>
      </c>
      <c r="N130" s="64">
        <v>23</v>
      </c>
      <c r="O130" s="63">
        <v>1E-4</v>
      </c>
      <c r="P130" s="160">
        <f t="shared" si="23"/>
        <v>3.0000000000000001E-5</v>
      </c>
      <c r="Q130" s="22">
        <f t="shared" si="32"/>
        <v>6.8999999999999997E-4</v>
      </c>
      <c r="R130" s="133"/>
      <c r="S130" s="62"/>
      <c r="T130" s="62"/>
      <c r="U130" s="63"/>
      <c r="V130" s="160">
        <f t="shared" si="24"/>
        <v>0</v>
      </c>
      <c r="W130" s="22">
        <f t="shared" si="33"/>
        <v>0</v>
      </c>
      <c r="X130" s="64" t="s">
        <v>237</v>
      </c>
      <c r="Y130" s="64">
        <v>23</v>
      </c>
      <c r="Z130" s="63">
        <v>1E-4</v>
      </c>
      <c r="AA130" s="160">
        <f t="shared" si="25"/>
        <v>3.0000000000000001E-5</v>
      </c>
      <c r="AB130" s="22">
        <f t="shared" si="34"/>
        <v>6.8999999999999997E-4</v>
      </c>
      <c r="AC130" s="64" t="s">
        <v>237</v>
      </c>
      <c r="AD130" s="64">
        <v>29</v>
      </c>
      <c r="AE130" s="63">
        <v>2.0000000000000001E-4</v>
      </c>
      <c r="AF130" s="160">
        <f t="shared" si="26"/>
        <v>6.0000000000000002E-5</v>
      </c>
      <c r="AG130" s="22">
        <f t="shared" si="35"/>
        <v>1.74E-3</v>
      </c>
      <c r="AH130" s="133"/>
      <c r="AI130" s="110"/>
      <c r="AJ130" s="62"/>
      <c r="AK130" s="63"/>
      <c r="AL130" s="160">
        <f t="shared" si="27"/>
        <v>0</v>
      </c>
      <c r="AM130" s="22">
        <f t="shared" si="36"/>
        <v>0</v>
      </c>
      <c r="AN130" s="64" t="s">
        <v>237</v>
      </c>
      <c r="AO130" s="64">
        <v>23</v>
      </c>
      <c r="AP130" s="63">
        <v>2.0000000000000001E-4</v>
      </c>
      <c r="AQ130" s="160">
        <f t="shared" si="28"/>
        <v>6.0000000000000002E-5</v>
      </c>
      <c r="AR130" s="22">
        <f t="shared" si="37"/>
        <v>1.3799999999999999E-3</v>
      </c>
      <c r="AS130" s="64" t="s">
        <v>237</v>
      </c>
      <c r="AT130" s="64">
        <v>29</v>
      </c>
      <c r="AU130" s="63">
        <v>4.0000000000000002E-4</v>
      </c>
      <c r="AV130" s="160">
        <f t="shared" si="29"/>
        <v>1.2E-4</v>
      </c>
      <c r="AW130" s="22">
        <f t="shared" si="38"/>
        <v>3.48E-3</v>
      </c>
    </row>
    <row r="131" spans="2:49" x14ac:dyDescent="0.3">
      <c r="B131" s="133"/>
      <c r="C131" s="62"/>
      <c r="D131" s="62"/>
      <c r="E131" s="63"/>
      <c r="F131" s="160">
        <f t="shared" si="21"/>
        <v>0</v>
      </c>
      <c r="G131" s="22">
        <f t="shared" si="30"/>
        <v>0</v>
      </c>
      <c r="H131" s="64" t="s">
        <v>235</v>
      </c>
      <c r="I131" s="64">
        <v>72</v>
      </c>
      <c r="J131" s="63">
        <v>1.0000000000000001E-5</v>
      </c>
      <c r="K131" s="160">
        <f t="shared" si="22"/>
        <v>3.0000000000000001E-6</v>
      </c>
      <c r="L131" s="22">
        <f t="shared" si="31"/>
        <v>2.1599999999999999E-4</v>
      </c>
      <c r="M131" s="64"/>
      <c r="N131" s="64"/>
      <c r="O131" s="63"/>
      <c r="P131" s="160">
        <f t="shared" si="23"/>
        <v>0</v>
      </c>
      <c r="Q131" s="22">
        <f t="shared" si="32"/>
        <v>0</v>
      </c>
      <c r="R131" s="133"/>
      <c r="S131" s="62"/>
      <c r="T131" s="62"/>
      <c r="U131" s="63"/>
      <c r="V131" s="160">
        <f t="shared" si="24"/>
        <v>0</v>
      </c>
      <c r="W131" s="22">
        <f t="shared" si="33"/>
        <v>0</v>
      </c>
      <c r="X131" s="64"/>
      <c r="Y131" s="64"/>
      <c r="Z131" s="63"/>
      <c r="AA131" s="160">
        <f t="shared" si="25"/>
        <v>0</v>
      </c>
      <c r="AB131" s="22">
        <f t="shared" si="34"/>
        <v>0</v>
      </c>
      <c r="AC131" s="64"/>
      <c r="AD131" s="64"/>
      <c r="AE131" s="63"/>
      <c r="AF131" s="160">
        <f t="shared" si="26"/>
        <v>0</v>
      </c>
      <c r="AG131" s="22">
        <f t="shared" si="35"/>
        <v>0</v>
      </c>
      <c r="AH131" s="133"/>
      <c r="AI131" s="110"/>
      <c r="AJ131" s="62"/>
      <c r="AK131" s="63"/>
      <c r="AL131" s="160">
        <f t="shared" si="27"/>
        <v>0</v>
      </c>
      <c r="AM131" s="22">
        <f t="shared" si="36"/>
        <v>0</v>
      </c>
      <c r="AN131" s="64"/>
      <c r="AO131" s="64"/>
      <c r="AP131" s="63"/>
      <c r="AQ131" s="160">
        <f t="shared" si="28"/>
        <v>0</v>
      </c>
      <c r="AR131" s="22">
        <f t="shared" si="37"/>
        <v>0</v>
      </c>
      <c r="AS131" s="64"/>
      <c r="AT131" s="64"/>
      <c r="AU131" s="63"/>
      <c r="AV131" s="160">
        <f t="shared" si="29"/>
        <v>0</v>
      </c>
      <c r="AW131" s="22">
        <f t="shared" si="38"/>
        <v>0</v>
      </c>
    </row>
    <row r="132" spans="2:49" x14ac:dyDescent="0.3">
      <c r="B132" s="133"/>
      <c r="C132" s="62"/>
      <c r="D132" s="62"/>
      <c r="E132" s="63"/>
      <c r="F132" s="160"/>
      <c r="G132" s="22"/>
      <c r="H132" s="64"/>
      <c r="I132" s="64"/>
      <c r="J132" s="63"/>
      <c r="K132" s="160"/>
      <c r="L132" s="22"/>
      <c r="M132" s="64"/>
      <c r="N132" s="64"/>
      <c r="O132" s="63"/>
      <c r="P132" s="160"/>
      <c r="Q132" s="22"/>
      <c r="R132" s="133"/>
      <c r="S132" s="62"/>
      <c r="T132" s="62"/>
      <c r="U132" s="63"/>
      <c r="V132" s="160"/>
      <c r="W132" s="22"/>
      <c r="X132" s="64"/>
      <c r="Y132" s="64"/>
      <c r="Z132" s="63"/>
      <c r="AA132" s="160"/>
      <c r="AB132" s="22"/>
      <c r="AC132" s="64"/>
      <c r="AD132" s="64"/>
      <c r="AE132" s="63"/>
      <c r="AF132" s="160"/>
      <c r="AG132" s="22"/>
      <c r="AH132" s="133"/>
      <c r="AI132" s="110"/>
      <c r="AJ132" s="62"/>
      <c r="AK132" s="63"/>
      <c r="AL132" s="160"/>
      <c r="AM132" s="22"/>
      <c r="AN132" s="64"/>
      <c r="AO132" s="64"/>
      <c r="AP132" s="63"/>
      <c r="AQ132" s="160"/>
      <c r="AR132" s="22"/>
      <c r="AS132" s="64"/>
      <c r="AT132" s="64"/>
      <c r="AU132" s="63"/>
      <c r="AV132" s="160"/>
      <c r="AW132" s="22"/>
    </row>
    <row r="133" spans="2:49" x14ac:dyDescent="0.3">
      <c r="B133" s="133"/>
      <c r="C133" s="62"/>
      <c r="D133" s="62"/>
      <c r="E133" s="63"/>
      <c r="F133" s="160">
        <f t="shared" si="21"/>
        <v>0</v>
      </c>
      <c r="G133" s="22">
        <f t="shared" si="30"/>
        <v>0</v>
      </c>
      <c r="H133" s="64"/>
      <c r="I133" s="64"/>
      <c r="J133" s="63"/>
      <c r="K133" s="160">
        <f t="shared" si="22"/>
        <v>0</v>
      </c>
      <c r="L133" s="22">
        <f t="shared" si="31"/>
        <v>0</v>
      </c>
      <c r="M133" s="64" t="s">
        <v>236</v>
      </c>
      <c r="N133" s="64">
        <v>72</v>
      </c>
      <c r="O133" s="63">
        <v>2.0000000000000002E-5</v>
      </c>
      <c r="P133" s="160">
        <f t="shared" si="23"/>
        <v>6.0000000000000002E-6</v>
      </c>
      <c r="Q133" s="22">
        <f t="shared" si="32"/>
        <v>4.3199999999999998E-4</v>
      </c>
      <c r="R133" s="133"/>
      <c r="S133" s="62"/>
      <c r="T133" s="62"/>
      <c r="U133" s="63"/>
      <c r="V133" s="160">
        <f t="shared" si="24"/>
        <v>0</v>
      </c>
      <c r="W133" s="22">
        <f t="shared" si="33"/>
        <v>0</v>
      </c>
      <c r="X133" s="64" t="s">
        <v>236</v>
      </c>
      <c r="Y133" s="64">
        <v>72</v>
      </c>
      <c r="Z133" s="63">
        <v>2.0000000000000002E-5</v>
      </c>
      <c r="AA133" s="160">
        <f t="shared" si="25"/>
        <v>6.0000000000000002E-6</v>
      </c>
      <c r="AB133" s="22">
        <f t="shared" si="34"/>
        <v>4.3199999999999998E-4</v>
      </c>
      <c r="AC133" s="64" t="s">
        <v>236</v>
      </c>
      <c r="AD133" s="64">
        <v>72</v>
      </c>
      <c r="AE133" s="63">
        <v>4.0000000000000003E-5</v>
      </c>
      <c r="AF133" s="160">
        <f t="shared" si="26"/>
        <v>1.2E-5</v>
      </c>
      <c r="AG133" s="22">
        <f t="shared" si="35"/>
        <v>8.6399999999999997E-4</v>
      </c>
      <c r="AH133" s="133"/>
      <c r="AI133" s="110"/>
      <c r="AJ133" s="62"/>
      <c r="AK133" s="63"/>
      <c r="AL133" s="160">
        <f t="shared" si="27"/>
        <v>0</v>
      </c>
      <c r="AM133" s="22">
        <f t="shared" si="36"/>
        <v>0</v>
      </c>
      <c r="AN133" s="64" t="s">
        <v>236</v>
      </c>
      <c r="AO133" s="64">
        <v>72</v>
      </c>
      <c r="AP133" s="63">
        <v>4.0000000000000003E-5</v>
      </c>
      <c r="AQ133" s="160">
        <f t="shared" si="28"/>
        <v>1.2E-5</v>
      </c>
      <c r="AR133" s="22">
        <f t="shared" si="37"/>
        <v>8.6399999999999997E-4</v>
      </c>
      <c r="AS133" s="64" t="s">
        <v>236</v>
      </c>
      <c r="AT133" s="64">
        <v>72</v>
      </c>
      <c r="AU133" s="63">
        <v>1E-4</v>
      </c>
      <c r="AV133" s="160">
        <f t="shared" si="29"/>
        <v>3.0000000000000001E-5</v>
      </c>
      <c r="AW133" s="22">
        <f t="shared" si="38"/>
        <v>2.16E-3</v>
      </c>
    </row>
    <row r="134" spans="2:49" x14ac:dyDescent="0.3">
      <c r="B134" s="133"/>
      <c r="C134" s="62"/>
      <c r="D134" s="62"/>
      <c r="E134" s="63"/>
      <c r="F134" s="160">
        <f t="shared" si="21"/>
        <v>0</v>
      </c>
      <c r="G134" s="22">
        <f t="shared" si="30"/>
        <v>0</v>
      </c>
      <c r="H134" s="64"/>
      <c r="I134" s="64"/>
      <c r="J134" s="63"/>
      <c r="K134" s="160">
        <f t="shared" si="22"/>
        <v>0</v>
      </c>
      <c r="L134" s="22">
        <f t="shared" si="31"/>
        <v>0</v>
      </c>
      <c r="M134" s="64"/>
      <c r="N134" s="85"/>
      <c r="O134" s="63"/>
      <c r="P134" s="160">
        <f t="shared" si="23"/>
        <v>0</v>
      </c>
      <c r="Q134" s="22">
        <f t="shared" si="32"/>
        <v>0</v>
      </c>
      <c r="R134" s="133"/>
      <c r="S134" s="62"/>
      <c r="T134" s="62"/>
      <c r="U134" s="63"/>
      <c r="V134" s="160">
        <f t="shared" si="24"/>
        <v>0</v>
      </c>
      <c r="W134" s="22">
        <f t="shared" si="33"/>
        <v>0</v>
      </c>
      <c r="X134" s="64"/>
      <c r="Y134" s="64"/>
      <c r="Z134" s="63"/>
      <c r="AA134" s="160">
        <f t="shared" si="25"/>
        <v>0</v>
      </c>
      <c r="AB134" s="22">
        <f t="shared" si="34"/>
        <v>0</v>
      </c>
      <c r="AC134" s="64"/>
      <c r="AD134" s="85"/>
      <c r="AE134" s="63"/>
      <c r="AF134" s="160">
        <f t="shared" si="26"/>
        <v>0</v>
      </c>
      <c r="AG134" s="22">
        <f t="shared" si="35"/>
        <v>0</v>
      </c>
      <c r="AH134" s="133"/>
      <c r="AI134" s="110"/>
      <c r="AJ134" s="62"/>
      <c r="AK134" s="63"/>
      <c r="AL134" s="160">
        <f t="shared" si="27"/>
        <v>0</v>
      </c>
      <c r="AM134" s="22">
        <f t="shared" si="36"/>
        <v>0</v>
      </c>
      <c r="AN134" s="64"/>
      <c r="AO134" s="64"/>
      <c r="AP134" s="63"/>
      <c r="AQ134" s="160">
        <f t="shared" si="28"/>
        <v>0</v>
      </c>
      <c r="AR134" s="22">
        <f t="shared" si="37"/>
        <v>0</v>
      </c>
      <c r="AS134" s="64" t="s">
        <v>181</v>
      </c>
      <c r="AT134" s="64">
        <v>112</v>
      </c>
      <c r="AU134" s="63">
        <v>1E-4</v>
      </c>
      <c r="AV134" s="160">
        <f t="shared" si="29"/>
        <v>3.0000000000000001E-5</v>
      </c>
      <c r="AW134" s="22">
        <f t="shared" si="38"/>
        <v>3.3600000000000001E-3</v>
      </c>
    </row>
    <row r="135" spans="2:49" x14ac:dyDescent="0.3">
      <c r="B135" s="133"/>
      <c r="C135" s="62"/>
      <c r="D135" s="62"/>
      <c r="E135" s="63"/>
      <c r="F135" s="160"/>
      <c r="G135" s="22"/>
      <c r="H135" s="64"/>
      <c r="I135" s="64"/>
      <c r="J135" s="63"/>
      <c r="K135" s="160"/>
      <c r="L135" s="22"/>
      <c r="M135" s="64"/>
      <c r="N135" s="85"/>
      <c r="O135" s="63"/>
      <c r="P135" s="160"/>
      <c r="Q135" s="22"/>
      <c r="R135" s="133"/>
      <c r="S135" s="62"/>
      <c r="T135" s="62"/>
      <c r="U135" s="63"/>
      <c r="V135" s="160"/>
      <c r="W135" s="22"/>
      <c r="X135" s="64"/>
      <c r="Y135" s="64"/>
      <c r="Z135" s="63"/>
      <c r="AA135" s="160"/>
      <c r="AB135" s="22"/>
      <c r="AC135" s="64"/>
      <c r="AD135" s="85"/>
      <c r="AE135" s="63"/>
      <c r="AF135" s="160"/>
      <c r="AG135" s="22"/>
      <c r="AH135" s="133"/>
      <c r="AI135" s="110"/>
      <c r="AJ135" s="62"/>
      <c r="AK135" s="63"/>
      <c r="AL135" s="160"/>
      <c r="AM135" s="22"/>
      <c r="AN135" s="64"/>
      <c r="AO135" s="64"/>
      <c r="AP135" s="63"/>
      <c r="AQ135" s="160"/>
      <c r="AR135" s="22"/>
      <c r="AS135" s="64" t="s">
        <v>280</v>
      </c>
      <c r="AT135" s="85">
        <v>28</v>
      </c>
      <c r="AU135" s="63">
        <v>1E-4</v>
      </c>
      <c r="AV135" s="160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34"/>
      <c r="C136" s="56"/>
      <c r="D136" s="56"/>
      <c r="E136" s="57"/>
      <c r="F136" s="160">
        <f t="shared" si="21"/>
        <v>0</v>
      </c>
      <c r="G136" s="22">
        <f t="shared" si="30"/>
        <v>0</v>
      </c>
      <c r="H136" s="58"/>
      <c r="I136" s="58"/>
      <c r="J136" s="57"/>
      <c r="K136" s="160">
        <f t="shared" si="22"/>
        <v>0</v>
      </c>
      <c r="L136" s="22">
        <f t="shared" si="31"/>
        <v>0</v>
      </c>
      <c r="M136" s="58"/>
      <c r="N136" s="87"/>
      <c r="O136" s="57"/>
      <c r="P136" s="160">
        <f t="shared" si="23"/>
        <v>0</v>
      </c>
      <c r="Q136" s="22">
        <f t="shared" si="32"/>
        <v>0</v>
      </c>
      <c r="R136" s="134"/>
      <c r="S136" s="56"/>
      <c r="T136" s="56"/>
      <c r="U136" s="57"/>
      <c r="V136" s="160">
        <f t="shared" si="24"/>
        <v>0</v>
      </c>
      <c r="W136" s="22">
        <f t="shared" si="33"/>
        <v>0</v>
      </c>
      <c r="X136" s="58"/>
      <c r="Y136" s="58"/>
      <c r="Z136" s="57"/>
      <c r="AA136" s="160">
        <f t="shared" si="25"/>
        <v>0</v>
      </c>
      <c r="AB136" s="22">
        <f t="shared" si="34"/>
        <v>0</v>
      </c>
      <c r="AC136" s="58"/>
      <c r="AD136" s="87"/>
      <c r="AE136" s="57"/>
      <c r="AF136" s="160">
        <f t="shared" si="26"/>
        <v>0</v>
      </c>
      <c r="AG136" s="22">
        <f t="shared" si="35"/>
        <v>0</v>
      </c>
      <c r="AH136" s="134"/>
      <c r="AI136" s="111"/>
      <c r="AJ136" s="56"/>
      <c r="AK136" s="57"/>
      <c r="AL136" s="160">
        <f t="shared" si="27"/>
        <v>0</v>
      </c>
      <c r="AM136" s="22">
        <f t="shared" si="36"/>
        <v>0</v>
      </c>
      <c r="AN136" s="58"/>
      <c r="AO136" s="58"/>
      <c r="AP136" s="57"/>
      <c r="AQ136" s="160">
        <f t="shared" si="28"/>
        <v>0</v>
      </c>
      <c r="AR136" s="22">
        <f t="shared" si="37"/>
        <v>0</v>
      </c>
      <c r="AS136" s="59" t="s">
        <v>282</v>
      </c>
      <c r="AT136" s="86">
        <v>200</v>
      </c>
      <c r="AU136" s="102">
        <v>1.0000000000000001E-5</v>
      </c>
      <c r="AV136" s="160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35" t="s">
        <v>171</v>
      </c>
      <c r="C137" s="61">
        <f>COUNTA(C75:C136)</f>
        <v>20</v>
      </c>
      <c r="D137" s="121">
        <f>SUM(D75:D136)</f>
        <v>0</v>
      </c>
      <c r="E137" s="93">
        <f>SUM(E75:E136)</f>
        <v>0.99999999999999989</v>
      </c>
      <c r="F137" s="93"/>
      <c r="G137" s="121"/>
      <c r="H137" s="61">
        <f>COUNTA(H75:H136)</f>
        <v>30</v>
      </c>
      <c r="I137" s="121"/>
      <c r="J137" s="93">
        <f>SUM(J75:J136)</f>
        <v>0.99999999999999989</v>
      </c>
      <c r="K137" s="93"/>
      <c r="L137" s="121"/>
      <c r="M137" s="61">
        <f>COUNTA(M75:M136)</f>
        <v>30</v>
      </c>
      <c r="N137" s="121"/>
      <c r="O137" s="120">
        <f>SUM(O75:O136)</f>
        <v>1</v>
      </c>
      <c r="P137" s="93"/>
      <c r="Q137" s="121"/>
      <c r="R137" s="135" t="s">
        <v>171</v>
      </c>
      <c r="S137" s="61">
        <f>COUNTA(S75:S136)</f>
        <v>21</v>
      </c>
      <c r="T137" s="121">
        <f>SUM(T75:T136)</f>
        <v>0</v>
      </c>
      <c r="U137" s="93">
        <f>SUM(U75:U136)</f>
        <v>0.99999999999999989</v>
      </c>
      <c r="V137" s="93"/>
      <c r="W137" s="121"/>
      <c r="X137" s="61">
        <f>COUNTA(X75:X136)</f>
        <v>29</v>
      </c>
      <c r="Y137" s="121">
        <f>SUM(Y75:Y136)</f>
        <v>133</v>
      </c>
      <c r="Z137" s="93">
        <f>SUM(Z75:Z136)</f>
        <v>1</v>
      </c>
      <c r="AA137" s="93"/>
      <c r="AB137" s="121"/>
      <c r="AC137" s="61">
        <f>COUNTA(AC75:AC136)</f>
        <v>30</v>
      </c>
      <c r="AD137" s="121">
        <f>SUM(AD75:AD136)</f>
        <v>136</v>
      </c>
      <c r="AE137" s="93">
        <f>SUM(AE75:AE136)</f>
        <v>1.0030999999999999</v>
      </c>
      <c r="AF137" s="93"/>
      <c r="AG137" s="121"/>
      <c r="AH137" s="135" t="s">
        <v>171</v>
      </c>
      <c r="AI137" s="112">
        <f>COUNTA(AI75:AI136)</f>
        <v>24</v>
      </c>
      <c r="AJ137" s="121">
        <f>SUM(AJ75:AJ136)</f>
        <v>0</v>
      </c>
      <c r="AK137" s="93">
        <f>SUM(AK75:AK136)</f>
        <v>0.99999999999999989</v>
      </c>
      <c r="AL137" s="93"/>
      <c r="AM137" s="121"/>
      <c r="AN137" s="61">
        <f>COUNTA(AN75:AN136)</f>
        <v>28</v>
      </c>
      <c r="AO137" s="121">
        <f>SUM(AO75:AO136)</f>
        <v>123</v>
      </c>
      <c r="AP137" s="93">
        <f>SUM(AP75:AP136)</f>
        <v>1.0005500000000001</v>
      </c>
      <c r="AQ137" s="93"/>
      <c r="AR137" s="121"/>
      <c r="AS137" s="61">
        <f>COUNTA(AS75:AS136)</f>
        <v>30</v>
      </c>
      <c r="AT137" s="121">
        <f>SUM(AT75:AT136)</f>
        <v>469</v>
      </c>
      <c r="AU137" s="93">
        <f>SUM(AU75:AU136)</f>
        <v>1.0053999999999996</v>
      </c>
      <c r="AV137" s="93"/>
      <c r="AW137" s="121"/>
    </row>
    <row r="138" spans="2:49" ht="12.75" thickBot="1" x14ac:dyDescent="0.35">
      <c r="B138" s="136" t="s">
        <v>3</v>
      </c>
      <c r="C138" s="137" t="s">
        <v>91</v>
      </c>
      <c r="D138" s="137" t="s">
        <v>220</v>
      </c>
      <c r="E138" s="138" t="s">
        <v>151</v>
      </c>
      <c r="F138" s="138" t="s">
        <v>255</v>
      </c>
      <c r="G138" s="138" t="s">
        <v>224</v>
      </c>
      <c r="H138" s="139" t="s">
        <v>92</v>
      </c>
      <c r="I138" s="137" t="s">
        <v>220</v>
      </c>
      <c r="J138" s="138" t="s">
        <v>151</v>
      </c>
      <c r="K138" s="138" t="s">
        <v>255</v>
      </c>
      <c r="L138" s="138" t="s">
        <v>224</v>
      </c>
      <c r="M138" s="139" t="s">
        <v>93</v>
      </c>
      <c r="N138" s="137" t="s">
        <v>220</v>
      </c>
      <c r="O138" s="138" t="s">
        <v>151</v>
      </c>
      <c r="P138" s="138" t="s">
        <v>255</v>
      </c>
      <c r="Q138" s="138" t="s">
        <v>224</v>
      </c>
      <c r="R138" s="136" t="s">
        <v>3</v>
      </c>
      <c r="S138" s="137" t="s">
        <v>91</v>
      </c>
      <c r="T138" s="137" t="s">
        <v>220</v>
      </c>
      <c r="U138" s="138" t="s">
        <v>151</v>
      </c>
      <c r="V138" s="138" t="s">
        <v>255</v>
      </c>
      <c r="W138" s="138" t="s">
        <v>224</v>
      </c>
      <c r="X138" s="139" t="s">
        <v>92</v>
      </c>
      <c r="Y138" s="137" t="s">
        <v>220</v>
      </c>
      <c r="Z138" s="138" t="s">
        <v>151</v>
      </c>
      <c r="AA138" s="138" t="s">
        <v>255</v>
      </c>
      <c r="AB138" s="138" t="s">
        <v>224</v>
      </c>
      <c r="AC138" s="139" t="s">
        <v>93</v>
      </c>
      <c r="AD138" s="137" t="s">
        <v>220</v>
      </c>
      <c r="AE138" s="138" t="s">
        <v>151</v>
      </c>
      <c r="AF138" s="138" t="s">
        <v>255</v>
      </c>
      <c r="AG138" s="138" t="s">
        <v>224</v>
      </c>
      <c r="AH138" s="136" t="s">
        <v>3</v>
      </c>
      <c r="AI138" s="140" t="s">
        <v>220</v>
      </c>
      <c r="AJ138" s="137" t="s">
        <v>220</v>
      </c>
      <c r="AK138" s="138" t="s">
        <v>151</v>
      </c>
      <c r="AL138" s="138" t="s">
        <v>255</v>
      </c>
      <c r="AM138" s="138" t="s">
        <v>224</v>
      </c>
      <c r="AN138" s="139" t="s">
        <v>92</v>
      </c>
      <c r="AO138" s="137" t="s">
        <v>220</v>
      </c>
      <c r="AP138" s="138" t="s">
        <v>151</v>
      </c>
      <c r="AQ138" s="138" t="s">
        <v>255</v>
      </c>
      <c r="AR138" s="138" t="s">
        <v>224</v>
      </c>
      <c r="AS138" s="139" t="s">
        <v>93</v>
      </c>
      <c r="AT138" s="137" t="s">
        <v>220</v>
      </c>
      <c r="AU138" s="138" t="s">
        <v>151</v>
      </c>
      <c r="AV138" s="138" t="s">
        <v>255</v>
      </c>
      <c r="AW138" s="141" t="s">
        <v>224</v>
      </c>
    </row>
    <row r="139" spans="2:49" x14ac:dyDescent="0.3">
      <c r="B139" s="142"/>
      <c r="C139" s="19" t="s">
        <v>26</v>
      </c>
      <c r="D139" s="19"/>
      <c r="E139" s="20">
        <v>0.06</v>
      </c>
      <c r="F139" s="160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60">
        <f>J139*$E$8</f>
        <v>8.0000000000000002E-3</v>
      </c>
      <c r="L139" s="22">
        <f>K139*I139</f>
        <v>0</v>
      </c>
      <c r="M139" s="21" t="s">
        <v>26</v>
      </c>
      <c r="N139" s="70"/>
      <c r="O139" s="94">
        <v>0.1</v>
      </c>
      <c r="P139" s="160">
        <f>O139*$E$8</f>
        <v>1.0000000000000002E-2</v>
      </c>
      <c r="Q139" s="22">
        <f>P139*N139</f>
        <v>0</v>
      </c>
      <c r="R139" s="142"/>
      <c r="S139" s="19" t="s">
        <v>26</v>
      </c>
      <c r="T139" s="19"/>
      <c r="U139" s="20">
        <v>0.08</v>
      </c>
      <c r="V139" s="160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60">
        <f>Z139*$E$9</f>
        <v>1.0000000000000002E-2</v>
      </c>
      <c r="AB139" s="22">
        <f>AA139*Y139</f>
        <v>0</v>
      </c>
      <c r="AC139" s="21" t="s">
        <v>26</v>
      </c>
      <c r="AD139" s="70"/>
      <c r="AE139" s="94">
        <v>0.12</v>
      </c>
      <c r="AF139" s="160">
        <f>AE139*$E$9</f>
        <v>1.2E-2</v>
      </c>
      <c r="AG139" s="22">
        <f>AF139*AD139</f>
        <v>0</v>
      </c>
      <c r="AH139" s="142"/>
      <c r="AI139" s="105" t="s">
        <v>26</v>
      </c>
      <c r="AJ139" s="19"/>
      <c r="AK139" s="20">
        <v>0.1</v>
      </c>
      <c r="AL139" s="160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60">
        <f>AP139*$E$10</f>
        <v>1.2E-2</v>
      </c>
      <c r="AR139" s="22">
        <f>AQ139*AO139</f>
        <v>0</v>
      </c>
      <c r="AS139" s="21" t="s">
        <v>26</v>
      </c>
      <c r="AT139" s="70"/>
      <c r="AU139" s="94">
        <v>0.2</v>
      </c>
      <c r="AV139" s="160">
        <f>AU139*$E$10</f>
        <v>2.0000000000000004E-2</v>
      </c>
      <c r="AW139" s="22">
        <f>AV139*AT139</f>
        <v>0</v>
      </c>
    </row>
    <row r="140" spans="2:49" x14ac:dyDescent="0.3">
      <c r="B140" s="143"/>
      <c r="C140" s="22" t="s">
        <v>25</v>
      </c>
      <c r="D140" s="22"/>
      <c r="E140" s="23">
        <v>0.06</v>
      </c>
      <c r="F140" s="160">
        <f t="shared" ref="F140:F207" si="39">E140*$E$8</f>
        <v>6.0000000000000001E-3</v>
      </c>
      <c r="G140" s="22">
        <f t="shared" ref="G140:G207" si="40">F140*D140</f>
        <v>0</v>
      </c>
      <c r="H140" s="24" t="s">
        <v>25</v>
      </c>
      <c r="I140" s="24"/>
      <c r="J140" s="23">
        <v>0.08</v>
      </c>
      <c r="K140" s="160">
        <f t="shared" ref="K140:K207" si="41">J140*$E$8</f>
        <v>8.0000000000000002E-3</v>
      </c>
      <c r="L140" s="22">
        <f t="shared" ref="L140:L207" si="42">K140*I140</f>
        <v>0</v>
      </c>
      <c r="M140" s="24" t="s">
        <v>25</v>
      </c>
      <c r="N140" s="71"/>
      <c r="O140" s="23">
        <v>0.1</v>
      </c>
      <c r="P140" s="160">
        <f t="shared" ref="P140:P207" si="43">O140*$E$8</f>
        <v>1.0000000000000002E-2</v>
      </c>
      <c r="Q140" s="22">
        <f t="shared" ref="Q140:Q207" si="44">P140*N140</f>
        <v>0</v>
      </c>
      <c r="R140" s="143"/>
      <c r="S140" s="22" t="s">
        <v>25</v>
      </c>
      <c r="T140" s="22"/>
      <c r="U140" s="23">
        <v>0.08</v>
      </c>
      <c r="V140" s="160">
        <f t="shared" ref="V140:V207" si="45">U140*$E$9</f>
        <v>8.0000000000000002E-3</v>
      </c>
      <c r="W140" s="22">
        <f t="shared" ref="W140:W207" si="46">V140*T140</f>
        <v>0</v>
      </c>
      <c r="X140" s="24" t="s">
        <v>25</v>
      </c>
      <c r="Y140" s="24"/>
      <c r="Z140" s="23">
        <v>0.1</v>
      </c>
      <c r="AA140" s="160">
        <f t="shared" ref="AA140:AA207" si="47">Z140*$E$9</f>
        <v>1.0000000000000002E-2</v>
      </c>
      <c r="AB140" s="22">
        <f t="shared" ref="AB140:AB207" si="48">AA140*Y140</f>
        <v>0</v>
      </c>
      <c r="AC140" s="24" t="s">
        <v>25</v>
      </c>
      <c r="AD140" s="71"/>
      <c r="AE140" s="23">
        <v>0.12</v>
      </c>
      <c r="AF140" s="160">
        <f t="shared" ref="AF140:AF207" si="49">AE140*$E$9</f>
        <v>1.2E-2</v>
      </c>
      <c r="AG140" s="22">
        <f t="shared" ref="AG140:AG207" si="50">AF140*AD140</f>
        <v>0</v>
      </c>
      <c r="AH140" s="143"/>
      <c r="AI140" s="106" t="s">
        <v>25</v>
      </c>
      <c r="AJ140" s="22"/>
      <c r="AK140" s="23">
        <v>0.1</v>
      </c>
      <c r="AL140" s="160">
        <f t="shared" ref="AL140:AL207" si="51">AK140*$E$10</f>
        <v>1.0000000000000002E-2</v>
      </c>
      <c r="AM140" s="22">
        <f t="shared" ref="AM140:AM207" si="52">AL140*AJ140</f>
        <v>0</v>
      </c>
      <c r="AN140" s="24" t="s">
        <v>25</v>
      </c>
      <c r="AO140" s="24"/>
      <c r="AP140" s="23">
        <v>0.12</v>
      </c>
      <c r="AQ140" s="160">
        <f t="shared" ref="AQ140:AQ207" si="53">AP140*$E$10</f>
        <v>1.2E-2</v>
      </c>
      <c r="AR140" s="22">
        <f t="shared" ref="AR140:AR207" si="54">AQ140*AO140</f>
        <v>0</v>
      </c>
      <c r="AS140" s="24" t="s">
        <v>25</v>
      </c>
      <c r="AT140" s="71"/>
      <c r="AU140" s="23">
        <v>0.2</v>
      </c>
      <c r="AV140" s="160">
        <f t="shared" ref="AV140:AV207" si="55">AU140*$E$10</f>
        <v>2.0000000000000004E-2</v>
      </c>
      <c r="AW140" s="22">
        <f t="shared" ref="AW140:AW207" si="56">AV140*AT140</f>
        <v>0</v>
      </c>
    </row>
    <row r="141" spans="2:49" x14ac:dyDescent="0.3">
      <c r="B141" s="143"/>
      <c r="C141" s="33" t="s">
        <v>38</v>
      </c>
      <c r="D141" s="33"/>
      <c r="E141" s="34">
        <v>0.1</v>
      </c>
      <c r="F141" s="160">
        <f t="shared" si="39"/>
        <v>1.0000000000000002E-2</v>
      </c>
      <c r="G141" s="22">
        <f t="shared" si="40"/>
        <v>0</v>
      </c>
      <c r="H141" s="35" t="s">
        <v>8</v>
      </c>
      <c r="I141" s="35"/>
      <c r="J141" s="34">
        <v>0.05</v>
      </c>
      <c r="K141" s="160">
        <f t="shared" si="41"/>
        <v>5.000000000000001E-3</v>
      </c>
      <c r="L141" s="22">
        <f t="shared" si="42"/>
        <v>0</v>
      </c>
      <c r="M141" s="35" t="s">
        <v>9</v>
      </c>
      <c r="N141" s="72"/>
      <c r="O141" s="34">
        <v>0.04</v>
      </c>
      <c r="P141" s="160">
        <f t="shared" si="43"/>
        <v>4.0000000000000001E-3</v>
      </c>
      <c r="Q141" s="22">
        <f t="shared" si="44"/>
        <v>0</v>
      </c>
      <c r="R141" s="143"/>
      <c r="S141" s="33" t="s">
        <v>7</v>
      </c>
      <c r="T141" s="33"/>
      <c r="U141" s="34">
        <v>0.1</v>
      </c>
      <c r="V141" s="160">
        <f t="shared" si="45"/>
        <v>1.0000000000000002E-2</v>
      </c>
      <c r="W141" s="22">
        <f t="shared" si="46"/>
        <v>0</v>
      </c>
      <c r="X141" s="35" t="s">
        <v>9</v>
      </c>
      <c r="Y141" s="35"/>
      <c r="Z141" s="34">
        <v>0.06</v>
      </c>
      <c r="AA141" s="160">
        <f t="shared" si="47"/>
        <v>6.0000000000000001E-3</v>
      </c>
      <c r="AB141" s="22">
        <f t="shared" si="48"/>
        <v>0</v>
      </c>
      <c r="AC141" s="35" t="s">
        <v>95</v>
      </c>
      <c r="AD141" s="72"/>
      <c r="AE141" s="34">
        <v>0.04</v>
      </c>
      <c r="AF141" s="160">
        <f t="shared" si="49"/>
        <v>4.0000000000000001E-3</v>
      </c>
      <c r="AG141" s="22">
        <f t="shared" si="50"/>
        <v>0</v>
      </c>
      <c r="AH141" s="143"/>
      <c r="AI141" s="107" t="s">
        <v>41</v>
      </c>
      <c r="AJ141" s="33"/>
      <c r="AK141" s="34">
        <v>0.1</v>
      </c>
      <c r="AL141" s="160">
        <f t="shared" si="51"/>
        <v>1.0000000000000002E-2</v>
      </c>
      <c r="AM141" s="22">
        <f t="shared" si="52"/>
        <v>0</v>
      </c>
      <c r="AN141" s="35"/>
      <c r="AO141" s="35"/>
      <c r="AP141" s="34"/>
      <c r="AQ141" s="160">
        <f t="shared" si="53"/>
        <v>0</v>
      </c>
      <c r="AR141" s="22">
        <f t="shared" si="54"/>
        <v>0</v>
      </c>
      <c r="AS141" s="35"/>
      <c r="AT141" s="72"/>
      <c r="AU141" s="34"/>
      <c r="AV141" s="160">
        <f t="shared" si="55"/>
        <v>0</v>
      </c>
      <c r="AW141" s="22">
        <f t="shared" si="56"/>
        <v>0</v>
      </c>
    </row>
    <row r="142" spans="2:49" x14ac:dyDescent="0.3">
      <c r="B142" s="143"/>
      <c r="C142" s="33" t="s">
        <v>39</v>
      </c>
      <c r="D142" s="33"/>
      <c r="E142" s="34">
        <v>0.1</v>
      </c>
      <c r="F142" s="160">
        <f t="shared" si="39"/>
        <v>1.0000000000000002E-2</v>
      </c>
      <c r="G142" s="22">
        <f t="shared" si="40"/>
        <v>0</v>
      </c>
      <c r="H142" s="35" t="s">
        <v>46</v>
      </c>
      <c r="I142" s="35"/>
      <c r="J142" s="34">
        <v>0.05</v>
      </c>
      <c r="K142" s="160">
        <f t="shared" si="41"/>
        <v>5.000000000000001E-3</v>
      </c>
      <c r="L142" s="22">
        <f t="shared" si="42"/>
        <v>0</v>
      </c>
      <c r="M142" s="35" t="s">
        <v>52</v>
      </c>
      <c r="N142" s="72"/>
      <c r="O142" s="34">
        <v>0.03</v>
      </c>
      <c r="P142" s="160">
        <f t="shared" si="43"/>
        <v>3.0000000000000001E-3</v>
      </c>
      <c r="Q142" s="22">
        <f t="shared" si="44"/>
        <v>0</v>
      </c>
      <c r="R142" s="143"/>
      <c r="S142" s="33" t="s">
        <v>40</v>
      </c>
      <c r="T142" s="33"/>
      <c r="U142" s="34">
        <v>0.1</v>
      </c>
      <c r="V142" s="160">
        <f t="shared" si="45"/>
        <v>1.0000000000000002E-2</v>
      </c>
      <c r="W142" s="22">
        <f t="shared" si="46"/>
        <v>0</v>
      </c>
      <c r="X142" s="35" t="s">
        <v>59</v>
      </c>
      <c r="Y142" s="35"/>
      <c r="Z142" s="34">
        <v>0.05</v>
      </c>
      <c r="AA142" s="160">
        <f t="shared" si="47"/>
        <v>5.000000000000001E-3</v>
      </c>
      <c r="AB142" s="22">
        <f t="shared" si="48"/>
        <v>0</v>
      </c>
      <c r="AC142" s="35" t="s">
        <v>53</v>
      </c>
      <c r="AD142" s="72"/>
      <c r="AE142" s="34">
        <v>0.03</v>
      </c>
      <c r="AF142" s="160">
        <f t="shared" si="49"/>
        <v>3.0000000000000001E-3</v>
      </c>
      <c r="AG142" s="22">
        <f t="shared" si="50"/>
        <v>0</v>
      </c>
      <c r="AH142" s="143"/>
      <c r="AI142" s="107" t="s">
        <v>43</v>
      </c>
      <c r="AJ142" s="33"/>
      <c r="AK142" s="34">
        <v>0.1</v>
      </c>
      <c r="AL142" s="160">
        <f t="shared" si="51"/>
        <v>1.0000000000000002E-2</v>
      </c>
      <c r="AM142" s="22">
        <f t="shared" si="52"/>
        <v>0</v>
      </c>
      <c r="AN142" s="35" t="s">
        <v>97</v>
      </c>
      <c r="AO142" s="35"/>
      <c r="AP142" s="34">
        <v>0.1</v>
      </c>
      <c r="AQ142" s="160">
        <f t="shared" si="53"/>
        <v>1.0000000000000002E-2</v>
      </c>
      <c r="AR142" s="22">
        <f t="shared" si="54"/>
        <v>0</v>
      </c>
      <c r="AS142" s="35"/>
      <c r="AT142" s="72"/>
      <c r="AU142" s="34"/>
      <c r="AV142" s="160">
        <f t="shared" si="55"/>
        <v>0</v>
      </c>
      <c r="AW142" s="22">
        <f t="shared" si="56"/>
        <v>0</v>
      </c>
    </row>
    <row r="143" spans="2:49" x14ac:dyDescent="0.3">
      <c r="B143" s="143"/>
      <c r="C143" s="33" t="s">
        <v>6</v>
      </c>
      <c r="D143" s="33"/>
      <c r="E143" s="34">
        <v>7.0000000000000007E-2</v>
      </c>
      <c r="F143" s="160">
        <f t="shared" si="39"/>
        <v>7.000000000000001E-3</v>
      </c>
      <c r="G143" s="22">
        <f t="shared" si="40"/>
        <v>0</v>
      </c>
      <c r="H143" s="35" t="s">
        <v>47</v>
      </c>
      <c r="I143" s="35"/>
      <c r="J143" s="34">
        <v>0.05</v>
      </c>
      <c r="K143" s="160">
        <f t="shared" si="41"/>
        <v>5.000000000000001E-3</v>
      </c>
      <c r="L143" s="22">
        <f t="shared" si="42"/>
        <v>0</v>
      </c>
      <c r="M143" s="35" t="s">
        <v>53</v>
      </c>
      <c r="N143" s="72"/>
      <c r="O143" s="34">
        <v>0.03</v>
      </c>
      <c r="P143" s="160">
        <f t="shared" si="43"/>
        <v>3.0000000000000001E-3</v>
      </c>
      <c r="Q143" s="22">
        <f t="shared" si="44"/>
        <v>0</v>
      </c>
      <c r="R143" s="143"/>
      <c r="S143" s="33" t="s">
        <v>41</v>
      </c>
      <c r="T143" s="33"/>
      <c r="U143" s="34">
        <v>0.09</v>
      </c>
      <c r="V143" s="160">
        <f t="shared" si="45"/>
        <v>8.9999999999999993E-3</v>
      </c>
      <c r="W143" s="22">
        <f t="shared" si="46"/>
        <v>0</v>
      </c>
      <c r="X143" s="35" t="s">
        <v>113</v>
      </c>
      <c r="Y143" s="35"/>
      <c r="Z143" s="34">
        <v>0.04</v>
      </c>
      <c r="AA143" s="160">
        <f t="shared" si="47"/>
        <v>4.0000000000000001E-3</v>
      </c>
      <c r="AB143" s="22">
        <f t="shared" si="48"/>
        <v>0</v>
      </c>
      <c r="AC143" s="35" t="s">
        <v>10</v>
      </c>
      <c r="AD143" s="72"/>
      <c r="AE143" s="34">
        <v>0.03</v>
      </c>
      <c r="AF143" s="160">
        <f t="shared" si="49"/>
        <v>3.0000000000000001E-3</v>
      </c>
      <c r="AG143" s="22">
        <f t="shared" si="50"/>
        <v>0</v>
      </c>
      <c r="AH143" s="143"/>
      <c r="AI143" s="107" t="s">
        <v>44</v>
      </c>
      <c r="AJ143" s="33"/>
      <c r="AK143" s="34">
        <v>0.09</v>
      </c>
      <c r="AL143" s="160">
        <f t="shared" si="51"/>
        <v>8.9999999999999993E-3</v>
      </c>
      <c r="AM143" s="22">
        <f t="shared" si="52"/>
        <v>0</v>
      </c>
      <c r="AN143" s="35" t="s">
        <v>10</v>
      </c>
      <c r="AO143" s="35"/>
      <c r="AP143" s="34">
        <v>0.1</v>
      </c>
      <c r="AQ143" s="160">
        <f t="shared" si="53"/>
        <v>1.0000000000000002E-2</v>
      </c>
      <c r="AR143" s="22">
        <f t="shared" si="54"/>
        <v>0</v>
      </c>
      <c r="AS143" s="35"/>
      <c r="AT143" s="72"/>
      <c r="AU143" s="34"/>
      <c r="AV143" s="160">
        <f t="shared" si="55"/>
        <v>0</v>
      </c>
      <c r="AW143" s="22">
        <f t="shared" si="56"/>
        <v>0</v>
      </c>
    </row>
    <row r="144" spans="2:49" x14ac:dyDescent="0.3">
      <c r="B144" s="143"/>
      <c r="C144" s="33" t="s">
        <v>40</v>
      </c>
      <c r="D144" s="33"/>
      <c r="E144" s="34">
        <v>7.0000000000000007E-2</v>
      </c>
      <c r="F144" s="160">
        <f t="shared" si="39"/>
        <v>7.000000000000001E-3</v>
      </c>
      <c r="G144" s="22">
        <f t="shared" si="40"/>
        <v>0</v>
      </c>
      <c r="H144" s="35" t="s">
        <v>48</v>
      </c>
      <c r="I144" s="35"/>
      <c r="J144" s="34">
        <v>0.04</v>
      </c>
      <c r="K144" s="160">
        <f t="shared" si="41"/>
        <v>4.0000000000000001E-3</v>
      </c>
      <c r="L144" s="22">
        <f t="shared" si="42"/>
        <v>0</v>
      </c>
      <c r="M144" s="35"/>
      <c r="N144" s="72"/>
      <c r="O144" s="34"/>
      <c r="P144" s="160">
        <f t="shared" si="43"/>
        <v>0</v>
      </c>
      <c r="Q144" s="22">
        <f t="shared" si="44"/>
        <v>0</v>
      </c>
      <c r="R144" s="143"/>
      <c r="S144" s="33" t="s">
        <v>43</v>
      </c>
      <c r="T144" s="33"/>
      <c r="U144" s="34">
        <v>0.09</v>
      </c>
      <c r="V144" s="160">
        <f t="shared" si="45"/>
        <v>8.9999999999999993E-3</v>
      </c>
      <c r="W144" s="22">
        <f t="shared" si="46"/>
        <v>0</v>
      </c>
      <c r="X144" s="35" t="s">
        <v>60</v>
      </c>
      <c r="Y144" s="35"/>
      <c r="Z144" s="34">
        <v>0.04</v>
      </c>
      <c r="AA144" s="160">
        <f t="shared" si="47"/>
        <v>4.0000000000000001E-3</v>
      </c>
      <c r="AB144" s="22">
        <f t="shared" si="48"/>
        <v>0</v>
      </c>
      <c r="AC144" s="35"/>
      <c r="AD144" s="72"/>
      <c r="AE144" s="34"/>
      <c r="AF144" s="160">
        <f t="shared" si="49"/>
        <v>0</v>
      </c>
      <c r="AG144" s="22">
        <f t="shared" si="50"/>
        <v>0</v>
      </c>
      <c r="AH144" s="143"/>
      <c r="AI144" s="107" t="s">
        <v>8</v>
      </c>
      <c r="AJ144" s="33"/>
      <c r="AK144" s="34">
        <v>0.09</v>
      </c>
      <c r="AL144" s="160">
        <f t="shared" si="51"/>
        <v>8.9999999999999993E-3</v>
      </c>
      <c r="AM144" s="22">
        <f t="shared" si="52"/>
        <v>0</v>
      </c>
      <c r="AN144" s="35"/>
      <c r="AO144" s="35"/>
      <c r="AP144" s="34"/>
      <c r="AQ144" s="160">
        <f t="shared" si="53"/>
        <v>0</v>
      </c>
      <c r="AR144" s="22">
        <f t="shared" si="54"/>
        <v>0</v>
      </c>
      <c r="AS144" s="35"/>
      <c r="AT144" s="72"/>
      <c r="AU144" s="34"/>
      <c r="AV144" s="160">
        <f t="shared" si="55"/>
        <v>0</v>
      </c>
      <c r="AW144" s="22">
        <f t="shared" si="56"/>
        <v>0</v>
      </c>
    </row>
    <row r="145" spans="2:49" x14ac:dyDescent="0.3">
      <c r="B145" s="143"/>
      <c r="C145" s="33" t="s">
        <v>41</v>
      </c>
      <c r="D145" s="33"/>
      <c r="E145" s="34">
        <v>7.0000000000000007E-2</v>
      </c>
      <c r="F145" s="160">
        <f t="shared" si="39"/>
        <v>7.000000000000001E-3</v>
      </c>
      <c r="G145" s="22">
        <f t="shared" si="40"/>
        <v>0</v>
      </c>
      <c r="H145" s="35" t="s">
        <v>49</v>
      </c>
      <c r="I145" s="35"/>
      <c r="J145" s="34">
        <v>0.03</v>
      </c>
      <c r="K145" s="160">
        <f t="shared" si="41"/>
        <v>3.0000000000000001E-3</v>
      </c>
      <c r="L145" s="22">
        <f t="shared" si="42"/>
        <v>0</v>
      </c>
      <c r="M145" s="35"/>
      <c r="N145" s="72"/>
      <c r="O145" s="34"/>
      <c r="P145" s="160">
        <f t="shared" si="43"/>
        <v>0</v>
      </c>
      <c r="Q145" s="22">
        <f t="shared" si="44"/>
        <v>0</v>
      </c>
      <c r="R145" s="143"/>
      <c r="S145" s="33" t="s">
        <v>44</v>
      </c>
      <c r="T145" s="33"/>
      <c r="U145" s="34">
        <v>0.06</v>
      </c>
      <c r="V145" s="160">
        <f t="shared" si="45"/>
        <v>6.0000000000000001E-3</v>
      </c>
      <c r="W145" s="22">
        <f t="shared" si="46"/>
        <v>0</v>
      </c>
      <c r="X145" s="35" t="s">
        <v>61</v>
      </c>
      <c r="Y145" s="35"/>
      <c r="Z145" s="34">
        <v>0.03</v>
      </c>
      <c r="AA145" s="160">
        <f t="shared" si="47"/>
        <v>3.0000000000000001E-3</v>
      </c>
      <c r="AB145" s="22">
        <f t="shared" si="48"/>
        <v>0</v>
      </c>
      <c r="AC145" s="35"/>
      <c r="AD145" s="72"/>
      <c r="AE145" s="34"/>
      <c r="AF145" s="160">
        <f t="shared" si="49"/>
        <v>0</v>
      </c>
      <c r="AG145" s="22">
        <f t="shared" si="50"/>
        <v>0</v>
      </c>
      <c r="AH145" s="143"/>
      <c r="AI145" s="107" t="s">
        <v>48</v>
      </c>
      <c r="AJ145" s="33"/>
      <c r="AK145" s="34">
        <v>0.06</v>
      </c>
      <c r="AL145" s="160">
        <f t="shared" si="51"/>
        <v>6.0000000000000001E-3</v>
      </c>
      <c r="AM145" s="22">
        <f t="shared" si="52"/>
        <v>0</v>
      </c>
      <c r="AN145" s="35"/>
      <c r="AO145" s="35"/>
      <c r="AP145" s="34"/>
      <c r="AQ145" s="160">
        <f t="shared" si="53"/>
        <v>0</v>
      </c>
      <c r="AR145" s="22">
        <f t="shared" si="54"/>
        <v>0</v>
      </c>
      <c r="AS145" s="35"/>
      <c r="AT145" s="72"/>
      <c r="AU145" s="34"/>
      <c r="AV145" s="160">
        <f t="shared" si="55"/>
        <v>0</v>
      </c>
      <c r="AW145" s="22">
        <f t="shared" si="56"/>
        <v>0</v>
      </c>
    </row>
    <row r="146" spans="2:49" x14ac:dyDescent="0.3">
      <c r="B146" s="143"/>
      <c r="C146" s="33" t="s">
        <v>42</v>
      </c>
      <c r="D146" s="33"/>
      <c r="E146" s="34">
        <v>0.03</v>
      </c>
      <c r="F146" s="160">
        <f t="shared" si="39"/>
        <v>3.0000000000000001E-3</v>
      </c>
      <c r="G146" s="22">
        <f t="shared" si="40"/>
        <v>0</v>
      </c>
      <c r="H146" s="35" t="s">
        <v>9</v>
      </c>
      <c r="I146" s="35"/>
      <c r="J146" s="34">
        <v>0.03</v>
      </c>
      <c r="K146" s="160">
        <f t="shared" si="41"/>
        <v>3.0000000000000001E-3</v>
      </c>
      <c r="L146" s="22">
        <f t="shared" si="42"/>
        <v>0</v>
      </c>
      <c r="M146" s="35"/>
      <c r="N146" s="72"/>
      <c r="O146" s="34"/>
      <c r="P146" s="160">
        <f t="shared" si="43"/>
        <v>0</v>
      </c>
      <c r="Q146" s="22">
        <f t="shared" si="44"/>
        <v>0</v>
      </c>
      <c r="R146" s="143"/>
      <c r="S146" s="33" t="s">
        <v>8</v>
      </c>
      <c r="T146" s="33"/>
      <c r="U146" s="34">
        <v>0.06</v>
      </c>
      <c r="V146" s="160">
        <f t="shared" si="45"/>
        <v>6.0000000000000001E-3</v>
      </c>
      <c r="W146" s="22">
        <f t="shared" si="46"/>
        <v>0</v>
      </c>
      <c r="X146" s="35" t="s">
        <v>95</v>
      </c>
      <c r="Y146" s="35"/>
      <c r="Z146" s="34">
        <v>0.03</v>
      </c>
      <c r="AA146" s="160">
        <f t="shared" si="47"/>
        <v>3.0000000000000001E-3</v>
      </c>
      <c r="AB146" s="22">
        <f t="shared" si="48"/>
        <v>0</v>
      </c>
      <c r="AC146" s="35"/>
      <c r="AD146" s="72"/>
      <c r="AE146" s="34"/>
      <c r="AF146" s="160">
        <f t="shared" si="49"/>
        <v>0</v>
      </c>
      <c r="AG146" s="22">
        <f t="shared" si="50"/>
        <v>0</v>
      </c>
      <c r="AH146" s="143"/>
      <c r="AI146" s="107" t="s">
        <v>9</v>
      </c>
      <c r="AJ146" s="33"/>
      <c r="AK146" s="34">
        <v>0.06</v>
      </c>
      <c r="AL146" s="160">
        <f t="shared" si="51"/>
        <v>6.0000000000000001E-3</v>
      </c>
      <c r="AM146" s="22">
        <f t="shared" si="52"/>
        <v>0</v>
      </c>
      <c r="AN146" s="35"/>
      <c r="AO146" s="35"/>
      <c r="AP146" s="34"/>
      <c r="AQ146" s="160">
        <f t="shared" si="53"/>
        <v>0</v>
      </c>
      <c r="AR146" s="22">
        <f t="shared" si="54"/>
        <v>0</v>
      </c>
      <c r="AS146" s="35"/>
      <c r="AT146" s="72"/>
      <c r="AU146" s="34"/>
      <c r="AV146" s="160">
        <f t="shared" si="55"/>
        <v>0</v>
      </c>
      <c r="AW146" s="22">
        <f t="shared" si="56"/>
        <v>0</v>
      </c>
    </row>
    <row r="147" spans="2:49" x14ac:dyDescent="0.3">
      <c r="B147" s="143"/>
      <c r="C147" s="33" t="s">
        <v>43</v>
      </c>
      <c r="D147" s="33"/>
      <c r="E147" s="34">
        <v>0.03</v>
      </c>
      <c r="F147" s="160">
        <f t="shared" si="39"/>
        <v>3.0000000000000001E-3</v>
      </c>
      <c r="G147" s="22">
        <f t="shared" si="40"/>
        <v>0</v>
      </c>
      <c r="H147" s="35"/>
      <c r="I147" s="35"/>
      <c r="J147" s="34"/>
      <c r="K147" s="160">
        <f t="shared" si="41"/>
        <v>0</v>
      </c>
      <c r="L147" s="22">
        <f t="shared" si="42"/>
        <v>0</v>
      </c>
      <c r="M147" s="35"/>
      <c r="N147" s="72"/>
      <c r="O147" s="34"/>
      <c r="P147" s="160">
        <f t="shared" si="43"/>
        <v>0</v>
      </c>
      <c r="Q147" s="22">
        <f t="shared" si="44"/>
        <v>0</v>
      </c>
      <c r="R147" s="143"/>
      <c r="S147" s="33"/>
      <c r="T147" s="33"/>
      <c r="U147" s="34"/>
      <c r="V147" s="160">
        <f t="shared" si="45"/>
        <v>0</v>
      </c>
      <c r="W147" s="22">
        <f t="shared" si="46"/>
        <v>0</v>
      </c>
      <c r="X147" s="35"/>
      <c r="Y147" s="35"/>
      <c r="Z147" s="34"/>
      <c r="AA147" s="160">
        <f t="shared" si="47"/>
        <v>0</v>
      </c>
      <c r="AB147" s="22">
        <f t="shared" si="48"/>
        <v>0</v>
      </c>
      <c r="AC147" s="35"/>
      <c r="AD147" s="72"/>
      <c r="AE147" s="34"/>
      <c r="AF147" s="160">
        <f t="shared" si="49"/>
        <v>0</v>
      </c>
      <c r="AG147" s="22">
        <f t="shared" si="50"/>
        <v>0</v>
      </c>
      <c r="AH147" s="143"/>
      <c r="AI147" s="107"/>
      <c r="AJ147" s="33"/>
      <c r="AK147" s="34"/>
      <c r="AL147" s="160">
        <f t="shared" si="51"/>
        <v>0</v>
      </c>
      <c r="AM147" s="22">
        <f t="shared" si="52"/>
        <v>0</v>
      </c>
      <c r="AN147" s="35"/>
      <c r="AO147" s="35"/>
      <c r="AP147" s="34"/>
      <c r="AQ147" s="160">
        <f t="shared" si="53"/>
        <v>0</v>
      </c>
      <c r="AR147" s="22">
        <f t="shared" si="54"/>
        <v>0</v>
      </c>
      <c r="AS147" s="35"/>
      <c r="AT147" s="72"/>
      <c r="AU147" s="34"/>
      <c r="AV147" s="160">
        <f t="shared" si="55"/>
        <v>0</v>
      </c>
      <c r="AW147" s="22">
        <f t="shared" si="56"/>
        <v>0</v>
      </c>
    </row>
    <row r="148" spans="2:49" x14ac:dyDescent="0.3">
      <c r="B148" s="143"/>
      <c r="C148" s="33" t="s">
        <v>44</v>
      </c>
      <c r="D148" s="33"/>
      <c r="E148" s="34">
        <v>0.02</v>
      </c>
      <c r="F148" s="160">
        <f t="shared" si="39"/>
        <v>2E-3</v>
      </c>
      <c r="G148" s="22">
        <f t="shared" si="40"/>
        <v>0</v>
      </c>
      <c r="H148" s="35"/>
      <c r="I148" s="35"/>
      <c r="J148" s="34"/>
      <c r="K148" s="160">
        <f t="shared" si="41"/>
        <v>0</v>
      </c>
      <c r="L148" s="22">
        <f t="shared" si="42"/>
        <v>0</v>
      </c>
      <c r="M148" s="35"/>
      <c r="N148" s="72"/>
      <c r="O148" s="34"/>
      <c r="P148" s="160">
        <f t="shared" si="43"/>
        <v>0</v>
      </c>
      <c r="Q148" s="22">
        <f t="shared" si="44"/>
        <v>0</v>
      </c>
      <c r="R148" s="143"/>
      <c r="S148" s="33"/>
      <c r="T148" s="33"/>
      <c r="U148" s="34"/>
      <c r="V148" s="160">
        <f t="shared" si="45"/>
        <v>0</v>
      </c>
      <c r="W148" s="22">
        <f t="shared" si="46"/>
        <v>0</v>
      </c>
      <c r="X148" s="35"/>
      <c r="Y148" s="35"/>
      <c r="Z148" s="34"/>
      <c r="AA148" s="160">
        <f t="shared" si="47"/>
        <v>0</v>
      </c>
      <c r="AB148" s="22">
        <f t="shared" si="48"/>
        <v>0</v>
      </c>
      <c r="AC148" s="35"/>
      <c r="AD148" s="72"/>
      <c r="AE148" s="34"/>
      <c r="AF148" s="160">
        <f t="shared" si="49"/>
        <v>0</v>
      </c>
      <c r="AG148" s="22">
        <f t="shared" si="50"/>
        <v>0</v>
      </c>
      <c r="AH148" s="143"/>
      <c r="AI148" s="107"/>
      <c r="AJ148" s="33"/>
      <c r="AK148" s="34"/>
      <c r="AL148" s="160">
        <f t="shared" si="51"/>
        <v>0</v>
      </c>
      <c r="AM148" s="22">
        <f t="shared" si="52"/>
        <v>0</v>
      </c>
      <c r="AN148" s="35"/>
      <c r="AO148" s="35"/>
      <c r="AP148" s="34"/>
      <c r="AQ148" s="160">
        <f t="shared" si="53"/>
        <v>0</v>
      </c>
      <c r="AR148" s="22">
        <f t="shared" si="54"/>
        <v>0</v>
      </c>
      <c r="AS148" s="35"/>
      <c r="AT148" s="72"/>
      <c r="AU148" s="34"/>
      <c r="AV148" s="160">
        <f t="shared" si="55"/>
        <v>0</v>
      </c>
      <c r="AW148" s="22">
        <f t="shared" si="56"/>
        <v>0</v>
      </c>
    </row>
    <row r="149" spans="2:49" x14ac:dyDescent="0.3">
      <c r="B149" s="143"/>
      <c r="C149" s="33" t="s">
        <v>8</v>
      </c>
      <c r="D149" s="33"/>
      <c r="E149" s="34">
        <v>0.01</v>
      </c>
      <c r="F149" s="160">
        <f t="shared" si="39"/>
        <v>1E-3</v>
      </c>
      <c r="G149" s="22">
        <f t="shared" si="40"/>
        <v>0</v>
      </c>
      <c r="H149" s="35"/>
      <c r="I149" s="35"/>
      <c r="J149" s="34"/>
      <c r="K149" s="160">
        <f t="shared" si="41"/>
        <v>0</v>
      </c>
      <c r="L149" s="22">
        <f t="shared" si="42"/>
        <v>0</v>
      </c>
      <c r="M149" s="35"/>
      <c r="N149" s="72"/>
      <c r="O149" s="34"/>
      <c r="P149" s="160">
        <f t="shared" si="43"/>
        <v>0</v>
      </c>
      <c r="Q149" s="22">
        <f t="shared" si="44"/>
        <v>0</v>
      </c>
      <c r="R149" s="143"/>
      <c r="S149" s="33"/>
      <c r="T149" s="33"/>
      <c r="U149" s="34"/>
      <c r="V149" s="160">
        <f t="shared" si="45"/>
        <v>0</v>
      </c>
      <c r="W149" s="22">
        <f t="shared" si="46"/>
        <v>0</v>
      </c>
      <c r="X149" s="35"/>
      <c r="Y149" s="35"/>
      <c r="Z149" s="34"/>
      <c r="AA149" s="160">
        <f t="shared" si="47"/>
        <v>0</v>
      </c>
      <c r="AB149" s="22">
        <f t="shared" si="48"/>
        <v>0</v>
      </c>
      <c r="AC149" s="35"/>
      <c r="AD149" s="72"/>
      <c r="AE149" s="34"/>
      <c r="AF149" s="160">
        <f t="shared" si="49"/>
        <v>0</v>
      </c>
      <c r="AG149" s="22">
        <f t="shared" si="50"/>
        <v>0</v>
      </c>
      <c r="AH149" s="143"/>
      <c r="AI149" s="107"/>
      <c r="AJ149" s="33"/>
      <c r="AK149" s="34"/>
      <c r="AL149" s="160">
        <f t="shared" si="51"/>
        <v>0</v>
      </c>
      <c r="AM149" s="22">
        <f t="shared" si="52"/>
        <v>0</v>
      </c>
      <c r="AN149" s="35"/>
      <c r="AO149" s="35"/>
      <c r="AP149" s="34"/>
      <c r="AQ149" s="160">
        <f t="shared" si="53"/>
        <v>0</v>
      </c>
      <c r="AR149" s="22">
        <f t="shared" si="54"/>
        <v>0</v>
      </c>
      <c r="AS149" s="35"/>
      <c r="AT149" s="72"/>
      <c r="AU149" s="34"/>
      <c r="AV149" s="160">
        <f t="shared" si="55"/>
        <v>0</v>
      </c>
      <c r="AW149" s="22">
        <f t="shared" si="56"/>
        <v>0</v>
      </c>
    </row>
    <row r="150" spans="2:49" x14ac:dyDescent="0.3">
      <c r="B150" s="143"/>
      <c r="C150" s="48" t="s">
        <v>11</v>
      </c>
      <c r="D150" s="48"/>
      <c r="E150" s="49">
        <v>0.01</v>
      </c>
      <c r="F150" s="160">
        <f t="shared" si="39"/>
        <v>1E-3</v>
      </c>
      <c r="G150" s="22">
        <f t="shared" si="40"/>
        <v>0</v>
      </c>
      <c r="H150" s="50"/>
      <c r="I150" s="50"/>
      <c r="J150" s="49"/>
      <c r="K150" s="160">
        <f t="shared" si="41"/>
        <v>0</v>
      </c>
      <c r="L150" s="22">
        <f t="shared" si="42"/>
        <v>0</v>
      </c>
      <c r="M150" s="50"/>
      <c r="N150" s="73"/>
      <c r="O150" s="49"/>
      <c r="P150" s="160">
        <f t="shared" si="43"/>
        <v>0</v>
      </c>
      <c r="Q150" s="22">
        <f t="shared" si="44"/>
        <v>0</v>
      </c>
      <c r="R150" s="143"/>
      <c r="S150" s="48" t="s">
        <v>13</v>
      </c>
      <c r="T150" s="48"/>
      <c r="U150" s="49">
        <v>0.01</v>
      </c>
      <c r="V150" s="160">
        <f t="shared" si="45"/>
        <v>1E-3</v>
      </c>
      <c r="W150" s="22">
        <f t="shared" si="46"/>
        <v>0</v>
      </c>
      <c r="X150" s="50"/>
      <c r="Y150" s="50"/>
      <c r="Z150" s="49"/>
      <c r="AA150" s="160">
        <f t="shared" si="47"/>
        <v>0</v>
      </c>
      <c r="AB150" s="22">
        <f t="shared" si="48"/>
        <v>0</v>
      </c>
      <c r="AC150" s="50"/>
      <c r="AD150" s="73"/>
      <c r="AE150" s="49"/>
      <c r="AF150" s="160">
        <f t="shared" si="49"/>
        <v>0</v>
      </c>
      <c r="AG150" s="22">
        <f t="shared" si="50"/>
        <v>0</v>
      </c>
      <c r="AH150" s="143"/>
      <c r="AI150" s="108" t="s">
        <v>18</v>
      </c>
      <c r="AJ150" s="48"/>
      <c r="AK150" s="49">
        <v>0.01</v>
      </c>
      <c r="AL150" s="160">
        <f t="shared" si="51"/>
        <v>1E-3</v>
      </c>
      <c r="AM150" s="22">
        <f t="shared" si="52"/>
        <v>0</v>
      </c>
      <c r="AN150" s="50"/>
      <c r="AO150" s="50"/>
      <c r="AP150" s="49"/>
      <c r="AQ150" s="160">
        <f t="shared" si="53"/>
        <v>0</v>
      </c>
      <c r="AR150" s="22">
        <f t="shared" si="54"/>
        <v>0</v>
      </c>
      <c r="AS150" s="50"/>
      <c r="AT150" s="73"/>
      <c r="AU150" s="49"/>
      <c r="AV150" s="160">
        <f t="shared" si="55"/>
        <v>0</v>
      </c>
      <c r="AW150" s="22">
        <f t="shared" si="56"/>
        <v>0</v>
      </c>
    </row>
    <row r="151" spans="2:49" x14ac:dyDescent="0.3">
      <c r="B151" s="143"/>
      <c r="C151" s="48"/>
      <c r="D151" s="48"/>
      <c r="E151" s="49"/>
      <c r="F151" s="160">
        <f t="shared" si="39"/>
        <v>0</v>
      </c>
      <c r="G151" s="22">
        <f t="shared" si="40"/>
        <v>0</v>
      </c>
      <c r="H151" s="54" t="s">
        <v>12</v>
      </c>
      <c r="I151" s="54"/>
      <c r="J151" s="52">
        <v>0.02</v>
      </c>
      <c r="K151" s="160">
        <f t="shared" si="41"/>
        <v>2E-3</v>
      </c>
      <c r="L151" s="22">
        <f t="shared" si="42"/>
        <v>0</v>
      </c>
      <c r="M151" s="51" t="s">
        <v>12</v>
      </c>
      <c r="N151" s="74"/>
      <c r="O151" s="52">
        <v>0.02</v>
      </c>
      <c r="P151" s="160">
        <f t="shared" si="43"/>
        <v>2E-3</v>
      </c>
      <c r="Q151" s="22">
        <f t="shared" si="44"/>
        <v>0</v>
      </c>
      <c r="R151" s="143"/>
      <c r="S151" s="48"/>
      <c r="T151" s="48"/>
      <c r="U151" s="49"/>
      <c r="V151" s="160">
        <f t="shared" si="45"/>
        <v>0</v>
      </c>
      <c r="W151" s="22">
        <f t="shared" si="46"/>
        <v>0</v>
      </c>
      <c r="X151" s="51" t="s">
        <v>14</v>
      </c>
      <c r="Y151" s="51"/>
      <c r="Z151" s="52">
        <v>0.02</v>
      </c>
      <c r="AA151" s="160">
        <f t="shared" si="47"/>
        <v>2E-3</v>
      </c>
      <c r="AB151" s="22">
        <f t="shared" si="48"/>
        <v>0</v>
      </c>
      <c r="AC151" s="51" t="s">
        <v>14</v>
      </c>
      <c r="AD151" s="74"/>
      <c r="AE151" s="95">
        <v>0.02</v>
      </c>
      <c r="AF151" s="160">
        <f t="shared" si="49"/>
        <v>2E-3</v>
      </c>
      <c r="AG151" s="22">
        <f t="shared" si="50"/>
        <v>0</v>
      </c>
      <c r="AH151" s="143"/>
      <c r="AI151" s="108"/>
      <c r="AJ151" s="48"/>
      <c r="AK151" s="49"/>
      <c r="AL151" s="160">
        <f t="shared" si="51"/>
        <v>0</v>
      </c>
      <c r="AM151" s="22">
        <f t="shared" si="52"/>
        <v>0</v>
      </c>
      <c r="AN151" s="51" t="s">
        <v>19</v>
      </c>
      <c r="AO151" s="51"/>
      <c r="AP151" s="52">
        <v>0.05</v>
      </c>
      <c r="AQ151" s="160">
        <f t="shared" si="53"/>
        <v>5.000000000000001E-3</v>
      </c>
      <c r="AR151" s="22">
        <f t="shared" si="54"/>
        <v>0</v>
      </c>
      <c r="AS151" s="51"/>
      <c r="AT151" s="74"/>
      <c r="AU151" s="95"/>
      <c r="AV151" s="160">
        <f t="shared" si="55"/>
        <v>0</v>
      </c>
      <c r="AW151" s="22">
        <f t="shared" si="56"/>
        <v>0</v>
      </c>
    </row>
    <row r="152" spans="2:49" x14ac:dyDescent="0.3">
      <c r="B152" s="143"/>
      <c r="C152" s="48"/>
      <c r="D152" s="48"/>
      <c r="E152" s="49"/>
      <c r="F152" s="160">
        <f t="shared" si="39"/>
        <v>0</v>
      </c>
      <c r="G152" s="22">
        <f t="shared" si="40"/>
        <v>0</v>
      </c>
      <c r="H152" s="50"/>
      <c r="I152" s="50"/>
      <c r="J152" s="49"/>
      <c r="K152" s="160">
        <f t="shared" si="41"/>
        <v>0</v>
      </c>
      <c r="L152" s="22">
        <f t="shared" si="42"/>
        <v>0</v>
      </c>
      <c r="M152" s="55" t="s">
        <v>65</v>
      </c>
      <c r="N152" s="88"/>
      <c r="O152" s="99">
        <v>0.01</v>
      </c>
      <c r="P152" s="160">
        <f t="shared" si="43"/>
        <v>1E-3</v>
      </c>
      <c r="Q152" s="22">
        <f t="shared" si="44"/>
        <v>0</v>
      </c>
      <c r="R152" s="143"/>
      <c r="S152" s="48"/>
      <c r="T152" s="48"/>
      <c r="U152" s="49"/>
      <c r="V152" s="160">
        <f t="shared" si="45"/>
        <v>0</v>
      </c>
      <c r="W152" s="22">
        <f t="shared" si="46"/>
        <v>0</v>
      </c>
      <c r="X152" s="50"/>
      <c r="Y152" s="50"/>
      <c r="Z152" s="49"/>
      <c r="AA152" s="160">
        <f t="shared" si="47"/>
        <v>0</v>
      </c>
      <c r="AB152" s="22">
        <f t="shared" si="48"/>
        <v>0</v>
      </c>
      <c r="AC152" s="53" t="s">
        <v>119</v>
      </c>
      <c r="AD152" s="75"/>
      <c r="AE152" s="96">
        <v>0.02</v>
      </c>
      <c r="AF152" s="160">
        <f t="shared" si="49"/>
        <v>2E-3</v>
      </c>
      <c r="AG152" s="22">
        <f t="shared" si="50"/>
        <v>0</v>
      </c>
      <c r="AH152" s="143"/>
      <c r="AI152" s="108"/>
      <c r="AJ152" s="48"/>
      <c r="AK152" s="49"/>
      <c r="AL152" s="160">
        <f t="shared" si="51"/>
        <v>0</v>
      </c>
      <c r="AM152" s="22">
        <f t="shared" si="52"/>
        <v>0</v>
      </c>
      <c r="AN152" s="50"/>
      <c r="AO152" s="50"/>
      <c r="AP152" s="49"/>
      <c r="AQ152" s="160">
        <f t="shared" si="53"/>
        <v>0</v>
      </c>
      <c r="AR152" s="22">
        <f t="shared" si="54"/>
        <v>0</v>
      </c>
      <c r="AS152" s="53" t="s">
        <v>100</v>
      </c>
      <c r="AT152" s="75"/>
      <c r="AU152" s="96">
        <v>5.296E-2</v>
      </c>
      <c r="AV152" s="160">
        <f t="shared" si="55"/>
        <v>5.2960000000000004E-3</v>
      </c>
      <c r="AW152" s="22">
        <f t="shared" si="56"/>
        <v>0</v>
      </c>
    </row>
    <row r="153" spans="2:49" x14ac:dyDescent="0.3">
      <c r="B153" s="143"/>
      <c r="C153" s="40" t="s">
        <v>66</v>
      </c>
      <c r="D153" s="40"/>
      <c r="E153" s="41">
        <v>0.01</v>
      </c>
      <c r="F153" s="160">
        <f t="shared" si="39"/>
        <v>1E-3</v>
      </c>
      <c r="G153" s="22">
        <f t="shared" si="40"/>
        <v>0</v>
      </c>
      <c r="H153" s="42" t="s">
        <v>154</v>
      </c>
      <c r="I153" s="42"/>
      <c r="J153" s="41">
        <v>0.02</v>
      </c>
      <c r="K153" s="160">
        <f t="shared" si="41"/>
        <v>2E-3</v>
      </c>
      <c r="L153" s="22">
        <f t="shared" si="42"/>
        <v>0</v>
      </c>
      <c r="M153" s="42" t="s">
        <v>156</v>
      </c>
      <c r="N153" s="76"/>
      <c r="O153" s="41">
        <v>0.02</v>
      </c>
      <c r="P153" s="160">
        <f t="shared" si="43"/>
        <v>2E-3</v>
      </c>
      <c r="Q153" s="22">
        <f t="shared" si="44"/>
        <v>0</v>
      </c>
      <c r="R153" s="143"/>
      <c r="S153" s="40" t="s">
        <v>154</v>
      </c>
      <c r="T153" s="40"/>
      <c r="U153" s="41">
        <v>0.01</v>
      </c>
      <c r="V153" s="160">
        <f t="shared" si="45"/>
        <v>1E-3</v>
      </c>
      <c r="W153" s="22">
        <f t="shared" si="46"/>
        <v>0</v>
      </c>
      <c r="X153" s="42"/>
      <c r="Y153" s="42"/>
      <c r="Z153" s="41"/>
      <c r="AA153" s="160">
        <f t="shared" si="47"/>
        <v>0</v>
      </c>
      <c r="AB153" s="22">
        <f t="shared" si="48"/>
        <v>0</v>
      </c>
      <c r="AC153" s="42"/>
      <c r="AD153" s="76"/>
      <c r="AE153" s="41"/>
      <c r="AF153" s="160">
        <f t="shared" si="49"/>
        <v>0</v>
      </c>
      <c r="AG153" s="22">
        <f t="shared" si="50"/>
        <v>0</v>
      </c>
      <c r="AH153" s="143"/>
      <c r="AI153" s="109" t="s">
        <v>156</v>
      </c>
      <c r="AJ153" s="42"/>
      <c r="AK153" s="41">
        <v>0.01</v>
      </c>
      <c r="AL153" s="160">
        <f t="shared" si="51"/>
        <v>1E-3</v>
      </c>
      <c r="AM153" s="22">
        <f t="shared" si="52"/>
        <v>0</v>
      </c>
      <c r="AN153" s="42"/>
      <c r="AO153" s="42"/>
      <c r="AP153" s="41"/>
      <c r="AQ153" s="160">
        <f t="shared" si="53"/>
        <v>0</v>
      </c>
      <c r="AR153" s="22">
        <f t="shared" si="54"/>
        <v>0</v>
      </c>
      <c r="AS153" s="42"/>
      <c r="AT153" s="76"/>
      <c r="AU153" s="41"/>
      <c r="AV153" s="160">
        <f t="shared" si="55"/>
        <v>0</v>
      </c>
      <c r="AW153" s="22">
        <f t="shared" si="56"/>
        <v>0</v>
      </c>
    </row>
    <row r="154" spans="2:49" x14ac:dyDescent="0.3">
      <c r="B154" s="143"/>
      <c r="C154" s="40" t="s">
        <v>67</v>
      </c>
      <c r="D154" s="40"/>
      <c r="E154" s="41">
        <v>0.01</v>
      </c>
      <c r="F154" s="160">
        <f t="shared" si="39"/>
        <v>1E-3</v>
      </c>
      <c r="G154" s="22">
        <f t="shared" si="40"/>
        <v>0</v>
      </c>
      <c r="H154" s="42" t="s">
        <v>155</v>
      </c>
      <c r="I154" s="42"/>
      <c r="J154" s="41">
        <v>0.04</v>
      </c>
      <c r="K154" s="160">
        <f t="shared" si="41"/>
        <v>4.0000000000000001E-3</v>
      </c>
      <c r="L154" s="22">
        <f t="shared" si="42"/>
        <v>0</v>
      </c>
      <c r="M154" s="42" t="s">
        <v>70</v>
      </c>
      <c r="N154" s="76"/>
      <c r="O154" s="41">
        <v>0.04</v>
      </c>
      <c r="P154" s="160">
        <f t="shared" si="43"/>
        <v>4.0000000000000001E-3</v>
      </c>
      <c r="Q154" s="22">
        <f t="shared" si="44"/>
        <v>0</v>
      </c>
      <c r="R154" s="143"/>
      <c r="S154" s="40" t="s">
        <v>155</v>
      </c>
      <c r="T154" s="40"/>
      <c r="U154" s="41">
        <v>0.02</v>
      </c>
      <c r="V154" s="160">
        <f t="shared" si="45"/>
        <v>2E-3</v>
      </c>
      <c r="W154" s="22">
        <f t="shared" si="46"/>
        <v>0</v>
      </c>
      <c r="X154" s="42" t="s">
        <v>70</v>
      </c>
      <c r="Y154" s="42"/>
      <c r="Z154" s="41">
        <v>0.03</v>
      </c>
      <c r="AA154" s="160">
        <f t="shared" si="47"/>
        <v>3.0000000000000001E-3</v>
      </c>
      <c r="AB154" s="22">
        <f t="shared" si="48"/>
        <v>0</v>
      </c>
      <c r="AC154" s="42" t="s">
        <v>161</v>
      </c>
      <c r="AD154" s="76"/>
      <c r="AE154" s="41">
        <v>0.03</v>
      </c>
      <c r="AF154" s="160">
        <f t="shared" si="49"/>
        <v>3.0000000000000001E-3</v>
      </c>
      <c r="AG154" s="22">
        <f t="shared" si="50"/>
        <v>0</v>
      </c>
      <c r="AH154" s="143"/>
      <c r="AI154" s="109" t="s">
        <v>70</v>
      </c>
      <c r="AJ154" s="42"/>
      <c r="AK154" s="41">
        <v>0.02</v>
      </c>
      <c r="AL154" s="160">
        <f t="shared" si="51"/>
        <v>2E-3</v>
      </c>
      <c r="AM154" s="22">
        <f t="shared" si="52"/>
        <v>0</v>
      </c>
      <c r="AN154" s="42"/>
      <c r="AO154" s="42"/>
      <c r="AP154" s="41"/>
      <c r="AQ154" s="160">
        <f t="shared" si="53"/>
        <v>0</v>
      </c>
      <c r="AR154" s="22">
        <f t="shared" si="54"/>
        <v>0</v>
      </c>
      <c r="AS154" s="42"/>
      <c r="AT154" s="76"/>
      <c r="AU154" s="41"/>
      <c r="AV154" s="160">
        <f t="shared" si="55"/>
        <v>0</v>
      </c>
      <c r="AW154" s="22">
        <f t="shared" si="56"/>
        <v>0</v>
      </c>
    </row>
    <row r="155" spans="2:49" x14ac:dyDescent="0.3">
      <c r="B155" s="143"/>
      <c r="C155" s="40"/>
      <c r="D155" s="40"/>
      <c r="E155" s="41"/>
      <c r="F155" s="160">
        <f t="shared" si="39"/>
        <v>0</v>
      </c>
      <c r="G155" s="22">
        <f t="shared" si="40"/>
        <v>0</v>
      </c>
      <c r="H155" s="46"/>
      <c r="I155" s="46"/>
      <c r="J155" s="44"/>
      <c r="K155" s="160">
        <f t="shared" si="41"/>
        <v>0</v>
      </c>
      <c r="L155" s="22">
        <f t="shared" si="42"/>
        <v>0</v>
      </c>
      <c r="M155" s="47" t="s">
        <v>20</v>
      </c>
      <c r="N155" s="89"/>
      <c r="O155" s="100">
        <v>0.05</v>
      </c>
      <c r="P155" s="160">
        <f t="shared" si="43"/>
        <v>5.000000000000001E-3</v>
      </c>
      <c r="Q155" s="22">
        <f t="shared" si="44"/>
        <v>0</v>
      </c>
      <c r="R155" s="143"/>
      <c r="S155" s="40"/>
      <c r="T155" s="40"/>
      <c r="U155" s="41"/>
      <c r="V155" s="160">
        <f t="shared" si="45"/>
        <v>0</v>
      </c>
      <c r="W155" s="22">
        <f t="shared" si="46"/>
        <v>0</v>
      </c>
      <c r="X155" s="46" t="s">
        <v>20</v>
      </c>
      <c r="Y155" s="46"/>
      <c r="Z155" s="44">
        <v>0.01</v>
      </c>
      <c r="AA155" s="160">
        <f t="shared" si="47"/>
        <v>1E-3</v>
      </c>
      <c r="AB155" s="22">
        <f t="shared" si="48"/>
        <v>0</v>
      </c>
      <c r="AC155" s="43" t="s">
        <v>82</v>
      </c>
      <c r="AD155" s="77"/>
      <c r="AE155" s="44">
        <v>0.02</v>
      </c>
      <c r="AF155" s="160">
        <f t="shared" si="49"/>
        <v>2E-3</v>
      </c>
      <c r="AG155" s="22">
        <f t="shared" si="50"/>
        <v>0</v>
      </c>
      <c r="AH155" s="143"/>
      <c r="AI155" s="109"/>
      <c r="AJ155" s="40"/>
      <c r="AK155" s="41"/>
      <c r="AL155" s="160">
        <f t="shared" si="51"/>
        <v>0</v>
      </c>
      <c r="AM155" s="22">
        <f t="shared" si="52"/>
        <v>0</v>
      </c>
      <c r="AN155" s="46" t="s">
        <v>164</v>
      </c>
      <c r="AO155" s="46"/>
      <c r="AP155" s="44">
        <v>0.04</v>
      </c>
      <c r="AQ155" s="160">
        <f t="shared" si="53"/>
        <v>4.0000000000000001E-3</v>
      </c>
      <c r="AR155" s="22">
        <f t="shared" si="54"/>
        <v>0</v>
      </c>
      <c r="AS155" s="43"/>
      <c r="AT155" s="77"/>
      <c r="AU155" s="44"/>
      <c r="AV155" s="160">
        <f t="shared" si="55"/>
        <v>0</v>
      </c>
      <c r="AW155" s="22">
        <f t="shared" si="56"/>
        <v>0</v>
      </c>
    </row>
    <row r="156" spans="2:49" x14ac:dyDescent="0.3">
      <c r="B156" s="143"/>
      <c r="C156" s="22"/>
      <c r="D156" s="22"/>
      <c r="E156" s="23"/>
      <c r="F156" s="160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60">
        <f t="shared" si="41"/>
        <v>4.0000000000000001E-3</v>
      </c>
      <c r="L156" s="22">
        <f t="shared" si="42"/>
        <v>0</v>
      </c>
      <c r="M156" s="27" t="s">
        <v>68</v>
      </c>
      <c r="N156" s="79"/>
      <c r="O156" s="26">
        <v>0.05</v>
      </c>
      <c r="P156" s="160">
        <f t="shared" si="43"/>
        <v>5.000000000000001E-3</v>
      </c>
      <c r="Q156" s="22">
        <f t="shared" si="44"/>
        <v>0</v>
      </c>
      <c r="R156" s="143"/>
      <c r="S156" s="22" t="s">
        <v>45</v>
      </c>
      <c r="T156" s="22"/>
      <c r="U156" s="23">
        <v>0.01</v>
      </c>
      <c r="V156" s="160">
        <f t="shared" si="45"/>
        <v>1E-3</v>
      </c>
      <c r="W156" s="22">
        <f t="shared" si="46"/>
        <v>0</v>
      </c>
      <c r="X156" s="24"/>
      <c r="Y156" s="24"/>
      <c r="Z156" s="23"/>
      <c r="AA156" s="160">
        <f t="shared" si="47"/>
        <v>0</v>
      </c>
      <c r="AB156" s="22">
        <f t="shared" si="48"/>
        <v>0</v>
      </c>
      <c r="AC156" s="24"/>
      <c r="AD156" s="71"/>
      <c r="AE156" s="23"/>
      <c r="AF156" s="160">
        <f t="shared" si="49"/>
        <v>0</v>
      </c>
      <c r="AG156" s="22">
        <f t="shared" si="50"/>
        <v>0</v>
      </c>
      <c r="AH156" s="143"/>
      <c r="AI156" s="106" t="s">
        <v>57</v>
      </c>
      <c r="AJ156" s="22"/>
      <c r="AK156" s="23">
        <v>5.0000000000000001E-3</v>
      </c>
      <c r="AL156" s="160">
        <f t="shared" si="51"/>
        <v>5.0000000000000001E-4</v>
      </c>
      <c r="AM156" s="22">
        <f t="shared" si="52"/>
        <v>0</v>
      </c>
      <c r="AN156" s="29" t="s">
        <v>83</v>
      </c>
      <c r="AO156" s="29"/>
      <c r="AP156" s="30">
        <v>0.05</v>
      </c>
      <c r="AQ156" s="160">
        <f t="shared" si="53"/>
        <v>5.000000000000001E-3</v>
      </c>
      <c r="AR156" s="22">
        <f t="shared" si="54"/>
        <v>0</v>
      </c>
      <c r="AS156" s="31"/>
      <c r="AT156" s="78"/>
      <c r="AU156" s="30"/>
      <c r="AV156" s="160">
        <f t="shared" si="55"/>
        <v>0</v>
      </c>
      <c r="AW156" s="22">
        <f t="shared" si="56"/>
        <v>0</v>
      </c>
    </row>
    <row r="157" spans="2:49" x14ac:dyDescent="0.3">
      <c r="B157" s="143"/>
      <c r="C157" s="22"/>
      <c r="D157" s="22"/>
      <c r="E157" s="23"/>
      <c r="F157" s="160">
        <f t="shared" si="39"/>
        <v>0</v>
      </c>
      <c r="G157" s="22">
        <f t="shared" si="40"/>
        <v>0</v>
      </c>
      <c r="H157" s="24"/>
      <c r="I157" s="24"/>
      <c r="J157" s="23"/>
      <c r="K157" s="160">
        <f t="shared" si="41"/>
        <v>0</v>
      </c>
      <c r="L157" s="22">
        <f t="shared" si="42"/>
        <v>0</v>
      </c>
      <c r="M157" s="24"/>
      <c r="N157" s="71"/>
      <c r="O157" s="23"/>
      <c r="P157" s="160">
        <f t="shared" si="43"/>
        <v>0</v>
      </c>
      <c r="Q157" s="22">
        <f t="shared" si="44"/>
        <v>0</v>
      </c>
      <c r="R157" s="143"/>
      <c r="S157" s="22"/>
      <c r="T157" s="22"/>
      <c r="U157" s="23"/>
      <c r="V157" s="160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60">
        <f t="shared" si="47"/>
        <v>2E-3</v>
      </c>
      <c r="AB157" s="22">
        <f t="shared" si="48"/>
        <v>0</v>
      </c>
      <c r="AC157" s="27" t="s">
        <v>57</v>
      </c>
      <c r="AD157" s="79"/>
      <c r="AE157" s="26">
        <v>0.03</v>
      </c>
      <c r="AF157" s="160">
        <f t="shared" si="49"/>
        <v>3.0000000000000001E-3</v>
      </c>
      <c r="AG157" s="22">
        <f t="shared" si="50"/>
        <v>0</v>
      </c>
      <c r="AH157" s="143"/>
      <c r="AI157" s="106" t="s">
        <v>84</v>
      </c>
      <c r="AJ157" s="22"/>
      <c r="AK157" s="23">
        <v>5.0000000000000001E-3</v>
      </c>
      <c r="AL157" s="160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60">
        <f t="shared" si="53"/>
        <v>5.000000000000001E-3</v>
      </c>
      <c r="AR157" s="22">
        <f t="shared" si="54"/>
        <v>0</v>
      </c>
      <c r="AS157" s="31"/>
      <c r="AT157" s="78"/>
      <c r="AU157" s="30"/>
      <c r="AV157" s="160">
        <f t="shared" si="55"/>
        <v>0</v>
      </c>
      <c r="AW157" s="22">
        <f t="shared" si="56"/>
        <v>0</v>
      </c>
    </row>
    <row r="158" spans="2:49" x14ac:dyDescent="0.3">
      <c r="B158" s="143" t="s">
        <v>148</v>
      </c>
      <c r="C158" s="22"/>
      <c r="D158" s="22"/>
      <c r="E158" s="23"/>
      <c r="F158" s="160">
        <f t="shared" si="39"/>
        <v>0</v>
      </c>
      <c r="G158" s="22">
        <f t="shared" si="40"/>
        <v>0</v>
      </c>
      <c r="H158" s="25"/>
      <c r="I158" s="25"/>
      <c r="J158" s="26"/>
      <c r="K158" s="160">
        <f t="shared" si="41"/>
        <v>0</v>
      </c>
      <c r="L158" s="22">
        <f t="shared" si="42"/>
        <v>0</v>
      </c>
      <c r="M158" s="25"/>
      <c r="N158" s="84"/>
      <c r="O158" s="26"/>
      <c r="P158" s="160">
        <f t="shared" si="43"/>
        <v>0</v>
      </c>
      <c r="Q158" s="22">
        <f t="shared" si="44"/>
        <v>0</v>
      </c>
      <c r="R158" s="143" t="s">
        <v>149</v>
      </c>
      <c r="S158" s="22"/>
      <c r="T158" s="22"/>
      <c r="U158" s="23"/>
      <c r="V158" s="160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60">
        <f t="shared" si="47"/>
        <v>2E-3</v>
      </c>
      <c r="AB158" s="22">
        <f t="shared" si="48"/>
        <v>0</v>
      </c>
      <c r="AC158" s="27" t="s">
        <v>58</v>
      </c>
      <c r="AD158" s="79"/>
      <c r="AE158" s="26">
        <v>0.03</v>
      </c>
      <c r="AF158" s="160">
        <f t="shared" si="49"/>
        <v>3.0000000000000001E-3</v>
      </c>
      <c r="AG158" s="22">
        <f t="shared" si="50"/>
        <v>0</v>
      </c>
      <c r="AH158" s="143" t="s">
        <v>150</v>
      </c>
      <c r="AI158" s="106"/>
      <c r="AJ158" s="22"/>
      <c r="AK158" s="23"/>
      <c r="AL158" s="160">
        <f t="shared" si="51"/>
        <v>0</v>
      </c>
      <c r="AM158" s="22">
        <f t="shared" si="52"/>
        <v>0</v>
      </c>
      <c r="AN158" s="27" t="s">
        <v>101</v>
      </c>
      <c r="AO158" s="27"/>
      <c r="AP158" s="26">
        <v>0.05</v>
      </c>
      <c r="AQ158" s="160">
        <f t="shared" si="53"/>
        <v>5.000000000000001E-3</v>
      </c>
      <c r="AR158" s="22">
        <f t="shared" si="54"/>
        <v>0</v>
      </c>
      <c r="AS158" s="27" t="s">
        <v>101</v>
      </c>
      <c r="AT158" s="79"/>
      <c r="AU158" s="26">
        <v>0.2</v>
      </c>
      <c r="AV158" s="160">
        <f t="shared" si="55"/>
        <v>2.0000000000000004E-2</v>
      </c>
      <c r="AW158" s="22">
        <f t="shared" si="56"/>
        <v>0</v>
      </c>
    </row>
    <row r="159" spans="2:49" x14ac:dyDescent="0.3">
      <c r="B159" s="143"/>
      <c r="C159" s="22"/>
      <c r="D159" s="22"/>
      <c r="E159" s="23"/>
      <c r="F159" s="160">
        <f t="shared" si="39"/>
        <v>0</v>
      </c>
      <c r="G159" s="22">
        <f t="shared" si="40"/>
        <v>0</v>
      </c>
      <c r="H159" s="24"/>
      <c r="I159" s="24"/>
      <c r="J159" s="23"/>
      <c r="K159" s="160">
        <f t="shared" si="41"/>
        <v>0</v>
      </c>
      <c r="L159" s="22">
        <f t="shared" si="42"/>
        <v>0</v>
      </c>
      <c r="M159" s="24"/>
      <c r="N159" s="71"/>
      <c r="O159" s="23"/>
      <c r="P159" s="160">
        <f t="shared" si="43"/>
        <v>0</v>
      </c>
      <c r="Q159" s="22">
        <f t="shared" si="44"/>
        <v>0</v>
      </c>
      <c r="R159" s="143"/>
      <c r="S159" s="22"/>
      <c r="T159" s="22"/>
      <c r="U159" s="23"/>
      <c r="V159" s="160">
        <f t="shared" si="45"/>
        <v>0</v>
      </c>
      <c r="W159" s="22">
        <f t="shared" si="46"/>
        <v>0</v>
      </c>
      <c r="X159" s="24"/>
      <c r="Y159" s="24"/>
      <c r="Z159" s="23"/>
      <c r="AA159" s="160">
        <f t="shared" si="47"/>
        <v>0</v>
      </c>
      <c r="AB159" s="22">
        <f t="shared" si="48"/>
        <v>0</v>
      </c>
      <c r="AC159" s="24"/>
      <c r="AD159" s="71"/>
      <c r="AE159" s="23"/>
      <c r="AF159" s="160">
        <f t="shared" si="49"/>
        <v>0</v>
      </c>
      <c r="AG159" s="22">
        <f t="shared" si="50"/>
        <v>0</v>
      </c>
      <c r="AH159" s="143"/>
      <c r="AI159" s="106"/>
      <c r="AJ159" s="22"/>
      <c r="AK159" s="23"/>
      <c r="AL159" s="160">
        <f t="shared" si="51"/>
        <v>0</v>
      </c>
      <c r="AM159" s="22">
        <f t="shared" si="52"/>
        <v>0</v>
      </c>
      <c r="AN159" s="24"/>
      <c r="AO159" s="24"/>
      <c r="AP159" s="23"/>
      <c r="AQ159" s="160">
        <f t="shared" si="53"/>
        <v>0</v>
      </c>
      <c r="AR159" s="22">
        <f t="shared" si="54"/>
        <v>0</v>
      </c>
      <c r="AS159" s="28" t="s">
        <v>90</v>
      </c>
      <c r="AT159" s="80"/>
      <c r="AU159" s="97">
        <v>0.2</v>
      </c>
      <c r="AV159" s="160">
        <f t="shared" si="55"/>
        <v>2.0000000000000004E-2</v>
      </c>
      <c r="AW159" s="22">
        <f t="shared" si="56"/>
        <v>0</v>
      </c>
    </row>
    <row r="160" spans="2:49" x14ac:dyDescent="0.3">
      <c r="B160" s="143"/>
      <c r="C160" s="33" t="s">
        <v>21</v>
      </c>
      <c r="D160" s="33"/>
      <c r="E160" s="34">
        <v>0.05</v>
      </c>
      <c r="F160" s="160">
        <f t="shared" si="39"/>
        <v>5.000000000000001E-3</v>
      </c>
      <c r="G160" s="22">
        <f t="shared" si="40"/>
        <v>0</v>
      </c>
      <c r="H160" s="35" t="s">
        <v>21</v>
      </c>
      <c r="I160" s="35"/>
      <c r="J160" s="34">
        <v>0.05</v>
      </c>
      <c r="K160" s="160">
        <f t="shared" si="41"/>
        <v>5.000000000000001E-3</v>
      </c>
      <c r="L160" s="22">
        <f t="shared" si="42"/>
        <v>0</v>
      </c>
      <c r="M160" s="35" t="s">
        <v>21</v>
      </c>
      <c r="N160" s="72"/>
      <c r="O160" s="34">
        <v>0.03</v>
      </c>
      <c r="P160" s="160">
        <f t="shared" si="43"/>
        <v>3.0000000000000001E-3</v>
      </c>
      <c r="Q160" s="22">
        <f t="shared" si="44"/>
        <v>0</v>
      </c>
      <c r="R160" s="143"/>
      <c r="S160" s="33" t="s">
        <v>86</v>
      </c>
      <c r="T160" s="33"/>
      <c r="U160" s="34">
        <v>0.03</v>
      </c>
      <c r="V160" s="160">
        <f t="shared" si="45"/>
        <v>3.0000000000000001E-3</v>
      </c>
      <c r="W160" s="22">
        <f t="shared" si="46"/>
        <v>0</v>
      </c>
      <c r="X160" s="35"/>
      <c r="Y160" s="35"/>
      <c r="Z160" s="34"/>
      <c r="AA160" s="160">
        <f t="shared" si="47"/>
        <v>0</v>
      </c>
      <c r="AB160" s="22">
        <f t="shared" si="48"/>
        <v>0</v>
      </c>
      <c r="AC160" s="35"/>
      <c r="AD160" s="72"/>
      <c r="AE160" s="34"/>
      <c r="AF160" s="160">
        <f t="shared" si="49"/>
        <v>0</v>
      </c>
      <c r="AG160" s="22">
        <f t="shared" si="50"/>
        <v>0</v>
      </c>
      <c r="AH160" s="143"/>
      <c r="AI160" s="107" t="s">
        <v>86</v>
      </c>
      <c r="AJ160" s="33"/>
      <c r="AK160" s="34">
        <v>0.05</v>
      </c>
      <c r="AL160" s="160">
        <f t="shared" si="51"/>
        <v>5.000000000000001E-3</v>
      </c>
      <c r="AM160" s="22">
        <f t="shared" si="52"/>
        <v>0</v>
      </c>
      <c r="AN160" s="35"/>
      <c r="AO160" s="35"/>
      <c r="AP160" s="34"/>
      <c r="AQ160" s="160">
        <f t="shared" si="53"/>
        <v>0</v>
      </c>
      <c r="AR160" s="22">
        <f t="shared" si="54"/>
        <v>0</v>
      </c>
      <c r="AS160" s="35"/>
      <c r="AT160" s="72"/>
      <c r="AU160" s="34"/>
      <c r="AV160" s="160">
        <f t="shared" si="55"/>
        <v>0</v>
      </c>
      <c r="AW160" s="22">
        <f t="shared" si="56"/>
        <v>0</v>
      </c>
    </row>
    <row r="161" spans="2:49" x14ac:dyDescent="0.3">
      <c r="B161" s="143"/>
      <c r="C161" s="33"/>
      <c r="D161" s="33"/>
      <c r="E161" s="34"/>
      <c r="F161" s="160">
        <f t="shared" si="39"/>
        <v>0</v>
      </c>
      <c r="G161" s="22">
        <f t="shared" si="40"/>
        <v>0</v>
      </c>
      <c r="H161" s="39" t="s">
        <v>62</v>
      </c>
      <c r="I161" s="39"/>
      <c r="J161" s="37">
        <v>0.03</v>
      </c>
      <c r="K161" s="160">
        <f t="shared" si="41"/>
        <v>3.0000000000000001E-3</v>
      </c>
      <c r="L161" s="22">
        <f t="shared" si="42"/>
        <v>0</v>
      </c>
      <c r="M161" s="39" t="s">
        <v>62</v>
      </c>
      <c r="N161" s="90"/>
      <c r="O161" s="37">
        <v>0.03</v>
      </c>
      <c r="P161" s="160">
        <f t="shared" si="43"/>
        <v>3.0000000000000001E-3</v>
      </c>
      <c r="Q161" s="22">
        <f t="shared" si="44"/>
        <v>0</v>
      </c>
      <c r="R161" s="143"/>
      <c r="S161" s="33"/>
      <c r="T161" s="33"/>
      <c r="U161" s="34"/>
      <c r="V161" s="160">
        <f t="shared" si="45"/>
        <v>0</v>
      </c>
      <c r="W161" s="22">
        <f t="shared" si="46"/>
        <v>0</v>
      </c>
      <c r="X161" s="39" t="s">
        <v>122</v>
      </c>
      <c r="Y161" s="39"/>
      <c r="Z161" s="37">
        <v>7.0000000000000007E-2</v>
      </c>
      <c r="AA161" s="160">
        <f t="shared" si="47"/>
        <v>7.000000000000001E-3</v>
      </c>
      <c r="AB161" s="22">
        <f t="shared" si="48"/>
        <v>0</v>
      </c>
      <c r="AC161" s="36" t="s">
        <v>122</v>
      </c>
      <c r="AD161" s="81"/>
      <c r="AE161" s="37">
        <v>0.05</v>
      </c>
      <c r="AF161" s="160">
        <f t="shared" si="49"/>
        <v>5.000000000000001E-3</v>
      </c>
      <c r="AG161" s="22">
        <f t="shared" si="50"/>
        <v>0</v>
      </c>
      <c r="AH161" s="143"/>
      <c r="AI161" s="107"/>
      <c r="AJ161" s="33"/>
      <c r="AK161" s="34"/>
      <c r="AL161" s="160">
        <f t="shared" si="51"/>
        <v>0</v>
      </c>
      <c r="AM161" s="22">
        <f t="shared" si="52"/>
        <v>0</v>
      </c>
      <c r="AN161" s="39" t="s">
        <v>88</v>
      </c>
      <c r="AO161" s="39"/>
      <c r="AP161" s="37">
        <v>0.1</v>
      </c>
      <c r="AQ161" s="160">
        <f t="shared" si="53"/>
        <v>1.0000000000000002E-2</v>
      </c>
      <c r="AR161" s="22">
        <f t="shared" si="54"/>
        <v>0</v>
      </c>
      <c r="AS161" s="36" t="s">
        <v>102</v>
      </c>
      <c r="AT161" s="81"/>
      <c r="AU161" s="37">
        <v>0.1</v>
      </c>
      <c r="AV161" s="160">
        <f t="shared" si="55"/>
        <v>1.0000000000000002E-2</v>
      </c>
      <c r="AW161" s="22">
        <f t="shared" si="56"/>
        <v>0</v>
      </c>
    </row>
    <row r="162" spans="2:49" x14ac:dyDescent="0.3">
      <c r="B162" s="143"/>
      <c r="C162" s="33"/>
      <c r="D162" s="33"/>
      <c r="E162" s="34"/>
      <c r="F162" s="160">
        <f t="shared" si="39"/>
        <v>0</v>
      </c>
      <c r="G162" s="22">
        <f t="shared" si="40"/>
        <v>0</v>
      </c>
      <c r="H162" s="35"/>
      <c r="I162" s="35"/>
      <c r="J162" s="34"/>
      <c r="K162" s="160">
        <f t="shared" si="41"/>
        <v>0</v>
      </c>
      <c r="L162" s="22">
        <f t="shared" si="42"/>
        <v>0</v>
      </c>
      <c r="M162" s="38" t="s">
        <v>63</v>
      </c>
      <c r="N162" s="82"/>
      <c r="O162" s="98">
        <v>0.04</v>
      </c>
      <c r="P162" s="160">
        <f t="shared" si="43"/>
        <v>4.0000000000000001E-3</v>
      </c>
      <c r="Q162" s="22">
        <f t="shared" si="44"/>
        <v>0</v>
      </c>
      <c r="R162" s="143"/>
      <c r="S162" s="33"/>
      <c r="T162" s="33"/>
      <c r="U162" s="34"/>
      <c r="V162" s="160">
        <f t="shared" si="45"/>
        <v>0</v>
      </c>
      <c r="W162" s="22">
        <f t="shared" si="46"/>
        <v>0</v>
      </c>
      <c r="X162" s="35"/>
      <c r="Y162" s="35"/>
      <c r="Z162" s="34"/>
      <c r="AA162" s="160">
        <f t="shared" si="47"/>
        <v>0</v>
      </c>
      <c r="AB162" s="22">
        <f t="shared" si="48"/>
        <v>0</v>
      </c>
      <c r="AC162" s="38" t="s">
        <v>124</v>
      </c>
      <c r="AD162" s="82"/>
      <c r="AE162" s="98">
        <v>0.02</v>
      </c>
      <c r="AF162" s="160">
        <f t="shared" si="49"/>
        <v>2E-3</v>
      </c>
      <c r="AG162" s="22">
        <f t="shared" si="50"/>
        <v>0</v>
      </c>
      <c r="AH162" s="143"/>
      <c r="AI162" s="107"/>
      <c r="AJ162" s="33"/>
      <c r="AK162" s="34"/>
      <c r="AL162" s="160">
        <f t="shared" si="51"/>
        <v>0</v>
      </c>
      <c r="AM162" s="22">
        <f t="shared" si="52"/>
        <v>0</v>
      </c>
      <c r="AN162" s="35"/>
      <c r="AO162" s="35"/>
      <c r="AP162" s="34"/>
      <c r="AQ162" s="160">
        <f t="shared" si="53"/>
        <v>0</v>
      </c>
      <c r="AR162" s="22">
        <f t="shared" si="54"/>
        <v>0</v>
      </c>
      <c r="AS162" s="38"/>
      <c r="AT162" s="82"/>
      <c r="AU162" s="98"/>
      <c r="AV162" s="160">
        <f t="shared" si="55"/>
        <v>0</v>
      </c>
      <c r="AW162" s="22">
        <f t="shared" si="56"/>
        <v>0</v>
      </c>
    </row>
    <row r="163" spans="2:49" x14ac:dyDescent="0.3">
      <c r="B163" s="143"/>
      <c r="C163" s="48" t="s">
        <v>22</v>
      </c>
      <c r="D163" s="48"/>
      <c r="E163" s="49">
        <v>0.01</v>
      </c>
      <c r="F163" s="160">
        <f t="shared" si="39"/>
        <v>1E-3</v>
      </c>
      <c r="G163" s="22">
        <f t="shared" si="40"/>
        <v>0</v>
      </c>
      <c r="H163" s="50" t="s">
        <v>75</v>
      </c>
      <c r="I163" s="50"/>
      <c r="J163" s="49">
        <v>0.03</v>
      </c>
      <c r="K163" s="160">
        <f t="shared" si="41"/>
        <v>3.0000000000000001E-3</v>
      </c>
      <c r="L163" s="22">
        <f t="shared" si="42"/>
        <v>0</v>
      </c>
      <c r="M163" s="50"/>
      <c r="N163" s="73"/>
      <c r="O163" s="49"/>
      <c r="P163" s="160">
        <f t="shared" si="43"/>
        <v>0</v>
      </c>
      <c r="Q163" s="22">
        <f t="shared" si="44"/>
        <v>0</v>
      </c>
      <c r="R163" s="143"/>
      <c r="S163" s="48" t="s">
        <v>125</v>
      </c>
      <c r="T163" s="48"/>
      <c r="U163" s="49">
        <v>0.01</v>
      </c>
      <c r="V163" s="160">
        <f t="shared" si="45"/>
        <v>1E-3</v>
      </c>
      <c r="W163" s="22">
        <f t="shared" si="46"/>
        <v>0</v>
      </c>
      <c r="X163" s="50"/>
      <c r="Y163" s="50"/>
      <c r="Z163" s="49"/>
      <c r="AA163" s="160">
        <f t="shared" si="47"/>
        <v>0</v>
      </c>
      <c r="AB163" s="22">
        <f t="shared" si="48"/>
        <v>0</v>
      </c>
      <c r="AC163" s="50"/>
      <c r="AD163" s="73"/>
      <c r="AE163" s="49"/>
      <c r="AF163" s="160">
        <f t="shared" si="49"/>
        <v>0</v>
      </c>
      <c r="AG163" s="22">
        <f t="shared" si="50"/>
        <v>0</v>
      </c>
      <c r="AH163" s="143"/>
      <c r="AI163" s="108" t="s">
        <v>78</v>
      </c>
      <c r="AJ163" s="48"/>
      <c r="AK163" s="49">
        <v>0.01</v>
      </c>
      <c r="AL163" s="160">
        <f t="shared" si="51"/>
        <v>1E-3</v>
      </c>
      <c r="AM163" s="22">
        <f t="shared" si="52"/>
        <v>0</v>
      </c>
      <c r="AN163" s="50"/>
      <c r="AO163" s="50"/>
      <c r="AP163" s="49"/>
      <c r="AQ163" s="160">
        <f t="shared" si="53"/>
        <v>0</v>
      </c>
      <c r="AR163" s="22">
        <f t="shared" si="54"/>
        <v>0</v>
      </c>
      <c r="AS163" s="50"/>
      <c r="AT163" s="73"/>
      <c r="AU163" s="49"/>
      <c r="AV163" s="160">
        <f t="shared" si="55"/>
        <v>0</v>
      </c>
      <c r="AW163" s="22">
        <f t="shared" si="56"/>
        <v>0</v>
      </c>
    </row>
    <row r="164" spans="2:49" x14ac:dyDescent="0.3">
      <c r="B164" s="143"/>
      <c r="C164" s="48"/>
      <c r="D164" s="48"/>
      <c r="E164" s="49"/>
      <c r="F164" s="160">
        <f t="shared" si="39"/>
        <v>0</v>
      </c>
      <c r="G164" s="22">
        <f t="shared" si="40"/>
        <v>0</v>
      </c>
      <c r="H164" s="54" t="s">
        <v>56</v>
      </c>
      <c r="I164" s="54"/>
      <c r="J164" s="52">
        <v>0.02</v>
      </c>
      <c r="K164" s="160">
        <f t="shared" si="41"/>
        <v>2E-3</v>
      </c>
      <c r="L164" s="22">
        <f t="shared" si="42"/>
        <v>0</v>
      </c>
      <c r="M164" s="51" t="s">
        <v>56</v>
      </c>
      <c r="N164" s="74"/>
      <c r="O164" s="52">
        <v>0.03</v>
      </c>
      <c r="P164" s="160">
        <f t="shared" si="43"/>
        <v>3.0000000000000001E-3</v>
      </c>
      <c r="Q164" s="22">
        <f t="shared" si="44"/>
        <v>0</v>
      </c>
      <c r="R164" s="143"/>
      <c r="S164" s="48"/>
      <c r="T164" s="48"/>
      <c r="U164" s="49"/>
      <c r="V164" s="160">
        <f t="shared" si="45"/>
        <v>0</v>
      </c>
      <c r="W164" s="22">
        <f t="shared" si="46"/>
        <v>0</v>
      </c>
      <c r="X164" s="54" t="s">
        <v>127</v>
      </c>
      <c r="Y164" s="54"/>
      <c r="Z164" s="52">
        <v>9.3600000000000003E-2</v>
      </c>
      <c r="AA164" s="160">
        <f t="shared" si="47"/>
        <v>9.3600000000000003E-3</v>
      </c>
      <c r="AB164" s="22">
        <f t="shared" si="48"/>
        <v>0</v>
      </c>
      <c r="AC164" s="51"/>
      <c r="AD164" s="74"/>
      <c r="AE164" s="52"/>
      <c r="AF164" s="160">
        <f t="shared" si="49"/>
        <v>0</v>
      </c>
      <c r="AG164" s="22">
        <f t="shared" si="50"/>
        <v>0</v>
      </c>
      <c r="AH164" s="143"/>
      <c r="AI164" s="108"/>
      <c r="AJ164" s="48"/>
      <c r="AK164" s="49"/>
      <c r="AL164" s="160">
        <f t="shared" si="51"/>
        <v>0</v>
      </c>
      <c r="AM164" s="22">
        <f t="shared" si="52"/>
        <v>0</v>
      </c>
      <c r="AN164" s="54"/>
      <c r="AO164" s="54"/>
      <c r="AP164" s="52"/>
      <c r="AQ164" s="160">
        <f t="shared" si="53"/>
        <v>0</v>
      </c>
      <c r="AR164" s="22">
        <f t="shared" si="54"/>
        <v>0</v>
      </c>
      <c r="AS164" s="51"/>
      <c r="AT164" s="74"/>
      <c r="AU164" s="52"/>
      <c r="AV164" s="160">
        <f t="shared" si="55"/>
        <v>0</v>
      </c>
      <c r="AW164" s="22">
        <f t="shared" si="56"/>
        <v>0</v>
      </c>
    </row>
    <row r="165" spans="2:49" x14ac:dyDescent="0.3">
      <c r="B165" s="143"/>
      <c r="C165" s="48"/>
      <c r="D165" s="48"/>
      <c r="E165" s="49"/>
      <c r="F165" s="160">
        <f t="shared" si="39"/>
        <v>0</v>
      </c>
      <c r="G165" s="22">
        <f t="shared" si="40"/>
        <v>0</v>
      </c>
      <c r="H165" s="54"/>
      <c r="I165" s="54"/>
      <c r="J165" s="52"/>
      <c r="K165" s="160">
        <f t="shared" si="41"/>
        <v>0</v>
      </c>
      <c r="L165" s="22">
        <f t="shared" si="42"/>
        <v>0</v>
      </c>
      <c r="M165" s="51"/>
      <c r="N165" s="74"/>
      <c r="O165" s="52"/>
      <c r="P165" s="160">
        <f t="shared" si="43"/>
        <v>0</v>
      </c>
      <c r="Q165" s="22">
        <f t="shared" si="44"/>
        <v>0</v>
      </c>
      <c r="R165" s="143"/>
      <c r="S165" s="48"/>
      <c r="T165" s="48"/>
      <c r="U165" s="49"/>
      <c r="V165" s="160">
        <f t="shared" si="45"/>
        <v>0</v>
      </c>
      <c r="W165" s="22">
        <f t="shared" si="46"/>
        <v>0</v>
      </c>
      <c r="X165" s="50"/>
      <c r="Y165" s="50"/>
      <c r="Z165" s="49"/>
      <c r="AA165" s="160">
        <f t="shared" si="47"/>
        <v>0</v>
      </c>
      <c r="AB165" s="22">
        <f t="shared" si="48"/>
        <v>0</v>
      </c>
      <c r="AC165" s="53" t="s">
        <v>103</v>
      </c>
      <c r="AD165" s="75"/>
      <c r="AE165" s="99">
        <v>7.8100000000000003E-2</v>
      </c>
      <c r="AF165" s="160">
        <f t="shared" si="49"/>
        <v>7.810000000000001E-3</v>
      </c>
      <c r="AG165" s="22">
        <f t="shared" si="50"/>
        <v>0</v>
      </c>
      <c r="AH165" s="143"/>
      <c r="AI165" s="108"/>
      <c r="AJ165" s="48"/>
      <c r="AK165" s="49"/>
      <c r="AL165" s="160">
        <f t="shared" si="51"/>
        <v>0</v>
      </c>
      <c r="AM165" s="22">
        <f t="shared" si="52"/>
        <v>0</v>
      </c>
      <c r="AN165" s="50"/>
      <c r="AO165" s="50"/>
      <c r="AP165" s="49"/>
      <c r="AQ165" s="160">
        <f t="shared" si="53"/>
        <v>0</v>
      </c>
      <c r="AR165" s="22">
        <f t="shared" si="54"/>
        <v>0</v>
      </c>
      <c r="AS165" s="53"/>
      <c r="AT165" s="75"/>
      <c r="AU165" s="99"/>
      <c r="AV165" s="160">
        <f t="shared" si="55"/>
        <v>0</v>
      </c>
      <c r="AW165" s="22">
        <f t="shared" si="56"/>
        <v>0</v>
      </c>
    </row>
    <row r="166" spans="2:49" x14ac:dyDescent="0.3">
      <c r="B166" s="143"/>
      <c r="C166" s="40"/>
      <c r="D166" s="40"/>
      <c r="E166" s="41"/>
      <c r="F166" s="160">
        <f t="shared" si="39"/>
        <v>0</v>
      </c>
      <c r="G166" s="22">
        <f t="shared" si="40"/>
        <v>0</v>
      </c>
      <c r="H166" s="46"/>
      <c r="I166" s="46"/>
      <c r="J166" s="44"/>
      <c r="K166" s="160">
        <f t="shared" si="41"/>
        <v>0</v>
      </c>
      <c r="L166" s="22">
        <f t="shared" si="42"/>
        <v>0</v>
      </c>
      <c r="M166" s="43"/>
      <c r="N166" s="77"/>
      <c r="O166" s="44"/>
      <c r="P166" s="160">
        <f t="shared" si="43"/>
        <v>0</v>
      </c>
      <c r="Q166" s="22">
        <f t="shared" si="44"/>
        <v>0</v>
      </c>
      <c r="R166" s="143"/>
      <c r="S166" s="40"/>
      <c r="T166" s="40"/>
      <c r="U166" s="41"/>
      <c r="V166" s="160">
        <f t="shared" si="45"/>
        <v>0</v>
      </c>
      <c r="W166" s="22">
        <f t="shared" si="46"/>
        <v>0</v>
      </c>
      <c r="X166" s="46"/>
      <c r="Y166" s="46"/>
      <c r="Z166" s="44"/>
      <c r="AA166" s="160">
        <f t="shared" si="47"/>
        <v>0</v>
      </c>
      <c r="AB166" s="22">
        <f t="shared" si="48"/>
        <v>0</v>
      </c>
      <c r="AC166" s="43"/>
      <c r="AD166" s="77"/>
      <c r="AE166" s="41"/>
      <c r="AF166" s="160">
        <f t="shared" si="49"/>
        <v>0</v>
      </c>
      <c r="AG166" s="22">
        <f t="shared" si="50"/>
        <v>0</v>
      </c>
      <c r="AH166" s="143"/>
      <c r="AI166" s="109"/>
      <c r="AJ166" s="40"/>
      <c r="AK166" s="41"/>
      <c r="AL166" s="160">
        <f t="shared" si="51"/>
        <v>0</v>
      </c>
      <c r="AM166" s="22">
        <f t="shared" si="52"/>
        <v>0</v>
      </c>
      <c r="AN166" s="46"/>
      <c r="AO166" s="46"/>
      <c r="AP166" s="44"/>
      <c r="AQ166" s="160">
        <f t="shared" si="53"/>
        <v>0</v>
      </c>
      <c r="AR166" s="22">
        <f t="shared" si="54"/>
        <v>0</v>
      </c>
      <c r="AS166" s="43"/>
      <c r="AT166" s="77"/>
      <c r="AU166" s="44"/>
      <c r="AV166" s="160">
        <f t="shared" si="55"/>
        <v>0</v>
      </c>
      <c r="AW166" s="22">
        <f t="shared" si="56"/>
        <v>0</v>
      </c>
    </row>
    <row r="167" spans="2:49" x14ac:dyDescent="0.3">
      <c r="B167" s="143"/>
      <c r="C167" s="40"/>
      <c r="D167" s="40"/>
      <c r="E167" s="41"/>
      <c r="F167" s="160">
        <f t="shared" si="39"/>
        <v>0</v>
      </c>
      <c r="G167" s="22">
        <f t="shared" si="40"/>
        <v>0</v>
      </c>
      <c r="H167" s="46"/>
      <c r="I167" s="46"/>
      <c r="J167" s="44"/>
      <c r="K167" s="160">
        <f t="shared" si="41"/>
        <v>0</v>
      </c>
      <c r="L167" s="22">
        <f t="shared" si="42"/>
        <v>0</v>
      </c>
      <c r="M167" s="43" t="s">
        <v>15</v>
      </c>
      <c r="N167" s="77"/>
      <c r="O167" s="44">
        <v>0.03</v>
      </c>
      <c r="P167" s="160">
        <f t="shared" si="43"/>
        <v>3.0000000000000001E-3</v>
      </c>
      <c r="Q167" s="22">
        <f t="shared" si="44"/>
        <v>0</v>
      </c>
      <c r="R167" s="143"/>
      <c r="S167" s="40"/>
      <c r="T167" s="40"/>
      <c r="U167" s="41"/>
      <c r="V167" s="160">
        <f t="shared" si="45"/>
        <v>0</v>
      </c>
      <c r="W167" s="22">
        <f t="shared" si="46"/>
        <v>0</v>
      </c>
      <c r="X167" s="46" t="s">
        <v>16</v>
      </c>
      <c r="Y167" s="46"/>
      <c r="Z167" s="44">
        <v>0.01</v>
      </c>
      <c r="AA167" s="160">
        <f t="shared" si="47"/>
        <v>1E-3</v>
      </c>
      <c r="AB167" s="22">
        <f t="shared" si="48"/>
        <v>0</v>
      </c>
      <c r="AC167" s="43" t="s">
        <v>16</v>
      </c>
      <c r="AD167" s="77"/>
      <c r="AE167" s="41">
        <v>8.9999999999999993E-3</v>
      </c>
      <c r="AF167" s="160">
        <f t="shared" si="49"/>
        <v>8.9999999999999998E-4</v>
      </c>
      <c r="AG167" s="22">
        <f t="shared" si="50"/>
        <v>0</v>
      </c>
      <c r="AH167" s="143"/>
      <c r="AI167" s="109"/>
      <c r="AJ167" s="40"/>
      <c r="AK167" s="41"/>
      <c r="AL167" s="160">
        <f t="shared" si="51"/>
        <v>0</v>
      </c>
      <c r="AM167" s="22">
        <f t="shared" si="52"/>
        <v>0</v>
      </c>
      <c r="AN167" s="46" t="s">
        <v>16</v>
      </c>
      <c r="AO167" s="46"/>
      <c r="AP167" s="44">
        <v>0.01</v>
      </c>
      <c r="AQ167" s="160">
        <f t="shared" si="53"/>
        <v>1E-3</v>
      </c>
      <c r="AR167" s="22">
        <f t="shared" si="54"/>
        <v>0</v>
      </c>
      <c r="AS167" s="43" t="s">
        <v>16</v>
      </c>
      <c r="AT167" s="77"/>
      <c r="AU167" s="44">
        <v>1.7999999999999999E-2</v>
      </c>
      <c r="AV167" s="160">
        <f t="shared" si="55"/>
        <v>1.8E-3</v>
      </c>
      <c r="AW167" s="22">
        <f t="shared" si="56"/>
        <v>0</v>
      </c>
    </row>
    <row r="168" spans="2:49" x14ac:dyDescent="0.3">
      <c r="B168" s="143"/>
      <c r="C168" s="40"/>
      <c r="D168" s="40"/>
      <c r="E168" s="41"/>
      <c r="F168" s="160">
        <f t="shared" si="39"/>
        <v>0</v>
      </c>
      <c r="G168" s="22">
        <f t="shared" si="40"/>
        <v>0</v>
      </c>
      <c r="H168" s="42"/>
      <c r="I168" s="42"/>
      <c r="J168" s="41"/>
      <c r="K168" s="160">
        <f t="shared" si="41"/>
        <v>0</v>
      </c>
      <c r="L168" s="22">
        <f t="shared" si="42"/>
        <v>0</v>
      </c>
      <c r="M168" s="42"/>
      <c r="N168" s="76"/>
      <c r="O168" s="41"/>
      <c r="P168" s="160">
        <f t="shared" si="43"/>
        <v>0</v>
      </c>
      <c r="Q168" s="22">
        <f t="shared" si="44"/>
        <v>0</v>
      </c>
      <c r="R168" s="143"/>
      <c r="S168" s="40"/>
      <c r="T168" s="40"/>
      <c r="U168" s="41"/>
      <c r="V168" s="160">
        <f t="shared" si="45"/>
        <v>0</v>
      </c>
      <c r="W168" s="22">
        <f t="shared" si="46"/>
        <v>0</v>
      </c>
      <c r="X168" s="42"/>
      <c r="Y168" s="42"/>
      <c r="Z168" s="41"/>
      <c r="AA168" s="160">
        <f t="shared" si="47"/>
        <v>0</v>
      </c>
      <c r="AB168" s="22">
        <f t="shared" si="48"/>
        <v>0</v>
      </c>
      <c r="AC168" s="45" t="s">
        <v>131</v>
      </c>
      <c r="AD168" s="83"/>
      <c r="AE168" s="41">
        <v>1E-3</v>
      </c>
      <c r="AF168" s="160">
        <f t="shared" si="49"/>
        <v>1E-4</v>
      </c>
      <c r="AG168" s="22">
        <f t="shared" si="50"/>
        <v>0</v>
      </c>
      <c r="AH168" s="143"/>
      <c r="AI168" s="109"/>
      <c r="AJ168" s="40"/>
      <c r="AK168" s="41"/>
      <c r="AL168" s="160">
        <f t="shared" si="51"/>
        <v>0</v>
      </c>
      <c r="AM168" s="22">
        <f t="shared" si="52"/>
        <v>0</v>
      </c>
      <c r="AN168" s="42"/>
      <c r="AO168" s="42"/>
      <c r="AP168" s="41"/>
      <c r="AQ168" s="160">
        <f t="shared" si="53"/>
        <v>0</v>
      </c>
      <c r="AR168" s="22">
        <f t="shared" si="54"/>
        <v>0</v>
      </c>
      <c r="AS168" s="45" t="s">
        <v>131</v>
      </c>
      <c r="AT168" s="83"/>
      <c r="AU168" s="100">
        <v>2E-3</v>
      </c>
      <c r="AV168" s="160">
        <f t="shared" si="55"/>
        <v>2.0000000000000001E-4</v>
      </c>
      <c r="AW168" s="22">
        <f t="shared" si="56"/>
        <v>0</v>
      </c>
    </row>
    <row r="169" spans="2:49" x14ac:dyDescent="0.3">
      <c r="B169" s="143"/>
      <c r="C169" s="22"/>
      <c r="D169" s="22"/>
      <c r="E169" s="23"/>
      <c r="F169" s="160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60">
        <f t="shared" si="41"/>
        <v>1E-3</v>
      </c>
      <c r="L169" s="22">
        <f t="shared" si="42"/>
        <v>0</v>
      </c>
      <c r="M169" s="27" t="s">
        <v>23</v>
      </c>
      <c r="N169" s="79"/>
      <c r="O169" s="26">
        <v>0.01</v>
      </c>
      <c r="P169" s="160">
        <f t="shared" si="43"/>
        <v>1E-3</v>
      </c>
      <c r="Q169" s="22">
        <f t="shared" si="44"/>
        <v>0</v>
      </c>
      <c r="R169" s="143"/>
      <c r="S169" s="22"/>
      <c r="T169" s="22"/>
      <c r="U169" s="23"/>
      <c r="V169" s="160">
        <f t="shared" si="45"/>
        <v>0</v>
      </c>
      <c r="W169" s="22">
        <f t="shared" si="46"/>
        <v>0</v>
      </c>
      <c r="X169" s="24" t="s">
        <v>132</v>
      </c>
      <c r="Y169" s="24"/>
      <c r="Z169" s="23">
        <v>0.02</v>
      </c>
      <c r="AA169" s="160">
        <f t="shared" si="47"/>
        <v>2E-3</v>
      </c>
      <c r="AB169" s="22">
        <f t="shared" si="48"/>
        <v>0</v>
      </c>
      <c r="AC169" s="24" t="s">
        <v>132</v>
      </c>
      <c r="AD169" s="71"/>
      <c r="AE169" s="23">
        <v>0.01</v>
      </c>
      <c r="AF169" s="160">
        <f t="shared" si="49"/>
        <v>1E-3</v>
      </c>
      <c r="AG169" s="22">
        <f t="shared" si="50"/>
        <v>0</v>
      </c>
      <c r="AH169" s="143"/>
      <c r="AI169" s="106"/>
      <c r="AJ169" s="22"/>
      <c r="AK169" s="23"/>
      <c r="AL169" s="160">
        <f t="shared" si="51"/>
        <v>0</v>
      </c>
      <c r="AM169" s="22">
        <f t="shared" si="52"/>
        <v>0</v>
      </c>
      <c r="AN169" s="24"/>
      <c r="AO169" s="24"/>
      <c r="AP169" s="23"/>
      <c r="AQ169" s="160">
        <f t="shared" si="53"/>
        <v>0</v>
      </c>
      <c r="AR169" s="22">
        <f t="shared" si="54"/>
        <v>0</v>
      </c>
      <c r="AS169" s="24"/>
      <c r="AT169" s="71"/>
      <c r="AU169" s="23"/>
      <c r="AV169" s="160">
        <f t="shared" si="55"/>
        <v>0</v>
      </c>
      <c r="AW169" s="22">
        <f t="shared" si="56"/>
        <v>0</v>
      </c>
    </row>
    <row r="170" spans="2:49" x14ac:dyDescent="0.3">
      <c r="B170" s="143"/>
      <c r="C170" s="33" t="s">
        <v>50</v>
      </c>
      <c r="D170" s="33"/>
      <c r="E170" s="34">
        <v>0.1</v>
      </c>
      <c r="F170" s="160">
        <f t="shared" si="39"/>
        <v>1.0000000000000002E-2</v>
      </c>
      <c r="G170" s="22">
        <f t="shared" si="40"/>
        <v>0</v>
      </c>
      <c r="H170" s="35" t="s">
        <v>50</v>
      </c>
      <c r="I170" s="35"/>
      <c r="J170" s="34">
        <v>0.1</v>
      </c>
      <c r="K170" s="160">
        <f t="shared" si="41"/>
        <v>1.0000000000000002E-2</v>
      </c>
      <c r="L170" s="22">
        <f t="shared" si="42"/>
        <v>0</v>
      </c>
      <c r="M170" s="35" t="s">
        <v>50</v>
      </c>
      <c r="N170" s="72"/>
      <c r="O170" s="34">
        <v>0.1</v>
      </c>
      <c r="P170" s="160">
        <f t="shared" si="43"/>
        <v>1.0000000000000002E-2</v>
      </c>
      <c r="Q170" s="22">
        <f t="shared" si="44"/>
        <v>0</v>
      </c>
      <c r="R170" s="143"/>
      <c r="S170" s="33" t="s">
        <v>50</v>
      </c>
      <c r="T170" s="33"/>
      <c r="U170" s="34">
        <v>0.09</v>
      </c>
      <c r="V170" s="160">
        <f t="shared" si="45"/>
        <v>8.9999999999999993E-3</v>
      </c>
      <c r="W170" s="22">
        <f t="shared" si="46"/>
        <v>0</v>
      </c>
      <c r="X170" s="35"/>
      <c r="Y170" s="35"/>
      <c r="Z170" s="34"/>
      <c r="AA170" s="160">
        <f t="shared" si="47"/>
        <v>0</v>
      </c>
      <c r="AB170" s="22">
        <f t="shared" si="48"/>
        <v>0</v>
      </c>
      <c r="AC170" s="35"/>
      <c r="AD170" s="72"/>
      <c r="AE170" s="34"/>
      <c r="AF170" s="160">
        <f t="shared" si="49"/>
        <v>0</v>
      </c>
      <c r="AG170" s="22">
        <f t="shared" si="50"/>
        <v>0</v>
      </c>
      <c r="AH170" s="143"/>
      <c r="AI170" s="107" t="s">
        <v>50</v>
      </c>
      <c r="AJ170" s="33"/>
      <c r="AK170" s="34">
        <v>0.09</v>
      </c>
      <c r="AL170" s="160">
        <f t="shared" si="51"/>
        <v>8.9999999999999993E-3</v>
      </c>
      <c r="AM170" s="22">
        <f t="shared" si="52"/>
        <v>0</v>
      </c>
      <c r="AN170" s="35"/>
      <c r="AO170" s="35"/>
      <c r="AP170" s="34"/>
      <c r="AQ170" s="160">
        <f t="shared" si="53"/>
        <v>0</v>
      </c>
      <c r="AR170" s="22">
        <f t="shared" si="54"/>
        <v>0</v>
      </c>
      <c r="AS170" s="35"/>
      <c r="AT170" s="72"/>
      <c r="AU170" s="34"/>
      <c r="AV170" s="160">
        <f t="shared" si="55"/>
        <v>0</v>
      </c>
      <c r="AW170" s="22">
        <f t="shared" si="56"/>
        <v>0</v>
      </c>
    </row>
    <row r="171" spans="2:49" x14ac:dyDescent="0.3">
      <c r="B171" s="143"/>
      <c r="C171" s="33" t="s">
        <v>51</v>
      </c>
      <c r="D171" s="33"/>
      <c r="E171" s="34">
        <v>0.01</v>
      </c>
      <c r="F171" s="160">
        <f t="shared" si="39"/>
        <v>1E-3</v>
      </c>
      <c r="G171" s="22">
        <f t="shared" si="40"/>
        <v>0</v>
      </c>
      <c r="H171" s="35" t="s">
        <v>51</v>
      </c>
      <c r="I171" s="35"/>
      <c r="J171" s="34">
        <v>0.06</v>
      </c>
      <c r="K171" s="160">
        <f t="shared" si="41"/>
        <v>6.0000000000000001E-3</v>
      </c>
      <c r="L171" s="22">
        <f t="shared" si="42"/>
        <v>0</v>
      </c>
      <c r="M171" s="35" t="s">
        <v>51</v>
      </c>
      <c r="N171" s="72"/>
      <c r="O171" s="34">
        <v>0.1</v>
      </c>
      <c r="P171" s="160">
        <f t="shared" si="43"/>
        <v>1.0000000000000002E-2</v>
      </c>
      <c r="Q171" s="22">
        <f t="shared" si="44"/>
        <v>0</v>
      </c>
      <c r="R171" s="143"/>
      <c r="S171" s="33" t="s">
        <v>51</v>
      </c>
      <c r="T171" s="33"/>
      <c r="U171" s="34">
        <v>0.02</v>
      </c>
      <c r="V171" s="160">
        <f t="shared" si="45"/>
        <v>2E-3</v>
      </c>
      <c r="W171" s="22">
        <f t="shared" si="46"/>
        <v>0</v>
      </c>
      <c r="X171" s="35" t="s">
        <v>51</v>
      </c>
      <c r="Y171" s="35"/>
      <c r="Z171" s="34">
        <v>0.1</v>
      </c>
      <c r="AA171" s="160">
        <f t="shared" si="47"/>
        <v>1.0000000000000002E-2</v>
      </c>
      <c r="AB171" s="22">
        <f t="shared" si="48"/>
        <v>0</v>
      </c>
      <c r="AC171" s="35" t="s">
        <v>51</v>
      </c>
      <c r="AD171" s="72"/>
      <c r="AE171" s="34">
        <v>0.12</v>
      </c>
      <c r="AF171" s="160">
        <f t="shared" si="49"/>
        <v>1.2E-2</v>
      </c>
      <c r="AG171" s="22">
        <f t="shared" si="50"/>
        <v>0</v>
      </c>
      <c r="AH171" s="143"/>
      <c r="AI171" s="107" t="s">
        <v>81</v>
      </c>
      <c r="AJ171" s="33"/>
      <c r="AK171" s="34">
        <v>0.02</v>
      </c>
      <c r="AL171" s="160">
        <f t="shared" si="51"/>
        <v>2E-3</v>
      </c>
      <c r="AM171" s="22">
        <f t="shared" si="52"/>
        <v>0</v>
      </c>
      <c r="AN171" s="35"/>
      <c r="AO171" s="35"/>
      <c r="AP171" s="34"/>
      <c r="AQ171" s="160">
        <f t="shared" si="53"/>
        <v>0</v>
      </c>
      <c r="AR171" s="22">
        <f t="shared" si="54"/>
        <v>0</v>
      </c>
      <c r="AS171" s="35"/>
      <c r="AT171" s="72"/>
      <c r="AU171" s="34"/>
      <c r="AV171" s="160">
        <f t="shared" si="55"/>
        <v>0</v>
      </c>
      <c r="AW171" s="22">
        <f t="shared" si="56"/>
        <v>0</v>
      </c>
    </row>
    <row r="172" spans="2:49" x14ac:dyDescent="0.3">
      <c r="B172" s="143"/>
      <c r="C172" s="48" t="s">
        <v>24</v>
      </c>
      <c r="D172" s="48"/>
      <c r="E172" s="49">
        <v>0.04</v>
      </c>
      <c r="F172" s="160">
        <f t="shared" si="39"/>
        <v>4.0000000000000001E-3</v>
      </c>
      <c r="G172" s="22">
        <f t="shared" si="40"/>
        <v>0</v>
      </c>
      <c r="H172" s="50" t="s">
        <v>24</v>
      </c>
      <c r="I172" s="50"/>
      <c r="J172" s="49">
        <v>7.0000000000000007E-2</v>
      </c>
      <c r="K172" s="160">
        <f t="shared" si="41"/>
        <v>7.000000000000001E-3</v>
      </c>
      <c r="L172" s="22">
        <f t="shared" si="42"/>
        <v>0</v>
      </c>
      <c r="M172" s="50" t="s">
        <v>24</v>
      </c>
      <c r="N172" s="73"/>
      <c r="O172" s="49">
        <v>0.1</v>
      </c>
      <c r="P172" s="160">
        <f t="shared" si="43"/>
        <v>1.0000000000000002E-2</v>
      </c>
      <c r="Q172" s="22">
        <f t="shared" si="44"/>
        <v>0</v>
      </c>
      <c r="R172" s="143"/>
      <c r="S172" s="48" t="s">
        <v>24</v>
      </c>
      <c r="T172" s="48"/>
      <c r="U172" s="49">
        <v>0.03</v>
      </c>
      <c r="V172" s="160">
        <f t="shared" si="45"/>
        <v>3.0000000000000001E-3</v>
      </c>
      <c r="W172" s="22">
        <f t="shared" si="46"/>
        <v>0</v>
      </c>
      <c r="X172" s="50"/>
      <c r="Y172" s="50"/>
      <c r="Z172" s="49"/>
      <c r="AA172" s="160">
        <f t="shared" si="47"/>
        <v>0</v>
      </c>
      <c r="AB172" s="22">
        <f t="shared" si="48"/>
        <v>0</v>
      </c>
      <c r="AC172" s="50"/>
      <c r="AD172" s="73"/>
      <c r="AE172" s="49"/>
      <c r="AF172" s="160">
        <f t="shared" si="49"/>
        <v>0</v>
      </c>
      <c r="AG172" s="22">
        <f t="shared" si="50"/>
        <v>0</v>
      </c>
      <c r="AH172" s="143"/>
      <c r="AI172" s="108" t="s">
        <v>24</v>
      </c>
      <c r="AJ172" s="48"/>
      <c r="AK172" s="49">
        <v>0.03</v>
      </c>
      <c r="AL172" s="160">
        <f t="shared" si="51"/>
        <v>3.0000000000000001E-3</v>
      </c>
      <c r="AM172" s="22">
        <f t="shared" si="52"/>
        <v>0</v>
      </c>
      <c r="AN172" s="50"/>
      <c r="AO172" s="50"/>
      <c r="AP172" s="49"/>
      <c r="AQ172" s="160">
        <f t="shared" si="53"/>
        <v>0</v>
      </c>
      <c r="AR172" s="22">
        <f t="shared" si="54"/>
        <v>0</v>
      </c>
      <c r="AS172" s="50"/>
      <c r="AT172" s="73"/>
      <c r="AU172" s="49"/>
      <c r="AV172" s="160">
        <f t="shared" si="55"/>
        <v>0</v>
      </c>
      <c r="AW172" s="22">
        <f t="shared" si="56"/>
        <v>0</v>
      </c>
    </row>
    <row r="173" spans="2:49" x14ac:dyDescent="0.3">
      <c r="B173" s="143"/>
      <c r="C173" s="48"/>
      <c r="D173" s="48"/>
      <c r="E173" s="49"/>
      <c r="F173" s="160">
        <f t="shared" si="39"/>
        <v>0</v>
      </c>
      <c r="G173" s="22">
        <f t="shared" si="40"/>
        <v>0</v>
      </c>
      <c r="H173" s="50"/>
      <c r="I173" s="50"/>
      <c r="J173" s="49"/>
      <c r="K173" s="160">
        <f t="shared" si="41"/>
        <v>0</v>
      </c>
      <c r="L173" s="22">
        <f t="shared" si="42"/>
        <v>0</v>
      </c>
      <c r="M173" s="50"/>
      <c r="N173" s="73"/>
      <c r="O173" s="49"/>
      <c r="P173" s="160">
        <f t="shared" si="43"/>
        <v>0</v>
      </c>
      <c r="Q173" s="22">
        <f t="shared" si="44"/>
        <v>0</v>
      </c>
      <c r="R173" s="143"/>
      <c r="S173" s="48" t="s">
        <v>54</v>
      </c>
      <c r="T173" s="48"/>
      <c r="U173" s="49">
        <v>0.01</v>
      </c>
      <c r="V173" s="160">
        <f t="shared" si="45"/>
        <v>1E-3</v>
      </c>
      <c r="W173" s="22">
        <f t="shared" si="46"/>
        <v>0</v>
      </c>
      <c r="X173" s="50" t="s">
        <v>54</v>
      </c>
      <c r="Y173" s="50"/>
      <c r="Z173" s="49">
        <v>0.1</v>
      </c>
      <c r="AA173" s="160">
        <f t="shared" si="47"/>
        <v>1.0000000000000002E-2</v>
      </c>
      <c r="AB173" s="22">
        <f t="shared" si="48"/>
        <v>0</v>
      </c>
      <c r="AC173" s="50" t="s">
        <v>54</v>
      </c>
      <c r="AD173" s="73"/>
      <c r="AE173" s="49">
        <v>0.1</v>
      </c>
      <c r="AF173" s="160">
        <f t="shared" si="49"/>
        <v>1.0000000000000002E-2</v>
      </c>
      <c r="AG173" s="22">
        <f t="shared" si="50"/>
        <v>0</v>
      </c>
      <c r="AH173" s="143"/>
      <c r="AI173" s="108" t="s">
        <v>85</v>
      </c>
      <c r="AJ173" s="48"/>
      <c r="AK173" s="49">
        <v>0.01</v>
      </c>
      <c r="AL173" s="160">
        <f t="shared" si="51"/>
        <v>1E-3</v>
      </c>
      <c r="AM173" s="22">
        <f t="shared" si="52"/>
        <v>0</v>
      </c>
      <c r="AN173" s="50" t="s">
        <v>85</v>
      </c>
      <c r="AO173" s="50"/>
      <c r="AP173" s="49">
        <v>0.1</v>
      </c>
      <c r="AQ173" s="160">
        <f t="shared" si="53"/>
        <v>1.0000000000000002E-2</v>
      </c>
      <c r="AR173" s="22">
        <f t="shared" si="54"/>
        <v>0</v>
      </c>
      <c r="AS173" s="50"/>
      <c r="AT173" s="73"/>
      <c r="AU173" s="49"/>
      <c r="AV173" s="160">
        <f t="shared" si="55"/>
        <v>0</v>
      </c>
      <c r="AW173" s="22">
        <f t="shared" si="56"/>
        <v>0</v>
      </c>
    </row>
    <row r="174" spans="2:49" x14ac:dyDescent="0.3">
      <c r="B174" s="143"/>
      <c r="C174" s="40" t="s">
        <v>17</v>
      </c>
      <c r="D174" s="40"/>
      <c r="E174" s="41">
        <v>0.13900000000000001</v>
      </c>
      <c r="F174" s="160">
        <f t="shared" si="39"/>
        <v>1.3900000000000003E-2</v>
      </c>
      <c r="G174" s="22">
        <f t="shared" si="40"/>
        <v>0</v>
      </c>
      <c r="H174" s="42" t="s">
        <v>17</v>
      </c>
      <c r="I174" s="42"/>
      <c r="J174" s="41">
        <v>9.5780000000000004E-2</v>
      </c>
      <c r="K174" s="160">
        <f t="shared" si="41"/>
        <v>9.5780000000000014E-3</v>
      </c>
      <c r="L174" s="22">
        <f t="shared" si="42"/>
        <v>0</v>
      </c>
      <c r="M174" s="42" t="s">
        <v>17</v>
      </c>
      <c r="N174" s="76"/>
      <c r="O174" s="41">
        <v>2.5999999999999999E-3</v>
      </c>
      <c r="P174" s="160">
        <f t="shared" si="43"/>
        <v>2.5999999999999998E-4</v>
      </c>
      <c r="Q174" s="22">
        <f t="shared" si="44"/>
        <v>0</v>
      </c>
      <c r="R174" s="143"/>
      <c r="S174" s="40" t="s">
        <v>17</v>
      </c>
      <c r="T174" s="40"/>
      <c r="U174" s="41">
        <v>9.9979999999999999E-2</v>
      </c>
      <c r="V174" s="160">
        <f t="shared" si="45"/>
        <v>9.9979999999999999E-3</v>
      </c>
      <c r="W174" s="22">
        <f t="shared" si="46"/>
        <v>0</v>
      </c>
      <c r="X174" s="42"/>
      <c r="Y174" s="42"/>
      <c r="Z174" s="41"/>
      <c r="AA174" s="160">
        <f t="shared" si="47"/>
        <v>0</v>
      </c>
      <c r="AB174" s="22">
        <f t="shared" si="48"/>
        <v>0</v>
      </c>
      <c r="AC174" s="42"/>
      <c r="AD174" s="76"/>
      <c r="AE174" s="41"/>
      <c r="AF174" s="160">
        <f t="shared" si="49"/>
        <v>0</v>
      </c>
      <c r="AG174" s="22">
        <f t="shared" si="50"/>
        <v>0</v>
      </c>
      <c r="AH174" s="143"/>
      <c r="AI174" s="109" t="s">
        <v>17</v>
      </c>
      <c r="AJ174" s="40"/>
      <c r="AK174" s="41">
        <v>3.9960000000000002E-2</v>
      </c>
      <c r="AL174" s="160">
        <f t="shared" si="51"/>
        <v>3.9960000000000004E-3</v>
      </c>
      <c r="AM174" s="22">
        <f t="shared" si="52"/>
        <v>0</v>
      </c>
      <c r="AN174" s="42"/>
      <c r="AO174" s="42"/>
      <c r="AP174" s="41"/>
      <c r="AQ174" s="160">
        <f t="shared" si="53"/>
        <v>0</v>
      </c>
      <c r="AR174" s="22">
        <f t="shared" si="54"/>
        <v>0</v>
      </c>
      <c r="AS174" s="42"/>
      <c r="AT174" s="76"/>
      <c r="AU174" s="41"/>
      <c r="AV174" s="160">
        <f t="shared" si="55"/>
        <v>0</v>
      </c>
      <c r="AW174" s="22">
        <f t="shared" si="56"/>
        <v>0</v>
      </c>
    </row>
    <row r="175" spans="2:49" x14ac:dyDescent="0.3">
      <c r="B175" s="143"/>
      <c r="C175" s="22"/>
      <c r="D175" s="22"/>
      <c r="E175" s="23"/>
      <c r="F175" s="160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60">
        <f t="shared" si="41"/>
        <v>1.5000000000000001E-4</v>
      </c>
      <c r="L175" s="22">
        <f t="shared" si="42"/>
        <v>1.5000000000000001E-4</v>
      </c>
      <c r="M175" s="25" t="s">
        <v>55</v>
      </c>
      <c r="N175" s="84">
        <v>1</v>
      </c>
      <c r="O175" s="26">
        <v>0.01</v>
      </c>
      <c r="P175" s="160">
        <f t="shared" si="43"/>
        <v>1E-3</v>
      </c>
      <c r="Q175" s="22">
        <f t="shared" si="44"/>
        <v>1E-3</v>
      </c>
      <c r="R175" s="143"/>
      <c r="S175" s="22"/>
      <c r="T175" s="22"/>
      <c r="U175" s="23"/>
      <c r="V175" s="160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60">
        <f t="shared" si="47"/>
        <v>3.0000000000000003E-4</v>
      </c>
      <c r="AB175" s="22">
        <f t="shared" si="48"/>
        <v>3.0000000000000003E-4</v>
      </c>
      <c r="AC175" s="25" t="s">
        <v>55</v>
      </c>
      <c r="AD175" s="84">
        <v>1</v>
      </c>
      <c r="AE175" s="26">
        <v>0.02</v>
      </c>
      <c r="AF175" s="160">
        <f t="shared" si="49"/>
        <v>2E-3</v>
      </c>
      <c r="AG175" s="22">
        <f t="shared" si="50"/>
        <v>2E-3</v>
      </c>
      <c r="AH175" s="143"/>
      <c r="AI175" s="106"/>
      <c r="AJ175" s="22"/>
      <c r="AK175" s="23"/>
      <c r="AL175" s="160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0.01</v>
      </c>
      <c r="AQ175" s="160">
        <f t="shared" si="53"/>
        <v>1E-3</v>
      </c>
      <c r="AR175" s="22">
        <f t="shared" si="54"/>
        <v>1E-3</v>
      </c>
      <c r="AS175" s="25" t="s">
        <v>55</v>
      </c>
      <c r="AT175" s="84">
        <v>1</v>
      </c>
      <c r="AU175" s="26">
        <v>0.02</v>
      </c>
      <c r="AV175" s="160">
        <f t="shared" si="55"/>
        <v>2E-3</v>
      </c>
      <c r="AW175" s="22">
        <f t="shared" si="56"/>
        <v>2E-3</v>
      </c>
    </row>
    <row r="176" spans="2:49" x14ac:dyDescent="0.3">
      <c r="B176" s="143"/>
      <c r="C176" s="22"/>
      <c r="D176" s="22"/>
      <c r="E176" s="23"/>
      <c r="F176" s="160">
        <f t="shared" si="39"/>
        <v>0</v>
      </c>
      <c r="G176" s="22">
        <f t="shared" si="40"/>
        <v>0</v>
      </c>
      <c r="H176" s="25" t="s">
        <v>231</v>
      </c>
      <c r="I176" s="25">
        <v>2</v>
      </c>
      <c r="J176" s="26">
        <v>2.0000000000000001E-4</v>
      </c>
      <c r="K176" s="160">
        <f t="shared" si="41"/>
        <v>2.0000000000000002E-5</v>
      </c>
      <c r="L176" s="22">
        <f t="shared" si="42"/>
        <v>4.0000000000000003E-5</v>
      </c>
      <c r="M176" s="25" t="s">
        <v>231</v>
      </c>
      <c r="N176" s="25">
        <v>2</v>
      </c>
      <c r="O176" s="26">
        <v>0.01</v>
      </c>
      <c r="P176" s="160">
        <f t="shared" si="43"/>
        <v>1E-3</v>
      </c>
      <c r="Q176" s="22">
        <f t="shared" si="44"/>
        <v>2E-3</v>
      </c>
      <c r="R176" s="143"/>
      <c r="S176" s="22"/>
      <c r="T176" s="22"/>
      <c r="U176" s="23"/>
      <c r="V176" s="160">
        <f t="shared" si="45"/>
        <v>0</v>
      </c>
      <c r="W176" s="22">
        <f t="shared" si="46"/>
        <v>0</v>
      </c>
      <c r="X176" s="25" t="s">
        <v>231</v>
      </c>
      <c r="Y176" s="25">
        <v>2</v>
      </c>
      <c r="Z176" s="26">
        <v>4.0000000000000002E-4</v>
      </c>
      <c r="AA176" s="160">
        <f t="shared" si="47"/>
        <v>4.0000000000000003E-5</v>
      </c>
      <c r="AB176" s="22">
        <f t="shared" si="48"/>
        <v>8.0000000000000007E-5</v>
      </c>
      <c r="AC176" s="25" t="s">
        <v>231</v>
      </c>
      <c r="AD176" s="25">
        <v>2</v>
      </c>
      <c r="AE176" s="26">
        <v>0.02</v>
      </c>
      <c r="AF176" s="160">
        <f t="shared" si="49"/>
        <v>2E-3</v>
      </c>
      <c r="AG176" s="22">
        <f t="shared" si="50"/>
        <v>4.0000000000000001E-3</v>
      </c>
      <c r="AH176" s="143"/>
      <c r="AI176" s="106"/>
      <c r="AJ176" s="22"/>
      <c r="AK176" s="23"/>
      <c r="AL176" s="160">
        <f t="shared" si="51"/>
        <v>0</v>
      </c>
      <c r="AM176" s="22">
        <f t="shared" si="52"/>
        <v>0</v>
      </c>
      <c r="AN176" s="25" t="s">
        <v>231</v>
      </c>
      <c r="AO176" s="25">
        <v>2</v>
      </c>
      <c r="AP176" s="26">
        <v>4.0000000000000001E-3</v>
      </c>
      <c r="AQ176" s="160">
        <f t="shared" si="53"/>
        <v>4.0000000000000002E-4</v>
      </c>
      <c r="AR176" s="22">
        <f t="shared" si="54"/>
        <v>8.0000000000000004E-4</v>
      </c>
      <c r="AS176" s="25" t="s">
        <v>231</v>
      </c>
      <c r="AT176" s="25">
        <v>2</v>
      </c>
      <c r="AU176" s="26">
        <v>0.02</v>
      </c>
      <c r="AV176" s="160">
        <f t="shared" si="55"/>
        <v>2E-3</v>
      </c>
      <c r="AW176" s="22">
        <f t="shared" si="56"/>
        <v>4.0000000000000001E-3</v>
      </c>
    </row>
    <row r="177" spans="2:49" x14ac:dyDescent="0.3">
      <c r="B177" s="143"/>
      <c r="C177" s="33"/>
      <c r="D177" s="33"/>
      <c r="E177" s="34"/>
      <c r="F177" s="160">
        <f t="shared" si="39"/>
        <v>0</v>
      </c>
      <c r="G177" s="22">
        <f t="shared" si="40"/>
        <v>0</v>
      </c>
      <c r="H177" s="35"/>
      <c r="I177" s="35"/>
      <c r="J177" s="34"/>
      <c r="K177" s="160">
        <f t="shared" si="41"/>
        <v>0</v>
      </c>
      <c r="L177" s="22">
        <f t="shared" si="42"/>
        <v>0</v>
      </c>
      <c r="M177" s="35"/>
      <c r="N177" s="72"/>
      <c r="O177" s="34"/>
      <c r="P177" s="160">
        <f t="shared" si="43"/>
        <v>0</v>
      </c>
      <c r="Q177" s="22">
        <f t="shared" si="44"/>
        <v>0</v>
      </c>
      <c r="R177" s="143"/>
      <c r="S177" s="33"/>
      <c r="T177" s="33"/>
      <c r="U177" s="34"/>
      <c r="V177" s="160">
        <f t="shared" si="45"/>
        <v>0</v>
      </c>
      <c r="W177" s="22">
        <f t="shared" si="46"/>
        <v>0</v>
      </c>
      <c r="X177" s="35"/>
      <c r="Y177" s="35"/>
      <c r="Z177" s="34"/>
      <c r="AA177" s="160">
        <f t="shared" si="47"/>
        <v>0</v>
      </c>
      <c r="AB177" s="22">
        <f t="shared" si="48"/>
        <v>0</v>
      </c>
      <c r="AC177" s="35"/>
      <c r="AD177" s="72"/>
      <c r="AE177" s="34"/>
      <c r="AF177" s="160">
        <f t="shared" si="49"/>
        <v>0</v>
      </c>
      <c r="AG177" s="22">
        <f t="shared" si="50"/>
        <v>0</v>
      </c>
      <c r="AH177" s="143"/>
      <c r="AI177" s="107"/>
      <c r="AJ177" s="33"/>
      <c r="AK177" s="34"/>
      <c r="AL177" s="160">
        <f t="shared" si="51"/>
        <v>0</v>
      </c>
      <c r="AM177" s="22">
        <f t="shared" si="52"/>
        <v>0</v>
      </c>
      <c r="AN177" s="39" t="s">
        <v>79</v>
      </c>
      <c r="AO177" s="39"/>
      <c r="AP177" s="37">
        <v>9.7259999999999999E-2</v>
      </c>
      <c r="AQ177" s="160">
        <f t="shared" si="53"/>
        <v>9.7260000000000003E-3</v>
      </c>
      <c r="AR177" s="22">
        <f t="shared" si="54"/>
        <v>0</v>
      </c>
      <c r="AS177" s="36"/>
      <c r="AT177" s="81"/>
      <c r="AU177" s="37"/>
      <c r="AV177" s="160">
        <f t="shared" si="55"/>
        <v>0</v>
      </c>
      <c r="AW177" s="22">
        <f t="shared" si="56"/>
        <v>0</v>
      </c>
    </row>
    <row r="178" spans="2:49" x14ac:dyDescent="0.3">
      <c r="B178" s="143"/>
      <c r="C178" s="33"/>
      <c r="D178" s="33"/>
      <c r="E178" s="34"/>
      <c r="F178" s="160">
        <f t="shared" si="39"/>
        <v>0</v>
      </c>
      <c r="G178" s="22">
        <f t="shared" si="40"/>
        <v>0</v>
      </c>
      <c r="H178" s="35"/>
      <c r="I178" s="35"/>
      <c r="J178" s="34"/>
      <c r="K178" s="160">
        <f t="shared" si="41"/>
        <v>0</v>
      </c>
      <c r="L178" s="22">
        <f t="shared" si="42"/>
        <v>0</v>
      </c>
      <c r="M178" s="35"/>
      <c r="N178" s="72"/>
      <c r="O178" s="34"/>
      <c r="P178" s="160">
        <f t="shared" si="43"/>
        <v>0</v>
      </c>
      <c r="Q178" s="22">
        <f t="shared" si="44"/>
        <v>0</v>
      </c>
      <c r="R178" s="143"/>
      <c r="S178" s="33"/>
      <c r="T178" s="33"/>
      <c r="U178" s="34"/>
      <c r="V178" s="160">
        <f t="shared" si="45"/>
        <v>0</v>
      </c>
      <c r="W178" s="22">
        <f t="shared" si="46"/>
        <v>0</v>
      </c>
      <c r="X178" s="39" t="s">
        <v>105</v>
      </c>
      <c r="Y178" s="39"/>
      <c r="Z178" s="37">
        <v>0.05</v>
      </c>
      <c r="AA178" s="160">
        <f t="shared" si="47"/>
        <v>5.000000000000001E-3</v>
      </c>
      <c r="AB178" s="22">
        <f t="shared" si="48"/>
        <v>0</v>
      </c>
      <c r="AC178" s="36" t="s">
        <v>105</v>
      </c>
      <c r="AD178" s="81"/>
      <c r="AE178" s="37">
        <v>0.05</v>
      </c>
      <c r="AF178" s="160">
        <f t="shared" si="49"/>
        <v>5.000000000000001E-3</v>
      </c>
      <c r="AG178" s="22">
        <f t="shared" si="50"/>
        <v>0</v>
      </c>
      <c r="AH178" s="143"/>
      <c r="AI178" s="107"/>
      <c r="AJ178" s="33"/>
      <c r="AK178" s="34"/>
      <c r="AL178" s="160">
        <f t="shared" si="51"/>
        <v>0</v>
      </c>
      <c r="AM178" s="22">
        <f t="shared" si="52"/>
        <v>0</v>
      </c>
      <c r="AN178" s="39"/>
      <c r="AO178" s="39"/>
      <c r="AP178" s="37"/>
      <c r="AQ178" s="160">
        <f t="shared" si="53"/>
        <v>0</v>
      </c>
      <c r="AR178" s="22">
        <f t="shared" si="54"/>
        <v>0</v>
      </c>
      <c r="AS178" s="36"/>
      <c r="AT178" s="81"/>
      <c r="AU178" s="37"/>
      <c r="AV178" s="160">
        <f t="shared" si="55"/>
        <v>0</v>
      </c>
      <c r="AW178" s="22">
        <f t="shared" si="56"/>
        <v>0</v>
      </c>
    </row>
    <row r="179" spans="2:49" x14ac:dyDescent="0.3">
      <c r="B179" s="143"/>
      <c r="C179" s="33"/>
      <c r="D179" s="33"/>
      <c r="E179" s="34"/>
      <c r="F179" s="160">
        <f t="shared" si="39"/>
        <v>0</v>
      </c>
      <c r="G179" s="22">
        <f t="shared" si="40"/>
        <v>0</v>
      </c>
      <c r="H179" s="35"/>
      <c r="I179" s="35"/>
      <c r="J179" s="34"/>
      <c r="K179" s="160">
        <f t="shared" si="41"/>
        <v>0</v>
      </c>
      <c r="L179" s="22">
        <f t="shared" si="42"/>
        <v>0</v>
      </c>
      <c r="M179" s="35"/>
      <c r="N179" s="72"/>
      <c r="O179" s="34"/>
      <c r="P179" s="160">
        <f t="shared" si="43"/>
        <v>0</v>
      </c>
      <c r="Q179" s="22">
        <f t="shared" si="44"/>
        <v>0</v>
      </c>
      <c r="R179" s="143"/>
      <c r="S179" s="33"/>
      <c r="T179" s="33"/>
      <c r="U179" s="34"/>
      <c r="V179" s="160">
        <f t="shared" si="45"/>
        <v>0</v>
      </c>
      <c r="W179" s="22">
        <f t="shared" si="46"/>
        <v>0</v>
      </c>
      <c r="X179" s="35"/>
      <c r="Y179" s="35"/>
      <c r="Z179" s="34"/>
      <c r="AA179" s="160">
        <f t="shared" si="47"/>
        <v>0</v>
      </c>
      <c r="AB179" s="22">
        <f t="shared" si="48"/>
        <v>0</v>
      </c>
      <c r="AC179" s="38" t="s">
        <v>136</v>
      </c>
      <c r="AD179" s="82"/>
      <c r="AE179" s="98">
        <v>0.05</v>
      </c>
      <c r="AF179" s="160">
        <f t="shared" si="49"/>
        <v>5.000000000000001E-3</v>
      </c>
      <c r="AG179" s="22">
        <f t="shared" si="50"/>
        <v>0</v>
      </c>
      <c r="AH179" s="143"/>
      <c r="AI179" s="107"/>
      <c r="AJ179" s="33"/>
      <c r="AK179" s="34"/>
      <c r="AL179" s="160">
        <f t="shared" si="51"/>
        <v>0</v>
      </c>
      <c r="AM179" s="22">
        <f t="shared" si="52"/>
        <v>0</v>
      </c>
      <c r="AN179" s="35"/>
      <c r="AO179" s="35"/>
      <c r="AP179" s="34"/>
      <c r="AQ179" s="160">
        <f t="shared" si="53"/>
        <v>0</v>
      </c>
      <c r="AR179" s="22">
        <f t="shared" si="54"/>
        <v>0</v>
      </c>
      <c r="AS179" s="35"/>
      <c r="AT179" s="72"/>
      <c r="AU179" s="34"/>
      <c r="AV179" s="160">
        <f t="shared" si="55"/>
        <v>0</v>
      </c>
      <c r="AW179" s="22">
        <f t="shared" si="56"/>
        <v>0</v>
      </c>
    </row>
    <row r="180" spans="2:49" x14ac:dyDescent="0.3">
      <c r="B180" s="143"/>
      <c r="C180" s="48" t="s">
        <v>77</v>
      </c>
      <c r="D180" s="48"/>
      <c r="E180" s="49">
        <v>1E-3</v>
      </c>
      <c r="F180" s="160">
        <f t="shared" si="39"/>
        <v>1E-4</v>
      </c>
      <c r="G180" s="22">
        <f t="shared" si="40"/>
        <v>0</v>
      </c>
      <c r="H180" s="50" t="s">
        <v>77</v>
      </c>
      <c r="I180" s="50"/>
      <c r="J180" s="49">
        <v>8.1999999999999998E-4</v>
      </c>
      <c r="K180" s="160">
        <f t="shared" si="41"/>
        <v>8.2000000000000001E-5</v>
      </c>
      <c r="L180" s="22">
        <f t="shared" si="42"/>
        <v>0</v>
      </c>
      <c r="M180" s="50" t="s">
        <v>77</v>
      </c>
      <c r="N180" s="73"/>
      <c r="O180" s="49">
        <v>7.0000000000000001E-3</v>
      </c>
      <c r="P180" s="160">
        <f t="shared" si="43"/>
        <v>7.000000000000001E-4</v>
      </c>
      <c r="Q180" s="22">
        <f t="shared" si="44"/>
        <v>0</v>
      </c>
      <c r="R180" s="143"/>
      <c r="S180" s="48" t="s">
        <v>77</v>
      </c>
      <c r="T180" s="48"/>
      <c r="U180" s="49">
        <v>1.0000000000000001E-5</v>
      </c>
      <c r="V180" s="160">
        <f t="shared" si="45"/>
        <v>1.0000000000000002E-6</v>
      </c>
      <c r="W180" s="22">
        <f t="shared" si="46"/>
        <v>0</v>
      </c>
      <c r="X180" s="50" t="s">
        <v>77</v>
      </c>
      <c r="Y180" s="50"/>
      <c r="Z180" s="49">
        <v>1E-4</v>
      </c>
      <c r="AA180" s="160">
        <f t="shared" si="47"/>
        <v>1.0000000000000001E-5</v>
      </c>
      <c r="AB180" s="22">
        <f t="shared" si="48"/>
        <v>0</v>
      </c>
      <c r="AC180" s="50" t="s">
        <v>77</v>
      </c>
      <c r="AD180" s="73"/>
      <c r="AE180" s="49">
        <v>1E-3</v>
      </c>
      <c r="AF180" s="160">
        <f t="shared" si="49"/>
        <v>1E-4</v>
      </c>
      <c r="AG180" s="22">
        <f t="shared" si="50"/>
        <v>0</v>
      </c>
      <c r="AH180" s="143"/>
      <c r="AI180" s="108" t="s">
        <v>77</v>
      </c>
      <c r="AJ180" s="48"/>
      <c r="AK180" s="49">
        <v>1.0000000000000001E-5</v>
      </c>
      <c r="AL180" s="160">
        <f t="shared" si="51"/>
        <v>1.0000000000000002E-6</v>
      </c>
      <c r="AM180" s="22">
        <f t="shared" si="52"/>
        <v>0</v>
      </c>
      <c r="AN180" s="50" t="s">
        <v>77</v>
      </c>
      <c r="AO180" s="50"/>
      <c r="AP180" s="49">
        <v>1E-4</v>
      </c>
      <c r="AQ180" s="160">
        <f t="shared" si="53"/>
        <v>1.0000000000000001E-5</v>
      </c>
      <c r="AR180" s="22">
        <f t="shared" si="54"/>
        <v>0</v>
      </c>
      <c r="AS180" s="50" t="s">
        <v>77</v>
      </c>
      <c r="AT180" s="73"/>
      <c r="AU180" s="49">
        <v>1E-3</v>
      </c>
      <c r="AV180" s="160">
        <f t="shared" si="55"/>
        <v>1E-4</v>
      </c>
      <c r="AW180" s="22">
        <f t="shared" si="56"/>
        <v>0</v>
      </c>
    </row>
    <row r="181" spans="2:49" x14ac:dyDescent="0.3">
      <c r="B181" s="143"/>
      <c r="C181" s="48"/>
      <c r="D181" s="48"/>
      <c r="E181" s="49"/>
      <c r="F181" s="160">
        <f t="shared" si="39"/>
        <v>0</v>
      </c>
      <c r="G181" s="22">
        <f t="shared" si="40"/>
        <v>0</v>
      </c>
      <c r="H181" s="50"/>
      <c r="I181" s="50"/>
      <c r="J181" s="49"/>
      <c r="K181" s="160">
        <f t="shared" si="41"/>
        <v>0</v>
      </c>
      <c r="L181" s="22">
        <f t="shared" si="42"/>
        <v>0</v>
      </c>
      <c r="M181" s="50"/>
      <c r="N181" s="73"/>
      <c r="O181" s="49"/>
      <c r="P181" s="160">
        <f t="shared" si="43"/>
        <v>0</v>
      </c>
      <c r="Q181" s="22">
        <f t="shared" si="44"/>
        <v>0</v>
      </c>
      <c r="R181" s="143"/>
      <c r="S181" s="48" t="s">
        <v>87</v>
      </c>
      <c r="T181" s="48"/>
      <c r="U181" s="49">
        <v>1.0000000000000001E-5</v>
      </c>
      <c r="V181" s="160">
        <f t="shared" si="45"/>
        <v>1.0000000000000002E-6</v>
      </c>
      <c r="W181" s="22">
        <f t="shared" si="46"/>
        <v>0</v>
      </c>
      <c r="X181" s="50" t="s">
        <v>87</v>
      </c>
      <c r="Y181" s="50"/>
      <c r="Z181" s="49">
        <v>1E-4</v>
      </c>
      <c r="AA181" s="160">
        <f t="shared" si="47"/>
        <v>1.0000000000000001E-5</v>
      </c>
      <c r="AB181" s="22">
        <f t="shared" si="48"/>
        <v>0</v>
      </c>
      <c r="AC181" s="50" t="s">
        <v>87</v>
      </c>
      <c r="AD181" s="73"/>
      <c r="AE181" s="49">
        <v>1E-3</v>
      </c>
      <c r="AF181" s="160">
        <f t="shared" si="49"/>
        <v>1E-4</v>
      </c>
      <c r="AG181" s="22">
        <f t="shared" si="50"/>
        <v>0</v>
      </c>
      <c r="AH181" s="143"/>
      <c r="AI181" s="108" t="s">
        <v>76</v>
      </c>
      <c r="AJ181" s="48"/>
      <c r="AK181" s="49">
        <v>1.0000000000000001E-5</v>
      </c>
      <c r="AL181" s="160">
        <f t="shared" si="51"/>
        <v>1.0000000000000002E-6</v>
      </c>
      <c r="AM181" s="22">
        <f t="shared" si="52"/>
        <v>0</v>
      </c>
      <c r="AN181" s="50" t="s">
        <v>76</v>
      </c>
      <c r="AO181" s="50"/>
      <c r="AP181" s="49">
        <v>1E-4</v>
      </c>
      <c r="AQ181" s="160">
        <f t="shared" si="53"/>
        <v>1.0000000000000001E-5</v>
      </c>
      <c r="AR181" s="22">
        <f t="shared" si="54"/>
        <v>0</v>
      </c>
      <c r="AS181" s="50" t="s">
        <v>76</v>
      </c>
      <c r="AT181" s="73"/>
      <c r="AU181" s="49">
        <v>1E-3</v>
      </c>
      <c r="AV181" s="160">
        <f t="shared" si="55"/>
        <v>1E-4</v>
      </c>
      <c r="AW181" s="22">
        <f t="shared" si="56"/>
        <v>0</v>
      </c>
    </row>
    <row r="182" spans="2:49" x14ac:dyDescent="0.3">
      <c r="B182" s="143"/>
      <c r="C182" s="48"/>
      <c r="D182" s="48"/>
      <c r="E182" s="49"/>
      <c r="F182" s="160">
        <f t="shared" si="39"/>
        <v>0</v>
      </c>
      <c r="G182" s="22">
        <f t="shared" si="40"/>
        <v>0</v>
      </c>
      <c r="H182" s="50"/>
      <c r="I182" s="50"/>
      <c r="J182" s="49"/>
      <c r="K182" s="160">
        <f t="shared" si="41"/>
        <v>0</v>
      </c>
      <c r="L182" s="22">
        <f t="shared" si="42"/>
        <v>0</v>
      </c>
      <c r="M182" s="50"/>
      <c r="N182" s="73"/>
      <c r="O182" s="49"/>
      <c r="P182" s="160">
        <f t="shared" si="43"/>
        <v>0</v>
      </c>
      <c r="Q182" s="22">
        <f t="shared" si="44"/>
        <v>0</v>
      </c>
      <c r="R182" s="143"/>
      <c r="S182" s="48"/>
      <c r="T182" s="48"/>
      <c r="U182" s="49"/>
      <c r="V182" s="160">
        <f t="shared" si="45"/>
        <v>0</v>
      </c>
      <c r="W182" s="22">
        <f t="shared" si="46"/>
        <v>0</v>
      </c>
      <c r="X182" s="50"/>
      <c r="Y182" s="50"/>
      <c r="Z182" s="49"/>
      <c r="AA182" s="160">
        <f t="shared" si="47"/>
        <v>0</v>
      </c>
      <c r="AB182" s="22">
        <f t="shared" si="48"/>
        <v>0</v>
      </c>
      <c r="AC182" s="50"/>
      <c r="AD182" s="73"/>
      <c r="AE182" s="49"/>
      <c r="AF182" s="160">
        <f t="shared" si="49"/>
        <v>0</v>
      </c>
      <c r="AG182" s="22">
        <f t="shared" si="50"/>
        <v>0</v>
      </c>
      <c r="AH182" s="143"/>
      <c r="AI182" s="108" t="s">
        <v>143</v>
      </c>
      <c r="AJ182" s="48"/>
      <c r="AK182" s="49">
        <v>1.0000000000000001E-5</v>
      </c>
      <c r="AL182" s="160">
        <f t="shared" si="51"/>
        <v>1.0000000000000002E-6</v>
      </c>
      <c r="AM182" s="22">
        <f t="shared" si="52"/>
        <v>0</v>
      </c>
      <c r="AN182" s="50" t="s">
        <v>143</v>
      </c>
      <c r="AO182" s="50"/>
      <c r="AP182" s="49">
        <v>1E-4</v>
      </c>
      <c r="AQ182" s="160">
        <f t="shared" si="53"/>
        <v>1.0000000000000001E-5</v>
      </c>
      <c r="AR182" s="22">
        <f t="shared" si="54"/>
        <v>0</v>
      </c>
      <c r="AS182" s="50" t="s">
        <v>143</v>
      </c>
      <c r="AT182" s="73"/>
      <c r="AU182" s="49">
        <v>1E-3</v>
      </c>
      <c r="AV182" s="160">
        <f t="shared" si="55"/>
        <v>1E-4</v>
      </c>
      <c r="AW182" s="22">
        <f t="shared" si="56"/>
        <v>0</v>
      </c>
    </row>
    <row r="183" spans="2:49" x14ac:dyDescent="0.3">
      <c r="B183" s="143"/>
      <c r="C183" s="48"/>
      <c r="D183" s="48"/>
      <c r="E183" s="49"/>
      <c r="F183" s="160">
        <f t="shared" si="39"/>
        <v>0</v>
      </c>
      <c r="G183" s="22">
        <f t="shared" si="40"/>
        <v>0</v>
      </c>
      <c r="H183" s="50"/>
      <c r="I183" s="50"/>
      <c r="J183" s="49"/>
      <c r="K183" s="160">
        <f t="shared" si="41"/>
        <v>0</v>
      </c>
      <c r="L183" s="22">
        <f t="shared" si="42"/>
        <v>0</v>
      </c>
      <c r="M183" s="50"/>
      <c r="N183" s="73"/>
      <c r="O183" s="49"/>
      <c r="P183" s="160">
        <f t="shared" si="43"/>
        <v>0</v>
      </c>
      <c r="Q183" s="22">
        <f t="shared" si="44"/>
        <v>0</v>
      </c>
      <c r="R183" s="143"/>
      <c r="S183" s="48"/>
      <c r="T183" s="48"/>
      <c r="U183" s="49"/>
      <c r="V183" s="160">
        <f t="shared" si="45"/>
        <v>0</v>
      </c>
      <c r="W183" s="22">
        <f t="shared" si="46"/>
        <v>0</v>
      </c>
      <c r="X183" s="50"/>
      <c r="Y183" s="50"/>
      <c r="Z183" s="49"/>
      <c r="AA183" s="160">
        <f t="shared" si="47"/>
        <v>0</v>
      </c>
      <c r="AB183" s="22">
        <f t="shared" si="48"/>
        <v>0</v>
      </c>
      <c r="AC183" s="50"/>
      <c r="AD183" s="73"/>
      <c r="AE183" s="49"/>
      <c r="AF183" s="160">
        <f t="shared" si="49"/>
        <v>0</v>
      </c>
      <c r="AG183" s="22">
        <f t="shared" si="50"/>
        <v>0</v>
      </c>
      <c r="AH183" s="143"/>
      <c r="AI183" s="108" t="s">
        <v>145</v>
      </c>
      <c r="AJ183" s="48"/>
      <c r="AK183" s="49">
        <v>1.0000000000000001E-5</v>
      </c>
      <c r="AL183" s="160">
        <f t="shared" si="51"/>
        <v>1.0000000000000002E-6</v>
      </c>
      <c r="AM183" s="22">
        <f t="shared" si="52"/>
        <v>0</v>
      </c>
      <c r="AN183" s="50" t="s">
        <v>145</v>
      </c>
      <c r="AO183" s="50"/>
      <c r="AP183" s="49">
        <v>1E-4</v>
      </c>
      <c r="AQ183" s="160">
        <f t="shared" si="53"/>
        <v>1.0000000000000001E-5</v>
      </c>
      <c r="AR183" s="22">
        <f t="shared" si="54"/>
        <v>0</v>
      </c>
      <c r="AS183" s="50" t="s">
        <v>145</v>
      </c>
      <c r="AT183" s="73"/>
      <c r="AU183" s="49">
        <v>1E-3</v>
      </c>
      <c r="AV183" s="160">
        <f t="shared" si="55"/>
        <v>1E-4</v>
      </c>
      <c r="AW183" s="22">
        <f t="shared" si="56"/>
        <v>0</v>
      </c>
    </row>
    <row r="184" spans="2:49" x14ac:dyDescent="0.3">
      <c r="B184" s="143"/>
      <c r="C184" s="48"/>
      <c r="D184" s="48"/>
      <c r="E184" s="49"/>
      <c r="F184" s="160">
        <f t="shared" si="39"/>
        <v>0</v>
      </c>
      <c r="G184" s="22">
        <f t="shared" si="40"/>
        <v>0</v>
      </c>
      <c r="H184" s="50"/>
      <c r="I184" s="50"/>
      <c r="J184" s="49"/>
      <c r="K184" s="160">
        <f t="shared" si="41"/>
        <v>0</v>
      </c>
      <c r="L184" s="22">
        <f t="shared" si="42"/>
        <v>0</v>
      </c>
      <c r="M184" s="50"/>
      <c r="N184" s="73"/>
      <c r="O184" s="49"/>
      <c r="P184" s="160">
        <f t="shared" si="43"/>
        <v>0</v>
      </c>
      <c r="Q184" s="22">
        <f t="shared" si="44"/>
        <v>0</v>
      </c>
      <c r="R184" s="143"/>
      <c r="S184" s="48"/>
      <c r="T184" s="48"/>
      <c r="U184" s="49"/>
      <c r="V184" s="160">
        <f t="shared" si="45"/>
        <v>0</v>
      </c>
      <c r="W184" s="22">
        <f t="shared" si="46"/>
        <v>0</v>
      </c>
      <c r="X184" s="50"/>
      <c r="Y184" s="50"/>
      <c r="Z184" s="49"/>
      <c r="AA184" s="160">
        <f t="shared" si="47"/>
        <v>0</v>
      </c>
      <c r="AB184" s="22">
        <f t="shared" si="48"/>
        <v>0</v>
      </c>
      <c r="AC184" s="50"/>
      <c r="AD184" s="73"/>
      <c r="AE184" s="49"/>
      <c r="AF184" s="160">
        <f t="shared" si="49"/>
        <v>0</v>
      </c>
      <c r="AG184" s="22">
        <f t="shared" si="50"/>
        <v>0</v>
      </c>
      <c r="AH184" s="143"/>
      <c r="AI184" s="108"/>
      <c r="AJ184" s="48"/>
      <c r="AK184" s="49"/>
      <c r="AL184" s="160">
        <f t="shared" si="51"/>
        <v>0</v>
      </c>
      <c r="AM184" s="22">
        <f t="shared" si="52"/>
        <v>0</v>
      </c>
      <c r="AN184" s="50"/>
      <c r="AO184" s="50"/>
      <c r="AP184" s="49"/>
      <c r="AQ184" s="160">
        <f t="shared" si="53"/>
        <v>0</v>
      </c>
      <c r="AR184" s="22">
        <f t="shared" si="54"/>
        <v>0</v>
      </c>
      <c r="AS184" s="50"/>
      <c r="AT184" s="73"/>
      <c r="AU184" s="49"/>
      <c r="AV184" s="160">
        <f t="shared" si="55"/>
        <v>0</v>
      </c>
      <c r="AW184" s="22">
        <f t="shared" si="56"/>
        <v>0</v>
      </c>
    </row>
    <row r="185" spans="2:49" x14ac:dyDescent="0.3">
      <c r="B185" s="143"/>
      <c r="C185" s="62"/>
      <c r="D185" s="62"/>
      <c r="E185" s="63"/>
      <c r="F185" s="160">
        <f t="shared" si="39"/>
        <v>0</v>
      </c>
      <c r="G185" s="22">
        <f t="shared" si="40"/>
        <v>0</v>
      </c>
      <c r="H185" s="64"/>
      <c r="I185" s="64"/>
      <c r="J185" s="63"/>
      <c r="K185" s="160">
        <f t="shared" si="41"/>
        <v>0</v>
      </c>
      <c r="L185" s="22">
        <f t="shared" si="42"/>
        <v>0</v>
      </c>
      <c r="M185" s="64"/>
      <c r="N185" s="64"/>
      <c r="O185" s="63"/>
      <c r="P185" s="160">
        <f t="shared" si="43"/>
        <v>0</v>
      </c>
      <c r="Q185" s="22">
        <f t="shared" si="44"/>
        <v>0</v>
      </c>
      <c r="R185" s="143"/>
      <c r="S185" s="62"/>
      <c r="T185" s="62"/>
      <c r="U185" s="63"/>
      <c r="V185" s="160">
        <f t="shared" si="45"/>
        <v>0</v>
      </c>
      <c r="W185" s="22">
        <f t="shared" si="46"/>
        <v>0</v>
      </c>
      <c r="X185" s="64"/>
      <c r="Y185" s="64"/>
      <c r="Z185" s="63"/>
      <c r="AA185" s="160">
        <f t="shared" si="47"/>
        <v>0</v>
      </c>
      <c r="AB185" s="22">
        <f t="shared" si="48"/>
        <v>0</v>
      </c>
      <c r="AC185" s="64"/>
      <c r="AD185" s="85"/>
      <c r="AE185" s="63"/>
      <c r="AF185" s="160">
        <f t="shared" si="49"/>
        <v>0</v>
      </c>
      <c r="AG185" s="22">
        <f t="shared" si="50"/>
        <v>0</v>
      </c>
      <c r="AH185" s="143"/>
      <c r="AI185" s="110"/>
      <c r="AJ185" s="62"/>
      <c r="AK185" s="63"/>
      <c r="AL185" s="160">
        <f t="shared" si="51"/>
        <v>0</v>
      </c>
      <c r="AM185" s="22">
        <f t="shared" si="52"/>
        <v>0</v>
      </c>
      <c r="AN185" s="64"/>
      <c r="AO185" s="64"/>
      <c r="AP185" s="63"/>
      <c r="AQ185" s="160">
        <f t="shared" si="53"/>
        <v>0</v>
      </c>
      <c r="AR185" s="22">
        <f t="shared" si="54"/>
        <v>0</v>
      </c>
      <c r="AS185" s="64"/>
      <c r="AT185" s="85"/>
      <c r="AU185" s="101"/>
      <c r="AV185" s="160">
        <f t="shared" si="55"/>
        <v>0</v>
      </c>
      <c r="AW185" s="22">
        <f t="shared" si="56"/>
        <v>0</v>
      </c>
    </row>
    <row r="186" spans="2:49" x14ac:dyDescent="0.3">
      <c r="B186" s="143"/>
      <c r="C186" s="62"/>
      <c r="D186" s="62"/>
      <c r="E186" s="63"/>
      <c r="F186" s="160">
        <f t="shared" si="39"/>
        <v>0</v>
      </c>
      <c r="G186" s="22">
        <f t="shared" si="40"/>
        <v>0</v>
      </c>
      <c r="H186" s="64"/>
      <c r="I186" s="64"/>
      <c r="J186" s="63"/>
      <c r="K186" s="160">
        <f t="shared" si="41"/>
        <v>0</v>
      </c>
      <c r="L186" s="22">
        <f t="shared" si="42"/>
        <v>0</v>
      </c>
      <c r="M186" s="64"/>
      <c r="N186" s="64"/>
      <c r="O186" s="63"/>
      <c r="P186" s="160">
        <f t="shared" si="43"/>
        <v>0</v>
      </c>
      <c r="Q186" s="22">
        <f t="shared" si="44"/>
        <v>0</v>
      </c>
      <c r="R186" s="143"/>
      <c r="S186" s="62"/>
      <c r="T186" s="62"/>
      <c r="U186" s="63"/>
      <c r="V186" s="160">
        <f t="shared" si="45"/>
        <v>0</v>
      </c>
      <c r="W186" s="22">
        <f t="shared" si="46"/>
        <v>0</v>
      </c>
      <c r="X186" s="64"/>
      <c r="Y186" s="64"/>
      <c r="Z186" s="63"/>
      <c r="AA186" s="160">
        <f t="shared" si="47"/>
        <v>0</v>
      </c>
      <c r="AB186" s="22">
        <f t="shared" si="48"/>
        <v>0</v>
      </c>
      <c r="AC186" s="64"/>
      <c r="AD186" s="85"/>
      <c r="AE186" s="63"/>
      <c r="AF186" s="160">
        <f t="shared" si="49"/>
        <v>0</v>
      </c>
      <c r="AG186" s="22">
        <f t="shared" si="50"/>
        <v>0</v>
      </c>
      <c r="AH186" s="143"/>
      <c r="AI186" s="110"/>
      <c r="AJ186" s="62"/>
      <c r="AK186" s="63"/>
      <c r="AL186" s="160">
        <f t="shared" si="51"/>
        <v>0</v>
      </c>
      <c r="AM186" s="22">
        <f t="shared" si="52"/>
        <v>0</v>
      </c>
      <c r="AN186" s="64"/>
      <c r="AO186" s="64"/>
      <c r="AP186" s="63"/>
      <c r="AQ186" s="160">
        <f t="shared" si="53"/>
        <v>0</v>
      </c>
      <c r="AR186" s="22">
        <f t="shared" si="54"/>
        <v>0</v>
      </c>
      <c r="AS186" s="64"/>
      <c r="AT186" s="64"/>
      <c r="AU186" s="63"/>
      <c r="AV186" s="160">
        <f t="shared" si="55"/>
        <v>0</v>
      </c>
      <c r="AW186" s="22">
        <f t="shared" si="56"/>
        <v>0</v>
      </c>
    </row>
    <row r="187" spans="2:49" x14ac:dyDescent="0.3">
      <c r="B187" s="143"/>
      <c r="C187" s="62"/>
      <c r="D187" s="62"/>
      <c r="E187" s="63"/>
      <c r="F187" s="160">
        <f t="shared" si="39"/>
        <v>0</v>
      </c>
      <c r="G187" s="22">
        <f t="shared" si="40"/>
        <v>0</v>
      </c>
      <c r="H187" s="64"/>
      <c r="I187" s="64"/>
      <c r="J187" s="63"/>
      <c r="K187" s="160">
        <f t="shared" si="41"/>
        <v>0</v>
      </c>
      <c r="L187" s="22">
        <f t="shared" si="42"/>
        <v>0</v>
      </c>
      <c r="M187" s="64"/>
      <c r="N187" s="64"/>
      <c r="O187" s="63"/>
      <c r="P187" s="160">
        <f t="shared" si="43"/>
        <v>0</v>
      </c>
      <c r="Q187" s="22">
        <f t="shared" si="44"/>
        <v>0</v>
      </c>
      <c r="R187" s="143"/>
      <c r="S187" s="62"/>
      <c r="T187" s="62"/>
      <c r="U187" s="63"/>
      <c r="V187" s="160">
        <f t="shared" si="45"/>
        <v>0</v>
      </c>
      <c r="W187" s="22">
        <f t="shared" si="46"/>
        <v>0</v>
      </c>
      <c r="X187" s="64"/>
      <c r="Y187" s="64"/>
      <c r="Z187" s="63"/>
      <c r="AA187" s="160">
        <f t="shared" si="47"/>
        <v>0</v>
      </c>
      <c r="AB187" s="22">
        <f t="shared" si="48"/>
        <v>0</v>
      </c>
      <c r="AC187" s="64"/>
      <c r="AD187" s="64"/>
      <c r="AE187" s="63"/>
      <c r="AF187" s="160">
        <f t="shared" si="49"/>
        <v>0</v>
      </c>
      <c r="AG187" s="22">
        <f t="shared" si="50"/>
        <v>0</v>
      </c>
      <c r="AH187" s="143"/>
      <c r="AI187" s="110"/>
      <c r="AJ187" s="62"/>
      <c r="AK187" s="63"/>
      <c r="AL187" s="160">
        <f t="shared" si="51"/>
        <v>0</v>
      </c>
      <c r="AM187" s="22">
        <f t="shared" si="52"/>
        <v>0</v>
      </c>
      <c r="AN187" s="64"/>
      <c r="AO187" s="64"/>
      <c r="AP187" s="63"/>
      <c r="AQ187" s="160">
        <f t="shared" si="53"/>
        <v>0</v>
      </c>
      <c r="AR187" s="22">
        <f t="shared" si="54"/>
        <v>0</v>
      </c>
      <c r="AS187" s="64"/>
      <c r="AT187" s="64"/>
      <c r="AU187" s="63"/>
      <c r="AV187" s="160">
        <f t="shared" si="55"/>
        <v>0</v>
      </c>
      <c r="AW187" s="22">
        <f t="shared" si="56"/>
        <v>0</v>
      </c>
    </row>
    <row r="188" spans="2:49" x14ac:dyDescent="0.3">
      <c r="B188" s="143"/>
      <c r="C188" s="62"/>
      <c r="D188" s="62"/>
      <c r="E188" s="63"/>
      <c r="F188" s="160">
        <f t="shared" si="39"/>
        <v>0</v>
      </c>
      <c r="G188" s="22">
        <f t="shared" si="40"/>
        <v>0</v>
      </c>
      <c r="H188" s="64"/>
      <c r="I188" s="64"/>
      <c r="J188" s="63"/>
      <c r="K188" s="160">
        <f t="shared" si="41"/>
        <v>0</v>
      </c>
      <c r="L188" s="22">
        <f t="shared" si="42"/>
        <v>0</v>
      </c>
      <c r="M188" s="64"/>
      <c r="N188" s="64"/>
      <c r="O188" s="63"/>
      <c r="P188" s="160">
        <f t="shared" si="43"/>
        <v>0</v>
      </c>
      <c r="Q188" s="22">
        <f t="shared" si="44"/>
        <v>0</v>
      </c>
      <c r="R188" s="143"/>
      <c r="S188" s="62"/>
      <c r="T188" s="62"/>
      <c r="U188" s="63"/>
      <c r="V188" s="160">
        <f t="shared" si="45"/>
        <v>0</v>
      </c>
      <c r="W188" s="22">
        <f t="shared" si="46"/>
        <v>0</v>
      </c>
      <c r="X188" s="64"/>
      <c r="Y188" s="64"/>
      <c r="Z188" s="63"/>
      <c r="AA188" s="160">
        <f t="shared" si="47"/>
        <v>0</v>
      </c>
      <c r="AB188" s="22">
        <f t="shared" si="48"/>
        <v>0</v>
      </c>
      <c r="AC188" s="64"/>
      <c r="AD188" s="64"/>
      <c r="AE188" s="63"/>
      <c r="AF188" s="160">
        <f t="shared" si="49"/>
        <v>0</v>
      </c>
      <c r="AG188" s="22">
        <f t="shared" si="50"/>
        <v>0</v>
      </c>
      <c r="AH188" s="143"/>
      <c r="AI188" s="110"/>
      <c r="AJ188" s="62"/>
      <c r="AK188" s="63"/>
      <c r="AL188" s="160">
        <f t="shared" si="51"/>
        <v>0</v>
      </c>
      <c r="AM188" s="22">
        <f t="shared" si="52"/>
        <v>0</v>
      </c>
      <c r="AN188" s="64"/>
      <c r="AO188" s="64"/>
      <c r="AP188" s="63"/>
      <c r="AQ188" s="160">
        <f t="shared" si="53"/>
        <v>0</v>
      </c>
      <c r="AR188" s="22">
        <f t="shared" si="54"/>
        <v>0</v>
      </c>
      <c r="AS188" s="64"/>
      <c r="AT188" s="64"/>
      <c r="AU188" s="63"/>
      <c r="AV188" s="160">
        <f t="shared" si="55"/>
        <v>0</v>
      </c>
      <c r="AW188" s="22">
        <f t="shared" si="56"/>
        <v>0</v>
      </c>
    </row>
    <row r="189" spans="2:49" x14ac:dyDescent="0.3">
      <c r="B189" s="143"/>
      <c r="C189" s="62"/>
      <c r="D189" s="62"/>
      <c r="E189" s="63"/>
      <c r="F189" s="160">
        <f t="shared" si="39"/>
        <v>0</v>
      </c>
      <c r="G189" s="22">
        <f t="shared" si="40"/>
        <v>0</v>
      </c>
      <c r="H189" s="64"/>
      <c r="I189" s="64"/>
      <c r="J189" s="63"/>
      <c r="K189" s="160">
        <f t="shared" si="41"/>
        <v>0</v>
      </c>
      <c r="L189" s="22">
        <f t="shared" si="42"/>
        <v>0</v>
      </c>
      <c r="M189" s="64"/>
      <c r="N189" s="64"/>
      <c r="O189" s="63"/>
      <c r="P189" s="160">
        <f t="shared" si="43"/>
        <v>0</v>
      </c>
      <c r="Q189" s="22">
        <f t="shared" si="44"/>
        <v>0</v>
      </c>
      <c r="R189" s="143"/>
      <c r="S189" s="62"/>
      <c r="T189" s="62"/>
      <c r="U189" s="63"/>
      <c r="V189" s="160">
        <f t="shared" si="45"/>
        <v>0</v>
      </c>
      <c r="W189" s="22">
        <f t="shared" si="46"/>
        <v>0</v>
      </c>
      <c r="X189" s="64"/>
      <c r="Y189" s="64"/>
      <c r="Z189" s="63"/>
      <c r="AA189" s="160">
        <f t="shared" si="47"/>
        <v>0</v>
      </c>
      <c r="AB189" s="22">
        <f t="shared" si="48"/>
        <v>0</v>
      </c>
      <c r="AC189" s="64"/>
      <c r="AD189" s="64"/>
      <c r="AE189" s="63"/>
      <c r="AF189" s="160">
        <f t="shared" si="49"/>
        <v>0</v>
      </c>
      <c r="AG189" s="22">
        <f t="shared" si="50"/>
        <v>0</v>
      </c>
      <c r="AH189" s="143"/>
      <c r="AI189" s="110"/>
      <c r="AJ189" s="62"/>
      <c r="AK189" s="63"/>
      <c r="AL189" s="160">
        <f t="shared" si="51"/>
        <v>0</v>
      </c>
      <c r="AM189" s="22">
        <f t="shared" si="52"/>
        <v>0</v>
      </c>
      <c r="AN189" s="64"/>
      <c r="AO189" s="64"/>
      <c r="AP189" s="63"/>
      <c r="AQ189" s="160">
        <f t="shared" si="53"/>
        <v>0</v>
      </c>
      <c r="AR189" s="22">
        <f t="shared" si="54"/>
        <v>0</v>
      </c>
      <c r="AS189" s="64"/>
      <c r="AT189" s="64"/>
      <c r="AU189" s="63"/>
      <c r="AV189" s="160">
        <f t="shared" si="55"/>
        <v>0</v>
      </c>
      <c r="AW189" s="22">
        <f t="shared" si="56"/>
        <v>0</v>
      </c>
    </row>
    <row r="190" spans="2:49" x14ac:dyDescent="0.3">
      <c r="B190" s="143"/>
      <c r="C190" s="62"/>
      <c r="D190" s="62"/>
      <c r="E190" s="63"/>
      <c r="F190" s="160">
        <f t="shared" si="39"/>
        <v>0</v>
      </c>
      <c r="G190" s="22">
        <f t="shared" si="40"/>
        <v>0</v>
      </c>
      <c r="H190" s="64" t="s">
        <v>233</v>
      </c>
      <c r="I190" s="64">
        <v>10</v>
      </c>
      <c r="J190" s="63">
        <v>1E-3</v>
      </c>
      <c r="K190" s="160">
        <f t="shared" si="41"/>
        <v>1E-4</v>
      </c>
      <c r="L190" s="22">
        <f t="shared" si="42"/>
        <v>1E-3</v>
      </c>
      <c r="M190" s="64" t="s">
        <v>233</v>
      </c>
      <c r="N190" s="64">
        <v>10</v>
      </c>
      <c r="O190" s="63">
        <v>5.0000000000000001E-3</v>
      </c>
      <c r="P190" s="160">
        <f t="shared" si="43"/>
        <v>5.0000000000000001E-4</v>
      </c>
      <c r="Q190" s="22">
        <f t="shared" si="44"/>
        <v>5.0000000000000001E-3</v>
      </c>
      <c r="R190" s="143"/>
      <c r="S190" s="62"/>
      <c r="T190" s="62"/>
      <c r="U190" s="63"/>
      <c r="V190" s="160">
        <f t="shared" si="45"/>
        <v>0</v>
      </c>
      <c r="W190" s="22">
        <f t="shared" si="46"/>
        <v>0</v>
      </c>
      <c r="X190" s="64"/>
      <c r="Y190" s="64"/>
      <c r="Z190" s="63"/>
      <c r="AA190" s="160">
        <f t="shared" si="47"/>
        <v>0</v>
      </c>
      <c r="AB190" s="22">
        <f t="shared" si="48"/>
        <v>0</v>
      </c>
      <c r="AC190" s="64"/>
      <c r="AD190" s="64"/>
      <c r="AE190" s="63"/>
      <c r="AF190" s="160">
        <f t="shared" si="49"/>
        <v>0</v>
      </c>
      <c r="AG190" s="22">
        <f t="shared" si="50"/>
        <v>0</v>
      </c>
      <c r="AH190" s="143"/>
      <c r="AI190" s="110"/>
      <c r="AJ190" s="62"/>
      <c r="AK190" s="63"/>
      <c r="AL190" s="160">
        <f t="shared" si="51"/>
        <v>0</v>
      </c>
      <c r="AM190" s="22">
        <f t="shared" si="52"/>
        <v>0</v>
      </c>
      <c r="AN190" s="64"/>
      <c r="AO190" s="64"/>
      <c r="AP190" s="63"/>
      <c r="AQ190" s="160">
        <f t="shared" si="53"/>
        <v>0</v>
      </c>
      <c r="AR190" s="22">
        <f t="shared" si="54"/>
        <v>0</v>
      </c>
      <c r="AS190" s="64"/>
      <c r="AT190" s="64"/>
      <c r="AU190" s="63"/>
      <c r="AV190" s="160">
        <f t="shared" si="55"/>
        <v>0</v>
      </c>
      <c r="AW190" s="22">
        <f t="shared" si="56"/>
        <v>0</v>
      </c>
    </row>
    <row r="191" spans="2:49" x14ac:dyDescent="0.3">
      <c r="B191" s="143"/>
      <c r="C191" s="62"/>
      <c r="D191" s="62"/>
      <c r="E191" s="63"/>
      <c r="F191" s="160">
        <f t="shared" si="39"/>
        <v>0</v>
      </c>
      <c r="G191" s="22">
        <f t="shared" si="40"/>
        <v>0</v>
      </c>
      <c r="H191" s="64"/>
      <c r="I191" s="64"/>
      <c r="J191" s="63"/>
      <c r="K191" s="160">
        <f t="shared" si="41"/>
        <v>0</v>
      </c>
      <c r="L191" s="22">
        <f t="shared" si="42"/>
        <v>0</v>
      </c>
      <c r="M191" s="64"/>
      <c r="N191" s="64"/>
      <c r="O191" s="63"/>
      <c r="P191" s="160">
        <f t="shared" si="43"/>
        <v>0</v>
      </c>
      <c r="Q191" s="22">
        <f t="shared" si="44"/>
        <v>0</v>
      </c>
      <c r="R191" s="143"/>
      <c r="S191" s="62"/>
      <c r="T191" s="62"/>
      <c r="U191" s="63"/>
      <c r="V191" s="160">
        <f t="shared" si="45"/>
        <v>0</v>
      </c>
      <c r="W191" s="22">
        <f t="shared" si="46"/>
        <v>0</v>
      </c>
      <c r="X191" s="64"/>
      <c r="Y191" s="64"/>
      <c r="Z191" s="63"/>
      <c r="AA191" s="160">
        <f t="shared" si="47"/>
        <v>0</v>
      </c>
      <c r="AB191" s="22">
        <f t="shared" si="48"/>
        <v>0</v>
      </c>
      <c r="AC191" s="64"/>
      <c r="AD191" s="64"/>
      <c r="AE191" s="63"/>
      <c r="AF191" s="160">
        <f t="shared" si="49"/>
        <v>0</v>
      </c>
      <c r="AG191" s="22">
        <f t="shared" si="50"/>
        <v>0</v>
      </c>
      <c r="AH191" s="143"/>
      <c r="AI191" s="110"/>
      <c r="AJ191" s="62"/>
      <c r="AK191" s="63"/>
      <c r="AL191" s="160">
        <f t="shared" si="51"/>
        <v>0</v>
      </c>
      <c r="AM191" s="22">
        <f t="shared" si="52"/>
        <v>0</v>
      </c>
      <c r="AN191" s="64"/>
      <c r="AO191" s="64"/>
      <c r="AP191" s="63"/>
      <c r="AQ191" s="160">
        <f t="shared" si="53"/>
        <v>0</v>
      </c>
      <c r="AR191" s="22">
        <f t="shared" si="54"/>
        <v>0</v>
      </c>
      <c r="AS191" s="64"/>
      <c r="AT191" s="64"/>
      <c r="AU191" s="63"/>
      <c r="AV191" s="160">
        <f t="shared" si="55"/>
        <v>0</v>
      </c>
      <c r="AW191" s="22">
        <f t="shared" si="56"/>
        <v>0</v>
      </c>
    </row>
    <row r="192" spans="2:49" x14ac:dyDescent="0.3">
      <c r="B192" s="143"/>
      <c r="C192" s="62"/>
      <c r="D192" s="62"/>
      <c r="E192" s="63"/>
      <c r="F192" s="160">
        <f t="shared" si="39"/>
        <v>0</v>
      </c>
      <c r="G192" s="22">
        <f t="shared" si="40"/>
        <v>0</v>
      </c>
      <c r="H192" s="64" t="s">
        <v>183</v>
      </c>
      <c r="I192" s="64">
        <v>15</v>
      </c>
      <c r="J192" s="63">
        <v>8.0000000000000004E-4</v>
      </c>
      <c r="K192" s="160">
        <f t="shared" si="41"/>
        <v>8.0000000000000007E-5</v>
      </c>
      <c r="L192" s="22">
        <f t="shared" si="42"/>
        <v>1.2000000000000001E-3</v>
      </c>
      <c r="M192" s="64" t="s">
        <v>183</v>
      </c>
      <c r="N192" s="64">
        <v>15</v>
      </c>
      <c r="O192" s="63">
        <v>4.0000000000000001E-3</v>
      </c>
      <c r="P192" s="160">
        <f t="shared" si="43"/>
        <v>4.0000000000000002E-4</v>
      </c>
      <c r="Q192" s="22">
        <f t="shared" si="44"/>
        <v>6.0000000000000001E-3</v>
      </c>
      <c r="R192" s="143"/>
      <c r="S192" s="62"/>
      <c r="T192" s="62"/>
      <c r="U192" s="63"/>
      <c r="V192" s="160">
        <f t="shared" si="45"/>
        <v>0</v>
      </c>
      <c r="W192" s="22">
        <f t="shared" si="46"/>
        <v>0</v>
      </c>
      <c r="X192" s="64" t="s">
        <v>183</v>
      </c>
      <c r="Y192" s="64">
        <v>15</v>
      </c>
      <c r="Z192" s="63">
        <v>1.8E-3</v>
      </c>
      <c r="AA192" s="160">
        <f t="shared" si="47"/>
        <v>1.8000000000000001E-4</v>
      </c>
      <c r="AB192" s="22">
        <f t="shared" si="48"/>
        <v>2.7000000000000001E-3</v>
      </c>
      <c r="AC192" s="64" t="s">
        <v>183</v>
      </c>
      <c r="AD192" s="64">
        <v>15</v>
      </c>
      <c r="AE192" s="63">
        <v>4.0000000000000001E-3</v>
      </c>
      <c r="AF192" s="160">
        <f t="shared" si="49"/>
        <v>4.0000000000000002E-4</v>
      </c>
      <c r="AG192" s="22">
        <f t="shared" si="50"/>
        <v>6.0000000000000001E-3</v>
      </c>
      <c r="AH192" s="143"/>
      <c r="AI192" s="110"/>
      <c r="AJ192" s="62"/>
      <c r="AK192" s="63"/>
      <c r="AL192" s="160">
        <f t="shared" si="51"/>
        <v>0</v>
      </c>
      <c r="AM192" s="22">
        <f t="shared" si="52"/>
        <v>0</v>
      </c>
      <c r="AN192" s="64" t="s">
        <v>183</v>
      </c>
      <c r="AO192" s="64">
        <v>15</v>
      </c>
      <c r="AP192" s="63">
        <v>3.0000000000000001E-3</v>
      </c>
      <c r="AQ192" s="160">
        <f t="shared" si="53"/>
        <v>3.0000000000000003E-4</v>
      </c>
      <c r="AR192" s="22">
        <f t="shared" si="54"/>
        <v>4.5000000000000005E-3</v>
      </c>
      <c r="AS192" s="64" t="s">
        <v>183</v>
      </c>
      <c r="AT192" s="64">
        <v>15</v>
      </c>
      <c r="AU192" s="63">
        <v>6.0000000000000001E-3</v>
      </c>
      <c r="AV192" s="160">
        <f t="shared" si="55"/>
        <v>6.0000000000000006E-4</v>
      </c>
      <c r="AW192" s="22">
        <f t="shared" si="56"/>
        <v>9.0000000000000011E-3</v>
      </c>
    </row>
    <row r="193" spans="2:49" x14ac:dyDescent="0.3">
      <c r="B193" s="143"/>
      <c r="C193" s="62"/>
      <c r="D193" s="62"/>
      <c r="E193" s="63"/>
      <c r="F193" s="160">
        <f t="shared" si="39"/>
        <v>0</v>
      </c>
      <c r="G193" s="22">
        <f t="shared" si="40"/>
        <v>0</v>
      </c>
      <c r="H193" s="64"/>
      <c r="I193" s="64"/>
      <c r="J193" s="63"/>
      <c r="K193" s="160">
        <f t="shared" si="41"/>
        <v>0</v>
      </c>
      <c r="L193" s="22">
        <f t="shared" si="42"/>
        <v>0</v>
      </c>
      <c r="M193" s="64"/>
      <c r="N193" s="64"/>
      <c r="O193" s="63"/>
      <c r="P193" s="160">
        <f t="shared" si="43"/>
        <v>0</v>
      </c>
      <c r="Q193" s="22">
        <f t="shared" si="44"/>
        <v>0</v>
      </c>
      <c r="R193" s="143"/>
      <c r="S193" s="62"/>
      <c r="T193" s="62"/>
      <c r="U193" s="63"/>
      <c r="V193" s="160">
        <f t="shared" si="45"/>
        <v>0</v>
      </c>
      <c r="W193" s="22">
        <f t="shared" si="46"/>
        <v>0</v>
      </c>
      <c r="X193" s="64"/>
      <c r="Y193" s="64"/>
      <c r="Z193" s="63"/>
      <c r="AA193" s="160">
        <f t="shared" si="47"/>
        <v>0</v>
      </c>
      <c r="AB193" s="22">
        <f t="shared" si="48"/>
        <v>0</v>
      </c>
      <c r="AC193" s="64" t="s">
        <v>267</v>
      </c>
      <c r="AD193" s="64">
        <v>72</v>
      </c>
      <c r="AE193" s="63">
        <v>5.0000000000000001E-4</v>
      </c>
      <c r="AF193" s="160">
        <f t="shared" si="49"/>
        <v>5.0000000000000002E-5</v>
      </c>
      <c r="AG193" s="22">
        <f t="shared" si="50"/>
        <v>3.6000000000000003E-3</v>
      </c>
      <c r="AH193" s="143"/>
      <c r="AI193" s="110"/>
      <c r="AJ193" s="62"/>
      <c r="AK193" s="63"/>
      <c r="AL193" s="160">
        <f t="shared" si="51"/>
        <v>0</v>
      </c>
      <c r="AM193" s="22">
        <f t="shared" si="52"/>
        <v>0</v>
      </c>
      <c r="AN193" s="64" t="s">
        <v>267</v>
      </c>
      <c r="AO193" s="64">
        <v>72</v>
      </c>
      <c r="AP193" s="63">
        <v>1.4999999999999999E-4</v>
      </c>
      <c r="AQ193" s="160">
        <f t="shared" si="53"/>
        <v>1.4999999999999999E-5</v>
      </c>
      <c r="AR193" s="22">
        <f t="shared" si="54"/>
        <v>1.0799999999999998E-3</v>
      </c>
      <c r="AS193" s="64" t="s">
        <v>267</v>
      </c>
      <c r="AT193" s="64">
        <v>72</v>
      </c>
      <c r="AU193" s="63">
        <v>2.0000000000000001E-4</v>
      </c>
      <c r="AV193" s="160">
        <f t="shared" si="55"/>
        <v>2.0000000000000002E-5</v>
      </c>
      <c r="AW193" s="22">
        <f t="shared" si="56"/>
        <v>1.4400000000000001E-3</v>
      </c>
    </row>
    <row r="194" spans="2:49" x14ac:dyDescent="0.3">
      <c r="B194" s="143"/>
      <c r="C194" s="62"/>
      <c r="D194" s="62"/>
      <c r="E194" s="63"/>
      <c r="F194" s="160"/>
      <c r="G194" s="22"/>
      <c r="H194" s="64"/>
      <c r="I194" s="64"/>
      <c r="J194" s="63"/>
      <c r="K194" s="160"/>
      <c r="L194" s="22"/>
      <c r="M194" s="64"/>
      <c r="N194" s="64"/>
      <c r="O194" s="63"/>
      <c r="P194" s="160"/>
      <c r="Q194" s="22"/>
      <c r="R194" s="143"/>
      <c r="S194" s="62"/>
      <c r="T194" s="62"/>
      <c r="U194" s="63"/>
      <c r="V194" s="160"/>
      <c r="W194" s="22"/>
      <c r="X194" s="64"/>
      <c r="Y194" s="64"/>
      <c r="Z194" s="63"/>
      <c r="AA194" s="160"/>
      <c r="AB194" s="22"/>
      <c r="AC194" s="64"/>
      <c r="AD194" s="64"/>
      <c r="AE194" s="63"/>
      <c r="AF194" s="160"/>
      <c r="AG194" s="22"/>
      <c r="AH194" s="143"/>
      <c r="AI194" s="110"/>
      <c r="AJ194" s="62"/>
      <c r="AK194" s="63"/>
      <c r="AL194" s="160"/>
      <c r="AM194" s="22"/>
      <c r="AN194" s="64" t="s">
        <v>274</v>
      </c>
      <c r="AO194" s="64">
        <v>143</v>
      </c>
      <c r="AP194" s="63">
        <v>1E-4</v>
      </c>
      <c r="AQ194" s="160">
        <f t="shared" si="53"/>
        <v>1.0000000000000001E-5</v>
      </c>
      <c r="AR194" s="22">
        <f t="shared" si="54"/>
        <v>1.4300000000000001E-3</v>
      </c>
      <c r="AS194" s="64" t="s">
        <v>274</v>
      </c>
      <c r="AT194" s="64">
        <v>143</v>
      </c>
      <c r="AU194" s="63">
        <v>2.0000000000000002E-5</v>
      </c>
      <c r="AV194" s="160">
        <f t="shared" si="55"/>
        <v>2.0000000000000003E-6</v>
      </c>
      <c r="AW194" s="22">
        <f t="shared" si="56"/>
        <v>2.8600000000000007E-4</v>
      </c>
    </row>
    <row r="195" spans="2:49" x14ac:dyDescent="0.3">
      <c r="B195" s="143"/>
      <c r="C195" s="62"/>
      <c r="D195" s="62"/>
      <c r="E195" s="63"/>
      <c r="F195" s="160"/>
      <c r="G195" s="22"/>
      <c r="H195" s="64"/>
      <c r="I195" s="64"/>
      <c r="J195" s="63"/>
      <c r="K195" s="160"/>
      <c r="L195" s="22"/>
      <c r="M195" s="64"/>
      <c r="N195" s="64"/>
      <c r="O195" s="63"/>
      <c r="P195" s="160"/>
      <c r="Q195" s="22"/>
      <c r="R195" s="143"/>
      <c r="S195" s="62"/>
      <c r="T195" s="62"/>
      <c r="U195" s="63"/>
      <c r="V195" s="160"/>
      <c r="W195" s="22"/>
      <c r="X195" s="64"/>
      <c r="Y195" s="64"/>
      <c r="Z195" s="63"/>
      <c r="AA195" s="160"/>
      <c r="AB195" s="22"/>
      <c r="AC195" s="64"/>
      <c r="AD195" s="64"/>
      <c r="AE195" s="63"/>
      <c r="AF195" s="160"/>
      <c r="AG195" s="22"/>
      <c r="AH195" s="143"/>
      <c r="AI195" s="110"/>
      <c r="AJ195" s="62"/>
      <c r="AK195" s="63"/>
      <c r="AL195" s="160"/>
      <c r="AM195" s="22"/>
      <c r="AN195" s="64" t="s">
        <v>275</v>
      </c>
      <c r="AO195" s="64">
        <v>429</v>
      </c>
      <c r="AP195" s="63">
        <v>1.0000000000000001E-5</v>
      </c>
      <c r="AQ195" s="160">
        <f t="shared" si="53"/>
        <v>1.0000000000000002E-6</v>
      </c>
      <c r="AR195" s="22">
        <f t="shared" si="54"/>
        <v>4.2900000000000007E-4</v>
      </c>
      <c r="AS195" s="64" t="s">
        <v>275</v>
      </c>
      <c r="AT195" s="64">
        <v>429</v>
      </c>
      <c r="AU195" s="63">
        <v>2.0000000000000002E-5</v>
      </c>
      <c r="AV195" s="160">
        <f t="shared" si="55"/>
        <v>2.0000000000000003E-6</v>
      </c>
      <c r="AW195" s="22">
        <f t="shared" si="56"/>
        <v>8.5800000000000015E-4</v>
      </c>
    </row>
    <row r="196" spans="2:49" x14ac:dyDescent="0.3">
      <c r="B196" s="143"/>
      <c r="C196" s="62"/>
      <c r="D196" s="62"/>
      <c r="E196" s="63"/>
      <c r="F196" s="160"/>
      <c r="G196" s="22"/>
      <c r="H196" s="64"/>
      <c r="I196" s="64"/>
      <c r="J196" s="63"/>
      <c r="K196" s="160"/>
      <c r="L196" s="22"/>
      <c r="M196" s="64"/>
      <c r="N196" s="64"/>
      <c r="O196" s="63"/>
      <c r="P196" s="160"/>
      <c r="Q196" s="22"/>
      <c r="R196" s="143"/>
      <c r="S196" s="62"/>
      <c r="T196" s="62"/>
      <c r="U196" s="63"/>
      <c r="V196" s="160"/>
      <c r="W196" s="22"/>
      <c r="X196" s="64"/>
      <c r="Y196" s="64"/>
      <c r="Z196" s="63"/>
      <c r="AA196" s="160"/>
      <c r="AB196" s="22"/>
      <c r="AC196" s="64"/>
      <c r="AD196" s="64"/>
      <c r="AE196" s="63"/>
      <c r="AF196" s="160"/>
      <c r="AG196" s="22"/>
      <c r="AH196" s="143"/>
      <c r="AI196" s="110"/>
      <c r="AJ196" s="62"/>
      <c r="AK196" s="63"/>
      <c r="AL196" s="160"/>
      <c r="AM196" s="22"/>
      <c r="AN196" s="64" t="s">
        <v>276</v>
      </c>
      <c r="AO196" s="64">
        <v>715</v>
      </c>
      <c r="AP196" s="63">
        <v>1.0000000000000001E-5</v>
      </c>
      <c r="AQ196" s="160">
        <f t="shared" si="53"/>
        <v>1.0000000000000002E-6</v>
      </c>
      <c r="AR196" s="22">
        <f t="shared" si="54"/>
        <v>7.1500000000000014E-4</v>
      </c>
      <c r="AS196" s="64" t="s">
        <v>276</v>
      </c>
      <c r="AT196" s="64">
        <v>715</v>
      </c>
      <c r="AU196" s="63">
        <v>2.0000000000000002E-5</v>
      </c>
      <c r="AV196" s="160">
        <f t="shared" si="55"/>
        <v>2.0000000000000003E-6</v>
      </c>
      <c r="AW196" s="22">
        <f t="shared" si="56"/>
        <v>1.4300000000000003E-3</v>
      </c>
    </row>
    <row r="197" spans="2:49" x14ac:dyDescent="0.3">
      <c r="B197" s="143"/>
      <c r="C197" s="62"/>
      <c r="D197" s="62"/>
      <c r="E197" s="63"/>
      <c r="F197" s="160"/>
      <c r="G197" s="22"/>
      <c r="H197" s="64"/>
      <c r="I197" s="64"/>
      <c r="J197" s="63"/>
      <c r="K197" s="160"/>
      <c r="L197" s="22"/>
      <c r="M197" s="64"/>
      <c r="N197" s="64"/>
      <c r="O197" s="63"/>
      <c r="P197" s="160"/>
      <c r="Q197" s="22"/>
      <c r="R197" s="143"/>
      <c r="S197" s="62"/>
      <c r="T197" s="62"/>
      <c r="U197" s="63"/>
      <c r="V197" s="160"/>
      <c r="W197" s="22"/>
      <c r="X197" s="64"/>
      <c r="Y197" s="64"/>
      <c r="Z197" s="63"/>
      <c r="AA197" s="160"/>
      <c r="AB197" s="22"/>
      <c r="AC197" s="64"/>
      <c r="AD197" s="64"/>
      <c r="AE197" s="63"/>
      <c r="AF197" s="160"/>
      <c r="AG197" s="22"/>
      <c r="AH197" s="143"/>
      <c r="AI197" s="110"/>
      <c r="AJ197" s="62"/>
      <c r="AK197" s="63"/>
      <c r="AL197" s="160"/>
      <c r="AM197" s="22"/>
      <c r="AN197" s="64"/>
      <c r="AO197" s="64"/>
      <c r="AP197" s="63"/>
      <c r="AQ197" s="160">
        <f t="shared" si="53"/>
        <v>0</v>
      </c>
      <c r="AR197" s="22">
        <f t="shared" si="54"/>
        <v>0</v>
      </c>
      <c r="AS197" s="64" t="s">
        <v>277</v>
      </c>
      <c r="AT197" s="64">
        <v>1429</v>
      </c>
      <c r="AU197" s="63">
        <v>1.0000000000000001E-5</v>
      </c>
      <c r="AV197" s="160">
        <f t="shared" si="55"/>
        <v>1.0000000000000002E-6</v>
      </c>
      <c r="AW197" s="22">
        <f t="shared" si="56"/>
        <v>1.4290000000000001E-3</v>
      </c>
    </row>
    <row r="198" spans="2:49" x14ac:dyDescent="0.3">
      <c r="B198" s="143"/>
      <c r="C198" s="62"/>
      <c r="D198" s="62"/>
      <c r="E198" s="63"/>
      <c r="F198" s="160"/>
      <c r="G198" s="22"/>
      <c r="H198" s="64"/>
      <c r="I198" s="64"/>
      <c r="J198" s="63"/>
      <c r="K198" s="160"/>
      <c r="L198" s="22"/>
      <c r="M198" s="64"/>
      <c r="N198" s="64"/>
      <c r="O198" s="63"/>
      <c r="P198" s="160"/>
      <c r="Q198" s="22"/>
      <c r="R198" s="143"/>
      <c r="S198" s="62"/>
      <c r="T198" s="62"/>
      <c r="U198" s="63"/>
      <c r="V198" s="160"/>
      <c r="W198" s="22"/>
      <c r="X198" s="64"/>
      <c r="Y198" s="64"/>
      <c r="Z198" s="63"/>
      <c r="AA198" s="160"/>
      <c r="AB198" s="22"/>
      <c r="AC198" s="64"/>
      <c r="AD198" s="64"/>
      <c r="AE198" s="63"/>
      <c r="AF198" s="160">
        <f t="shared" ref="AF198" si="57">AE198*$E$9</f>
        <v>0</v>
      </c>
      <c r="AG198" s="22">
        <f t="shared" ref="AG198" si="58">AF198*AD198</f>
        <v>0</v>
      </c>
      <c r="AH198" s="143"/>
      <c r="AI198" s="110"/>
      <c r="AJ198" s="62"/>
      <c r="AK198" s="63"/>
      <c r="AL198" s="160"/>
      <c r="AM198" s="22"/>
      <c r="AN198" s="64"/>
      <c r="AO198" s="64"/>
      <c r="AP198" s="63"/>
      <c r="AQ198" s="160"/>
      <c r="AR198" s="22"/>
      <c r="AS198" s="64"/>
      <c r="AT198" s="64"/>
      <c r="AU198" s="63"/>
      <c r="AV198" s="160"/>
      <c r="AW198" s="22"/>
    </row>
    <row r="199" spans="2:49" x14ac:dyDescent="0.3">
      <c r="B199" s="143"/>
      <c r="C199" s="62"/>
      <c r="D199" s="62"/>
      <c r="E199" s="63"/>
      <c r="F199" s="160">
        <f t="shared" si="39"/>
        <v>0</v>
      </c>
      <c r="G199" s="22">
        <f t="shared" si="40"/>
        <v>0</v>
      </c>
      <c r="H199" s="64" t="s">
        <v>237</v>
      </c>
      <c r="I199" s="64">
        <v>23</v>
      </c>
      <c r="J199" s="63">
        <v>2.0000000000000001E-4</v>
      </c>
      <c r="K199" s="160">
        <f t="shared" si="41"/>
        <v>2.0000000000000002E-5</v>
      </c>
      <c r="L199" s="22">
        <f t="shared" si="42"/>
        <v>4.6000000000000001E-4</v>
      </c>
      <c r="M199" s="64" t="s">
        <v>237</v>
      </c>
      <c r="N199" s="64">
        <v>23</v>
      </c>
      <c r="O199" s="63">
        <v>4.0000000000000002E-4</v>
      </c>
      <c r="P199" s="160">
        <f t="shared" si="43"/>
        <v>4.0000000000000003E-5</v>
      </c>
      <c r="Q199" s="22">
        <f t="shared" si="44"/>
        <v>9.2000000000000003E-4</v>
      </c>
      <c r="R199" s="143"/>
      <c r="S199" s="62"/>
      <c r="T199" s="62"/>
      <c r="U199" s="63"/>
      <c r="V199" s="160">
        <f t="shared" si="45"/>
        <v>0</v>
      </c>
      <c r="W199" s="22">
        <f t="shared" si="46"/>
        <v>0</v>
      </c>
      <c r="X199" s="64" t="s">
        <v>237</v>
      </c>
      <c r="Y199" s="64">
        <v>23</v>
      </c>
      <c r="Z199" s="63">
        <v>2.0000000000000001E-4</v>
      </c>
      <c r="AA199" s="160">
        <f t="shared" si="47"/>
        <v>2.0000000000000002E-5</v>
      </c>
      <c r="AB199" s="22">
        <f t="shared" si="48"/>
        <v>4.6000000000000001E-4</v>
      </c>
      <c r="AC199" s="64" t="s">
        <v>237</v>
      </c>
      <c r="AD199" s="64">
        <v>23</v>
      </c>
      <c r="AE199" s="63">
        <v>5.9999999999999995E-4</v>
      </c>
      <c r="AF199" s="160">
        <f t="shared" si="49"/>
        <v>5.9999999999999995E-5</v>
      </c>
      <c r="AG199" s="22">
        <f t="shared" si="50"/>
        <v>1.3799999999999999E-3</v>
      </c>
      <c r="AH199" s="143"/>
      <c r="AI199" s="110"/>
      <c r="AJ199" s="62"/>
      <c r="AK199" s="63"/>
      <c r="AL199" s="160">
        <f t="shared" si="51"/>
        <v>0</v>
      </c>
      <c r="AM199" s="22">
        <f t="shared" si="52"/>
        <v>0</v>
      </c>
      <c r="AN199" s="64" t="s">
        <v>237</v>
      </c>
      <c r="AO199" s="64">
        <v>23</v>
      </c>
      <c r="AP199" s="63">
        <v>2.0000000000000001E-4</v>
      </c>
      <c r="AQ199" s="160">
        <f t="shared" si="53"/>
        <v>2.0000000000000002E-5</v>
      </c>
      <c r="AR199" s="22">
        <f t="shared" si="54"/>
        <v>4.6000000000000001E-4</v>
      </c>
      <c r="AS199" s="64" t="s">
        <v>237</v>
      </c>
      <c r="AT199" s="64">
        <v>23</v>
      </c>
      <c r="AU199" s="63">
        <v>5.9999999999999995E-4</v>
      </c>
      <c r="AV199" s="160">
        <f t="shared" si="55"/>
        <v>5.9999999999999995E-5</v>
      </c>
      <c r="AW199" s="22">
        <f t="shared" si="56"/>
        <v>1.3799999999999999E-3</v>
      </c>
    </row>
    <row r="200" spans="2:49" x14ac:dyDescent="0.3">
      <c r="B200" s="143"/>
      <c r="C200" s="62"/>
      <c r="D200" s="62"/>
      <c r="E200" s="63"/>
      <c r="F200" s="160"/>
      <c r="G200" s="22"/>
      <c r="H200" s="64"/>
      <c r="I200" s="64"/>
      <c r="J200" s="63"/>
      <c r="K200" s="160"/>
      <c r="L200" s="22"/>
      <c r="M200" s="64" t="s">
        <v>265</v>
      </c>
      <c r="N200" s="64">
        <v>13</v>
      </c>
      <c r="O200" s="63">
        <v>4.0000000000000002E-4</v>
      </c>
      <c r="P200" s="160">
        <f t="shared" si="43"/>
        <v>4.0000000000000003E-5</v>
      </c>
      <c r="Q200" s="22">
        <f t="shared" si="44"/>
        <v>5.2000000000000006E-4</v>
      </c>
      <c r="R200" s="143"/>
      <c r="S200" s="62"/>
      <c r="T200" s="62"/>
      <c r="U200" s="63"/>
      <c r="V200" s="160"/>
      <c r="W200" s="22"/>
      <c r="X200" s="64" t="s">
        <v>265</v>
      </c>
      <c r="Y200" s="64">
        <v>13</v>
      </c>
      <c r="Z200" s="63">
        <v>2.0000000000000001E-4</v>
      </c>
      <c r="AA200" s="160"/>
      <c r="AB200" s="22"/>
      <c r="AC200" s="64" t="s">
        <v>265</v>
      </c>
      <c r="AD200" s="64">
        <v>13</v>
      </c>
      <c r="AE200" s="63">
        <v>5.9999999999999995E-4</v>
      </c>
      <c r="AF200" s="160">
        <f t="shared" si="49"/>
        <v>5.9999999999999995E-5</v>
      </c>
      <c r="AG200" s="22">
        <f t="shared" si="50"/>
        <v>7.7999999999999988E-4</v>
      </c>
      <c r="AH200" s="143"/>
      <c r="AI200" s="110"/>
      <c r="AJ200" s="62"/>
      <c r="AK200" s="63"/>
      <c r="AL200" s="160"/>
      <c r="AM200" s="22"/>
      <c r="AN200" s="64" t="s">
        <v>265</v>
      </c>
      <c r="AO200" s="64">
        <v>23</v>
      </c>
      <c r="AP200" s="63">
        <v>2.0000000000000001E-4</v>
      </c>
      <c r="AQ200" s="160">
        <f t="shared" si="53"/>
        <v>2.0000000000000002E-5</v>
      </c>
      <c r="AR200" s="22">
        <f t="shared" si="54"/>
        <v>4.6000000000000001E-4</v>
      </c>
      <c r="AS200" s="64" t="s">
        <v>265</v>
      </c>
      <c r="AT200" s="64">
        <v>23</v>
      </c>
      <c r="AU200" s="63">
        <v>5.9999999999999995E-4</v>
      </c>
      <c r="AV200" s="160">
        <f t="shared" si="55"/>
        <v>5.9999999999999995E-5</v>
      </c>
      <c r="AW200" s="22">
        <f t="shared" si="56"/>
        <v>1.3799999999999999E-3</v>
      </c>
    </row>
    <row r="201" spans="2:49" x14ac:dyDescent="0.3">
      <c r="B201" s="143"/>
      <c r="C201" s="62"/>
      <c r="D201" s="62"/>
      <c r="E201" s="63"/>
      <c r="F201" s="160">
        <f t="shared" si="39"/>
        <v>0</v>
      </c>
      <c r="G201" s="22">
        <f t="shared" si="40"/>
        <v>0</v>
      </c>
      <c r="H201" s="64" t="s">
        <v>235</v>
      </c>
      <c r="I201" s="64">
        <v>72</v>
      </c>
      <c r="J201" s="63">
        <v>2.0000000000000001E-4</v>
      </c>
      <c r="K201" s="160">
        <f t="shared" si="41"/>
        <v>2.0000000000000002E-5</v>
      </c>
      <c r="L201" s="22">
        <f t="shared" si="42"/>
        <v>1.4400000000000001E-3</v>
      </c>
      <c r="M201" s="64" t="s">
        <v>235</v>
      </c>
      <c r="N201" s="64">
        <v>72</v>
      </c>
      <c r="O201" s="63">
        <v>2.0000000000000001E-4</v>
      </c>
      <c r="P201" s="160">
        <f t="shared" si="43"/>
        <v>2.0000000000000002E-5</v>
      </c>
      <c r="Q201" s="22">
        <f t="shared" si="44"/>
        <v>1.4400000000000001E-3</v>
      </c>
      <c r="R201" s="143"/>
      <c r="S201" s="62"/>
      <c r="T201" s="62"/>
      <c r="U201" s="63"/>
      <c r="V201" s="160">
        <f t="shared" si="45"/>
        <v>0</v>
      </c>
      <c r="W201" s="22">
        <f t="shared" si="46"/>
        <v>0</v>
      </c>
      <c r="X201" s="64"/>
      <c r="Y201" s="64"/>
      <c r="Z201" s="63"/>
      <c r="AA201" s="160">
        <f t="shared" si="47"/>
        <v>0</v>
      </c>
      <c r="AB201" s="22">
        <f t="shared" si="48"/>
        <v>0</v>
      </c>
      <c r="AC201" s="64" t="s">
        <v>235</v>
      </c>
      <c r="AD201" s="64">
        <v>72</v>
      </c>
      <c r="AE201" s="63">
        <v>2.0000000000000001E-4</v>
      </c>
      <c r="AF201" s="160">
        <f t="shared" ref="AF201" si="59">AE201*$E$8</f>
        <v>2.0000000000000002E-5</v>
      </c>
      <c r="AG201" s="22">
        <f t="shared" si="50"/>
        <v>1.4400000000000001E-3</v>
      </c>
      <c r="AH201" s="143"/>
      <c r="AI201" s="110"/>
      <c r="AJ201" s="62"/>
      <c r="AK201" s="63"/>
      <c r="AL201" s="160">
        <f t="shared" si="51"/>
        <v>0</v>
      </c>
      <c r="AM201" s="22">
        <f t="shared" si="52"/>
        <v>0</v>
      </c>
      <c r="AN201" s="64"/>
      <c r="AO201" s="64"/>
      <c r="AP201" s="63"/>
      <c r="AQ201" s="160">
        <f t="shared" si="53"/>
        <v>0</v>
      </c>
      <c r="AR201" s="22">
        <f t="shared" si="54"/>
        <v>0</v>
      </c>
      <c r="AS201" s="64" t="s">
        <v>272</v>
      </c>
      <c r="AT201" s="64">
        <v>10</v>
      </c>
      <c r="AU201" s="63">
        <v>2.0000000000000001E-4</v>
      </c>
      <c r="AV201" s="160">
        <f t="shared" si="55"/>
        <v>2.0000000000000002E-5</v>
      </c>
      <c r="AW201" s="22">
        <f t="shared" si="56"/>
        <v>2.0000000000000001E-4</v>
      </c>
    </row>
    <row r="202" spans="2:49" x14ac:dyDescent="0.3">
      <c r="B202" s="143"/>
      <c r="C202" s="62"/>
      <c r="D202" s="62"/>
      <c r="E202" s="63"/>
      <c r="F202" s="160"/>
      <c r="G202" s="22"/>
      <c r="H202" s="64"/>
      <c r="I202" s="64"/>
      <c r="J202" s="63"/>
      <c r="K202" s="160"/>
      <c r="L202" s="22"/>
      <c r="M202" s="64"/>
      <c r="N202" s="64"/>
      <c r="O202" s="63"/>
      <c r="P202" s="160"/>
      <c r="Q202" s="22"/>
      <c r="R202" s="143"/>
      <c r="S202" s="62"/>
      <c r="T202" s="62"/>
      <c r="U202" s="63"/>
      <c r="V202" s="160"/>
      <c r="W202" s="22"/>
      <c r="X202" s="64"/>
      <c r="Y202" s="64"/>
      <c r="Z202" s="63"/>
      <c r="AA202" s="160"/>
      <c r="AB202" s="22"/>
      <c r="AC202" s="64"/>
      <c r="AD202" s="64"/>
      <c r="AE202" s="63"/>
      <c r="AF202" s="160"/>
      <c r="AG202" s="22"/>
      <c r="AH202" s="143"/>
      <c r="AI202" s="110"/>
      <c r="AJ202" s="62"/>
      <c r="AK202" s="63"/>
      <c r="AL202" s="160"/>
      <c r="AM202" s="22"/>
      <c r="AN202" s="64" t="s">
        <v>273</v>
      </c>
      <c r="AO202" s="64">
        <v>18</v>
      </c>
      <c r="AP202" s="63">
        <v>2.0000000000000001E-4</v>
      </c>
      <c r="AQ202" s="160">
        <f t="shared" si="53"/>
        <v>2.0000000000000002E-5</v>
      </c>
      <c r="AR202" s="22">
        <f t="shared" si="54"/>
        <v>3.6000000000000002E-4</v>
      </c>
      <c r="AS202" s="64" t="s">
        <v>273</v>
      </c>
      <c r="AT202" s="64">
        <v>18</v>
      </c>
      <c r="AU202" s="63">
        <v>2.0000000000000001E-4</v>
      </c>
      <c r="AV202" s="160">
        <f t="shared" si="55"/>
        <v>2.0000000000000002E-5</v>
      </c>
      <c r="AW202" s="22">
        <f t="shared" si="56"/>
        <v>3.6000000000000002E-4</v>
      </c>
    </row>
    <row r="203" spans="2:49" x14ac:dyDescent="0.3">
      <c r="B203" s="143"/>
      <c r="C203" s="62"/>
      <c r="D203" s="62"/>
      <c r="E203" s="63"/>
      <c r="F203" s="160">
        <f t="shared" si="39"/>
        <v>0</v>
      </c>
      <c r="G203" s="22">
        <f t="shared" si="40"/>
        <v>0</v>
      </c>
      <c r="H203" s="64"/>
      <c r="I203" s="64"/>
      <c r="J203" s="63"/>
      <c r="K203" s="160">
        <f t="shared" si="41"/>
        <v>0</v>
      </c>
      <c r="L203" s="22">
        <f t="shared" si="42"/>
        <v>0</v>
      </c>
      <c r="M203" s="64" t="s">
        <v>236</v>
      </c>
      <c r="N203" s="64">
        <v>72</v>
      </c>
      <c r="O203" s="63">
        <v>4.0000000000000002E-4</v>
      </c>
      <c r="P203" s="160">
        <f t="shared" si="43"/>
        <v>4.0000000000000003E-5</v>
      </c>
      <c r="Q203" s="22">
        <f t="shared" si="44"/>
        <v>2.8800000000000002E-3</v>
      </c>
      <c r="R203" s="143"/>
      <c r="S203" s="62"/>
      <c r="T203" s="62"/>
      <c r="U203" s="63"/>
      <c r="V203" s="160">
        <f t="shared" si="45"/>
        <v>0</v>
      </c>
      <c r="W203" s="22">
        <f t="shared" si="46"/>
        <v>0</v>
      </c>
      <c r="X203" s="64" t="s">
        <v>236</v>
      </c>
      <c r="Y203" s="64">
        <v>72</v>
      </c>
      <c r="Z203" s="63">
        <v>4.0000000000000002E-4</v>
      </c>
      <c r="AA203" s="160">
        <f t="shared" si="47"/>
        <v>4.0000000000000003E-5</v>
      </c>
      <c r="AB203" s="22">
        <f t="shared" si="48"/>
        <v>2.8800000000000002E-3</v>
      </c>
      <c r="AC203" s="64" t="s">
        <v>236</v>
      </c>
      <c r="AD203" s="64">
        <v>72</v>
      </c>
      <c r="AE203" s="63">
        <v>4.0000000000000002E-4</v>
      </c>
      <c r="AF203" s="160">
        <f t="shared" si="49"/>
        <v>4.0000000000000003E-5</v>
      </c>
      <c r="AG203" s="22">
        <f t="shared" si="50"/>
        <v>2.8800000000000002E-3</v>
      </c>
      <c r="AH203" s="143"/>
      <c r="AI203" s="110"/>
      <c r="AJ203" s="62"/>
      <c r="AK203" s="63"/>
      <c r="AL203" s="160">
        <f t="shared" si="51"/>
        <v>0</v>
      </c>
      <c r="AM203" s="22">
        <f t="shared" si="52"/>
        <v>0</v>
      </c>
      <c r="AN203" s="64" t="s">
        <v>236</v>
      </c>
      <c r="AO203" s="64">
        <v>72</v>
      </c>
      <c r="AP203" s="63">
        <v>4.0000000000000002E-4</v>
      </c>
      <c r="AQ203" s="160">
        <f t="shared" si="53"/>
        <v>4.0000000000000003E-5</v>
      </c>
      <c r="AR203" s="22">
        <f t="shared" si="54"/>
        <v>2.8800000000000002E-3</v>
      </c>
      <c r="AS203" s="64" t="s">
        <v>236</v>
      </c>
      <c r="AT203" s="64">
        <v>72</v>
      </c>
      <c r="AU203" s="63">
        <v>4.0000000000000002E-4</v>
      </c>
      <c r="AV203" s="160">
        <f t="shared" si="55"/>
        <v>4.0000000000000003E-5</v>
      </c>
      <c r="AW203" s="22">
        <f t="shared" si="56"/>
        <v>2.8800000000000002E-3</v>
      </c>
    </row>
    <row r="204" spans="2:49" x14ac:dyDescent="0.3">
      <c r="B204" s="143"/>
      <c r="C204" s="62"/>
      <c r="D204" s="62"/>
      <c r="E204" s="63"/>
      <c r="F204" s="160"/>
      <c r="G204" s="22"/>
      <c r="H204" s="64"/>
      <c r="I204" s="64"/>
      <c r="J204" s="63"/>
      <c r="K204" s="160"/>
      <c r="L204" s="22"/>
      <c r="M204" s="64"/>
      <c r="N204" s="85"/>
      <c r="O204" s="63"/>
      <c r="P204" s="160"/>
      <c r="Q204" s="22"/>
      <c r="R204" s="143"/>
      <c r="S204" s="62"/>
      <c r="T204" s="62"/>
      <c r="U204" s="63"/>
      <c r="V204" s="160"/>
      <c r="W204" s="22"/>
      <c r="X204" s="64" t="s">
        <v>268</v>
      </c>
      <c r="Y204" s="64">
        <v>112</v>
      </c>
      <c r="Z204" s="63">
        <v>2.0000000000000001E-4</v>
      </c>
      <c r="AA204" s="160">
        <f t="shared" si="47"/>
        <v>2.0000000000000002E-5</v>
      </c>
      <c r="AB204" s="22">
        <f t="shared" si="48"/>
        <v>2.2400000000000002E-3</v>
      </c>
      <c r="AC204" s="64"/>
      <c r="AD204" s="64"/>
      <c r="AE204" s="63"/>
      <c r="AF204" s="160">
        <f t="shared" si="49"/>
        <v>0</v>
      </c>
      <c r="AG204" s="22">
        <f t="shared" si="50"/>
        <v>0</v>
      </c>
      <c r="AH204" s="143"/>
      <c r="AI204" s="110"/>
      <c r="AJ204" s="62"/>
      <c r="AK204" s="63"/>
      <c r="AL204" s="160"/>
      <c r="AM204" s="22"/>
      <c r="AN204" s="64" t="s">
        <v>268</v>
      </c>
      <c r="AO204" s="64">
        <v>112</v>
      </c>
      <c r="AP204" s="63">
        <v>2.9999999999999997E-4</v>
      </c>
      <c r="AQ204" s="160">
        <f t="shared" si="53"/>
        <v>2.9999999999999997E-5</v>
      </c>
      <c r="AR204" s="22">
        <f t="shared" si="54"/>
        <v>3.3599999999999997E-3</v>
      </c>
      <c r="AS204" s="64" t="s">
        <v>268</v>
      </c>
      <c r="AT204" s="64">
        <v>112</v>
      </c>
      <c r="AU204" s="63">
        <v>4.0000000000000002E-4</v>
      </c>
      <c r="AV204" s="160">
        <f t="shared" si="55"/>
        <v>4.0000000000000003E-5</v>
      </c>
      <c r="AW204" s="22">
        <f t="shared" si="56"/>
        <v>4.4800000000000005E-3</v>
      </c>
    </row>
    <row r="205" spans="2:49" x14ac:dyDescent="0.3">
      <c r="B205" s="143"/>
      <c r="C205" s="62"/>
      <c r="D205" s="62"/>
      <c r="E205" s="63"/>
      <c r="F205" s="160">
        <f t="shared" si="39"/>
        <v>0</v>
      </c>
      <c r="G205" s="22">
        <f t="shared" si="40"/>
        <v>0</v>
      </c>
      <c r="H205" s="64"/>
      <c r="I205" s="64"/>
      <c r="J205" s="63"/>
      <c r="K205" s="160">
        <f t="shared" si="41"/>
        <v>0</v>
      </c>
      <c r="L205" s="22">
        <f t="shared" si="42"/>
        <v>0</v>
      </c>
      <c r="M205" s="64"/>
      <c r="N205" s="85"/>
      <c r="O205" s="63"/>
      <c r="P205" s="160">
        <f t="shared" si="43"/>
        <v>0</v>
      </c>
      <c r="Q205" s="22">
        <f t="shared" si="44"/>
        <v>0</v>
      </c>
      <c r="R205" s="143"/>
      <c r="S205" s="62"/>
      <c r="T205" s="62"/>
      <c r="U205" s="63"/>
      <c r="V205" s="160">
        <f t="shared" si="45"/>
        <v>0</v>
      </c>
      <c r="W205" s="22">
        <f t="shared" si="46"/>
        <v>0</v>
      </c>
      <c r="X205" s="64"/>
      <c r="Y205" s="64"/>
      <c r="Z205" s="63"/>
      <c r="AA205" s="160">
        <f t="shared" si="47"/>
        <v>0</v>
      </c>
      <c r="AB205" s="22">
        <f t="shared" si="48"/>
        <v>0</v>
      </c>
      <c r="AC205" s="64" t="s">
        <v>266</v>
      </c>
      <c r="AD205" s="85">
        <v>155</v>
      </c>
      <c r="AE205" s="63">
        <v>1.4999999999999999E-4</v>
      </c>
      <c r="AF205" s="160">
        <f t="shared" si="49"/>
        <v>1.4999999999999999E-5</v>
      </c>
      <c r="AG205" s="22">
        <f t="shared" si="50"/>
        <v>2.3249999999999998E-3</v>
      </c>
      <c r="AH205" s="143"/>
      <c r="AI205" s="110"/>
      <c r="AJ205" s="62"/>
      <c r="AK205" s="63"/>
      <c r="AL205" s="160">
        <f t="shared" si="51"/>
        <v>0</v>
      </c>
      <c r="AM205" s="22">
        <f t="shared" si="52"/>
        <v>0</v>
      </c>
      <c r="AN205" s="64" t="s">
        <v>266</v>
      </c>
      <c r="AO205" s="85">
        <v>155</v>
      </c>
      <c r="AP205" s="63">
        <v>1.0000000000000001E-5</v>
      </c>
      <c r="AQ205" s="160">
        <f t="shared" si="53"/>
        <v>1.0000000000000002E-6</v>
      </c>
      <c r="AR205" s="22">
        <f t="shared" si="54"/>
        <v>1.5500000000000003E-4</v>
      </c>
      <c r="AS205" s="64" t="s">
        <v>266</v>
      </c>
      <c r="AT205" s="85">
        <v>155</v>
      </c>
      <c r="AU205" s="63">
        <v>2.0000000000000001E-4</v>
      </c>
      <c r="AV205" s="160">
        <f t="shared" si="55"/>
        <v>2.0000000000000002E-5</v>
      </c>
      <c r="AW205" s="22">
        <f t="shared" si="56"/>
        <v>3.1000000000000003E-3</v>
      </c>
    </row>
    <row r="206" spans="2:49" x14ac:dyDescent="0.3">
      <c r="B206" s="143"/>
      <c r="C206" s="62"/>
      <c r="D206" s="62"/>
      <c r="E206" s="63"/>
      <c r="F206" s="160"/>
      <c r="G206" s="22"/>
      <c r="H206" s="64"/>
      <c r="I206" s="64"/>
      <c r="J206" s="63"/>
      <c r="K206" s="160"/>
      <c r="L206" s="22"/>
      <c r="M206" s="64"/>
      <c r="N206" s="85"/>
      <c r="O206" s="63"/>
      <c r="P206" s="160"/>
      <c r="Q206" s="22"/>
      <c r="R206" s="143"/>
      <c r="S206" s="62"/>
      <c r="T206" s="62"/>
      <c r="U206" s="63"/>
      <c r="V206" s="160"/>
      <c r="W206" s="22"/>
      <c r="X206" s="64"/>
      <c r="Y206" s="64"/>
      <c r="Z206" s="63"/>
      <c r="AA206" s="160"/>
      <c r="AB206" s="22"/>
      <c r="AC206" s="64"/>
      <c r="AD206" s="85"/>
      <c r="AE206" s="63"/>
      <c r="AF206" s="160"/>
      <c r="AG206" s="22"/>
      <c r="AH206" s="143"/>
      <c r="AI206" s="110"/>
      <c r="AJ206" s="62"/>
      <c r="AK206" s="63"/>
      <c r="AL206" s="160"/>
      <c r="AM206" s="22"/>
      <c r="AN206" s="64"/>
      <c r="AO206" s="85"/>
      <c r="AP206" s="63"/>
      <c r="AQ206" s="160"/>
      <c r="AR206" s="22"/>
      <c r="AS206" s="64" t="s">
        <v>281</v>
      </c>
      <c r="AT206" s="85">
        <v>28</v>
      </c>
      <c r="AU206" s="63">
        <v>2.0000000000000001E-4</v>
      </c>
      <c r="AV206" s="160">
        <f t="shared" si="55"/>
        <v>2.0000000000000002E-5</v>
      </c>
      <c r="AW206" s="22">
        <f t="shared" si="56"/>
        <v>5.6000000000000006E-4</v>
      </c>
    </row>
    <row r="207" spans="2:49" ht="12.75" thickBot="1" x14ac:dyDescent="0.35">
      <c r="B207" s="144"/>
      <c r="C207" s="56"/>
      <c r="D207" s="56"/>
      <c r="E207" s="57"/>
      <c r="F207" s="160">
        <f t="shared" si="39"/>
        <v>0</v>
      </c>
      <c r="G207" s="22">
        <f t="shared" si="40"/>
        <v>0</v>
      </c>
      <c r="H207" s="58"/>
      <c r="I207" s="58"/>
      <c r="J207" s="57"/>
      <c r="K207" s="160">
        <f t="shared" si="41"/>
        <v>0</v>
      </c>
      <c r="L207" s="22">
        <f t="shared" si="42"/>
        <v>0</v>
      </c>
      <c r="M207" s="58"/>
      <c r="N207" s="87"/>
      <c r="O207" s="57"/>
      <c r="P207" s="160">
        <f t="shared" si="43"/>
        <v>0</v>
      </c>
      <c r="Q207" s="22">
        <f t="shared" si="44"/>
        <v>0</v>
      </c>
      <c r="R207" s="144"/>
      <c r="S207" s="56"/>
      <c r="T207" s="56"/>
      <c r="U207" s="57"/>
      <c r="V207" s="160">
        <f t="shared" si="45"/>
        <v>0</v>
      </c>
      <c r="W207" s="22">
        <f t="shared" si="46"/>
        <v>0</v>
      </c>
      <c r="X207" s="58"/>
      <c r="Y207" s="58"/>
      <c r="Z207" s="57"/>
      <c r="AA207" s="160">
        <f t="shared" si="47"/>
        <v>0</v>
      </c>
      <c r="AB207" s="22">
        <f t="shared" si="48"/>
        <v>0</v>
      </c>
      <c r="AC207" s="58"/>
      <c r="AD207" s="87"/>
      <c r="AE207" s="57"/>
      <c r="AF207" s="160">
        <f t="shared" si="49"/>
        <v>0</v>
      </c>
      <c r="AG207" s="22">
        <f t="shared" si="50"/>
        <v>0</v>
      </c>
      <c r="AH207" s="144"/>
      <c r="AI207" s="111"/>
      <c r="AJ207" s="56"/>
      <c r="AK207" s="57"/>
      <c r="AL207" s="160">
        <f t="shared" si="51"/>
        <v>0</v>
      </c>
      <c r="AM207" s="22">
        <f t="shared" si="52"/>
        <v>0</v>
      </c>
      <c r="AN207" s="58"/>
      <c r="AO207" s="58"/>
      <c r="AP207" s="57"/>
      <c r="AQ207" s="160">
        <f t="shared" si="53"/>
        <v>0</v>
      </c>
      <c r="AR207" s="22">
        <f t="shared" si="54"/>
        <v>0</v>
      </c>
      <c r="AS207" s="59" t="s">
        <v>283</v>
      </c>
      <c r="AT207" s="86">
        <v>200</v>
      </c>
      <c r="AU207" s="102">
        <v>1.0000000000000001E-5</v>
      </c>
      <c r="AV207" s="160">
        <f t="shared" si="55"/>
        <v>1.0000000000000002E-6</v>
      </c>
      <c r="AW207" s="22">
        <f t="shared" si="56"/>
        <v>2.0000000000000004E-4</v>
      </c>
    </row>
    <row r="208" spans="2:49" ht="12.75" thickBot="1" x14ac:dyDescent="0.35">
      <c r="B208" s="145" t="s">
        <v>171</v>
      </c>
      <c r="C208" s="61">
        <f>COUNTA(C139:C207)</f>
        <v>21</v>
      </c>
      <c r="D208" s="121">
        <f>SUM(D139:D207)</f>
        <v>0</v>
      </c>
      <c r="E208" s="93">
        <f>SUM(E139:E207)</f>
        <v>1.0000000000000002</v>
      </c>
      <c r="F208" s="93"/>
      <c r="G208" s="121">
        <f>SUM(G13:G207) * 100</f>
        <v>0</v>
      </c>
      <c r="H208" s="61">
        <f>COUNTA(H139:H207)</f>
        <v>28</v>
      </c>
      <c r="I208" s="121"/>
      <c r="J208" s="93">
        <f>SUM(J139:J207)</f>
        <v>1.0004999999999999</v>
      </c>
      <c r="K208" s="93"/>
      <c r="L208" s="121">
        <f>SUM(L13:L207) * 100</f>
        <v>0.60360000000000014</v>
      </c>
      <c r="M208" s="61">
        <f>COUNTA(M139:M207)</f>
        <v>30</v>
      </c>
      <c r="N208" s="121"/>
      <c r="O208" s="120">
        <f>SUM(O139:O207)</f>
        <v>1</v>
      </c>
      <c r="P208" s="93"/>
      <c r="Q208" s="121">
        <f>SUM(Q13:Q207) * 100</f>
        <v>2.4272</v>
      </c>
      <c r="R208" s="145" t="s">
        <v>171</v>
      </c>
      <c r="S208" s="61">
        <f>COUNTA(S139:S207)</f>
        <v>21</v>
      </c>
      <c r="T208" s="121">
        <f>SUM(T139:T207)</f>
        <v>0</v>
      </c>
      <c r="U208" s="93">
        <f>SUM(U139:U207)</f>
        <v>0.99999999999999989</v>
      </c>
      <c r="V208" s="93"/>
      <c r="W208" s="121">
        <f>SUM(W13:W207) * 100</f>
        <v>0</v>
      </c>
      <c r="X208" s="61">
        <f>COUNTA(X139:X207)</f>
        <v>29</v>
      </c>
      <c r="Y208" s="121">
        <f>SUM(Y139:Y207)</f>
        <v>238</v>
      </c>
      <c r="Z208" s="93">
        <f>SUM(Z139:Z207)</f>
        <v>1</v>
      </c>
      <c r="AA208" s="93"/>
      <c r="AB208" s="121">
        <f>SUM(AB13:AB207) * 100</f>
        <v>1.2110000000000003</v>
      </c>
      <c r="AC208" s="61">
        <f>COUNTA(AC139:AC207)</f>
        <v>32</v>
      </c>
      <c r="AD208" s="121">
        <f>SUM(AD139:AD207)</f>
        <v>425</v>
      </c>
      <c r="AE208" s="93">
        <f>SUM(AE139:AE207)</f>
        <v>1.0265499999999999</v>
      </c>
      <c r="AF208" s="93"/>
      <c r="AG208" s="121">
        <f>SUM(AG13:AG207) * 100</f>
        <v>3.6129000000000002</v>
      </c>
      <c r="AH208" s="145" t="s">
        <v>171</v>
      </c>
      <c r="AI208" s="112">
        <f>COUNTA(AI139:AI207)</f>
        <v>24</v>
      </c>
      <c r="AJ208" s="121">
        <f>SUM(AJ139:AJ207)</f>
        <v>0</v>
      </c>
      <c r="AK208" s="93">
        <f>SUM(AK139:AK207)</f>
        <v>0.99999999999999989</v>
      </c>
      <c r="AL208" s="93"/>
      <c r="AM208" s="121">
        <f>SUM(AM13:AM207) * 100</f>
        <v>0</v>
      </c>
      <c r="AN208" s="61">
        <f>COUNTA(AN139:AN207)</f>
        <v>30</v>
      </c>
      <c r="AO208" s="121">
        <f>SUM(AO139:AO207)</f>
        <v>1780</v>
      </c>
      <c r="AP208" s="93">
        <f>SUM(AP139:AP207)</f>
        <v>1.00624</v>
      </c>
      <c r="AQ208" s="93"/>
      <c r="AR208" s="121">
        <f>SUM(AR13:AR207) * 100</f>
        <v>2.4090999999999996</v>
      </c>
      <c r="AS208" s="61">
        <f>COUNTA(AS139:AS207)</f>
        <v>29</v>
      </c>
      <c r="AT208" s="121">
        <f>SUM(AT139:AT207)</f>
        <v>3447</v>
      </c>
      <c r="AU208" s="93">
        <f>SUM(AU139:AU207)</f>
        <v>1.026039999999999</v>
      </c>
      <c r="AV208" s="93"/>
      <c r="AW208" s="121">
        <f>SUM(AW13:AW207) * 100</f>
        <v>6.1742999999999988</v>
      </c>
    </row>
    <row r="209" spans="2:49" ht="12.75" thickBot="1" x14ac:dyDescent="0.35">
      <c r="B209" s="60" t="s">
        <v>223</v>
      </c>
      <c r="C209" s="61"/>
      <c r="D209" s="121"/>
      <c r="E209" s="93"/>
      <c r="F209" s="93"/>
      <c r="G209" s="121"/>
      <c r="H209" s="61"/>
      <c r="I209" s="121"/>
      <c r="J209" s="93"/>
      <c r="K209" s="93"/>
      <c r="L209" s="121">
        <f>L208/3</f>
        <v>0.20120000000000005</v>
      </c>
      <c r="M209" s="61"/>
      <c r="N209" s="121"/>
      <c r="O209" s="120"/>
      <c r="P209" s="93"/>
      <c r="Q209" s="121">
        <f>Q208/6</f>
        <v>0.40453333333333336</v>
      </c>
      <c r="R209" s="60"/>
      <c r="S209" s="61"/>
      <c r="T209" s="121"/>
      <c r="U209" s="93"/>
      <c r="V209" s="93"/>
      <c r="W209" s="121"/>
      <c r="X209" s="61"/>
      <c r="Y209" s="121"/>
      <c r="Z209" s="61"/>
      <c r="AA209" s="93"/>
      <c r="AB209" s="121">
        <f>AB208/3</f>
        <v>0.40366666666666678</v>
      </c>
      <c r="AC209" s="61"/>
      <c r="AD209" s="121"/>
      <c r="AE209" s="93"/>
      <c r="AF209" s="93"/>
      <c r="AG209" s="121">
        <f>AG208/6</f>
        <v>0.60215000000000007</v>
      </c>
      <c r="AH209" s="122"/>
      <c r="AI209" s="112"/>
      <c r="AJ209" s="121"/>
      <c r="AK209" s="93"/>
      <c r="AL209" s="93"/>
      <c r="AM209" s="121"/>
      <c r="AN209" s="61"/>
      <c r="AO209" s="121"/>
      <c r="AP209" s="93"/>
      <c r="AQ209" s="93"/>
      <c r="AR209" s="121">
        <f>AR208/3</f>
        <v>0.80303333333333315</v>
      </c>
      <c r="AS209" s="61"/>
      <c r="AT209" s="121"/>
      <c r="AU209" s="93"/>
      <c r="AV209" s="93"/>
      <c r="AW209" s="121">
        <f>AW208/6</f>
        <v>1.0290499999999998</v>
      </c>
    </row>
    <row r="210" spans="2:49" ht="12.75" thickBot="1" x14ac:dyDescent="0.35">
      <c r="B210" s="146" t="s">
        <v>3</v>
      </c>
      <c r="C210" s="147" t="s">
        <v>91</v>
      </c>
      <c r="D210" s="147" t="s">
        <v>220</v>
      </c>
      <c r="E210" s="148" t="s">
        <v>151</v>
      </c>
      <c r="F210" s="148" t="s">
        <v>255</v>
      </c>
      <c r="G210" s="148" t="s">
        <v>224</v>
      </c>
      <c r="H210" s="149" t="s">
        <v>92</v>
      </c>
      <c r="I210" s="147" t="s">
        <v>220</v>
      </c>
      <c r="J210" s="148" t="s">
        <v>151</v>
      </c>
      <c r="K210" s="148" t="s">
        <v>255</v>
      </c>
      <c r="L210" s="148" t="s">
        <v>224</v>
      </c>
      <c r="M210" s="149" t="s">
        <v>93</v>
      </c>
      <c r="N210" s="147" t="s">
        <v>220</v>
      </c>
      <c r="O210" s="148" t="s">
        <v>151</v>
      </c>
      <c r="P210" s="148" t="s">
        <v>255</v>
      </c>
      <c r="Q210" s="148" t="s">
        <v>224</v>
      </c>
      <c r="R210" s="146" t="s">
        <v>3</v>
      </c>
      <c r="S210" s="147" t="s">
        <v>91</v>
      </c>
      <c r="T210" s="147" t="s">
        <v>220</v>
      </c>
      <c r="U210" s="148" t="s">
        <v>151</v>
      </c>
      <c r="V210" s="148" t="s">
        <v>255</v>
      </c>
      <c r="W210" s="148" t="s">
        <v>224</v>
      </c>
      <c r="X210" s="149" t="s">
        <v>92</v>
      </c>
      <c r="Y210" s="147" t="s">
        <v>220</v>
      </c>
      <c r="Z210" s="148" t="s">
        <v>151</v>
      </c>
      <c r="AA210" s="148" t="s">
        <v>255</v>
      </c>
      <c r="AB210" s="148" t="s">
        <v>224</v>
      </c>
      <c r="AC210" s="149" t="s">
        <v>93</v>
      </c>
      <c r="AD210" s="147" t="s">
        <v>220</v>
      </c>
      <c r="AE210" s="148" t="s">
        <v>151</v>
      </c>
      <c r="AF210" s="148" t="s">
        <v>255</v>
      </c>
      <c r="AG210" s="148" t="s">
        <v>224</v>
      </c>
      <c r="AH210" s="146" t="s">
        <v>3</v>
      </c>
      <c r="AI210" s="150" t="s">
        <v>220</v>
      </c>
      <c r="AJ210" s="147" t="s">
        <v>220</v>
      </c>
      <c r="AK210" s="148" t="s">
        <v>151</v>
      </c>
      <c r="AL210" s="148" t="s">
        <v>255</v>
      </c>
      <c r="AM210" s="148" t="s">
        <v>224</v>
      </c>
      <c r="AN210" s="149" t="s">
        <v>92</v>
      </c>
      <c r="AO210" s="147" t="s">
        <v>220</v>
      </c>
      <c r="AP210" s="148" t="s">
        <v>151</v>
      </c>
      <c r="AQ210" s="148" t="s">
        <v>255</v>
      </c>
      <c r="AR210" s="148" t="s">
        <v>224</v>
      </c>
      <c r="AS210" s="149" t="s">
        <v>93</v>
      </c>
      <c r="AT210" s="147" t="s">
        <v>220</v>
      </c>
      <c r="AU210" s="148" t="s">
        <v>151</v>
      </c>
      <c r="AV210" s="148" t="s">
        <v>255</v>
      </c>
      <c r="AW210" s="151" t="s">
        <v>224</v>
      </c>
    </row>
    <row r="211" spans="2:49" x14ac:dyDescent="0.3">
      <c r="B211" s="152"/>
      <c r="C211" s="19" t="s">
        <v>26</v>
      </c>
      <c r="D211" s="19"/>
      <c r="E211" s="20">
        <v>0.06</v>
      </c>
      <c r="F211" s="160">
        <f>E211*$D$8</f>
        <v>0</v>
      </c>
      <c r="G211" s="22">
        <f>D211*F211</f>
        <v>0</v>
      </c>
      <c r="H211" s="21" t="s">
        <v>26</v>
      </c>
      <c r="I211" s="21"/>
      <c r="J211" s="20">
        <v>0.08</v>
      </c>
      <c r="K211" s="160">
        <f>J211*$D$8</f>
        <v>0</v>
      </c>
      <c r="L211" s="22">
        <f>I211*K211</f>
        <v>0</v>
      </c>
      <c r="M211" s="21" t="s">
        <v>26</v>
      </c>
      <c r="N211" s="70"/>
      <c r="O211" s="94">
        <v>0.1</v>
      </c>
      <c r="P211" s="160">
        <f>O211*$D$8</f>
        <v>0</v>
      </c>
      <c r="Q211" s="22">
        <f>N211*P211</f>
        <v>0</v>
      </c>
      <c r="R211" s="152"/>
      <c r="S211" s="19" t="s">
        <v>26</v>
      </c>
      <c r="T211" s="19"/>
      <c r="U211" s="20">
        <v>0.08</v>
      </c>
      <c r="V211" s="160">
        <f>U211*$D$9</f>
        <v>0</v>
      </c>
      <c r="W211" s="22">
        <f>T211*V211</f>
        <v>0</v>
      </c>
      <c r="X211" s="21" t="s">
        <v>26</v>
      </c>
      <c r="Y211" s="21"/>
      <c r="Z211" s="20">
        <v>0.1</v>
      </c>
      <c r="AA211" s="160">
        <f>Z211*$D$9</f>
        <v>0</v>
      </c>
      <c r="AB211" s="22">
        <f>Y211*AA211</f>
        <v>0</v>
      </c>
      <c r="AC211" s="21" t="s">
        <v>26</v>
      </c>
      <c r="AD211" s="70"/>
      <c r="AE211" s="94">
        <v>0.12</v>
      </c>
      <c r="AF211" s="160">
        <f>AE211*$D$9</f>
        <v>0</v>
      </c>
      <c r="AG211" s="22">
        <f>AD211*AF211</f>
        <v>0</v>
      </c>
      <c r="AH211" s="152"/>
      <c r="AI211" s="105" t="s">
        <v>26</v>
      </c>
      <c r="AJ211" s="19"/>
      <c r="AK211" s="20">
        <v>0.1</v>
      </c>
      <c r="AL211" s="160">
        <f>AK211*$D$10</f>
        <v>0</v>
      </c>
      <c r="AM211" s="22">
        <f>AJ211*AL211</f>
        <v>0</v>
      </c>
      <c r="AN211" s="21" t="s">
        <v>26</v>
      </c>
      <c r="AO211" s="21"/>
      <c r="AP211" s="20">
        <v>0.12</v>
      </c>
      <c r="AQ211" s="160">
        <f>AP211*$D$10</f>
        <v>0</v>
      </c>
      <c r="AR211" s="22">
        <f>AO211*AQ211</f>
        <v>0</v>
      </c>
      <c r="AS211" s="21" t="s">
        <v>26</v>
      </c>
      <c r="AT211" s="70"/>
      <c r="AU211" s="94">
        <v>0.14000000000000001</v>
      </c>
      <c r="AV211" s="160">
        <f>AU211*$D$10</f>
        <v>0</v>
      </c>
      <c r="AW211" s="22">
        <f>AT211*AV211</f>
        <v>0</v>
      </c>
    </row>
    <row r="212" spans="2:49" x14ac:dyDescent="0.3">
      <c r="B212" s="153"/>
      <c r="C212" s="22" t="s">
        <v>25</v>
      </c>
      <c r="D212" s="22"/>
      <c r="E212" s="23">
        <v>0.06</v>
      </c>
      <c r="F212" s="160">
        <f t="shared" ref="F212:F270" si="60">E212*$D$8</f>
        <v>0</v>
      </c>
      <c r="G212" s="22">
        <f t="shared" ref="G212:G270" si="61">D212*F212</f>
        <v>0</v>
      </c>
      <c r="H212" s="24" t="s">
        <v>25</v>
      </c>
      <c r="I212" s="24"/>
      <c r="J212" s="23">
        <v>0.08</v>
      </c>
      <c r="K212" s="160">
        <f t="shared" ref="K212:K270" si="62">J212*$D$8</f>
        <v>0</v>
      </c>
      <c r="L212" s="22">
        <f t="shared" ref="L212:L270" si="63">I212*K212</f>
        <v>0</v>
      </c>
      <c r="M212" s="24" t="s">
        <v>25</v>
      </c>
      <c r="N212" s="71"/>
      <c r="O212" s="23">
        <v>0.1</v>
      </c>
      <c r="P212" s="160">
        <f t="shared" ref="P212:P270" si="64">O212*$D$8</f>
        <v>0</v>
      </c>
      <c r="Q212" s="22">
        <f t="shared" ref="Q212:Q270" si="65">N212*P212</f>
        <v>0</v>
      </c>
      <c r="R212" s="153"/>
      <c r="S212" s="22" t="s">
        <v>25</v>
      </c>
      <c r="T212" s="22"/>
      <c r="U212" s="23">
        <v>0.08</v>
      </c>
      <c r="V212" s="160">
        <f t="shared" ref="V212:V270" si="66">U212*$D$9</f>
        <v>0</v>
      </c>
      <c r="W212" s="22">
        <f t="shared" ref="W212:W270" si="67">T212*V212</f>
        <v>0</v>
      </c>
      <c r="X212" s="24" t="s">
        <v>25</v>
      </c>
      <c r="Y212" s="24"/>
      <c r="Z212" s="23">
        <v>0.1</v>
      </c>
      <c r="AA212" s="160">
        <f t="shared" ref="AA212:AA270" si="68">Z212*$D$9</f>
        <v>0</v>
      </c>
      <c r="AB212" s="22">
        <f t="shared" ref="AB212:AB270" si="69">Y212*AA212</f>
        <v>0</v>
      </c>
      <c r="AC212" s="24" t="s">
        <v>25</v>
      </c>
      <c r="AD212" s="71"/>
      <c r="AE212" s="23">
        <v>0.12</v>
      </c>
      <c r="AF212" s="160">
        <f t="shared" ref="AF212:AF270" si="70">AE212*$D$9</f>
        <v>0</v>
      </c>
      <c r="AG212" s="22">
        <f t="shared" ref="AG212:AG270" si="71">AD212*AF212</f>
        <v>0</v>
      </c>
      <c r="AH212" s="153"/>
      <c r="AI212" s="106" t="s">
        <v>25</v>
      </c>
      <c r="AJ212" s="22"/>
      <c r="AK212" s="23">
        <v>0.1</v>
      </c>
      <c r="AL212" s="160">
        <f t="shared" ref="AL212:AL270" si="72">AK212*$D$10</f>
        <v>0</v>
      </c>
      <c r="AM212" s="22">
        <f t="shared" ref="AM212:AM270" si="73">AJ212*AL212</f>
        <v>0</v>
      </c>
      <c r="AN212" s="24" t="s">
        <v>25</v>
      </c>
      <c r="AO212" s="24"/>
      <c r="AP212" s="23">
        <v>0.12</v>
      </c>
      <c r="AQ212" s="160">
        <f t="shared" ref="AQ212:AQ270" si="74">AP212*$D$10</f>
        <v>0</v>
      </c>
      <c r="AR212" s="22">
        <f t="shared" ref="AR212:AR270" si="75">AO212*AQ212</f>
        <v>0</v>
      </c>
      <c r="AS212" s="24" t="s">
        <v>25</v>
      </c>
      <c r="AT212" s="71"/>
      <c r="AU212" s="23">
        <v>0.14000000000000001</v>
      </c>
      <c r="AV212" s="160">
        <f t="shared" ref="AV212:AV270" si="76">AU212*$D$10</f>
        <v>0</v>
      </c>
      <c r="AW212" s="22">
        <f t="shared" ref="AW212:AW270" si="77">AT212*AV212</f>
        <v>0</v>
      </c>
    </row>
    <row r="213" spans="2:49" x14ac:dyDescent="0.3">
      <c r="B213" s="153"/>
      <c r="C213" s="33" t="s">
        <v>38</v>
      </c>
      <c r="D213" s="33"/>
      <c r="E213" s="34">
        <v>0.1</v>
      </c>
      <c r="F213" s="160">
        <f t="shared" si="60"/>
        <v>0</v>
      </c>
      <c r="G213" s="22">
        <f t="shared" si="61"/>
        <v>0</v>
      </c>
      <c r="H213" s="35" t="s">
        <v>8</v>
      </c>
      <c r="I213" s="35"/>
      <c r="J213" s="34">
        <v>0.05</v>
      </c>
      <c r="K213" s="160">
        <f t="shared" si="62"/>
        <v>0</v>
      </c>
      <c r="L213" s="22">
        <f t="shared" si="63"/>
        <v>0</v>
      </c>
      <c r="M213" s="35" t="s">
        <v>9</v>
      </c>
      <c r="N213" s="72"/>
      <c r="O213" s="34">
        <v>0.04</v>
      </c>
      <c r="P213" s="160">
        <f t="shared" si="64"/>
        <v>0</v>
      </c>
      <c r="Q213" s="22">
        <f t="shared" si="65"/>
        <v>0</v>
      </c>
      <c r="R213" s="153"/>
      <c r="S213" s="33" t="s">
        <v>7</v>
      </c>
      <c r="T213" s="33"/>
      <c r="U213" s="34">
        <v>0.1</v>
      </c>
      <c r="V213" s="160">
        <f t="shared" si="66"/>
        <v>0</v>
      </c>
      <c r="W213" s="22">
        <f t="shared" si="67"/>
        <v>0</v>
      </c>
      <c r="X213" s="35" t="s">
        <v>9</v>
      </c>
      <c r="Y213" s="35"/>
      <c r="Z213" s="34">
        <v>0.06</v>
      </c>
      <c r="AA213" s="160">
        <f t="shared" si="68"/>
        <v>0</v>
      </c>
      <c r="AB213" s="22">
        <f t="shared" si="69"/>
        <v>0</v>
      </c>
      <c r="AC213" s="35" t="s">
        <v>95</v>
      </c>
      <c r="AD213" s="72"/>
      <c r="AE213" s="34">
        <v>0.04</v>
      </c>
      <c r="AF213" s="160">
        <f t="shared" si="70"/>
        <v>0</v>
      </c>
      <c r="AG213" s="22">
        <f t="shared" si="71"/>
        <v>0</v>
      </c>
      <c r="AH213" s="153"/>
      <c r="AI213" s="107" t="s">
        <v>41</v>
      </c>
      <c r="AJ213" s="33"/>
      <c r="AK213" s="34">
        <v>0.1</v>
      </c>
      <c r="AL213" s="160">
        <f t="shared" si="72"/>
        <v>0</v>
      </c>
      <c r="AM213" s="22">
        <f t="shared" si="73"/>
        <v>0</v>
      </c>
      <c r="AN213" s="35" t="s">
        <v>95</v>
      </c>
      <c r="AO213" s="35"/>
      <c r="AP213" s="34">
        <v>0.1</v>
      </c>
      <c r="AQ213" s="160">
        <f t="shared" si="74"/>
        <v>0</v>
      </c>
      <c r="AR213" s="22">
        <f t="shared" si="75"/>
        <v>0</v>
      </c>
      <c r="AS213" s="35" t="s">
        <v>10</v>
      </c>
      <c r="AT213" s="72"/>
      <c r="AU213" s="34">
        <v>0.1</v>
      </c>
      <c r="AV213" s="160">
        <f t="shared" si="76"/>
        <v>0</v>
      </c>
      <c r="AW213" s="22">
        <f t="shared" si="77"/>
        <v>0</v>
      </c>
    </row>
    <row r="214" spans="2:49" x14ac:dyDescent="0.3">
      <c r="B214" s="153"/>
      <c r="C214" s="33" t="s">
        <v>39</v>
      </c>
      <c r="D214" s="33"/>
      <c r="E214" s="34">
        <v>0.1</v>
      </c>
      <c r="F214" s="160">
        <f t="shared" si="60"/>
        <v>0</v>
      </c>
      <c r="G214" s="22">
        <f t="shared" si="61"/>
        <v>0</v>
      </c>
      <c r="H214" s="35" t="s">
        <v>46</v>
      </c>
      <c r="I214" s="35"/>
      <c r="J214" s="34">
        <v>0.05</v>
      </c>
      <c r="K214" s="160">
        <f t="shared" si="62"/>
        <v>0</v>
      </c>
      <c r="L214" s="22">
        <f t="shared" si="63"/>
        <v>0</v>
      </c>
      <c r="M214" s="35" t="s">
        <v>52</v>
      </c>
      <c r="N214" s="72"/>
      <c r="O214" s="34">
        <v>0.03</v>
      </c>
      <c r="P214" s="160">
        <f t="shared" si="64"/>
        <v>0</v>
      </c>
      <c r="Q214" s="22">
        <f t="shared" si="65"/>
        <v>0</v>
      </c>
      <c r="R214" s="153"/>
      <c r="S214" s="33" t="s">
        <v>40</v>
      </c>
      <c r="T214" s="33"/>
      <c r="U214" s="34">
        <v>0.1</v>
      </c>
      <c r="V214" s="160">
        <f t="shared" si="66"/>
        <v>0</v>
      </c>
      <c r="W214" s="22">
        <f t="shared" si="67"/>
        <v>0</v>
      </c>
      <c r="X214" s="35" t="s">
        <v>59</v>
      </c>
      <c r="Y214" s="35"/>
      <c r="Z214" s="34">
        <v>0.05</v>
      </c>
      <c r="AA214" s="160">
        <f t="shared" si="68"/>
        <v>0</v>
      </c>
      <c r="AB214" s="22">
        <f t="shared" si="69"/>
        <v>0</v>
      </c>
      <c r="AC214" s="35" t="s">
        <v>53</v>
      </c>
      <c r="AD214" s="72"/>
      <c r="AE214" s="34">
        <v>0.03</v>
      </c>
      <c r="AF214" s="160">
        <f t="shared" si="70"/>
        <v>0</v>
      </c>
      <c r="AG214" s="22">
        <f t="shared" si="71"/>
        <v>0</v>
      </c>
      <c r="AH214" s="153"/>
      <c r="AI214" s="107" t="s">
        <v>43</v>
      </c>
      <c r="AJ214" s="33"/>
      <c r="AK214" s="34">
        <v>0.1</v>
      </c>
      <c r="AL214" s="160">
        <f t="shared" si="72"/>
        <v>0</v>
      </c>
      <c r="AM214" s="22">
        <f t="shared" si="73"/>
        <v>0</v>
      </c>
      <c r="AN214" s="35" t="s">
        <v>97</v>
      </c>
      <c r="AO214" s="35"/>
      <c r="AP214" s="34">
        <v>0.08</v>
      </c>
      <c r="AQ214" s="160">
        <f t="shared" si="74"/>
        <v>0</v>
      </c>
      <c r="AR214" s="22">
        <f t="shared" si="75"/>
        <v>0</v>
      </c>
      <c r="AS214" s="35"/>
      <c r="AT214" s="72"/>
      <c r="AU214" s="34"/>
      <c r="AV214" s="160">
        <f t="shared" si="76"/>
        <v>0</v>
      </c>
      <c r="AW214" s="22">
        <f t="shared" si="77"/>
        <v>0</v>
      </c>
    </row>
    <row r="215" spans="2:49" x14ac:dyDescent="0.3">
      <c r="B215" s="153"/>
      <c r="C215" s="33" t="s">
        <v>6</v>
      </c>
      <c r="D215" s="33"/>
      <c r="E215" s="34">
        <v>7.0000000000000007E-2</v>
      </c>
      <c r="F215" s="160">
        <f t="shared" si="60"/>
        <v>0</v>
      </c>
      <c r="G215" s="22">
        <f t="shared" si="61"/>
        <v>0</v>
      </c>
      <c r="H215" s="35" t="s">
        <v>47</v>
      </c>
      <c r="I215" s="35"/>
      <c r="J215" s="34">
        <v>0.05</v>
      </c>
      <c r="K215" s="160">
        <f t="shared" si="62"/>
        <v>0</v>
      </c>
      <c r="L215" s="22">
        <f t="shared" si="63"/>
        <v>0</v>
      </c>
      <c r="M215" s="35" t="s">
        <v>53</v>
      </c>
      <c r="N215" s="72"/>
      <c r="O215" s="34">
        <v>0.03</v>
      </c>
      <c r="P215" s="160">
        <f t="shared" si="64"/>
        <v>0</v>
      </c>
      <c r="Q215" s="22">
        <f t="shared" si="65"/>
        <v>0</v>
      </c>
      <c r="R215" s="153"/>
      <c r="S215" s="33" t="s">
        <v>41</v>
      </c>
      <c r="T215" s="33"/>
      <c r="U215" s="34">
        <v>0.09</v>
      </c>
      <c r="V215" s="160">
        <f t="shared" si="66"/>
        <v>0</v>
      </c>
      <c r="W215" s="22">
        <f t="shared" si="67"/>
        <v>0</v>
      </c>
      <c r="X215" s="35" t="s">
        <v>113</v>
      </c>
      <c r="Y215" s="35"/>
      <c r="Z215" s="34">
        <v>0.04</v>
      </c>
      <c r="AA215" s="160">
        <f t="shared" si="68"/>
        <v>0</v>
      </c>
      <c r="AB215" s="22">
        <f t="shared" si="69"/>
        <v>0</v>
      </c>
      <c r="AC215" s="35" t="s">
        <v>10</v>
      </c>
      <c r="AD215" s="72"/>
      <c r="AE215" s="34">
        <v>0.03</v>
      </c>
      <c r="AF215" s="160">
        <f t="shared" si="70"/>
        <v>0</v>
      </c>
      <c r="AG215" s="22">
        <f t="shared" si="71"/>
        <v>0</v>
      </c>
      <c r="AH215" s="153"/>
      <c r="AI215" s="107" t="s">
        <v>44</v>
      </c>
      <c r="AJ215" s="33"/>
      <c r="AK215" s="34">
        <v>0.09</v>
      </c>
      <c r="AL215" s="160">
        <f t="shared" si="72"/>
        <v>0</v>
      </c>
      <c r="AM215" s="22">
        <f t="shared" si="73"/>
        <v>0</v>
      </c>
      <c r="AN215" s="35" t="s">
        <v>10</v>
      </c>
      <c r="AO215" s="35"/>
      <c r="AP215" s="34">
        <v>7.0000000000000007E-2</v>
      </c>
      <c r="AQ215" s="160">
        <f t="shared" si="74"/>
        <v>0</v>
      </c>
      <c r="AR215" s="22">
        <f t="shared" si="75"/>
        <v>0</v>
      </c>
      <c r="AS215" s="35"/>
      <c r="AT215" s="72"/>
      <c r="AU215" s="34"/>
      <c r="AV215" s="160">
        <f t="shared" si="76"/>
        <v>0</v>
      </c>
      <c r="AW215" s="22">
        <f t="shared" si="77"/>
        <v>0</v>
      </c>
    </row>
    <row r="216" spans="2:49" x14ac:dyDescent="0.3">
      <c r="B216" s="153"/>
      <c r="C216" s="33" t="s">
        <v>40</v>
      </c>
      <c r="D216" s="33"/>
      <c r="E216" s="34">
        <v>7.0000000000000007E-2</v>
      </c>
      <c r="F216" s="160">
        <f t="shared" si="60"/>
        <v>0</v>
      </c>
      <c r="G216" s="22">
        <f t="shared" si="61"/>
        <v>0</v>
      </c>
      <c r="H216" s="35" t="s">
        <v>48</v>
      </c>
      <c r="I216" s="35"/>
      <c r="J216" s="34">
        <v>0.04</v>
      </c>
      <c r="K216" s="160">
        <f t="shared" si="62"/>
        <v>0</v>
      </c>
      <c r="L216" s="22">
        <f t="shared" si="63"/>
        <v>0</v>
      </c>
      <c r="M216" s="35"/>
      <c r="N216" s="72"/>
      <c r="O216" s="34"/>
      <c r="P216" s="160">
        <f t="shared" si="64"/>
        <v>0</v>
      </c>
      <c r="Q216" s="22">
        <f t="shared" si="65"/>
        <v>0</v>
      </c>
      <c r="R216" s="153"/>
      <c r="S216" s="33" t="s">
        <v>43</v>
      </c>
      <c r="T216" s="33"/>
      <c r="U216" s="34">
        <v>0.09</v>
      </c>
      <c r="V216" s="160">
        <f t="shared" si="66"/>
        <v>0</v>
      </c>
      <c r="W216" s="22">
        <f t="shared" si="67"/>
        <v>0</v>
      </c>
      <c r="X216" s="35" t="s">
        <v>60</v>
      </c>
      <c r="Y216" s="35"/>
      <c r="Z216" s="34">
        <v>0.04</v>
      </c>
      <c r="AA216" s="160">
        <f t="shared" si="68"/>
        <v>0</v>
      </c>
      <c r="AB216" s="22">
        <f t="shared" si="69"/>
        <v>0</v>
      </c>
      <c r="AC216" s="35"/>
      <c r="AD216" s="72"/>
      <c r="AE216" s="34"/>
      <c r="AF216" s="160">
        <f t="shared" si="70"/>
        <v>0</v>
      </c>
      <c r="AG216" s="22">
        <f t="shared" si="71"/>
        <v>0</v>
      </c>
      <c r="AH216" s="153"/>
      <c r="AI216" s="107" t="s">
        <v>8</v>
      </c>
      <c r="AJ216" s="33"/>
      <c r="AK216" s="34">
        <v>0.09</v>
      </c>
      <c r="AL216" s="160">
        <f t="shared" si="72"/>
        <v>0</v>
      </c>
      <c r="AM216" s="22">
        <f t="shared" si="73"/>
        <v>0</v>
      </c>
      <c r="AN216" s="35"/>
      <c r="AO216" s="35"/>
      <c r="AP216" s="34"/>
      <c r="AQ216" s="160">
        <f t="shared" si="74"/>
        <v>0</v>
      </c>
      <c r="AR216" s="22">
        <f t="shared" si="75"/>
        <v>0</v>
      </c>
      <c r="AS216" s="35"/>
      <c r="AT216" s="72"/>
      <c r="AU216" s="34"/>
      <c r="AV216" s="160">
        <f t="shared" si="76"/>
        <v>0</v>
      </c>
      <c r="AW216" s="22">
        <f t="shared" si="77"/>
        <v>0</v>
      </c>
    </row>
    <row r="217" spans="2:49" x14ac:dyDescent="0.3">
      <c r="B217" s="153"/>
      <c r="C217" s="33" t="s">
        <v>41</v>
      </c>
      <c r="D217" s="33"/>
      <c r="E217" s="34">
        <v>7.0000000000000007E-2</v>
      </c>
      <c r="F217" s="160">
        <f t="shared" si="60"/>
        <v>0</v>
      </c>
      <c r="G217" s="22">
        <f t="shared" si="61"/>
        <v>0</v>
      </c>
      <c r="H217" s="35" t="s">
        <v>49</v>
      </c>
      <c r="I217" s="35"/>
      <c r="J217" s="34">
        <v>0.03</v>
      </c>
      <c r="K217" s="160">
        <f t="shared" si="62"/>
        <v>0</v>
      </c>
      <c r="L217" s="22">
        <f t="shared" si="63"/>
        <v>0</v>
      </c>
      <c r="M217" s="35"/>
      <c r="N217" s="72"/>
      <c r="O217" s="34"/>
      <c r="P217" s="160">
        <f t="shared" si="64"/>
        <v>0</v>
      </c>
      <c r="Q217" s="22">
        <f t="shared" si="65"/>
        <v>0</v>
      </c>
      <c r="R217" s="153"/>
      <c r="S217" s="33" t="s">
        <v>44</v>
      </c>
      <c r="T217" s="33"/>
      <c r="U217" s="34">
        <v>0.06</v>
      </c>
      <c r="V217" s="160">
        <f t="shared" si="66"/>
        <v>0</v>
      </c>
      <c r="W217" s="22">
        <f t="shared" si="67"/>
        <v>0</v>
      </c>
      <c r="X217" s="35" t="s">
        <v>61</v>
      </c>
      <c r="Y217" s="35"/>
      <c r="Z217" s="34">
        <v>0.03</v>
      </c>
      <c r="AA217" s="160">
        <f t="shared" si="68"/>
        <v>0</v>
      </c>
      <c r="AB217" s="22">
        <f t="shared" si="69"/>
        <v>0</v>
      </c>
      <c r="AC217" s="35"/>
      <c r="AD217" s="72"/>
      <c r="AE217" s="34"/>
      <c r="AF217" s="160">
        <f t="shared" si="70"/>
        <v>0</v>
      </c>
      <c r="AG217" s="22">
        <f t="shared" si="71"/>
        <v>0</v>
      </c>
      <c r="AH217" s="153"/>
      <c r="AI217" s="107" t="s">
        <v>48</v>
      </c>
      <c r="AJ217" s="33"/>
      <c r="AK217" s="34">
        <v>0.06</v>
      </c>
      <c r="AL217" s="160">
        <f t="shared" si="72"/>
        <v>0</v>
      </c>
      <c r="AM217" s="22">
        <f t="shared" si="73"/>
        <v>0</v>
      </c>
      <c r="AN217" s="35"/>
      <c r="AO217" s="35"/>
      <c r="AP217" s="34"/>
      <c r="AQ217" s="160">
        <f t="shared" si="74"/>
        <v>0</v>
      </c>
      <c r="AR217" s="22">
        <f t="shared" si="75"/>
        <v>0</v>
      </c>
      <c r="AS217" s="35"/>
      <c r="AT217" s="72"/>
      <c r="AU217" s="34"/>
      <c r="AV217" s="160">
        <f t="shared" si="76"/>
        <v>0</v>
      </c>
      <c r="AW217" s="22">
        <f t="shared" si="77"/>
        <v>0</v>
      </c>
    </row>
    <row r="218" spans="2:49" x14ac:dyDescent="0.3">
      <c r="B218" s="153"/>
      <c r="C218" s="33" t="s">
        <v>42</v>
      </c>
      <c r="D218" s="33"/>
      <c r="E218" s="34">
        <v>0.03</v>
      </c>
      <c r="F218" s="160">
        <f t="shared" si="60"/>
        <v>0</v>
      </c>
      <c r="G218" s="22">
        <f t="shared" si="61"/>
        <v>0</v>
      </c>
      <c r="H218" s="35" t="s">
        <v>9</v>
      </c>
      <c r="I218" s="35"/>
      <c r="J218" s="34">
        <v>0.03</v>
      </c>
      <c r="K218" s="160">
        <f t="shared" si="62"/>
        <v>0</v>
      </c>
      <c r="L218" s="22">
        <f t="shared" si="63"/>
        <v>0</v>
      </c>
      <c r="M218" s="35"/>
      <c r="N218" s="72"/>
      <c r="O218" s="34"/>
      <c r="P218" s="160">
        <f t="shared" si="64"/>
        <v>0</v>
      </c>
      <c r="Q218" s="22">
        <f t="shared" si="65"/>
        <v>0</v>
      </c>
      <c r="R218" s="153"/>
      <c r="S218" s="33" t="s">
        <v>8</v>
      </c>
      <c r="T218" s="33"/>
      <c r="U218" s="34">
        <v>0.06</v>
      </c>
      <c r="V218" s="160">
        <f t="shared" si="66"/>
        <v>0</v>
      </c>
      <c r="W218" s="22">
        <f t="shared" si="67"/>
        <v>0</v>
      </c>
      <c r="X218" s="35" t="s">
        <v>95</v>
      </c>
      <c r="Y218" s="35"/>
      <c r="Z218" s="34">
        <v>0.03</v>
      </c>
      <c r="AA218" s="160">
        <f t="shared" si="68"/>
        <v>0</v>
      </c>
      <c r="AB218" s="22">
        <f t="shared" si="69"/>
        <v>0</v>
      </c>
      <c r="AC218" s="35"/>
      <c r="AD218" s="72"/>
      <c r="AE218" s="34"/>
      <c r="AF218" s="160">
        <f t="shared" si="70"/>
        <v>0</v>
      </c>
      <c r="AG218" s="22">
        <f t="shared" si="71"/>
        <v>0</v>
      </c>
      <c r="AH218" s="153"/>
      <c r="AI218" s="107" t="s">
        <v>9</v>
      </c>
      <c r="AJ218" s="33"/>
      <c r="AK218" s="34">
        <v>0.06</v>
      </c>
      <c r="AL218" s="160">
        <f t="shared" si="72"/>
        <v>0</v>
      </c>
      <c r="AM218" s="22">
        <f t="shared" si="73"/>
        <v>0</v>
      </c>
      <c r="AN218" s="35"/>
      <c r="AO218" s="35"/>
      <c r="AP218" s="34"/>
      <c r="AQ218" s="160">
        <f t="shared" si="74"/>
        <v>0</v>
      </c>
      <c r="AR218" s="22">
        <f t="shared" si="75"/>
        <v>0</v>
      </c>
      <c r="AS218" s="35"/>
      <c r="AT218" s="72"/>
      <c r="AU218" s="34"/>
      <c r="AV218" s="160">
        <f t="shared" si="76"/>
        <v>0</v>
      </c>
      <c r="AW218" s="22">
        <f t="shared" si="77"/>
        <v>0</v>
      </c>
    </row>
    <row r="219" spans="2:49" x14ac:dyDescent="0.3">
      <c r="B219" s="153"/>
      <c r="C219" s="33" t="s">
        <v>43</v>
      </c>
      <c r="D219" s="33"/>
      <c r="E219" s="34">
        <v>0.03</v>
      </c>
      <c r="F219" s="160">
        <f t="shared" si="60"/>
        <v>0</v>
      </c>
      <c r="G219" s="22">
        <f t="shared" si="61"/>
        <v>0</v>
      </c>
      <c r="H219" s="35"/>
      <c r="I219" s="35"/>
      <c r="J219" s="34"/>
      <c r="K219" s="160">
        <f t="shared" si="62"/>
        <v>0</v>
      </c>
      <c r="L219" s="22">
        <f t="shared" si="63"/>
        <v>0</v>
      </c>
      <c r="M219" s="35"/>
      <c r="N219" s="72"/>
      <c r="O219" s="34"/>
      <c r="P219" s="160">
        <f t="shared" si="64"/>
        <v>0</v>
      </c>
      <c r="Q219" s="22">
        <f t="shared" si="65"/>
        <v>0</v>
      </c>
      <c r="R219" s="153"/>
      <c r="S219" s="33"/>
      <c r="T219" s="33"/>
      <c r="U219" s="34"/>
      <c r="V219" s="160">
        <f t="shared" si="66"/>
        <v>0</v>
      </c>
      <c r="W219" s="22">
        <f t="shared" si="67"/>
        <v>0</v>
      </c>
      <c r="X219" s="35"/>
      <c r="Y219" s="35"/>
      <c r="Z219" s="34"/>
      <c r="AA219" s="160">
        <f t="shared" si="68"/>
        <v>0</v>
      </c>
      <c r="AB219" s="22">
        <f t="shared" si="69"/>
        <v>0</v>
      </c>
      <c r="AC219" s="35"/>
      <c r="AD219" s="72"/>
      <c r="AE219" s="34"/>
      <c r="AF219" s="160">
        <f t="shared" si="70"/>
        <v>0</v>
      </c>
      <c r="AG219" s="22">
        <f t="shared" si="71"/>
        <v>0</v>
      </c>
      <c r="AH219" s="153"/>
      <c r="AI219" s="107"/>
      <c r="AJ219" s="33"/>
      <c r="AK219" s="34"/>
      <c r="AL219" s="160">
        <f t="shared" si="72"/>
        <v>0</v>
      </c>
      <c r="AM219" s="22">
        <f t="shared" si="73"/>
        <v>0</v>
      </c>
      <c r="AN219" s="35"/>
      <c r="AO219" s="35"/>
      <c r="AP219" s="34"/>
      <c r="AQ219" s="160">
        <f t="shared" si="74"/>
        <v>0</v>
      </c>
      <c r="AR219" s="22">
        <f t="shared" si="75"/>
        <v>0</v>
      </c>
      <c r="AS219" s="35"/>
      <c r="AT219" s="72"/>
      <c r="AU219" s="34"/>
      <c r="AV219" s="160">
        <f t="shared" si="76"/>
        <v>0</v>
      </c>
      <c r="AW219" s="22">
        <f t="shared" si="77"/>
        <v>0</v>
      </c>
    </row>
    <row r="220" spans="2:49" x14ac:dyDescent="0.3">
      <c r="B220" s="153"/>
      <c r="C220" s="33" t="s">
        <v>44</v>
      </c>
      <c r="D220" s="33"/>
      <c r="E220" s="34">
        <v>0.02</v>
      </c>
      <c r="F220" s="160">
        <f t="shared" si="60"/>
        <v>0</v>
      </c>
      <c r="G220" s="22">
        <f t="shared" si="61"/>
        <v>0</v>
      </c>
      <c r="H220" s="35"/>
      <c r="I220" s="35"/>
      <c r="J220" s="34"/>
      <c r="K220" s="160">
        <f t="shared" si="62"/>
        <v>0</v>
      </c>
      <c r="L220" s="22">
        <f t="shared" si="63"/>
        <v>0</v>
      </c>
      <c r="M220" s="35"/>
      <c r="N220" s="72"/>
      <c r="O220" s="34"/>
      <c r="P220" s="160">
        <f t="shared" si="64"/>
        <v>0</v>
      </c>
      <c r="Q220" s="22">
        <f t="shared" si="65"/>
        <v>0</v>
      </c>
      <c r="R220" s="153"/>
      <c r="S220" s="33"/>
      <c r="T220" s="33"/>
      <c r="U220" s="34"/>
      <c r="V220" s="160">
        <f t="shared" si="66"/>
        <v>0</v>
      </c>
      <c r="W220" s="22">
        <f t="shared" si="67"/>
        <v>0</v>
      </c>
      <c r="X220" s="35"/>
      <c r="Y220" s="35"/>
      <c r="Z220" s="34"/>
      <c r="AA220" s="160">
        <f t="shared" si="68"/>
        <v>0</v>
      </c>
      <c r="AB220" s="22">
        <f t="shared" si="69"/>
        <v>0</v>
      </c>
      <c r="AC220" s="35"/>
      <c r="AD220" s="72"/>
      <c r="AE220" s="34"/>
      <c r="AF220" s="160">
        <f t="shared" si="70"/>
        <v>0</v>
      </c>
      <c r="AG220" s="22">
        <f t="shared" si="71"/>
        <v>0</v>
      </c>
      <c r="AH220" s="153"/>
      <c r="AI220" s="107"/>
      <c r="AJ220" s="33"/>
      <c r="AK220" s="34"/>
      <c r="AL220" s="160">
        <f t="shared" si="72"/>
        <v>0</v>
      </c>
      <c r="AM220" s="22">
        <f t="shared" si="73"/>
        <v>0</v>
      </c>
      <c r="AN220" s="35"/>
      <c r="AO220" s="35"/>
      <c r="AP220" s="34"/>
      <c r="AQ220" s="160">
        <f t="shared" si="74"/>
        <v>0</v>
      </c>
      <c r="AR220" s="22">
        <f t="shared" si="75"/>
        <v>0</v>
      </c>
      <c r="AS220" s="35"/>
      <c r="AT220" s="72"/>
      <c r="AU220" s="34"/>
      <c r="AV220" s="160">
        <f t="shared" si="76"/>
        <v>0</v>
      </c>
      <c r="AW220" s="22">
        <f t="shared" si="77"/>
        <v>0</v>
      </c>
    </row>
    <row r="221" spans="2:49" x14ac:dyDescent="0.3">
      <c r="B221" s="153"/>
      <c r="C221" s="33" t="s">
        <v>8</v>
      </c>
      <c r="D221" s="33"/>
      <c r="E221" s="34">
        <v>0.01</v>
      </c>
      <c r="F221" s="160">
        <f t="shared" si="60"/>
        <v>0</v>
      </c>
      <c r="G221" s="22">
        <f t="shared" si="61"/>
        <v>0</v>
      </c>
      <c r="H221" s="35"/>
      <c r="I221" s="35"/>
      <c r="J221" s="34"/>
      <c r="K221" s="160">
        <f t="shared" si="62"/>
        <v>0</v>
      </c>
      <c r="L221" s="22">
        <f t="shared" si="63"/>
        <v>0</v>
      </c>
      <c r="M221" s="35"/>
      <c r="N221" s="72"/>
      <c r="O221" s="34"/>
      <c r="P221" s="160">
        <f t="shared" si="64"/>
        <v>0</v>
      </c>
      <c r="Q221" s="22">
        <f t="shared" si="65"/>
        <v>0</v>
      </c>
      <c r="R221" s="153"/>
      <c r="S221" s="33"/>
      <c r="T221" s="33"/>
      <c r="U221" s="34"/>
      <c r="V221" s="160">
        <f t="shared" si="66"/>
        <v>0</v>
      </c>
      <c r="W221" s="22">
        <f t="shared" si="67"/>
        <v>0</v>
      </c>
      <c r="X221" s="35"/>
      <c r="Y221" s="35"/>
      <c r="Z221" s="34"/>
      <c r="AA221" s="160">
        <f t="shared" si="68"/>
        <v>0</v>
      </c>
      <c r="AB221" s="22">
        <f t="shared" si="69"/>
        <v>0</v>
      </c>
      <c r="AC221" s="35"/>
      <c r="AD221" s="72"/>
      <c r="AE221" s="34"/>
      <c r="AF221" s="160">
        <f t="shared" si="70"/>
        <v>0</v>
      </c>
      <c r="AG221" s="22">
        <f t="shared" si="71"/>
        <v>0</v>
      </c>
      <c r="AH221" s="153"/>
      <c r="AI221" s="107"/>
      <c r="AJ221" s="33"/>
      <c r="AK221" s="34"/>
      <c r="AL221" s="160">
        <f t="shared" si="72"/>
        <v>0</v>
      </c>
      <c r="AM221" s="22">
        <f t="shared" si="73"/>
        <v>0</v>
      </c>
      <c r="AN221" s="35"/>
      <c r="AO221" s="35"/>
      <c r="AP221" s="34"/>
      <c r="AQ221" s="160">
        <f t="shared" si="74"/>
        <v>0</v>
      </c>
      <c r="AR221" s="22">
        <f t="shared" si="75"/>
        <v>0</v>
      </c>
      <c r="AS221" s="35"/>
      <c r="AT221" s="72"/>
      <c r="AU221" s="34"/>
      <c r="AV221" s="160">
        <f t="shared" si="76"/>
        <v>0</v>
      </c>
      <c r="AW221" s="22">
        <f t="shared" si="77"/>
        <v>0</v>
      </c>
    </row>
    <row r="222" spans="2:49" x14ac:dyDescent="0.3">
      <c r="B222" s="153"/>
      <c r="C222" s="48" t="s">
        <v>11</v>
      </c>
      <c r="D222" s="48"/>
      <c r="E222" s="49">
        <v>0.01</v>
      </c>
      <c r="F222" s="160">
        <f t="shared" si="60"/>
        <v>0</v>
      </c>
      <c r="G222" s="22">
        <f t="shared" si="61"/>
        <v>0</v>
      </c>
      <c r="H222" s="50"/>
      <c r="I222" s="50"/>
      <c r="J222" s="49"/>
      <c r="K222" s="160">
        <f t="shared" si="62"/>
        <v>0</v>
      </c>
      <c r="L222" s="22">
        <f t="shared" si="63"/>
        <v>0</v>
      </c>
      <c r="M222" s="50"/>
      <c r="N222" s="73"/>
      <c r="O222" s="49"/>
      <c r="P222" s="160">
        <f t="shared" si="64"/>
        <v>0</v>
      </c>
      <c r="Q222" s="22">
        <f t="shared" si="65"/>
        <v>0</v>
      </c>
      <c r="R222" s="153"/>
      <c r="S222" s="48" t="s">
        <v>13</v>
      </c>
      <c r="T222" s="48"/>
      <c r="U222" s="49">
        <v>0.01</v>
      </c>
      <c r="V222" s="160">
        <f t="shared" si="66"/>
        <v>0</v>
      </c>
      <c r="W222" s="22">
        <f t="shared" si="67"/>
        <v>0</v>
      </c>
      <c r="X222" s="50" t="s">
        <v>13</v>
      </c>
      <c r="Y222" s="50"/>
      <c r="Z222" s="49">
        <v>0.01</v>
      </c>
      <c r="AA222" s="160">
        <f t="shared" si="68"/>
        <v>0</v>
      </c>
      <c r="AB222" s="22">
        <f t="shared" si="69"/>
        <v>0</v>
      </c>
      <c r="AC222" s="50"/>
      <c r="AD222" s="73"/>
      <c r="AE222" s="49"/>
      <c r="AF222" s="160">
        <f t="shared" si="70"/>
        <v>0</v>
      </c>
      <c r="AG222" s="22">
        <f t="shared" si="71"/>
        <v>0</v>
      </c>
      <c r="AH222" s="153"/>
      <c r="AI222" s="108" t="s">
        <v>18</v>
      </c>
      <c r="AJ222" s="48"/>
      <c r="AK222" s="49">
        <v>0.01</v>
      </c>
      <c r="AL222" s="160">
        <f t="shared" si="72"/>
        <v>0</v>
      </c>
      <c r="AM222" s="22">
        <f t="shared" si="73"/>
        <v>0</v>
      </c>
      <c r="AN222" s="50" t="s">
        <v>18</v>
      </c>
      <c r="AO222" s="50"/>
      <c r="AP222" s="49">
        <v>0.02</v>
      </c>
      <c r="AQ222" s="160">
        <f t="shared" si="74"/>
        <v>0</v>
      </c>
      <c r="AR222" s="22">
        <f t="shared" si="75"/>
        <v>0</v>
      </c>
      <c r="AS222" s="50"/>
      <c r="AT222" s="73"/>
      <c r="AU222" s="49"/>
      <c r="AV222" s="160">
        <f t="shared" si="76"/>
        <v>0</v>
      </c>
      <c r="AW222" s="22">
        <f t="shared" si="77"/>
        <v>0</v>
      </c>
    </row>
    <row r="223" spans="2:49" x14ac:dyDescent="0.3">
      <c r="B223" s="153"/>
      <c r="C223" s="48"/>
      <c r="D223" s="48"/>
      <c r="E223" s="49"/>
      <c r="F223" s="160">
        <f t="shared" si="60"/>
        <v>0</v>
      </c>
      <c r="G223" s="22">
        <f t="shared" si="61"/>
        <v>0</v>
      </c>
      <c r="H223" s="54" t="s">
        <v>12</v>
      </c>
      <c r="I223" s="54"/>
      <c r="J223" s="52">
        <v>0.02</v>
      </c>
      <c r="K223" s="160">
        <f t="shared" si="62"/>
        <v>0</v>
      </c>
      <c r="L223" s="22">
        <f t="shared" si="63"/>
        <v>0</v>
      </c>
      <c r="M223" s="51" t="s">
        <v>12</v>
      </c>
      <c r="N223" s="74"/>
      <c r="O223" s="52">
        <v>0.02</v>
      </c>
      <c r="P223" s="160">
        <f t="shared" si="64"/>
        <v>0</v>
      </c>
      <c r="Q223" s="22">
        <f t="shared" si="65"/>
        <v>0</v>
      </c>
      <c r="R223" s="153"/>
      <c r="S223" s="48"/>
      <c r="T223" s="48"/>
      <c r="U223" s="49"/>
      <c r="V223" s="160">
        <f t="shared" si="66"/>
        <v>0</v>
      </c>
      <c r="W223" s="22">
        <f t="shared" si="67"/>
        <v>0</v>
      </c>
      <c r="X223" s="51" t="s">
        <v>14</v>
      </c>
      <c r="Y223" s="51"/>
      <c r="Z223" s="52">
        <v>0.02</v>
      </c>
      <c r="AA223" s="160">
        <f t="shared" si="68"/>
        <v>0</v>
      </c>
      <c r="AB223" s="22">
        <f t="shared" si="69"/>
        <v>0</v>
      </c>
      <c r="AC223" s="51" t="s">
        <v>14</v>
      </c>
      <c r="AD223" s="74"/>
      <c r="AE223" s="95">
        <v>0.02</v>
      </c>
      <c r="AF223" s="160">
        <f t="shared" si="70"/>
        <v>0</v>
      </c>
      <c r="AG223" s="22">
        <f t="shared" si="71"/>
        <v>0</v>
      </c>
      <c r="AH223" s="153"/>
      <c r="AI223" s="108"/>
      <c r="AJ223" s="48"/>
      <c r="AK223" s="49"/>
      <c r="AL223" s="160">
        <f t="shared" si="72"/>
        <v>0</v>
      </c>
      <c r="AM223" s="22">
        <f t="shared" si="73"/>
        <v>0</v>
      </c>
      <c r="AN223" s="51" t="s">
        <v>19</v>
      </c>
      <c r="AO223" s="51"/>
      <c r="AP223" s="52">
        <v>0.02</v>
      </c>
      <c r="AQ223" s="160">
        <f t="shared" si="74"/>
        <v>0</v>
      </c>
      <c r="AR223" s="22">
        <f t="shared" si="75"/>
        <v>0</v>
      </c>
      <c r="AS223" s="51" t="s">
        <v>19</v>
      </c>
      <c r="AT223" s="74"/>
      <c r="AU223" s="95">
        <v>0.02</v>
      </c>
      <c r="AV223" s="160">
        <f t="shared" si="76"/>
        <v>0</v>
      </c>
      <c r="AW223" s="22">
        <f t="shared" si="77"/>
        <v>0</v>
      </c>
    </row>
    <row r="224" spans="2:49" x14ac:dyDescent="0.3">
      <c r="B224" s="153"/>
      <c r="C224" s="48"/>
      <c r="D224" s="48"/>
      <c r="E224" s="49"/>
      <c r="F224" s="160">
        <f t="shared" si="60"/>
        <v>0</v>
      </c>
      <c r="G224" s="22">
        <f t="shared" si="61"/>
        <v>0</v>
      </c>
      <c r="H224" s="50"/>
      <c r="I224" s="50"/>
      <c r="J224" s="49"/>
      <c r="K224" s="160">
        <f t="shared" si="62"/>
        <v>0</v>
      </c>
      <c r="L224" s="22">
        <f t="shared" si="63"/>
        <v>0</v>
      </c>
      <c r="M224" s="55" t="s">
        <v>65</v>
      </c>
      <c r="N224" s="88"/>
      <c r="O224" s="99">
        <v>0.02</v>
      </c>
      <c r="P224" s="160">
        <f t="shared" si="64"/>
        <v>0</v>
      </c>
      <c r="Q224" s="22">
        <f t="shared" si="65"/>
        <v>0</v>
      </c>
      <c r="R224" s="153"/>
      <c r="S224" s="48"/>
      <c r="T224" s="48"/>
      <c r="U224" s="49"/>
      <c r="V224" s="160">
        <f t="shared" si="66"/>
        <v>0</v>
      </c>
      <c r="W224" s="22">
        <f t="shared" si="67"/>
        <v>0</v>
      </c>
      <c r="X224" s="50"/>
      <c r="Y224" s="50"/>
      <c r="Z224" s="49"/>
      <c r="AA224" s="160">
        <f t="shared" si="68"/>
        <v>0</v>
      </c>
      <c r="AB224" s="22">
        <f t="shared" si="69"/>
        <v>0</v>
      </c>
      <c r="AC224" s="53" t="s">
        <v>119</v>
      </c>
      <c r="AD224" s="75"/>
      <c r="AE224" s="96">
        <v>0.02</v>
      </c>
      <c r="AF224" s="160">
        <f t="shared" si="70"/>
        <v>0</v>
      </c>
      <c r="AG224" s="22">
        <f t="shared" si="71"/>
        <v>0</v>
      </c>
      <c r="AH224" s="153"/>
      <c r="AI224" s="108"/>
      <c r="AJ224" s="48"/>
      <c r="AK224" s="49"/>
      <c r="AL224" s="160">
        <f t="shared" si="72"/>
        <v>0</v>
      </c>
      <c r="AM224" s="22">
        <f t="shared" si="73"/>
        <v>0</v>
      </c>
      <c r="AN224" s="50"/>
      <c r="AO224" s="50"/>
      <c r="AP224" s="49"/>
      <c r="AQ224" s="160">
        <f t="shared" si="74"/>
        <v>0</v>
      </c>
      <c r="AR224" s="22">
        <f t="shared" si="75"/>
        <v>0</v>
      </c>
      <c r="AS224" s="53" t="s">
        <v>100</v>
      </c>
      <c r="AT224" s="75"/>
      <c r="AU224" s="96">
        <v>0.02</v>
      </c>
      <c r="AV224" s="160">
        <f t="shared" si="76"/>
        <v>0</v>
      </c>
      <c r="AW224" s="22">
        <f t="shared" si="77"/>
        <v>0</v>
      </c>
    </row>
    <row r="225" spans="2:49" x14ac:dyDescent="0.3">
      <c r="B225" s="153"/>
      <c r="C225" s="40" t="s">
        <v>66</v>
      </c>
      <c r="D225" s="40"/>
      <c r="E225" s="41">
        <v>0.01</v>
      </c>
      <c r="F225" s="160">
        <f t="shared" si="60"/>
        <v>0</v>
      </c>
      <c r="G225" s="22">
        <f t="shared" si="61"/>
        <v>0</v>
      </c>
      <c r="H225" s="42" t="s">
        <v>154</v>
      </c>
      <c r="I225" s="42"/>
      <c r="J225" s="41">
        <v>0.02</v>
      </c>
      <c r="K225" s="160">
        <f t="shared" si="62"/>
        <v>0</v>
      </c>
      <c r="L225" s="22">
        <f t="shared" si="63"/>
        <v>0</v>
      </c>
      <c r="M225" s="42" t="s">
        <v>156</v>
      </c>
      <c r="N225" s="76"/>
      <c r="O225" s="41">
        <v>0.02</v>
      </c>
      <c r="P225" s="160">
        <f t="shared" si="64"/>
        <v>0</v>
      </c>
      <c r="Q225" s="22">
        <f t="shared" si="65"/>
        <v>0</v>
      </c>
      <c r="R225" s="153"/>
      <c r="S225" s="40" t="s">
        <v>154</v>
      </c>
      <c r="T225" s="40"/>
      <c r="U225" s="41">
        <v>0.01</v>
      </c>
      <c r="V225" s="160">
        <f t="shared" si="66"/>
        <v>0</v>
      </c>
      <c r="W225" s="22">
        <f t="shared" si="67"/>
        <v>0</v>
      </c>
      <c r="X225" s="42" t="s">
        <v>156</v>
      </c>
      <c r="Y225" s="42"/>
      <c r="Z225" s="41">
        <v>0.02</v>
      </c>
      <c r="AA225" s="160">
        <f t="shared" si="68"/>
        <v>0</v>
      </c>
      <c r="AB225" s="22">
        <f t="shared" si="69"/>
        <v>0</v>
      </c>
      <c r="AC225" s="42" t="s">
        <v>160</v>
      </c>
      <c r="AD225" s="76"/>
      <c r="AE225" s="41">
        <v>0.02</v>
      </c>
      <c r="AF225" s="160">
        <f t="shared" si="70"/>
        <v>0</v>
      </c>
      <c r="AG225" s="22">
        <f t="shared" si="71"/>
        <v>0</v>
      </c>
      <c r="AH225" s="153"/>
      <c r="AI225" s="109" t="s">
        <v>156</v>
      </c>
      <c r="AJ225" s="42"/>
      <c r="AK225" s="41">
        <v>0.01</v>
      </c>
      <c r="AL225" s="160">
        <f t="shared" si="72"/>
        <v>0</v>
      </c>
      <c r="AM225" s="22">
        <f t="shared" si="73"/>
        <v>0</v>
      </c>
      <c r="AN225" s="42" t="s">
        <v>160</v>
      </c>
      <c r="AO225" s="42"/>
      <c r="AP225" s="41">
        <v>0.02</v>
      </c>
      <c r="AQ225" s="160">
        <f t="shared" si="74"/>
        <v>0</v>
      </c>
      <c r="AR225" s="22">
        <f t="shared" si="75"/>
        <v>0</v>
      </c>
      <c r="AS225" s="42" t="s">
        <v>162</v>
      </c>
      <c r="AT225" s="76"/>
      <c r="AU225" s="41">
        <v>0.02</v>
      </c>
      <c r="AV225" s="160">
        <f t="shared" si="76"/>
        <v>0</v>
      </c>
      <c r="AW225" s="22">
        <f t="shared" si="77"/>
        <v>0</v>
      </c>
    </row>
    <row r="226" spans="2:49" x14ac:dyDescent="0.3">
      <c r="B226" s="153"/>
      <c r="C226" s="40" t="s">
        <v>67</v>
      </c>
      <c r="D226" s="40"/>
      <c r="E226" s="41">
        <v>0.01</v>
      </c>
      <c r="F226" s="160">
        <f t="shared" si="60"/>
        <v>0</v>
      </c>
      <c r="G226" s="22">
        <f t="shared" si="61"/>
        <v>0</v>
      </c>
      <c r="H226" s="42" t="s">
        <v>155</v>
      </c>
      <c r="I226" s="42"/>
      <c r="J226" s="41">
        <v>0.04</v>
      </c>
      <c r="K226" s="160">
        <f t="shared" si="62"/>
        <v>0</v>
      </c>
      <c r="L226" s="22">
        <f t="shared" si="63"/>
        <v>0</v>
      </c>
      <c r="M226" s="42" t="s">
        <v>70</v>
      </c>
      <c r="N226" s="76"/>
      <c r="O226" s="41">
        <v>0.04</v>
      </c>
      <c r="P226" s="160">
        <f t="shared" si="64"/>
        <v>0</v>
      </c>
      <c r="Q226" s="22">
        <f t="shared" si="65"/>
        <v>0</v>
      </c>
      <c r="R226" s="153"/>
      <c r="S226" s="40" t="s">
        <v>155</v>
      </c>
      <c r="T226" s="40"/>
      <c r="U226" s="41">
        <v>0.02</v>
      </c>
      <c r="V226" s="160">
        <f t="shared" si="66"/>
        <v>0</v>
      </c>
      <c r="W226" s="22">
        <f t="shared" si="67"/>
        <v>0</v>
      </c>
      <c r="X226" s="42" t="s">
        <v>70</v>
      </c>
      <c r="Y226" s="42"/>
      <c r="Z226" s="41">
        <v>0.03</v>
      </c>
      <c r="AA226" s="160">
        <f t="shared" si="68"/>
        <v>0</v>
      </c>
      <c r="AB226" s="22">
        <f t="shared" si="69"/>
        <v>0</v>
      </c>
      <c r="AC226" s="42" t="s">
        <v>161</v>
      </c>
      <c r="AD226" s="76"/>
      <c r="AE226" s="41">
        <v>0.03</v>
      </c>
      <c r="AF226" s="160">
        <f t="shared" si="70"/>
        <v>0</v>
      </c>
      <c r="AG226" s="22">
        <f t="shared" si="71"/>
        <v>0</v>
      </c>
      <c r="AH226" s="153"/>
      <c r="AI226" s="109" t="s">
        <v>70</v>
      </c>
      <c r="AJ226" s="42"/>
      <c r="AK226" s="41">
        <v>0.02</v>
      </c>
      <c r="AL226" s="160">
        <f t="shared" si="72"/>
        <v>0</v>
      </c>
      <c r="AM226" s="22">
        <f t="shared" si="73"/>
        <v>0</v>
      </c>
      <c r="AN226" s="42" t="s">
        <v>161</v>
      </c>
      <c r="AO226" s="42"/>
      <c r="AP226" s="41">
        <v>0.03</v>
      </c>
      <c r="AQ226" s="160">
        <f t="shared" si="74"/>
        <v>0</v>
      </c>
      <c r="AR226" s="22">
        <f t="shared" si="75"/>
        <v>0</v>
      </c>
      <c r="AS226" s="42" t="s">
        <v>163</v>
      </c>
      <c r="AT226" s="76"/>
      <c r="AU226" s="41">
        <v>0.03</v>
      </c>
      <c r="AV226" s="160">
        <f t="shared" si="76"/>
        <v>0</v>
      </c>
      <c r="AW226" s="22">
        <f t="shared" si="77"/>
        <v>0</v>
      </c>
    </row>
    <row r="227" spans="2:49" x14ac:dyDescent="0.3">
      <c r="B227" s="153"/>
      <c r="C227" s="40"/>
      <c r="D227" s="40"/>
      <c r="E227" s="41"/>
      <c r="F227" s="160">
        <f t="shared" si="60"/>
        <v>0</v>
      </c>
      <c r="G227" s="22">
        <f t="shared" si="61"/>
        <v>0</v>
      </c>
      <c r="H227" s="46"/>
      <c r="I227" s="46"/>
      <c r="J227" s="44"/>
      <c r="K227" s="160">
        <f t="shared" si="62"/>
        <v>0</v>
      </c>
      <c r="L227" s="22">
        <f t="shared" si="63"/>
        <v>0</v>
      </c>
      <c r="M227" s="47" t="s">
        <v>20</v>
      </c>
      <c r="N227" s="89"/>
      <c r="O227" s="100">
        <v>0.05</v>
      </c>
      <c r="P227" s="160">
        <f t="shared" si="64"/>
        <v>0</v>
      </c>
      <c r="Q227" s="22">
        <f t="shared" si="65"/>
        <v>0</v>
      </c>
      <c r="R227" s="153"/>
      <c r="S227" s="40"/>
      <c r="T227" s="40"/>
      <c r="U227" s="41"/>
      <c r="V227" s="160">
        <f t="shared" si="66"/>
        <v>0</v>
      </c>
      <c r="W227" s="22">
        <f t="shared" si="67"/>
        <v>0</v>
      </c>
      <c r="X227" s="46" t="s">
        <v>20</v>
      </c>
      <c r="Y227" s="46"/>
      <c r="Z227" s="44">
        <v>0.01</v>
      </c>
      <c r="AA227" s="160">
        <f t="shared" si="68"/>
        <v>0</v>
      </c>
      <c r="AB227" s="22">
        <f t="shared" si="69"/>
        <v>0</v>
      </c>
      <c r="AC227" s="43" t="s">
        <v>82</v>
      </c>
      <c r="AD227" s="77"/>
      <c r="AE227" s="44">
        <v>0.02</v>
      </c>
      <c r="AF227" s="160">
        <f t="shared" si="70"/>
        <v>0</v>
      </c>
      <c r="AG227" s="22">
        <f t="shared" si="71"/>
        <v>0</v>
      </c>
      <c r="AH227" s="153"/>
      <c r="AI227" s="109"/>
      <c r="AJ227" s="40"/>
      <c r="AK227" s="41"/>
      <c r="AL227" s="160">
        <f t="shared" si="72"/>
        <v>0</v>
      </c>
      <c r="AM227" s="22">
        <f t="shared" si="73"/>
        <v>0</v>
      </c>
      <c r="AN227" s="46" t="s">
        <v>164</v>
      </c>
      <c r="AO227" s="46"/>
      <c r="AP227" s="44">
        <v>0.02</v>
      </c>
      <c r="AQ227" s="160">
        <f t="shared" si="74"/>
        <v>0</v>
      </c>
      <c r="AR227" s="22">
        <f t="shared" si="75"/>
        <v>0</v>
      </c>
      <c r="AS227" s="43" t="s">
        <v>165</v>
      </c>
      <c r="AT227" s="77"/>
      <c r="AU227" s="44">
        <v>0.03</v>
      </c>
      <c r="AV227" s="160">
        <f t="shared" si="76"/>
        <v>0</v>
      </c>
      <c r="AW227" s="22">
        <f t="shared" si="77"/>
        <v>0</v>
      </c>
    </row>
    <row r="228" spans="2:49" x14ac:dyDescent="0.3">
      <c r="B228" s="153"/>
      <c r="C228" s="22"/>
      <c r="D228" s="22"/>
      <c r="E228" s="23"/>
      <c r="F228" s="160">
        <f t="shared" si="60"/>
        <v>0</v>
      </c>
      <c r="G228" s="22">
        <f t="shared" si="61"/>
        <v>0</v>
      </c>
      <c r="H228" s="25" t="s">
        <v>45</v>
      </c>
      <c r="I228" s="25"/>
      <c r="J228" s="26">
        <v>0.04</v>
      </c>
      <c r="K228" s="160">
        <f t="shared" si="62"/>
        <v>0</v>
      </c>
      <c r="L228" s="22">
        <f t="shared" si="63"/>
        <v>0</v>
      </c>
      <c r="M228" s="27" t="s">
        <v>68</v>
      </c>
      <c r="N228" s="79"/>
      <c r="O228" s="26">
        <v>0.05</v>
      </c>
      <c r="P228" s="160">
        <f t="shared" si="64"/>
        <v>0</v>
      </c>
      <c r="Q228" s="22">
        <f t="shared" si="65"/>
        <v>0</v>
      </c>
      <c r="R228" s="153"/>
      <c r="S228" s="22" t="s">
        <v>45</v>
      </c>
      <c r="T228" s="22"/>
      <c r="U228" s="23">
        <v>0.01</v>
      </c>
      <c r="V228" s="160">
        <f t="shared" si="66"/>
        <v>0</v>
      </c>
      <c r="W228" s="22">
        <f t="shared" si="67"/>
        <v>0</v>
      </c>
      <c r="X228" s="24"/>
      <c r="Y228" s="24"/>
      <c r="Z228" s="23"/>
      <c r="AA228" s="160">
        <f t="shared" si="68"/>
        <v>0</v>
      </c>
      <c r="AB228" s="22">
        <f t="shared" si="69"/>
        <v>0</v>
      </c>
      <c r="AC228" s="24"/>
      <c r="AD228" s="71"/>
      <c r="AE228" s="23"/>
      <c r="AF228" s="160">
        <f t="shared" si="70"/>
        <v>0</v>
      </c>
      <c r="AG228" s="22">
        <f t="shared" si="71"/>
        <v>0</v>
      </c>
      <c r="AH228" s="153"/>
      <c r="AI228" s="106" t="s">
        <v>57</v>
      </c>
      <c r="AJ228" s="22"/>
      <c r="AK228" s="23">
        <v>5.0000000000000001E-3</v>
      </c>
      <c r="AL228" s="160">
        <f t="shared" si="72"/>
        <v>0</v>
      </c>
      <c r="AM228" s="22">
        <f t="shared" si="73"/>
        <v>0</v>
      </c>
      <c r="AN228" s="29" t="s">
        <v>83</v>
      </c>
      <c r="AO228" s="29"/>
      <c r="AP228" s="30">
        <v>0.03</v>
      </c>
      <c r="AQ228" s="160">
        <f t="shared" si="74"/>
        <v>0</v>
      </c>
      <c r="AR228" s="22">
        <f t="shared" si="75"/>
        <v>0</v>
      </c>
      <c r="AS228" s="31" t="s">
        <v>83</v>
      </c>
      <c r="AT228" s="78"/>
      <c r="AU228" s="30">
        <v>0.03</v>
      </c>
      <c r="AV228" s="160">
        <f t="shared" si="76"/>
        <v>0</v>
      </c>
      <c r="AW228" s="22">
        <f t="shared" si="77"/>
        <v>0</v>
      </c>
    </row>
    <row r="229" spans="2:49" x14ac:dyDescent="0.3">
      <c r="B229" s="153"/>
      <c r="C229" s="22"/>
      <c r="D229" s="22"/>
      <c r="E229" s="23"/>
      <c r="F229" s="160">
        <f t="shared" si="60"/>
        <v>0</v>
      </c>
      <c r="G229" s="22">
        <f t="shared" si="61"/>
        <v>0</v>
      </c>
      <c r="H229" s="24"/>
      <c r="I229" s="24"/>
      <c r="J229" s="23"/>
      <c r="K229" s="160">
        <f t="shared" si="62"/>
        <v>0</v>
      </c>
      <c r="L229" s="22">
        <f t="shared" si="63"/>
        <v>0</v>
      </c>
      <c r="M229" s="24"/>
      <c r="N229" s="71"/>
      <c r="O229" s="23"/>
      <c r="P229" s="160">
        <f t="shared" si="64"/>
        <v>0</v>
      </c>
      <c r="Q229" s="22">
        <f t="shared" si="65"/>
        <v>0</v>
      </c>
      <c r="R229" s="153"/>
      <c r="S229" s="22"/>
      <c r="T229" s="22"/>
      <c r="U229" s="23"/>
      <c r="V229" s="160">
        <f t="shared" si="66"/>
        <v>0</v>
      </c>
      <c r="W229" s="22">
        <f t="shared" si="67"/>
        <v>0</v>
      </c>
      <c r="X229" s="25" t="s">
        <v>57</v>
      </c>
      <c r="Y229" s="25"/>
      <c r="Z229" s="26">
        <v>0.02</v>
      </c>
      <c r="AA229" s="160">
        <f t="shared" si="68"/>
        <v>0</v>
      </c>
      <c r="AB229" s="22">
        <f t="shared" si="69"/>
        <v>0</v>
      </c>
      <c r="AC229" s="27" t="s">
        <v>57</v>
      </c>
      <c r="AD229" s="79"/>
      <c r="AE229" s="26">
        <v>0.03</v>
      </c>
      <c r="AF229" s="160">
        <f t="shared" si="70"/>
        <v>0</v>
      </c>
      <c r="AG229" s="22">
        <f t="shared" si="71"/>
        <v>0</v>
      </c>
      <c r="AH229" s="153"/>
      <c r="AI229" s="106" t="s">
        <v>84</v>
      </c>
      <c r="AJ229" s="22"/>
      <c r="AK229" s="23">
        <v>5.0000000000000001E-3</v>
      </c>
      <c r="AL229" s="160">
        <f t="shared" si="72"/>
        <v>0</v>
      </c>
      <c r="AM229" s="22">
        <f t="shared" si="73"/>
        <v>0</v>
      </c>
      <c r="AN229" s="31" t="s">
        <v>58</v>
      </c>
      <c r="AO229" s="31"/>
      <c r="AP229" s="30">
        <v>0.03</v>
      </c>
      <c r="AQ229" s="160">
        <f t="shared" si="74"/>
        <v>0</v>
      </c>
      <c r="AR229" s="22">
        <f t="shared" si="75"/>
        <v>0</v>
      </c>
      <c r="AS229" s="31" t="s">
        <v>58</v>
      </c>
      <c r="AT229" s="78"/>
      <c r="AU229" s="30">
        <v>0.03</v>
      </c>
      <c r="AV229" s="160">
        <f t="shared" si="76"/>
        <v>0</v>
      </c>
      <c r="AW229" s="22">
        <f t="shared" si="77"/>
        <v>0</v>
      </c>
    </row>
    <row r="230" spans="2:49" x14ac:dyDescent="0.3">
      <c r="B230" s="153" t="s">
        <v>148</v>
      </c>
      <c r="C230" s="22"/>
      <c r="D230" s="22"/>
      <c r="E230" s="23"/>
      <c r="F230" s="160">
        <f t="shared" si="60"/>
        <v>0</v>
      </c>
      <c r="G230" s="22">
        <f t="shared" si="61"/>
        <v>0</v>
      </c>
      <c r="H230" s="25"/>
      <c r="I230" s="25"/>
      <c r="J230" s="26"/>
      <c r="K230" s="160">
        <f t="shared" si="62"/>
        <v>0</v>
      </c>
      <c r="L230" s="22">
        <f t="shared" si="63"/>
        <v>0</v>
      </c>
      <c r="M230" s="25"/>
      <c r="N230" s="84"/>
      <c r="O230" s="26"/>
      <c r="P230" s="160">
        <f t="shared" si="64"/>
        <v>0</v>
      </c>
      <c r="Q230" s="22">
        <f t="shared" si="65"/>
        <v>0</v>
      </c>
      <c r="R230" s="153" t="s">
        <v>149</v>
      </c>
      <c r="S230" s="22"/>
      <c r="T230" s="22"/>
      <c r="U230" s="23"/>
      <c r="V230" s="160">
        <f t="shared" si="66"/>
        <v>0</v>
      </c>
      <c r="W230" s="22">
        <f t="shared" si="67"/>
        <v>0</v>
      </c>
      <c r="X230" s="27" t="s">
        <v>58</v>
      </c>
      <c r="Y230" s="27"/>
      <c r="Z230" s="26">
        <v>0.02</v>
      </c>
      <c r="AA230" s="160">
        <f t="shared" si="68"/>
        <v>0</v>
      </c>
      <c r="AB230" s="22">
        <f t="shared" si="69"/>
        <v>0</v>
      </c>
      <c r="AC230" s="27" t="s">
        <v>58</v>
      </c>
      <c r="AD230" s="79"/>
      <c r="AE230" s="26">
        <v>0.03</v>
      </c>
      <c r="AF230" s="160">
        <f t="shared" si="70"/>
        <v>0</v>
      </c>
      <c r="AG230" s="22">
        <f t="shared" si="71"/>
        <v>0</v>
      </c>
      <c r="AH230" s="153" t="s">
        <v>150</v>
      </c>
      <c r="AI230" s="106"/>
      <c r="AJ230" s="22"/>
      <c r="AK230" s="23"/>
      <c r="AL230" s="160">
        <f t="shared" si="72"/>
        <v>0</v>
      </c>
      <c r="AM230" s="22">
        <f t="shared" si="73"/>
        <v>0</v>
      </c>
      <c r="AN230" s="27" t="s">
        <v>101</v>
      </c>
      <c r="AO230" s="27"/>
      <c r="AP230" s="26">
        <v>0.03</v>
      </c>
      <c r="AQ230" s="160">
        <f t="shared" si="74"/>
        <v>0</v>
      </c>
      <c r="AR230" s="22">
        <f t="shared" si="75"/>
        <v>0</v>
      </c>
      <c r="AS230" s="27" t="s">
        <v>101</v>
      </c>
      <c r="AT230" s="79"/>
      <c r="AU230" s="26">
        <v>0.03</v>
      </c>
      <c r="AV230" s="160">
        <f t="shared" si="76"/>
        <v>0</v>
      </c>
      <c r="AW230" s="22">
        <f t="shared" si="77"/>
        <v>0</v>
      </c>
    </row>
    <row r="231" spans="2:49" x14ac:dyDescent="0.3">
      <c r="B231" s="153"/>
      <c r="C231" s="22"/>
      <c r="D231" s="22"/>
      <c r="E231" s="23"/>
      <c r="F231" s="160">
        <f t="shared" si="60"/>
        <v>0</v>
      </c>
      <c r="G231" s="22">
        <f t="shared" si="61"/>
        <v>0</v>
      </c>
      <c r="H231" s="24"/>
      <c r="I231" s="24"/>
      <c r="J231" s="23"/>
      <c r="K231" s="160">
        <f t="shared" si="62"/>
        <v>0</v>
      </c>
      <c r="L231" s="22">
        <f t="shared" si="63"/>
        <v>0</v>
      </c>
      <c r="M231" s="24"/>
      <c r="N231" s="71"/>
      <c r="O231" s="23"/>
      <c r="P231" s="160">
        <f t="shared" si="64"/>
        <v>0</v>
      </c>
      <c r="Q231" s="22">
        <f t="shared" si="65"/>
        <v>0</v>
      </c>
      <c r="R231" s="153"/>
      <c r="S231" s="22"/>
      <c r="T231" s="22"/>
      <c r="U231" s="23"/>
      <c r="V231" s="160">
        <f t="shared" si="66"/>
        <v>0</v>
      </c>
      <c r="W231" s="22">
        <f t="shared" si="67"/>
        <v>0</v>
      </c>
      <c r="X231" s="24"/>
      <c r="Y231" s="24"/>
      <c r="Z231" s="23"/>
      <c r="AA231" s="160">
        <f t="shared" si="68"/>
        <v>0</v>
      </c>
      <c r="AB231" s="22">
        <f t="shared" si="69"/>
        <v>0</v>
      </c>
      <c r="AC231" s="24"/>
      <c r="AD231" s="71"/>
      <c r="AE231" s="23"/>
      <c r="AF231" s="160">
        <f t="shared" si="70"/>
        <v>0</v>
      </c>
      <c r="AG231" s="22">
        <f t="shared" si="71"/>
        <v>0</v>
      </c>
      <c r="AH231" s="153"/>
      <c r="AI231" s="106"/>
      <c r="AJ231" s="22"/>
      <c r="AK231" s="23"/>
      <c r="AL231" s="160">
        <f t="shared" si="72"/>
        <v>0</v>
      </c>
      <c r="AM231" s="22">
        <f t="shared" si="73"/>
        <v>0</v>
      </c>
      <c r="AN231" s="24"/>
      <c r="AO231" s="24"/>
      <c r="AP231" s="23"/>
      <c r="AQ231" s="160">
        <f t="shared" si="74"/>
        <v>0</v>
      </c>
      <c r="AR231" s="22">
        <f t="shared" si="75"/>
        <v>0</v>
      </c>
      <c r="AS231" s="28" t="s">
        <v>90</v>
      </c>
      <c r="AT231" s="80"/>
      <c r="AU231" s="97">
        <v>0.03</v>
      </c>
      <c r="AV231" s="160">
        <f t="shared" si="76"/>
        <v>0</v>
      </c>
      <c r="AW231" s="22">
        <f t="shared" si="77"/>
        <v>0</v>
      </c>
    </row>
    <row r="232" spans="2:49" x14ac:dyDescent="0.3">
      <c r="B232" s="153"/>
      <c r="C232" s="33" t="s">
        <v>21</v>
      </c>
      <c r="D232" s="33"/>
      <c r="E232" s="34">
        <v>0.05</v>
      </c>
      <c r="F232" s="160">
        <f t="shared" si="60"/>
        <v>0</v>
      </c>
      <c r="G232" s="22">
        <f t="shared" si="61"/>
        <v>0</v>
      </c>
      <c r="H232" s="35" t="s">
        <v>21</v>
      </c>
      <c r="I232" s="35"/>
      <c r="J232" s="34">
        <v>0.05</v>
      </c>
      <c r="K232" s="160">
        <f t="shared" si="62"/>
        <v>0</v>
      </c>
      <c r="L232" s="22">
        <f t="shared" si="63"/>
        <v>0</v>
      </c>
      <c r="M232" s="35" t="s">
        <v>21</v>
      </c>
      <c r="N232" s="72"/>
      <c r="O232" s="34">
        <v>2.232E-2</v>
      </c>
      <c r="P232" s="160">
        <f t="shared" si="64"/>
        <v>0</v>
      </c>
      <c r="Q232" s="22">
        <f t="shared" si="65"/>
        <v>0</v>
      </c>
      <c r="R232" s="153"/>
      <c r="S232" s="33" t="s">
        <v>86</v>
      </c>
      <c r="T232" s="33"/>
      <c r="U232" s="34">
        <v>0.03</v>
      </c>
      <c r="V232" s="160">
        <f t="shared" si="66"/>
        <v>0</v>
      </c>
      <c r="W232" s="22">
        <f t="shared" si="67"/>
        <v>0</v>
      </c>
      <c r="X232" s="35" t="s">
        <v>86</v>
      </c>
      <c r="Y232" s="35"/>
      <c r="Z232" s="34">
        <v>0.05</v>
      </c>
      <c r="AA232" s="160">
        <f t="shared" si="68"/>
        <v>0</v>
      </c>
      <c r="AB232" s="22">
        <f t="shared" si="69"/>
        <v>0</v>
      </c>
      <c r="AC232" s="35" t="s">
        <v>86</v>
      </c>
      <c r="AD232" s="72"/>
      <c r="AE232" s="34">
        <v>0.03</v>
      </c>
      <c r="AF232" s="160">
        <f t="shared" si="70"/>
        <v>0</v>
      </c>
      <c r="AG232" s="22">
        <f t="shared" si="71"/>
        <v>0</v>
      </c>
      <c r="AH232" s="153"/>
      <c r="AI232" s="107" t="s">
        <v>86</v>
      </c>
      <c r="AJ232" s="33"/>
      <c r="AK232" s="34">
        <v>0.05</v>
      </c>
      <c r="AL232" s="160">
        <f t="shared" si="72"/>
        <v>0</v>
      </c>
      <c r="AM232" s="22">
        <f t="shared" si="73"/>
        <v>0</v>
      </c>
      <c r="AN232" s="35"/>
      <c r="AO232" s="35"/>
      <c r="AP232" s="34"/>
      <c r="AQ232" s="160">
        <f t="shared" si="74"/>
        <v>0</v>
      </c>
      <c r="AR232" s="22">
        <f t="shared" si="75"/>
        <v>0</v>
      </c>
      <c r="AS232" s="35"/>
      <c r="AT232" s="72"/>
      <c r="AU232" s="34"/>
      <c r="AV232" s="160">
        <f t="shared" si="76"/>
        <v>0</v>
      </c>
      <c r="AW232" s="22">
        <f t="shared" si="77"/>
        <v>0</v>
      </c>
    </row>
    <row r="233" spans="2:49" x14ac:dyDescent="0.3">
      <c r="B233" s="153"/>
      <c r="C233" s="33"/>
      <c r="D233" s="33"/>
      <c r="E233" s="34"/>
      <c r="F233" s="160">
        <f t="shared" si="60"/>
        <v>0</v>
      </c>
      <c r="G233" s="22">
        <f t="shared" si="61"/>
        <v>0</v>
      </c>
      <c r="H233" s="39" t="s">
        <v>62</v>
      </c>
      <c r="I233" s="39"/>
      <c r="J233" s="37">
        <v>0.03</v>
      </c>
      <c r="K233" s="160">
        <f t="shared" si="62"/>
        <v>0</v>
      </c>
      <c r="L233" s="22">
        <f t="shared" si="63"/>
        <v>0</v>
      </c>
      <c r="M233" s="39" t="s">
        <v>62</v>
      </c>
      <c r="N233" s="90"/>
      <c r="O233" s="37">
        <v>0.02</v>
      </c>
      <c r="P233" s="160">
        <f t="shared" si="64"/>
        <v>0</v>
      </c>
      <c r="Q233" s="22">
        <f t="shared" si="65"/>
        <v>0</v>
      </c>
      <c r="R233" s="153"/>
      <c r="S233" s="33"/>
      <c r="T233" s="33"/>
      <c r="U233" s="34"/>
      <c r="V233" s="160">
        <f t="shared" si="66"/>
        <v>0</v>
      </c>
      <c r="W233" s="22">
        <f t="shared" si="67"/>
        <v>0</v>
      </c>
      <c r="X233" s="39" t="s">
        <v>122</v>
      </c>
      <c r="Y233" s="39"/>
      <c r="Z233" s="37">
        <v>3.0339999999999999E-2</v>
      </c>
      <c r="AA233" s="160">
        <f t="shared" si="68"/>
        <v>0</v>
      </c>
      <c r="AB233" s="22">
        <f t="shared" si="69"/>
        <v>0</v>
      </c>
      <c r="AC233" s="36" t="s">
        <v>122</v>
      </c>
      <c r="AD233" s="81"/>
      <c r="AE233" s="37">
        <v>0.03</v>
      </c>
      <c r="AF233" s="160">
        <f t="shared" si="70"/>
        <v>0</v>
      </c>
      <c r="AG233" s="22">
        <f t="shared" si="71"/>
        <v>0</v>
      </c>
      <c r="AH233" s="153"/>
      <c r="AI233" s="107"/>
      <c r="AJ233" s="33"/>
      <c r="AK233" s="34"/>
      <c r="AL233" s="160">
        <f t="shared" si="72"/>
        <v>0</v>
      </c>
      <c r="AM233" s="22">
        <f t="shared" si="73"/>
        <v>0</v>
      </c>
      <c r="AN233" s="39" t="s">
        <v>88</v>
      </c>
      <c r="AO233" s="39"/>
      <c r="AP233" s="37">
        <v>0.08</v>
      </c>
      <c r="AQ233" s="160">
        <f t="shared" si="74"/>
        <v>0</v>
      </c>
      <c r="AR233" s="22">
        <f t="shared" si="75"/>
        <v>0</v>
      </c>
      <c r="AS233" s="36" t="s">
        <v>102</v>
      </c>
      <c r="AT233" s="81"/>
      <c r="AU233" s="37">
        <v>0.05</v>
      </c>
      <c r="AV233" s="160">
        <f t="shared" si="76"/>
        <v>0</v>
      </c>
      <c r="AW233" s="22">
        <f t="shared" si="77"/>
        <v>0</v>
      </c>
    </row>
    <row r="234" spans="2:49" x14ac:dyDescent="0.3">
      <c r="B234" s="153"/>
      <c r="C234" s="33"/>
      <c r="D234" s="33"/>
      <c r="E234" s="34"/>
      <c r="F234" s="160">
        <f t="shared" si="60"/>
        <v>0</v>
      </c>
      <c r="G234" s="22">
        <f t="shared" si="61"/>
        <v>0</v>
      </c>
      <c r="H234" s="35"/>
      <c r="I234" s="35"/>
      <c r="J234" s="34"/>
      <c r="K234" s="160">
        <f t="shared" si="62"/>
        <v>0</v>
      </c>
      <c r="L234" s="22">
        <f t="shared" si="63"/>
        <v>0</v>
      </c>
      <c r="M234" s="38" t="s">
        <v>63</v>
      </c>
      <c r="N234" s="82"/>
      <c r="O234" s="98">
        <v>0.03</v>
      </c>
      <c r="P234" s="160">
        <f t="shared" si="64"/>
        <v>0</v>
      </c>
      <c r="Q234" s="22">
        <f t="shared" si="65"/>
        <v>0</v>
      </c>
      <c r="R234" s="153"/>
      <c r="S234" s="33"/>
      <c r="T234" s="33"/>
      <c r="U234" s="34"/>
      <c r="V234" s="160">
        <f t="shared" si="66"/>
        <v>0</v>
      </c>
      <c r="W234" s="22">
        <f t="shared" si="67"/>
        <v>0</v>
      </c>
      <c r="X234" s="35"/>
      <c r="Y234" s="35"/>
      <c r="Z234" s="34"/>
      <c r="AA234" s="160">
        <f t="shared" si="68"/>
        <v>0</v>
      </c>
      <c r="AB234" s="22">
        <f t="shared" si="69"/>
        <v>0</v>
      </c>
      <c r="AC234" s="38" t="s">
        <v>124</v>
      </c>
      <c r="AD234" s="82"/>
      <c r="AE234" s="98">
        <v>0.02</v>
      </c>
      <c r="AF234" s="160">
        <f t="shared" si="70"/>
        <v>0</v>
      </c>
      <c r="AG234" s="22">
        <f t="shared" si="71"/>
        <v>0</v>
      </c>
      <c r="AH234" s="153"/>
      <c r="AI234" s="107"/>
      <c r="AJ234" s="33"/>
      <c r="AK234" s="34"/>
      <c r="AL234" s="160">
        <f t="shared" si="72"/>
        <v>0</v>
      </c>
      <c r="AM234" s="22">
        <f t="shared" si="73"/>
        <v>0</v>
      </c>
      <c r="AN234" s="35"/>
      <c r="AO234" s="35"/>
      <c r="AP234" s="34"/>
      <c r="AQ234" s="160">
        <f t="shared" si="74"/>
        <v>0</v>
      </c>
      <c r="AR234" s="22">
        <f t="shared" si="75"/>
        <v>0</v>
      </c>
      <c r="AS234" s="38" t="s">
        <v>89</v>
      </c>
      <c r="AT234" s="82"/>
      <c r="AU234" s="98">
        <v>0.03</v>
      </c>
      <c r="AV234" s="160">
        <f t="shared" si="76"/>
        <v>0</v>
      </c>
      <c r="AW234" s="22">
        <f t="shared" si="77"/>
        <v>0</v>
      </c>
    </row>
    <row r="235" spans="2:49" x14ac:dyDescent="0.3">
      <c r="B235" s="153"/>
      <c r="C235" s="48" t="s">
        <v>22</v>
      </c>
      <c r="D235" s="48"/>
      <c r="E235" s="49">
        <v>0.01</v>
      </c>
      <c r="F235" s="160">
        <f t="shared" si="60"/>
        <v>0</v>
      </c>
      <c r="G235" s="22">
        <f t="shared" si="61"/>
        <v>0</v>
      </c>
      <c r="H235" s="50" t="s">
        <v>75</v>
      </c>
      <c r="I235" s="50"/>
      <c r="J235" s="49">
        <v>0.03</v>
      </c>
      <c r="K235" s="160">
        <f t="shared" si="62"/>
        <v>0</v>
      </c>
      <c r="L235" s="22">
        <f t="shared" si="63"/>
        <v>0</v>
      </c>
      <c r="M235" s="50"/>
      <c r="N235" s="73"/>
      <c r="O235" s="49"/>
      <c r="P235" s="160">
        <f t="shared" si="64"/>
        <v>0</v>
      </c>
      <c r="Q235" s="22">
        <f t="shared" si="65"/>
        <v>0</v>
      </c>
      <c r="R235" s="153"/>
      <c r="S235" s="48" t="s">
        <v>125</v>
      </c>
      <c r="T235" s="48"/>
      <c r="U235" s="49">
        <v>0.01</v>
      </c>
      <c r="V235" s="160">
        <f t="shared" si="66"/>
        <v>0</v>
      </c>
      <c r="W235" s="22">
        <f t="shared" si="67"/>
        <v>0</v>
      </c>
      <c r="X235" s="50" t="s">
        <v>125</v>
      </c>
      <c r="Y235" s="50"/>
      <c r="Z235" s="49">
        <v>0.04</v>
      </c>
      <c r="AA235" s="160">
        <f t="shared" si="68"/>
        <v>0</v>
      </c>
      <c r="AB235" s="22">
        <f t="shared" si="69"/>
        <v>0</v>
      </c>
      <c r="AC235" s="50" t="s">
        <v>125</v>
      </c>
      <c r="AD235" s="73"/>
      <c r="AE235" s="49">
        <v>0.02</v>
      </c>
      <c r="AF235" s="160">
        <f t="shared" si="70"/>
        <v>0</v>
      </c>
      <c r="AG235" s="22">
        <f t="shared" si="71"/>
        <v>0</v>
      </c>
      <c r="AH235" s="153"/>
      <c r="AI235" s="108" t="s">
        <v>78</v>
      </c>
      <c r="AJ235" s="48"/>
      <c r="AK235" s="49">
        <v>0.01</v>
      </c>
      <c r="AL235" s="160">
        <f t="shared" si="72"/>
        <v>0</v>
      </c>
      <c r="AM235" s="22">
        <f t="shared" si="73"/>
        <v>0</v>
      </c>
      <c r="AN235" s="50"/>
      <c r="AO235" s="50"/>
      <c r="AP235" s="49"/>
      <c r="AQ235" s="160">
        <f t="shared" si="74"/>
        <v>0</v>
      </c>
      <c r="AR235" s="22">
        <f t="shared" si="75"/>
        <v>0</v>
      </c>
      <c r="AS235" s="50"/>
      <c r="AT235" s="73"/>
      <c r="AU235" s="49"/>
      <c r="AV235" s="160">
        <f t="shared" si="76"/>
        <v>0</v>
      </c>
      <c r="AW235" s="22">
        <f t="shared" si="77"/>
        <v>0</v>
      </c>
    </row>
    <row r="236" spans="2:49" x14ac:dyDescent="0.3">
      <c r="B236" s="153"/>
      <c r="C236" s="48"/>
      <c r="D236" s="48"/>
      <c r="E236" s="49"/>
      <c r="F236" s="160">
        <f t="shared" si="60"/>
        <v>0</v>
      </c>
      <c r="G236" s="22">
        <f t="shared" si="61"/>
        <v>0</v>
      </c>
      <c r="H236" s="54" t="s">
        <v>56</v>
      </c>
      <c r="I236" s="54"/>
      <c r="J236" s="52">
        <v>0.02</v>
      </c>
      <c r="K236" s="160">
        <f t="shared" si="62"/>
        <v>0</v>
      </c>
      <c r="L236" s="22">
        <f t="shared" si="63"/>
        <v>0</v>
      </c>
      <c r="M236" s="51" t="s">
        <v>56</v>
      </c>
      <c r="N236" s="74"/>
      <c r="O236" s="52">
        <v>0.03</v>
      </c>
      <c r="P236" s="160">
        <f t="shared" si="64"/>
        <v>0</v>
      </c>
      <c r="Q236" s="22">
        <f t="shared" si="65"/>
        <v>0</v>
      </c>
      <c r="R236" s="153"/>
      <c r="S236" s="48"/>
      <c r="T236" s="48"/>
      <c r="U236" s="49"/>
      <c r="V236" s="160">
        <f t="shared" si="66"/>
        <v>0</v>
      </c>
      <c r="W236" s="22">
        <f t="shared" si="67"/>
        <v>0</v>
      </c>
      <c r="X236" s="54" t="s">
        <v>127</v>
      </c>
      <c r="Y236" s="54"/>
      <c r="Z236" s="52">
        <v>0.02</v>
      </c>
      <c r="AA236" s="160">
        <f t="shared" si="68"/>
        <v>0</v>
      </c>
      <c r="AB236" s="22">
        <f t="shared" si="69"/>
        <v>0</v>
      </c>
      <c r="AC236" s="51" t="s">
        <v>127</v>
      </c>
      <c r="AD236" s="74"/>
      <c r="AE236" s="52">
        <v>0.02</v>
      </c>
      <c r="AF236" s="160">
        <f t="shared" si="70"/>
        <v>0</v>
      </c>
      <c r="AG236" s="22">
        <f t="shared" si="71"/>
        <v>0</v>
      </c>
      <c r="AH236" s="153"/>
      <c r="AI236" s="108"/>
      <c r="AJ236" s="48"/>
      <c r="AK236" s="49"/>
      <c r="AL236" s="160">
        <f t="shared" si="72"/>
        <v>0</v>
      </c>
      <c r="AM236" s="22">
        <f t="shared" si="73"/>
        <v>0</v>
      </c>
      <c r="AN236" s="54" t="s">
        <v>127</v>
      </c>
      <c r="AO236" s="54"/>
      <c r="AP236" s="52">
        <v>0.02</v>
      </c>
      <c r="AQ236" s="160">
        <f t="shared" si="74"/>
        <v>0</v>
      </c>
      <c r="AR236" s="22">
        <f t="shared" si="75"/>
        <v>0</v>
      </c>
      <c r="AS236" s="51"/>
      <c r="AT236" s="74"/>
      <c r="AU236" s="52"/>
      <c r="AV236" s="160">
        <f t="shared" si="76"/>
        <v>0</v>
      </c>
      <c r="AW236" s="22">
        <f t="shared" si="77"/>
        <v>0</v>
      </c>
    </row>
    <row r="237" spans="2:49" x14ac:dyDescent="0.3">
      <c r="B237" s="153"/>
      <c r="C237" s="48"/>
      <c r="D237" s="48"/>
      <c r="E237" s="49"/>
      <c r="F237" s="160">
        <f t="shared" si="60"/>
        <v>0</v>
      </c>
      <c r="G237" s="22">
        <f t="shared" si="61"/>
        <v>0</v>
      </c>
      <c r="H237" s="54"/>
      <c r="I237" s="54"/>
      <c r="J237" s="52"/>
      <c r="K237" s="160">
        <f t="shared" si="62"/>
        <v>0</v>
      </c>
      <c r="L237" s="22">
        <f t="shared" si="63"/>
        <v>0</v>
      </c>
      <c r="M237" s="51"/>
      <c r="N237" s="74"/>
      <c r="O237" s="52"/>
      <c r="P237" s="160">
        <f t="shared" si="64"/>
        <v>0</v>
      </c>
      <c r="Q237" s="22">
        <f t="shared" si="65"/>
        <v>0</v>
      </c>
      <c r="R237" s="153"/>
      <c r="S237" s="48"/>
      <c r="T237" s="48"/>
      <c r="U237" s="49"/>
      <c r="V237" s="160">
        <f t="shared" si="66"/>
        <v>0</v>
      </c>
      <c r="W237" s="22">
        <f t="shared" si="67"/>
        <v>0</v>
      </c>
      <c r="X237" s="50"/>
      <c r="Y237" s="50"/>
      <c r="Z237" s="49"/>
      <c r="AA237" s="160">
        <f t="shared" si="68"/>
        <v>0</v>
      </c>
      <c r="AB237" s="22">
        <f t="shared" si="69"/>
        <v>0</v>
      </c>
      <c r="AC237" s="53" t="s">
        <v>103</v>
      </c>
      <c r="AD237" s="75"/>
      <c r="AE237" s="99">
        <v>0.02</v>
      </c>
      <c r="AF237" s="160">
        <f t="shared" si="70"/>
        <v>0</v>
      </c>
      <c r="AG237" s="22">
        <f t="shared" si="71"/>
        <v>0</v>
      </c>
      <c r="AH237" s="153"/>
      <c r="AI237" s="108"/>
      <c r="AJ237" s="48"/>
      <c r="AK237" s="49"/>
      <c r="AL237" s="160">
        <f t="shared" si="72"/>
        <v>0</v>
      </c>
      <c r="AM237" s="22">
        <f t="shared" si="73"/>
        <v>0</v>
      </c>
      <c r="AN237" s="50"/>
      <c r="AO237" s="50"/>
      <c r="AP237" s="49"/>
      <c r="AQ237" s="160">
        <f t="shared" si="74"/>
        <v>0</v>
      </c>
      <c r="AR237" s="22">
        <f t="shared" si="75"/>
        <v>0</v>
      </c>
      <c r="AS237" s="53" t="s">
        <v>103</v>
      </c>
      <c r="AT237" s="75"/>
      <c r="AU237" s="99">
        <v>0.02</v>
      </c>
      <c r="AV237" s="160">
        <f t="shared" si="76"/>
        <v>0</v>
      </c>
      <c r="AW237" s="22">
        <f t="shared" si="77"/>
        <v>0</v>
      </c>
    </row>
    <row r="238" spans="2:49" x14ac:dyDescent="0.3">
      <c r="B238" s="153"/>
      <c r="C238" s="40"/>
      <c r="D238" s="40"/>
      <c r="E238" s="41"/>
      <c r="F238" s="160">
        <f t="shared" si="60"/>
        <v>0</v>
      </c>
      <c r="G238" s="22">
        <f t="shared" si="61"/>
        <v>0</v>
      </c>
      <c r="H238" s="46"/>
      <c r="I238" s="46"/>
      <c r="J238" s="44"/>
      <c r="K238" s="160">
        <f t="shared" si="62"/>
        <v>0</v>
      </c>
      <c r="L238" s="22">
        <f t="shared" si="63"/>
        <v>0</v>
      </c>
      <c r="M238" s="43"/>
      <c r="N238" s="77"/>
      <c r="O238" s="44"/>
      <c r="P238" s="160">
        <f t="shared" si="64"/>
        <v>0</v>
      </c>
      <c r="Q238" s="22">
        <f t="shared" si="65"/>
        <v>0</v>
      </c>
      <c r="R238" s="153"/>
      <c r="S238" s="40"/>
      <c r="T238" s="40"/>
      <c r="U238" s="41"/>
      <c r="V238" s="160">
        <f t="shared" si="66"/>
        <v>0</v>
      </c>
      <c r="W238" s="22">
        <f t="shared" si="67"/>
        <v>0</v>
      </c>
      <c r="X238" s="46"/>
      <c r="Y238" s="46"/>
      <c r="Z238" s="44"/>
      <c r="AA238" s="160">
        <f t="shared" si="68"/>
        <v>0</v>
      </c>
      <c r="AB238" s="22">
        <f t="shared" si="69"/>
        <v>0</v>
      </c>
      <c r="AC238" s="43"/>
      <c r="AD238" s="77"/>
      <c r="AE238" s="41"/>
      <c r="AF238" s="160">
        <f t="shared" si="70"/>
        <v>0</v>
      </c>
      <c r="AG238" s="22">
        <f t="shared" si="71"/>
        <v>0</v>
      </c>
      <c r="AH238" s="153"/>
      <c r="AI238" s="109"/>
      <c r="AJ238" s="40"/>
      <c r="AK238" s="41"/>
      <c r="AL238" s="160">
        <f t="shared" si="72"/>
        <v>0</v>
      </c>
      <c r="AM238" s="22">
        <f t="shared" si="73"/>
        <v>0</v>
      </c>
      <c r="AN238" s="46"/>
      <c r="AO238" s="46"/>
      <c r="AP238" s="44"/>
      <c r="AQ238" s="160">
        <f t="shared" si="74"/>
        <v>0</v>
      </c>
      <c r="AR238" s="22">
        <f t="shared" si="75"/>
        <v>0</v>
      </c>
      <c r="AS238" s="43"/>
      <c r="AT238" s="77"/>
      <c r="AU238" s="44"/>
      <c r="AV238" s="160">
        <f t="shared" si="76"/>
        <v>0</v>
      </c>
      <c r="AW238" s="22">
        <f t="shared" si="77"/>
        <v>0</v>
      </c>
    </row>
    <row r="239" spans="2:49" x14ac:dyDescent="0.3">
      <c r="B239" s="153"/>
      <c r="C239" s="40"/>
      <c r="D239" s="40"/>
      <c r="E239" s="41"/>
      <c r="F239" s="160">
        <f t="shared" si="60"/>
        <v>0</v>
      </c>
      <c r="G239" s="22">
        <f t="shared" si="61"/>
        <v>0</v>
      </c>
      <c r="H239" s="46"/>
      <c r="I239" s="46"/>
      <c r="J239" s="44"/>
      <c r="K239" s="160">
        <f t="shared" si="62"/>
        <v>0</v>
      </c>
      <c r="L239" s="22">
        <f t="shared" si="63"/>
        <v>0</v>
      </c>
      <c r="M239" s="43" t="s">
        <v>15</v>
      </c>
      <c r="N239" s="77"/>
      <c r="O239" s="44">
        <v>0.02</v>
      </c>
      <c r="P239" s="160">
        <f t="shared" si="64"/>
        <v>0</v>
      </c>
      <c r="Q239" s="22">
        <f t="shared" si="65"/>
        <v>0</v>
      </c>
      <c r="R239" s="153"/>
      <c r="S239" s="40"/>
      <c r="T239" s="40"/>
      <c r="U239" s="41"/>
      <c r="V239" s="160">
        <f t="shared" si="66"/>
        <v>0</v>
      </c>
      <c r="W239" s="22">
        <f t="shared" si="67"/>
        <v>0</v>
      </c>
      <c r="X239" s="46" t="s">
        <v>16</v>
      </c>
      <c r="Y239" s="46"/>
      <c r="Z239" s="44">
        <v>0.01</v>
      </c>
      <c r="AA239" s="160">
        <f t="shared" si="68"/>
        <v>0</v>
      </c>
      <c r="AB239" s="22">
        <f t="shared" si="69"/>
        <v>0</v>
      </c>
      <c r="AC239" s="43" t="s">
        <v>16</v>
      </c>
      <c r="AD239" s="77"/>
      <c r="AE239" s="41">
        <v>8.9999999999999993E-3</v>
      </c>
      <c r="AF239" s="160">
        <f t="shared" si="70"/>
        <v>0</v>
      </c>
      <c r="AG239" s="22">
        <f t="shared" si="71"/>
        <v>0</v>
      </c>
      <c r="AH239" s="153"/>
      <c r="AI239" s="109"/>
      <c r="AJ239" s="40"/>
      <c r="AK239" s="41"/>
      <c r="AL239" s="160">
        <f t="shared" si="72"/>
        <v>0</v>
      </c>
      <c r="AM239" s="22">
        <f t="shared" si="73"/>
        <v>0</v>
      </c>
      <c r="AN239" s="46" t="s">
        <v>16</v>
      </c>
      <c r="AO239" s="46"/>
      <c r="AP239" s="44">
        <v>0.01</v>
      </c>
      <c r="AQ239" s="160">
        <f t="shared" si="74"/>
        <v>0</v>
      </c>
      <c r="AR239" s="22">
        <f t="shared" si="75"/>
        <v>0</v>
      </c>
      <c r="AS239" s="43" t="s">
        <v>16</v>
      </c>
      <c r="AT239" s="77"/>
      <c r="AU239" s="44">
        <v>1.7999999999999999E-2</v>
      </c>
      <c r="AV239" s="160">
        <f t="shared" si="76"/>
        <v>0</v>
      </c>
      <c r="AW239" s="22">
        <f t="shared" si="77"/>
        <v>0</v>
      </c>
    </row>
    <row r="240" spans="2:49" x14ac:dyDescent="0.3">
      <c r="B240" s="153"/>
      <c r="C240" s="40"/>
      <c r="D240" s="40"/>
      <c r="E240" s="41"/>
      <c r="F240" s="160">
        <f t="shared" si="60"/>
        <v>0</v>
      </c>
      <c r="G240" s="22">
        <f t="shared" si="61"/>
        <v>0</v>
      </c>
      <c r="H240" s="42"/>
      <c r="I240" s="42"/>
      <c r="J240" s="41"/>
      <c r="K240" s="160">
        <f t="shared" si="62"/>
        <v>0</v>
      </c>
      <c r="L240" s="22">
        <f t="shared" si="63"/>
        <v>0</v>
      </c>
      <c r="M240" s="42"/>
      <c r="N240" s="76"/>
      <c r="O240" s="41"/>
      <c r="P240" s="160">
        <f t="shared" si="64"/>
        <v>0</v>
      </c>
      <c r="Q240" s="22">
        <f t="shared" si="65"/>
        <v>0</v>
      </c>
      <c r="R240" s="153"/>
      <c r="S240" s="40"/>
      <c r="T240" s="40"/>
      <c r="U240" s="41"/>
      <c r="V240" s="160">
        <f t="shared" si="66"/>
        <v>0</v>
      </c>
      <c r="W240" s="22">
        <f t="shared" si="67"/>
        <v>0</v>
      </c>
      <c r="X240" s="42"/>
      <c r="Y240" s="42"/>
      <c r="Z240" s="41"/>
      <c r="AA240" s="160">
        <f t="shared" si="68"/>
        <v>0</v>
      </c>
      <c r="AB240" s="22">
        <f t="shared" si="69"/>
        <v>0</v>
      </c>
      <c r="AC240" s="45" t="s">
        <v>131</v>
      </c>
      <c r="AD240" s="83"/>
      <c r="AE240" s="41">
        <v>1E-3</v>
      </c>
      <c r="AF240" s="160">
        <f t="shared" si="70"/>
        <v>0</v>
      </c>
      <c r="AG240" s="22">
        <f t="shared" si="71"/>
        <v>0</v>
      </c>
      <c r="AH240" s="153"/>
      <c r="AI240" s="109"/>
      <c r="AJ240" s="40"/>
      <c r="AK240" s="41"/>
      <c r="AL240" s="160">
        <f t="shared" si="72"/>
        <v>0</v>
      </c>
      <c r="AM240" s="22">
        <f t="shared" si="73"/>
        <v>0</v>
      </c>
      <c r="AN240" s="42"/>
      <c r="AO240" s="42"/>
      <c r="AP240" s="41"/>
      <c r="AQ240" s="160">
        <f t="shared" si="74"/>
        <v>0</v>
      </c>
      <c r="AR240" s="22">
        <f t="shared" si="75"/>
        <v>0</v>
      </c>
      <c r="AS240" s="45" t="s">
        <v>131</v>
      </c>
      <c r="AT240" s="83"/>
      <c r="AU240" s="100">
        <v>2E-3</v>
      </c>
      <c r="AV240" s="160">
        <f t="shared" si="76"/>
        <v>0</v>
      </c>
      <c r="AW240" s="22">
        <f t="shared" si="77"/>
        <v>0</v>
      </c>
    </row>
    <row r="241" spans="2:49" x14ac:dyDescent="0.3">
      <c r="B241" s="153"/>
      <c r="C241" s="22"/>
      <c r="D241" s="22"/>
      <c r="E241" s="23"/>
      <c r="F241" s="160">
        <f t="shared" si="60"/>
        <v>0</v>
      </c>
      <c r="G241" s="22">
        <f t="shared" si="61"/>
        <v>0</v>
      </c>
      <c r="H241" s="27" t="s">
        <v>23</v>
      </c>
      <c r="I241" s="27"/>
      <c r="J241" s="26">
        <v>0.01</v>
      </c>
      <c r="K241" s="160">
        <f t="shared" si="62"/>
        <v>0</v>
      </c>
      <c r="L241" s="22">
        <f t="shared" si="63"/>
        <v>0</v>
      </c>
      <c r="M241" s="27" t="s">
        <v>23</v>
      </c>
      <c r="N241" s="79"/>
      <c r="O241" s="26">
        <v>0.01</v>
      </c>
      <c r="P241" s="160">
        <f t="shared" si="64"/>
        <v>0</v>
      </c>
      <c r="Q241" s="22">
        <f t="shared" si="65"/>
        <v>0</v>
      </c>
      <c r="R241" s="153"/>
      <c r="S241" s="22"/>
      <c r="T241" s="22"/>
      <c r="U241" s="23"/>
      <c r="V241" s="160">
        <f t="shared" si="66"/>
        <v>0</v>
      </c>
      <c r="W241" s="22">
        <f t="shared" si="67"/>
        <v>0</v>
      </c>
      <c r="X241" s="24" t="s">
        <v>132</v>
      </c>
      <c r="Y241" s="24"/>
      <c r="Z241" s="23">
        <v>0.02</v>
      </c>
      <c r="AA241" s="160">
        <f t="shared" si="68"/>
        <v>0</v>
      </c>
      <c r="AB241" s="22">
        <f t="shared" si="69"/>
        <v>0</v>
      </c>
      <c r="AC241" s="24" t="s">
        <v>132</v>
      </c>
      <c r="AD241" s="71"/>
      <c r="AE241" s="23">
        <v>0.01</v>
      </c>
      <c r="AF241" s="160">
        <f t="shared" si="70"/>
        <v>0</v>
      </c>
      <c r="AG241" s="22">
        <f t="shared" si="71"/>
        <v>0</v>
      </c>
      <c r="AH241" s="153"/>
      <c r="AI241" s="106"/>
      <c r="AJ241" s="22"/>
      <c r="AK241" s="23"/>
      <c r="AL241" s="160">
        <f t="shared" si="72"/>
        <v>0</v>
      </c>
      <c r="AM241" s="22">
        <f t="shared" si="73"/>
        <v>0</v>
      </c>
      <c r="AN241" s="24"/>
      <c r="AO241" s="24"/>
      <c r="AP241" s="23"/>
      <c r="AQ241" s="160">
        <f t="shared" si="74"/>
        <v>0</v>
      </c>
      <c r="AR241" s="22">
        <f t="shared" si="75"/>
        <v>0</v>
      </c>
      <c r="AS241" s="24"/>
      <c r="AT241" s="71"/>
      <c r="AU241" s="23"/>
      <c r="AV241" s="160">
        <f t="shared" si="76"/>
        <v>0</v>
      </c>
      <c r="AW241" s="22">
        <f t="shared" si="77"/>
        <v>0</v>
      </c>
    </row>
    <row r="242" spans="2:49" x14ac:dyDescent="0.3">
      <c r="B242" s="153"/>
      <c r="C242" s="33" t="s">
        <v>50</v>
      </c>
      <c r="D242" s="33"/>
      <c r="E242" s="34">
        <v>0.1</v>
      </c>
      <c r="F242" s="160">
        <f t="shared" si="60"/>
        <v>0</v>
      </c>
      <c r="G242" s="22">
        <f t="shared" si="61"/>
        <v>0</v>
      </c>
      <c r="H242" s="35" t="s">
        <v>50</v>
      </c>
      <c r="I242" s="35"/>
      <c r="J242" s="34">
        <v>0.1</v>
      </c>
      <c r="K242" s="160">
        <f t="shared" si="62"/>
        <v>0</v>
      </c>
      <c r="L242" s="22">
        <f t="shared" si="63"/>
        <v>0</v>
      </c>
      <c r="M242" s="35" t="s">
        <v>50</v>
      </c>
      <c r="N242" s="72"/>
      <c r="O242" s="34">
        <v>0.1</v>
      </c>
      <c r="P242" s="160">
        <f t="shared" si="64"/>
        <v>0</v>
      </c>
      <c r="Q242" s="22">
        <f t="shared" si="65"/>
        <v>0</v>
      </c>
      <c r="R242" s="153"/>
      <c r="S242" s="33" t="s">
        <v>50</v>
      </c>
      <c r="T242" s="33"/>
      <c r="U242" s="34">
        <v>0.09</v>
      </c>
      <c r="V242" s="160">
        <f t="shared" si="66"/>
        <v>0</v>
      </c>
      <c r="W242" s="22">
        <f t="shared" si="67"/>
        <v>0</v>
      </c>
      <c r="X242" s="35" t="s">
        <v>50</v>
      </c>
      <c r="Y242" s="35"/>
      <c r="Z242" s="34">
        <v>8.7800000000000003E-2</v>
      </c>
      <c r="AA242" s="160">
        <f t="shared" si="68"/>
        <v>0</v>
      </c>
      <c r="AB242" s="22">
        <f t="shared" si="69"/>
        <v>0</v>
      </c>
      <c r="AC242" s="35" t="s">
        <v>50</v>
      </c>
      <c r="AD242" s="72"/>
      <c r="AE242" s="34">
        <v>8.7999999999999995E-2</v>
      </c>
      <c r="AF242" s="160">
        <f t="shared" si="70"/>
        <v>0</v>
      </c>
      <c r="AG242" s="22">
        <f t="shared" si="71"/>
        <v>0</v>
      </c>
      <c r="AH242" s="153"/>
      <c r="AI242" s="107" t="s">
        <v>50</v>
      </c>
      <c r="AJ242" s="33"/>
      <c r="AK242" s="34">
        <v>0.09</v>
      </c>
      <c r="AL242" s="160">
        <f t="shared" si="72"/>
        <v>0</v>
      </c>
      <c r="AM242" s="22">
        <f t="shared" si="73"/>
        <v>0</v>
      </c>
      <c r="AN242" s="35"/>
      <c r="AO242" s="35"/>
      <c r="AP242" s="34"/>
      <c r="AQ242" s="160">
        <f t="shared" si="74"/>
        <v>0</v>
      </c>
      <c r="AR242" s="22">
        <f t="shared" si="75"/>
        <v>0</v>
      </c>
      <c r="AS242" s="35"/>
      <c r="AT242" s="72"/>
      <c r="AU242" s="34"/>
      <c r="AV242" s="160">
        <f t="shared" si="76"/>
        <v>0</v>
      </c>
      <c r="AW242" s="22">
        <f t="shared" si="77"/>
        <v>0</v>
      </c>
    </row>
    <row r="243" spans="2:49" x14ac:dyDescent="0.3">
      <c r="B243" s="153"/>
      <c r="C243" s="33" t="s">
        <v>51</v>
      </c>
      <c r="D243" s="33"/>
      <c r="E243" s="34">
        <v>0.01</v>
      </c>
      <c r="F243" s="160">
        <f t="shared" si="60"/>
        <v>0</v>
      </c>
      <c r="G243" s="22">
        <f t="shared" si="61"/>
        <v>0</v>
      </c>
      <c r="H243" s="35" t="s">
        <v>51</v>
      </c>
      <c r="I243" s="35"/>
      <c r="J243" s="34">
        <v>0.06</v>
      </c>
      <c r="K243" s="160">
        <f t="shared" si="62"/>
        <v>0</v>
      </c>
      <c r="L243" s="22">
        <f t="shared" si="63"/>
        <v>0</v>
      </c>
      <c r="M243" s="35" t="s">
        <v>51</v>
      </c>
      <c r="N243" s="72"/>
      <c r="O243" s="34">
        <v>0.1</v>
      </c>
      <c r="P243" s="160">
        <f t="shared" si="64"/>
        <v>0</v>
      </c>
      <c r="Q243" s="22">
        <f t="shared" si="65"/>
        <v>0</v>
      </c>
      <c r="R243" s="153"/>
      <c r="S243" s="33" t="s">
        <v>51</v>
      </c>
      <c r="T243" s="33"/>
      <c r="U243" s="34">
        <v>0.02</v>
      </c>
      <c r="V243" s="160">
        <f t="shared" si="66"/>
        <v>0</v>
      </c>
      <c r="W243" s="22">
        <f t="shared" si="67"/>
        <v>0</v>
      </c>
      <c r="X243" s="35" t="s">
        <v>51</v>
      </c>
      <c r="Y243" s="35"/>
      <c r="Z243" s="34">
        <v>0.05</v>
      </c>
      <c r="AA243" s="160">
        <f t="shared" si="68"/>
        <v>0</v>
      </c>
      <c r="AB243" s="22">
        <f t="shared" si="69"/>
        <v>0</v>
      </c>
      <c r="AC243" s="35" t="s">
        <v>51</v>
      </c>
      <c r="AD243" s="72"/>
      <c r="AE243" s="34">
        <v>0.1</v>
      </c>
      <c r="AF243" s="160">
        <f t="shared" si="70"/>
        <v>0</v>
      </c>
      <c r="AG243" s="22">
        <f t="shared" si="71"/>
        <v>0</v>
      </c>
      <c r="AH243" s="153"/>
      <c r="AI243" s="107" t="s">
        <v>81</v>
      </c>
      <c r="AJ243" s="33"/>
      <c r="AK243" s="34">
        <v>0.02</v>
      </c>
      <c r="AL243" s="160">
        <f t="shared" si="72"/>
        <v>0</v>
      </c>
      <c r="AM243" s="22">
        <f t="shared" si="73"/>
        <v>0</v>
      </c>
      <c r="AN243" s="35" t="s">
        <v>81</v>
      </c>
      <c r="AO243" s="35"/>
      <c r="AP243" s="34">
        <v>5.6599999999999998E-2</v>
      </c>
      <c r="AQ243" s="160">
        <f t="shared" si="74"/>
        <v>0</v>
      </c>
      <c r="AR243" s="22">
        <f t="shared" si="75"/>
        <v>0</v>
      </c>
      <c r="AS243" s="35" t="s">
        <v>81</v>
      </c>
      <c r="AT243" s="72"/>
      <c r="AU243" s="34">
        <v>0.10589999999999999</v>
      </c>
      <c r="AV243" s="160">
        <f t="shared" si="76"/>
        <v>0</v>
      </c>
      <c r="AW243" s="22">
        <f t="shared" si="77"/>
        <v>0</v>
      </c>
    </row>
    <row r="244" spans="2:49" x14ac:dyDescent="0.3">
      <c r="B244" s="153"/>
      <c r="C244" s="48" t="s">
        <v>24</v>
      </c>
      <c r="D244" s="48"/>
      <c r="E244" s="49">
        <v>0.04</v>
      </c>
      <c r="F244" s="160">
        <f t="shared" si="60"/>
        <v>0</v>
      </c>
      <c r="G244" s="22">
        <f t="shared" si="61"/>
        <v>0</v>
      </c>
      <c r="H244" s="50" t="s">
        <v>24</v>
      </c>
      <c r="I244" s="50"/>
      <c r="J244" s="49">
        <v>7.0000000000000007E-2</v>
      </c>
      <c r="K244" s="160">
        <f t="shared" si="62"/>
        <v>0</v>
      </c>
      <c r="L244" s="22">
        <f t="shared" si="63"/>
        <v>0</v>
      </c>
      <c r="M244" s="50" t="s">
        <v>24</v>
      </c>
      <c r="N244" s="73"/>
      <c r="O244" s="49">
        <v>0.1</v>
      </c>
      <c r="P244" s="160">
        <f t="shared" si="64"/>
        <v>0</v>
      </c>
      <c r="Q244" s="22">
        <f t="shared" si="65"/>
        <v>0</v>
      </c>
      <c r="R244" s="153"/>
      <c r="S244" s="48" t="s">
        <v>24</v>
      </c>
      <c r="T244" s="48"/>
      <c r="U244" s="49">
        <v>0.03</v>
      </c>
      <c r="V244" s="160">
        <f t="shared" si="66"/>
        <v>0</v>
      </c>
      <c r="W244" s="22">
        <f t="shared" si="67"/>
        <v>0</v>
      </c>
      <c r="X244" s="50" t="s">
        <v>24</v>
      </c>
      <c r="Y244" s="50"/>
      <c r="Z244" s="49">
        <v>7.0000000000000007E-2</v>
      </c>
      <c r="AA244" s="160">
        <f t="shared" si="68"/>
        <v>0</v>
      </c>
      <c r="AB244" s="22">
        <f t="shared" si="69"/>
        <v>0</v>
      </c>
      <c r="AC244" s="50" t="s">
        <v>24</v>
      </c>
      <c r="AD244" s="73"/>
      <c r="AE244" s="49">
        <v>0.06</v>
      </c>
      <c r="AF244" s="160">
        <f t="shared" si="70"/>
        <v>0</v>
      </c>
      <c r="AG244" s="22">
        <f t="shared" si="71"/>
        <v>0</v>
      </c>
      <c r="AH244" s="153"/>
      <c r="AI244" s="108" t="s">
        <v>24</v>
      </c>
      <c r="AJ244" s="48"/>
      <c r="AK244" s="49">
        <v>0.03</v>
      </c>
      <c r="AL244" s="160">
        <f t="shared" si="72"/>
        <v>0</v>
      </c>
      <c r="AM244" s="22">
        <f t="shared" si="73"/>
        <v>0</v>
      </c>
      <c r="AN244" s="50" t="s">
        <v>24</v>
      </c>
      <c r="AO244" s="50"/>
      <c r="AP244" s="49">
        <v>7.0000000000000007E-2</v>
      </c>
      <c r="AQ244" s="160">
        <f t="shared" si="74"/>
        <v>0</v>
      </c>
      <c r="AR244" s="22">
        <f t="shared" si="75"/>
        <v>0</v>
      </c>
      <c r="AS244" s="50" t="s">
        <v>24</v>
      </c>
      <c r="AT244" s="73"/>
      <c r="AU244" s="49">
        <v>0.06</v>
      </c>
      <c r="AV244" s="160">
        <f t="shared" si="76"/>
        <v>0</v>
      </c>
      <c r="AW244" s="22">
        <f t="shared" si="77"/>
        <v>0</v>
      </c>
    </row>
    <row r="245" spans="2:49" x14ac:dyDescent="0.3">
      <c r="B245" s="153"/>
      <c r="C245" s="48"/>
      <c r="D245" s="48"/>
      <c r="E245" s="49"/>
      <c r="F245" s="160">
        <f t="shared" si="60"/>
        <v>0</v>
      </c>
      <c r="G245" s="22">
        <f t="shared" si="61"/>
        <v>0</v>
      </c>
      <c r="H245" s="50"/>
      <c r="I245" s="50"/>
      <c r="J245" s="49"/>
      <c r="K245" s="160">
        <f t="shared" si="62"/>
        <v>0</v>
      </c>
      <c r="L245" s="22">
        <f t="shared" si="63"/>
        <v>0</v>
      </c>
      <c r="M245" s="50"/>
      <c r="N245" s="73"/>
      <c r="O245" s="49"/>
      <c r="P245" s="160">
        <f t="shared" si="64"/>
        <v>0</v>
      </c>
      <c r="Q245" s="22">
        <f t="shared" si="65"/>
        <v>0</v>
      </c>
      <c r="R245" s="153"/>
      <c r="S245" s="48" t="s">
        <v>54</v>
      </c>
      <c r="T245" s="48"/>
      <c r="U245" s="49">
        <v>0.01</v>
      </c>
      <c r="V245" s="160">
        <f t="shared" si="66"/>
        <v>0</v>
      </c>
      <c r="W245" s="22">
        <f t="shared" si="67"/>
        <v>0</v>
      </c>
      <c r="X245" s="50" t="s">
        <v>54</v>
      </c>
      <c r="Y245" s="50"/>
      <c r="Z245" s="49">
        <v>0.03</v>
      </c>
      <c r="AA245" s="160">
        <f t="shared" si="68"/>
        <v>0</v>
      </c>
      <c r="AB245" s="22">
        <f t="shared" si="69"/>
        <v>0</v>
      </c>
      <c r="AC245" s="50" t="s">
        <v>54</v>
      </c>
      <c r="AD245" s="73"/>
      <c r="AE245" s="49">
        <v>0.04</v>
      </c>
      <c r="AF245" s="160">
        <f t="shared" si="70"/>
        <v>0</v>
      </c>
      <c r="AG245" s="22">
        <f t="shared" si="71"/>
        <v>0</v>
      </c>
      <c r="AH245" s="153"/>
      <c r="AI245" s="108" t="s">
        <v>85</v>
      </c>
      <c r="AJ245" s="48"/>
      <c r="AK245" s="49">
        <v>0.01</v>
      </c>
      <c r="AL245" s="160">
        <f t="shared" si="72"/>
        <v>0</v>
      </c>
      <c r="AM245" s="22">
        <f t="shared" si="73"/>
        <v>0</v>
      </c>
      <c r="AN245" s="50" t="s">
        <v>85</v>
      </c>
      <c r="AO245" s="50"/>
      <c r="AP245" s="49">
        <v>0.03</v>
      </c>
      <c r="AQ245" s="160">
        <f t="shared" si="74"/>
        <v>0</v>
      </c>
      <c r="AR245" s="22">
        <f t="shared" si="75"/>
        <v>0</v>
      </c>
      <c r="AS245" s="50" t="s">
        <v>85</v>
      </c>
      <c r="AT245" s="73"/>
      <c r="AU245" s="49">
        <v>0.04</v>
      </c>
      <c r="AV245" s="160">
        <f t="shared" si="76"/>
        <v>0</v>
      </c>
      <c r="AW245" s="22">
        <f t="shared" si="77"/>
        <v>0</v>
      </c>
    </row>
    <row r="246" spans="2:49" x14ac:dyDescent="0.3">
      <c r="B246" s="153"/>
      <c r="C246" s="40" t="s">
        <v>17</v>
      </c>
      <c r="D246" s="40"/>
      <c r="E246" s="41">
        <v>0.13999</v>
      </c>
      <c r="F246" s="160">
        <f t="shared" si="60"/>
        <v>0</v>
      </c>
      <c r="G246" s="22">
        <f t="shared" si="61"/>
        <v>0</v>
      </c>
      <c r="H246" s="42" t="s">
        <v>17</v>
      </c>
      <c r="I246" s="42"/>
      <c r="J246" s="41">
        <v>9.8890000000000006E-2</v>
      </c>
      <c r="K246" s="160">
        <f t="shared" si="62"/>
        <v>0</v>
      </c>
      <c r="L246" s="22">
        <f t="shared" si="63"/>
        <v>0</v>
      </c>
      <c r="M246" s="42" t="s">
        <v>17</v>
      </c>
      <c r="N246" s="76"/>
      <c r="O246" s="41">
        <v>5.8999999999999997E-2</v>
      </c>
      <c r="P246" s="160">
        <f t="shared" si="64"/>
        <v>0</v>
      </c>
      <c r="Q246" s="22">
        <f t="shared" si="65"/>
        <v>0</v>
      </c>
      <c r="R246" s="153"/>
      <c r="S246" s="40" t="s">
        <v>17</v>
      </c>
      <c r="T246" s="40"/>
      <c r="U246" s="41">
        <v>9.9979999999999999E-2</v>
      </c>
      <c r="V246" s="160">
        <f t="shared" si="66"/>
        <v>0</v>
      </c>
      <c r="W246" s="22">
        <f t="shared" si="67"/>
        <v>0</v>
      </c>
      <c r="X246" s="42"/>
      <c r="Y246" s="42"/>
      <c r="Z246" s="41"/>
      <c r="AA246" s="160">
        <f t="shared" si="68"/>
        <v>0</v>
      </c>
      <c r="AB246" s="22">
        <f t="shared" si="69"/>
        <v>0</v>
      </c>
      <c r="AC246" s="42"/>
      <c r="AD246" s="76"/>
      <c r="AE246" s="41"/>
      <c r="AF246" s="160">
        <f t="shared" si="70"/>
        <v>0</v>
      </c>
      <c r="AG246" s="22">
        <f t="shared" si="71"/>
        <v>0</v>
      </c>
      <c r="AH246" s="153"/>
      <c r="AI246" s="109" t="s">
        <v>17</v>
      </c>
      <c r="AJ246" s="40"/>
      <c r="AK246" s="41">
        <v>3.9960000000000002E-2</v>
      </c>
      <c r="AL246" s="160">
        <f t="shared" si="72"/>
        <v>0</v>
      </c>
      <c r="AM246" s="22">
        <f t="shared" si="73"/>
        <v>0</v>
      </c>
      <c r="AN246" s="42"/>
      <c r="AO246" s="42"/>
      <c r="AP246" s="41"/>
      <c r="AQ246" s="160">
        <f t="shared" si="74"/>
        <v>0</v>
      </c>
      <c r="AR246" s="22">
        <f t="shared" si="75"/>
        <v>0</v>
      </c>
      <c r="AS246" s="42"/>
      <c r="AT246" s="76"/>
      <c r="AU246" s="41"/>
      <c r="AV246" s="160">
        <f t="shared" si="76"/>
        <v>0</v>
      </c>
      <c r="AW246" s="22">
        <f t="shared" si="77"/>
        <v>0</v>
      </c>
    </row>
    <row r="247" spans="2:49" x14ac:dyDescent="0.3">
      <c r="B247" s="153"/>
      <c r="C247" s="22"/>
      <c r="D247" s="22"/>
      <c r="E247" s="23"/>
      <c r="F247" s="160">
        <f t="shared" si="60"/>
        <v>0</v>
      </c>
      <c r="G247" s="22">
        <f t="shared" si="61"/>
        <v>0</v>
      </c>
      <c r="H247" s="25" t="s">
        <v>55</v>
      </c>
      <c r="I247" s="25">
        <v>1</v>
      </c>
      <c r="J247" s="26">
        <v>5.0000000000000001E-4</v>
      </c>
      <c r="K247" s="160">
        <f t="shared" si="62"/>
        <v>0</v>
      </c>
      <c r="L247" s="22">
        <f t="shared" si="63"/>
        <v>0</v>
      </c>
      <c r="M247" s="25" t="s">
        <v>55</v>
      </c>
      <c r="N247" s="84">
        <v>1</v>
      </c>
      <c r="O247" s="26">
        <v>7.0000000000000001E-3</v>
      </c>
      <c r="P247" s="160">
        <f t="shared" si="64"/>
        <v>0</v>
      </c>
      <c r="Q247" s="22">
        <f t="shared" si="65"/>
        <v>0</v>
      </c>
      <c r="R247" s="153"/>
      <c r="S247" s="22"/>
      <c r="T247" s="22"/>
      <c r="U247" s="23"/>
      <c r="V247" s="160">
        <f t="shared" si="66"/>
        <v>0</v>
      </c>
      <c r="W247" s="22">
        <f t="shared" si="67"/>
        <v>0</v>
      </c>
      <c r="X247" s="25" t="s">
        <v>55</v>
      </c>
      <c r="Y247" s="25">
        <v>1</v>
      </c>
      <c r="Z247" s="26">
        <v>1E-3</v>
      </c>
      <c r="AA247" s="160">
        <f t="shared" si="68"/>
        <v>0</v>
      </c>
      <c r="AB247" s="22">
        <f t="shared" si="69"/>
        <v>0</v>
      </c>
      <c r="AC247" s="25" t="s">
        <v>55</v>
      </c>
      <c r="AD247" s="84">
        <v>1</v>
      </c>
      <c r="AE247" s="26">
        <v>5.0000000000000001E-3</v>
      </c>
      <c r="AF247" s="160">
        <f t="shared" si="70"/>
        <v>0</v>
      </c>
      <c r="AG247" s="22">
        <f t="shared" si="71"/>
        <v>0</v>
      </c>
      <c r="AH247" s="153"/>
      <c r="AI247" s="106"/>
      <c r="AJ247" s="22"/>
      <c r="AK247" s="23"/>
      <c r="AL247" s="160">
        <f t="shared" si="72"/>
        <v>0</v>
      </c>
      <c r="AM247" s="22">
        <f t="shared" si="73"/>
        <v>0</v>
      </c>
      <c r="AN247" s="25" t="s">
        <v>55</v>
      </c>
      <c r="AO247" s="25">
        <v>1</v>
      </c>
      <c r="AP247" s="26">
        <v>1E-3</v>
      </c>
      <c r="AQ247" s="160">
        <f t="shared" si="74"/>
        <v>0</v>
      </c>
      <c r="AR247" s="22">
        <f t="shared" si="75"/>
        <v>0</v>
      </c>
      <c r="AS247" s="25" t="s">
        <v>55</v>
      </c>
      <c r="AT247" s="84">
        <v>1</v>
      </c>
      <c r="AU247" s="26">
        <v>5.0000000000000001E-3</v>
      </c>
      <c r="AV247" s="160">
        <f t="shared" si="76"/>
        <v>0</v>
      </c>
      <c r="AW247" s="22">
        <f t="shared" si="77"/>
        <v>0</v>
      </c>
    </row>
    <row r="248" spans="2:49" x14ac:dyDescent="0.3">
      <c r="B248" s="153"/>
      <c r="C248" s="22"/>
      <c r="D248" s="22"/>
      <c r="E248" s="23"/>
      <c r="F248" s="160">
        <f t="shared" si="60"/>
        <v>0</v>
      </c>
      <c r="G248" s="22">
        <f t="shared" si="61"/>
        <v>0</v>
      </c>
      <c r="H248" s="25" t="s">
        <v>231</v>
      </c>
      <c r="I248" s="25">
        <v>2</v>
      </c>
      <c r="J248" s="26">
        <v>1E-4</v>
      </c>
      <c r="K248" s="160">
        <f t="shared" si="62"/>
        <v>0</v>
      </c>
      <c r="L248" s="22">
        <f t="shared" si="63"/>
        <v>0</v>
      </c>
      <c r="M248" s="25" t="s">
        <v>231</v>
      </c>
      <c r="N248" s="25">
        <v>2</v>
      </c>
      <c r="O248" s="26">
        <v>2.0000000000000001E-4</v>
      </c>
      <c r="P248" s="160">
        <f t="shared" si="64"/>
        <v>0</v>
      </c>
      <c r="Q248" s="22">
        <f t="shared" si="65"/>
        <v>0</v>
      </c>
      <c r="R248" s="153"/>
      <c r="S248" s="22"/>
      <c r="T248" s="22"/>
      <c r="U248" s="23"/>
      <c r="V248" s="160">
        <f t="shared" si="66"/>
        <v>0</v>
      </c>
      <c r="W248" s="22">
        <f t="shared" si="67"/>
        <v>0</v>
      </c>
      <c r="X248" s="25" t="s">
        <v>231</v>
      </c>
      <c r="Y248" s="25">
        <v>2</v>
      </c>
      <c r="Z248" s="26">
        <v>2.0000000000000001E-4</v>
      </c>
      <c r="AA248" s="160">
        <f t="shared" si="68"/>
        <v>0</v>
      </c>
      <c r="AB248" s="22">
        <f t="shared" si="69"/>
        <v>0</v>
      </c>
      <c r="AC248" s="25" t="s">
        <v>231</v>
      </c>
      <c r="AD248" s="25">
        <v>2</v>
      </c>
      <c r="AE248" s="26">
        <v>2.9999999999999997E-4</v>
      </c>
      <c r="AF248" s="160">
        <f t="shared" si="70"/>
        <v>0</v>
      </c>
      <c r="AG248" s="22">
        <f t="shared" si="71"/>
        <v>0</v>
      </c>
      <c r="AH248" s="153"/>
      <c r="AI248" s="106"/>
      <c r="AJ248" s="22"/>
      <c r="AK248" s="23"/>
      <c r="AL248" s="160">
        <f t="shared" si="72"/>
        <v>0</v>
      </c>
      <c r="AM248" s="22">
        <f t="shared" si="73"/>
        <v>0</v>
      </c>
      <c r="AN248" s="25" t="s">
        <v>231</v>
      </c>
      <c r="AO248" s="25">
        <v>2</v>
      </c>
      <c r="AP248" s="26">
        <v>2.0000000000000001E-4</v>
      </c>
      <c r="AQ248" s="160">
        <f t="shared" si="74"/>
        <v>0</v>
      </c>
      <c r="AR248" s="22">
        <f t="shared" si="75"/>
        <v>0</v>
      </c>
      <c r="AS248" s="25" t="s">
        <v>231</v>
      </c>
      <c r="AT248" s="25">
        <v>2</v>
      </c>
      <c r="AU248" s="26">
        <v>6.2E-4</v>
      </c>
      <c r="AV248" s="160">
        <f t="shared" si="76"/>
        <v>0</v>
      </c>
      <c r="AW248" s="22">
        <f t="shared" si="77"/>
        <v>0</v>
      </c>
    </row>
    <row r="249" spans="2:49" x14ac:dyDescent="0.3">
      <c r="B249" s="153"/>
      <c r="C249" s="33"/>
      <c r="D249" s="33"/>
      <c r="E249" s="34"/>
      <c r="F249" s="160">
        <f t="shared" si="60"/>
        <v>0</v>
      </c>
      <c r="G249" s="22">
        <f t="shared" si="61"/>
        <v>0</v>
      </c>
      <c r="H249" s="35"/>
      <c r="I249" s="35"/>
      <c r="J249" s="34"/>
      <c r="K249" s="160">
        <f t="shared" si="62"/>
        <v>0</v>
      </c>
      <c r="L249" s="22">
        <f t="shared" si="63"/>
        <v>0</v>
      </c>
      <c r="M249" s="35"/>
      <c r="N249" s="72"/>
      <c r="O249" s="34"/>
      <c r="P249" s="160">
        <f t="shared" si="64"/>
        <v>0</v>
      </c>
      <c r="Q249" s="22">
        <f t="shared" si="65"/>
        <v>0</v>
      </c>
      <c r="R249" s="153"/>
      <c r="S249" s="33"/>
      <c r="T249" s="33"/>
      <c r="U249" s="34"/>
      <c r="V249" s="160">
        <f t="shared" si="66"/>
        <v>0</v>
      </c>
      <c r="W249" s="22">
        <f t="shared" si="67"/>
        <v>0</v>
      </c>
      <c r="X249" s="35"/>
      <c r="Y249" s="35"/>
      <c r="Z249" s="34"/>
      <c r="AA249" s="160">
        <f t="shared" si="68"/>
        <v>0</v>
      </c>
      <c r="AB249" s="22">
        <f t="shared" si="69"/>
        <v>0</v>
      </c>
      <c r="AC249" s="35"/>
      <c r="AD249" s="72"/>
      <c r="AE249" s="34"/>
      <c r="AF249" s="160">
        <f t="shared" si="70"/>
        <v>0</v>
      </c>
      <c r="AG249" s="22">
        <f t="shared" si="71"/>
        <v>0</v>
      </c>
      <c r="AH249" s="153"/>
      <c r="AI249" s="107"/>
      <c r="AJ249" s="33"/>
      <c r="AK249" s="34"/>
      <c r="AL249" s="160">
        <f t="shared" si="72"/>
        <v>0</v>
      </c>
      <c r="AM249" s="22">
        <f t="shared" si="73"/>
        <v>0</v>
      </c>
      <c r="AN249" s="39" t="s">
        <v>79</v>
      </c>
      <c r="AO249" s="39"/>
      <c r="AP249" s="37">
        <v>0.03</v>
      </c>
      <c r="AQ249" s="160">
        <f t="shared" si="74"/>
        <v>0</v>
      </c>
      <c r="AR249" s="22">
        <f t="shared" si="75"/>
        <v>0</v>
      </c>
      <c r="AS249" s="36" t="s">
        <v>105</v>
      </c>
      <c r="AT249" s="81"/>
      <c r="AU249" s="37">
        <v>0.01</v>
      </c>
      <c r="AV249" s="160">
        <f t="shared" si="76"/>
        <v>0</v>
      </c>
      <c r="AW249" s="22">
        <f t="shared" si="77"/>
        <v>0</v>
      </c>
    </row>
    <row r="250" spans="2:49" x14ac:dyDescent="0.3">
      <c r="B250" s="153"/>
      <c r="C250" s="33"/>
      <c r="D250" s="33"/>
      <c r="E250" s="34"/>
      <c r="F250" s="160">
        <f t="shared" si="60"/>
        <v>0</v>
      </c>
      <c r="G250" s="22">
        <f t="shared" si="61"/>
        <v>0</v>
      </c>
      <c r="H250" s="35"/>
      <c r="I250" s="35"/>
      <c r="J250" s="34"/>
      <c r="K250" s="160">
        <f t="shared" si="62"/>
        <v>0</v>
      </c>
      <c r="L250" s="22">
        <f t="shared" si="63"/>
        <v>0</v>
      </c>
      <c r="M250" s="35"/>
      <c r="N250" s="72"/>
      <c r="O250" s="34"/>
      <c r="P250" s="160">
        <f t="shared" si="64"/>
        <v>0</v>
      </c>
      <c r="Q250" s="22">
        <f t="shared" si="65"/>
        <v>0</v>
      </c>
      <c r="R250" s="153"/>
      <c r="S250" s="33"/>
      <c r="T250" s="33"/>
      <c r="U250" s="34"/>
      <c r="V250" s="160">
        <f t="shared" si="66"/>
        <v>0</v>
      </c>
      <c r="W250" s="22">
        <f t="shared" si="67"/>
        <v>0</v>
      </c>
      <c r="X250" s="39" t="s">
        <v>105</v>
      </c>
      <c r="Y250" s="39"/>
      <c r="Z250" s="37">
        <v>0.01</v>
      </c>
      <c r="AA250" s="160">
        <f t="shared" si="68"/>
        <v>0</v>
      </c>
      <c r="AB250" s="22">
        <f t="shared" si="69"/>
        <v>0</v>
      </c>
      <c r="AC250" s="36" t="s">
        <v>105</v>
      </c>
      <c r="AD250" s="81"/>
      <c r="AE250" s="37">
        <v>0.01</v>
      </c>
      <c r="AF250" s="160">
        <f t="shared" si="70"/>
        <v>0</v>
      </c>
      <c r="AG250" s="22">
        <f t="shared" si="71"/>
        <v>0</v>
      </c>
      <c r="AH250" s="153"/>
      <c r="AI250" s="107"/>
      <c r="AJ250" s="33"/>
      <c r="AK250" s="34"/>
      <c r="AL250" s="160">
        <f t="shared" si="72"/>
        <v>0</v>
      </c>
      <c r="AM250" s="22">
        <f t="shared" si="73"/>
        <v>0</v>
      </c>
      <c r="AN250" s="39" t="s">
        <v>80</v>
      </c>
      <c r="AO250" s="39"/>
      <c r="AP250" s="37">
        <v>0.01</v>
      </c>
      <c r="AQ250" s="160">
        <f t="shared" si="74"/>
        <v>0</v>
      </c>
      <c r="AR250" s="22">
        <f t="shared" si="75"/>
        <v>0</v>
      </c>
      <c r="AS250" s="36" t="s">
        <v>80</v>
      </c>
      <c r="AT250" s="81"/>
      <c r="AU250" s="37">
        <v>0.01</v>
      </c>
      <c r="AV250" s="160">
        <f t="shared" si="76"/>
        <v>0</v>
      </c>
      <c r="AW250" s="22">
        <f t="shared" si="77"/>
        <v>0</v>
      </c>
    </row>
    <row r="251" spans="2:49" x14ac:dyDescent="0.3">
      <c r="B251" s="153"/>
      <c r="C251" s="33"/>
      <c r="D251" s="33"/>
      <c r="E251" s="34"/>
      <c r="F251" s="160">
        <f t="shared" si="60"/>
        <v>0</v>
      </c>
      <c r="G251" s="22">
        <f t="shared" si="61"/>
        <v>0</v>
      </c>
      <c r="H251" s="35"/>
      <c r="I251" s="35"/>
      <c r="J251" s="34"/>
      <c r="K251" s="160">
        <f t="shared" si="62"/>
        <v>0</v>
      </c>
      <c r="L251" s="22">
        <f t="shared" si="63"/>
        <v>0</v>
      </c>
      <c r="M251" s="35"/>
      <c r="N251" s="72"/>
      <c r="O251" s="34"/>
      <c r="P251" s="160">
        <f t="shared" si="64"/>
        <v>0</v>
      </c>
      <c r="Q251" s="22">
        <f t="shared" si="65"/>
        <v>0</v>
      </c>
      <c r="R251" s="153"/>
      <c r="S251" s="33"/>
      <c r="T251" s="33"/>
      <c r="U251" s="34"/>
      <c r="V251" s="160">
        <f t="shared" si="66"/>
        <v>0</v>
      </c>
      <c r="W251" s="22">
        <f t="shared" si="67"/>
        <v>0</v>
      </c>
      <c r="X251" s="35"/>
      <c r="Y251" s="35"/>
      <c r="Z251" s="34"/>
      <c r="AA251" s="160">
        <f t="shared" si="68"/>
        <v>0</v>
      </c>
      <c r="AB251" s="22">
        <f t="shared" si="69"/>
        <v>0</v>
      </c>
      <c r="AC251" s="38" t="s">
        <v>136</v>
      </c>
      <c r="AD251" s="82"/>
      <c r="AE251" s="98">
        <v>0.01</v>
      </c>
      <c r="AF251" s="160">
        <f t="shared" si="70"/>
        <v>0</v>
      </c>
      <c r="AG251" s="22">
        <f t="shared" si="71"/>
        <v>0</v>
      </c>
      <c r="AH251" s="153"/>
      <c r="AI251" s="107"/>
      <c r="AJ251" s="33"/>
      <c r="AK251" s="34"/>
      <c r="AL251" s="160">
        <f t="shared" si="72"/>
        <v>0</v>
      </c>
      <c r="AM251" s="22">
        <f t="shared" si="73"/>
        <v>0</v>
      </c>
      <c r="AN251" s="35"/>
      <c r="AO251" s="35"/>
      <c r="AP251" s="34"/>
      <c r="AQ251" s="160">
        <f t="shared" si="74"/>
        <v>0</v>
      </c>
      <c r="AR251" s="22">
        <f t="shared" si="75"/>
        <v>0</v>
      </c>
      <c r="AS251" s="35"/>
      <c r="AT251" s="72"/>
      <c r="AU251" s="34"/>
      <c r="AV251" s="160">
        <f t="shared" si="76"/>
        <v>0</v>
      </c>
      <c r="AW251" s="22">
        <f t="shared" si="77"/>
        <v>0</v>
      </c>
    </row>
    <row r="252" spans="2:49" x14ac:dyDescent="0.3">
      <c r="B252" s="153"/>
      <c r="C252" s="48" t="s">
        <v>77</v>
      </c>
      <c r="D252" s="48"/>
      <c r="E252" s="49">
        <v>1.0000000000000001E-5</v>
      </c>
      <c r="F252" s="160">
        <f t="shared" si="60"/>
        <v>0</v>
      </c>
      <c r="G252" s="22">
        <f t="shared" si="61"/>
        <v>0</v>
      </c>
      <c r="H252" s="50" t="s">
        <v>77</v>
      </c>
      <c r="I252" s="50"/>
      <c r="J252" s="49">
        <v>1E-4</v>
      </c>
      <c r="K252" s="160">
        <f t="shared" si="62"/>
        <v>0</v>
      </c>
      <c r="L252" s="22">
        <f t="shared" si="63"/>
        <v>0</v>
      </c>
      <c r="M252" s="50" t="s">
        <v>77</v>
      </c>
      <c r="N252" s="73"/>
      <c r="O252" s="49">
        <v>1E-3</v>
      </c>
      <c r="P252" s="160">
        <f t="shared" si="64"/>
        <v>0</v>
      </c>
      <c r="Q252" s="22">
        <f t="shared" si="65"/>
        <v>0</v>
      </c>
      <c r="R252" s="153"/>
      <c r="S252" s="48" t="s">
        <v>77</v>
      </c>
      <c r="T252" s="48"/>
      <c r="U252" s="49">
        <v>1.0000000000000001E-5</v>
      </c>
      <c r="V252" s="160">
        <f t="shared" si="66"/>
        <v>0</v>
      </c>
      <c r="W252" s="22">
        <f t="shared" si="67"/>
        <v>0</v>
      </c>
      <c r="X252" s="50" t="s">
        <v>77</v>
      </c>
      <c r="Y252" s="50"/>
      <c r="Z252" s="49">
        <v>1E-4</v>
      </c>
      <c r="AA252" s="160">
        <f t="shared" si="68"/>
        <v>0</v>
      </c>
      <c r="AB252" s="22">
        <f t="shared" si="69"/>
        <v>0</v>
      </c>
      <c r="AC252" s="50" t="s">
        <v>77</v>
      </c>
      <c r="AD252" s="73"/>
      <c r="AE252" s="49">
        <v>1E-3</v>
      </c>
      <c r="AF252" s="160">
        <f t="shared" si="70"/>
        <v>0</v>
      </c>
      <c r="AG252" s="22">
        <f t="shared" si="71"/>
        <v>0</v>
      </c>
      <c r="AH252" s="153"/>
      <c r="AI252" s="108" t="s">
        <v>77</v>
      </c>
      <c r="AJ252" s="48"/>
      <c r="AK252" s="49">
        <v>1.0000000000000001E-5</v>
      </c>
      <c r="AL252" s="160">
        <f t="shared" si="72"/>
        <v>0</v>
      </c>
      <c r="AM252" s="22">
        <f t="shared" si="73"/>
        <v>0</v>
      </c>
      <c r="AN252" s="50" t="s">
        <v>77</v>
      </c>
      <c r="AO252" s="50"/>
      <c r="AP252" s="49">
        <v>1E-4</v>
      </c>
      <c r="AQ252" s="160">
        <f t="shared" si="74"/>
        <v>0</v>
      </c>
      <c r="AR252" s="22">
        <f t="shared" si="75"/>
        <v>0</v>
      </c>
      <c r="AS252" s="50" t="s">
        <v>77</v>
      </c>
      <c r="AT252" s="73"/>
      <c r="AU252" s="49">
        <v>1E-3</v>
      </c>
      <c r="AV252" s="160">
        <f t="shared" si="76"/>
        <v>0</v>
      </c>
      <c r="AW252" s="22">
        <f t="shared" si="77"/>
        <v>0</v>
      </c>
    </row>
    <row r="253" spans="2:49" x14ac:dyDescent="0.3">
      <c r="B253" s="153"/>
      <c r="C253" s="48"/>
      <c r="D253" s="48"/>
      <c r="E253" s="49"/>
      <c r="F253" s="160">
        <f t="shared" si="60"/>
        <v>0</v>
      </c>
      <c r="G253" s="22">
        <f t="shared" si="61"/>
        <v>0</v>
      </c>
      <c r="H253" s="50"/>
      <c r="I253" s="50"/>
      <c r="J253" s="49"/>
      <c r="K253" s="160">
        <f t="shared" si="62"/>
        <v>0</v>
      </c>
      <c r="L253" s="22">
        <f t="shared" si="63"/>
        <v>0</v>
      </c>
      <c r="M253" s="50"/>
      <c r="N253" s="73"/>
      <c r="O253" s="49"/>
      <c r="P253" s="160">
        <f t="shared" si="64"/>
        <v>0</v>
      </c>
      <c r="Q253" s="22">
        <f t="shared" si="65"/>
        <v>0</v>
      </c>
      <c r="R253" s="153"/>
      <c r="S253" s="48" t="s">
        <v>87</v>
      </c>
      <c r="T253" s="48"/>
      <c r="U253" s="49">
        <v>1.0000000000000001E-5</v>
      </c>
      <c r="V253" s="160">
        <f t="shared" si="66"/>
        <v>0</v>
      </c>
      <c r="W253" s="22">
        <f t="shared" si="67"/>
        <v>0</v>
      </c>
      <c r="X253" s="50" t="s">
        <v>87</v>
      </c>
      <c r="Y253" s="50"/>
      <c r="Z253" s="49">
        <v>1E-4</v>
      </c>
      <c r="AA253" s="160">
        <f t="shared" si="68"/>
        <v>0</v>
      </c>
      <c r="AB253" s="22">
        <f t="shared" si="69"/>
        <v>0</v>
      </c>
      <c r="AC253" s="50" t="s">
        <v>87</v>
      </c>
      <c r="AD253" s="73"/>
      <c r="AE253" s="49">
        <v>1E-3</v>
      </c>
      <c r="AF253" s="160">
        <f t="shared" si="70"/>
        <v>0</v>
      </c>
      <c r="AG253" s="22">
        <f t="shared" si="71"/>
        <v>0</v>
      </c>
      <c r="AH253" s="153"/>
      <c r="AI253" s="108" t="s">
        <v>76</v>
      </c>
      <c r="AJ253" s="48"/>
      <c r="AK253" s="49">
        <v>1.0000000000000001E-5</v>
      </c>
      <c r="AL253" s="160">
        <f t="shared" si="72"/>
        <v>0</v>
      </c>
      <c r="AM253" s="22">
        <f t="shared" si="73"/>
        <v>0</v>
      </c>
      <c r="AN253" s="50" t="s">
        <v>76</v>
      </c>
      <c r="AO253" s="50"/>
      <c r="AP253" s="49">
        <v>1E-4</v>
      </c>
      <c r="AQ253" s="160">
        <f t="shared" si="74"/>
        <v>0</v>
      </c>
      <c r="AR253" s="22">
        <f t="shared" si="75"/>
        <v>0</v>
      </c>
      <c r="AS253" s="50" t="s">
        <v>76</v>
      </c>
      <c r="AT253" s="73"/>
      <c r="AU253" s="49">
        <v>1E-3</v>
      </c>
      <c r="AV253" s="160">
        <f t="shared" si="76"/>
        <v>0</v>
      </c>
      <c r="AW253" s="22">
        <f t="shared" si="77"/>
        <v>0</v>
      </c>
    </row>
    <row r="254" spans="2:49" x14ac:dyDescent="0.3">
      <c r="B254" s="153"/>
      <c r="C254" s="48"/>
      <c r="D254" s="48"/>
      <c r="E254" s="49"/>
      <c r="F254" s="160">
        <f t="shared" si="60"/>
        <v>0</v>
      </c>
      <c r="G254" s="22">
        <f t="shared" si="61"/>
        <v>0</v>
      </c>
      <c r="H254" s="50"/>
      <c r="I254" s="50"/>
      <c r="J254" s="49"/>
      <c r="K254" s="160">
        <f t="shared" si="62"/>
        <v>0</v>
      </c>
      <c r="L254" s="22">
        <f t="shared" si="63"/>
        <v>0</v>
      </c>
      <c r="M254" s="50"/>
      <c r="N254" s="73"/>
      <c r="O254" s="49"/>
      <c r="P254" s="160">
        <f t="shared" si="64"/>
        <v>0</v>
      </c>
      <c r="Q254" s="22">
        <f t="shared" si="65"/>
        <v>0</v>
      </c>
      <c r="R254" s="153"/>
      <c r="S254" s="48"/>
      <c r="T254" s="48"/>
      <c r="U254" s="49"/>
      <c r="V254" s="160">
        <f t="shared" si="66"/>
        <v>0</v>
      </c>
      <c r="W254" s="22">
        <f t="shared" si="67"/>
        <v>0</v>
      </c>
      <c r="X254" s="50"/>
      <c r="Y254" s="50"/>
      <c r="Z254" s="49"/>
      <c r="AA254" s="160">
        <f t="shared" si="68"/>
        <v>0</v>
      </c>
      <c r="AB254" s="22">
        <f t="shared" si="69"/>
        <v>0</v>
      </c>
      <c r="AC254" s="50"/>
      <c r="AD254" s="73"/>
      <c r="AE254" s="49"/>
      <c r="AF254" s="160">
        <f t="shared" si="70"/>
        <v>0</v>
      </c>
      <c r="AG254" s="22">
        <f t="shared" si="71"/>
        <v>0</v>
      </c>
      <c r="AH254" s="153"/>
      <c r="AI254" s="108" t="s">
        <v>143</v>
      </c>
      <c r="AJ254" s="48"/>
      <c r="AK254" s="49">
        <v>1.0000000000000001E-5</v>
      </c>
      <c r="AL254" s="160">
        <f t="shared" si="72"/>
        <v>0</v>
      </c>
      <c r="AM254" s="22">
        <f t="shared" si="73"/>
        <v>0</v>
      </c>
      <c r="AN254" s="50" t="s">
        <v>143</v>
      </c>
      <c r="AO254" s="50"/>
      <c r="AP254" s="49">
        <v>1E-4</v>
      </c>
      <c r="AQ254" s="160">
        <f t="shared" si="74"/>
        <v>0</v>
      </c>
      <c r="AR254" s="22">
        <f t="shared" si="75"/>
        <v>0</v>
      </c>
      <c r="AS254" s="50" t="s">
        <v>143</v>
      </c>
      <c r="AT254" s="73"/>
      <c r="AU254" s="49">
        <v>1E-3</v>
      </c>
      <c r="AV254" s="160">
        <f t="shared" si="76"/>
        <v>0</v>
      </c>
      <c r="AW254" s="22">
        <f t="shared" si="77"/>
        <v>0</v>
      </c>
    </row>
    <row r="255" spans="2:49" x14ac:dyDescent="0.3">
      <c r="B255" s="153"/>
      <c r="C255" s="48"/>
      <c r="D255" s="48"/>
      <c r="E255" s="49"/>
      <c r="F255" s="160">
        <f t="shared" si="60"/>
        <v>0</v>
      </c>
      <c r="G255" s="22">
        <f t="shared" si="61"/>
        <v>0</v>
      </c>
      <c r="H255" s="50"/>
      <c r="I255" s="50"/>
      <c r="J255" s="49"/>
      <c r="K255" s="160">
        <f t="shared" si="62"/>
        <v>0</v>
      </c>
      <c r="L255" s="22">
        <f t="shared" si="63"/>
        <v>0</v>
      </c>
      <c r="M255" s="50"/>
      <c r="N255" s="73"/>
      <c r="O255" s="49"/>
      <c r="P255" s="160">
        <f t="shared" si="64"/>
        <v>0</v>
      </c>
      <c r="Q255" s="22">
        <f t="shared" si="65"/>
        <v>0</v>
      </c>
      <c r="R255" s="153"/>
      <c r="S255" s="48"/>
      <c r="T255" s="48"/>
      <c r="U255" s="49"/>
      <c r="V255" s="160">
        <f t="shared" si="66"/>
        <v>0</v>
      </c>
      <c r="W255" s="22">
        <f t="shared" si="67"/>
        <v>0</v>
      </c>
      <c r="X255" s="50"/>
      <c r="Y255" s="50"/>
      <c r="Z255" s="49"/>
      <c r="AA255" s="160">
        <f t="shared" si="68"/>
        <v>0</v>
      </c>
      <c r="AB255" s="22">
        <f t="shared" si="69"/>
        <v>0</v>
      </c>
      <c r="AC255" s="50"/>
      <c r="AD255" s="73"/>
      <c r="AE255" s="49"/>
      <c r="AF255" s="160">
        <f t="shared" si="70"/>
        <v>0</v>
      </c>
      <c r="AG255" s="22">
        <f t="shared" si="71"/>
        <v>0</v>
      </c>
      <c r="AH255" s="153"/>
      <c r="AI255" s="108" t="s">
        <v>145</v>
      </c>
      <c r="AJ255" s="48"/>
      <c r="AK255" s="49">
        <v>1.0000000000000001E-5</v>
      </c>
      <c r="AL255" s="160">
        <f t="shared" si="72"/>
        <v>0</v>
      </c>
      <c r="AM255" s="22">
        <f t="shared" si="73"/>
        <v>0</v>
      </c>
      <c r="AN255" s="50" t="s">
        <v>145</v>
      </c>
      <c r="AO255" s="50"/>
      <c r="AP255" s="49">
        <v>1E-4</v>
      </c>
      <c r="AQ255" s="160">
        <f t="shared" si="74"/>
        <v>0</v>
      </c>
      <c r="AR255" s="22">
        <f t="shared" si="75"/>
        <v>0</v>
      </c>
      <c r="AS255" s="50" t="s">
        <v>145</v>
      </c>
      <c r="AT255" s="73"/>
      <c r="AU255" s="49">
        <v>1E-3</v>
      </c>
      <c r="AV255" s="160">
        <f t="shared" si="76"/>
        <v>0</v>
      </c>
      <c r="AW255" s="22">
        <f t="shared" si="77"/>
        <v>0</v>
      </c>
    </row>
    <row r="256" spans="2:49" x14ac:dyDescent="0.3">
      <c r="B256" s="153"/>
      <c r="C256" s="48"/>
      <c r="D256" s="48"/>
      <c r="E256" s="49"/>
      <c r="F256" s="160">
        <f t="shared" si="60"/>
        <v>0</v>
      </c>
      <c r="G256" s="22">
        <f t="shared" si="61"/>
        <v>0</v>
      </c>
      <c r="H256" s="50"/>
      <c r="I256" s="50"/>
      <c r="J256" s="49"/>
      <c r="K256" s="160">
        <f t="shared" si="62"/>
        <v>0</v>
      </c>
      <c r="L256" s="22">
        <f t="shared" si="63"/>
        <v>0</v>
      </c>
      <c r="M256" s="50"/>
      <c r="N256" s="73"/>
      <c r="O256" s="49"/>
      <c r="P256" s="160">
        <f t="shared" si="64"/>
        <v>0</v>
      </c>
      <c r="Q256" s="22">
        <f t="shared" si="65"/>
        <v>0</v>
      </c>
      <c r="R256" s="153"/>
      <c r="S256" s="48"/>
      <c r="T256" s="48"/>
      <c r="U256" s="49"/>
      <c r="V256" s="160">
        <f t="shared" si="66"/>
        <v>0</v>
      </c>
      <c r="W256" s="22">
        <f t="shared" si="67"/>
        <v>0</v>
      </c>
      <c r="X256" s="50"/>
      <c r="Y256" s="50"/>
      <c r="Z256" s="49"/>
      <c r="AA256" s="160">
        <f t="shared" si="68"/>
        <v>0</v>
      </c>
      <c r="AB256" s="22">
        <f t="shared" si="69"/>
        <v>0</v>
      </c>
      <c r="AC256" s="50"/>
      <c r="AD256" s="73"/>
      <c r="AE256" s="49"/>
      <c r="AF256" s="160">
        <f t="shared" si="70"/>
        <v>0</v>
      </c>
      <c r="AG256" s="22">
        <f t="shared" si="71"/>
        <v>0</v>
      </c>
      <c r="AH256" s="153"/>
      <c r="AI256" s="108"/>
      <c r="AJ256" s="48"/>
      <c r="AK256" s="49"/>
      <c r="AL256" s="160">
        <f t="shared" si="72"/>
        <v>0</v>
      </c>
      <c r="AM256" s="22">
        <f t="shared" si="73"/>
        <v>0</v>
      </c>
      <c r="AN256" s="50"/>
      <c r="AO256" s="50"/>
      <c r="AP256" s="49"/>
      <c r="AQ256" s="160">
        <f t="shared" si="74"/>
        <v>0</v>
      </c>
      <c r="AR256" s="22">
        <f t="shared" si="75"/>
        <v>0</v>
      </c>
      <c r="AS256" s="50"/>
      <c r="AT256" s="73"/>
      <c r="AU256" s="49"/>
      <c r="AV256" s="160">
        <f t="shared" si="76"/>
        <v>0</v>
      </c>
      <c r="AW256" s="22">
        <f t="shared" si="77"/>
        <v>0</v>
      </c>
    </row>
    <row r="257" spans="2:49" x14ac:dyDescent="0.3">
      <c r="B257" s="153"/>
      <c r="C257" s="62"/>
      <c r="D257" s="62"/>
      <c r="E257" s="63"/>
      <c r="F257" s="160">
        <f t="shared" si="60"/>
        <v>0</v>
      </c>
      <c r="G257" s="22">
        <f t="shared" si="61"/>
        <v>0</v>
      </c>
      <c r="H257" s="64" t="s">
        <v>238</v>
      </c>
      <c r="I257" s="64">
        <v>4</v>
      </c>
      <c r="J257" s="63">
        <v>1E-4</v>
      </c>
      <c r="K257" s="160">
        <f t="shared" si="62"/>
        <v>0</v>
      </c>
      <c r="L257" s="22">
        <f t="shared" si="63"/>
        <v>0</v>
      </c>
      <c r="M257" s="64"/>
      <c r="N257" s="64"/>
      <c r="O257" s="63"/>
      <c r="P257" s="160">
        <f t="shared" si="64"/>
        <v>0</v>
      </c>
      <c r="Q257" s="22">
        <f t="shared" si="65"/>
        <v>0</v>
      </c>
      <c r="R257" s="153"/>
      <c r="S257" s="62"/>
      <c r="T257" s="62"/>
      <c r="U257" s="63"/>
      <c r="V257" s="160">
        <f t="shared" si="66"/>
        <v>0</v>
      </c>
      <c r="W257" s="22">
        <f t="shared" si="67"/>
        <v>0</v>
      </c>
      <c r="X257" s="64"/>
      <c r="Y257" s="64"/>
      <c r="Z257" s="63"/>
      <c r="AA257" s="160">
        <f t="shared" si="68"/>
        <v>0</v>
      </c>
      <c r="AB257" s="22">
        <f t="shared" si="69"/>
        <v>0</v>
      </c>
      <c r="AC257" s="64"/>
      <c r="AD257" s="85"/>
      <c r="AE257" s="63"/>
      <c r="AF257" s="160">
        <f t="shared" si="70"/>
        <v>0</v>
      </c>
      <c r="AG257" s="22">
        <f t="shared" si="71"/>
        <v>0</v>
      </c>
      <c r="AH257" s="153"/>
      <c r="AI257" s="110"/>
      <c r="AJ257" s="62"/>
      <c r="AK257" s="63"/>
      <c r="AL257" s="160">
        <f t="shared" si="72"/>
        <v>0</v>
      </c>
      <c r="AM257" s="22">
        <f t="shared" si="73"/>
        <v>0</v>
      </c>
      <c r="AN257" s="64"/>
      <c r="AO257" s="64"/>
      <c r="AP257" s="63"/>
      <c r="AQ257" s="160">
        <f t="shared" si="74"/>
        <v>0</v>
      </c>
      <c r="AR257" s="22">
        <f t="shared" si="75"/>
        <v>0</v>
      </c>
      <c r="AS257" s="64"/>
      <c r="AT257" s="85"/>
      <c r="AU257" s="101"/>
      <c r="AV257" s="160">
        <f t="shared" si="76"/>
        <v>0</v>
      </c>
      <c r="AW257" s="22">
        <f t="shared" si="77"/>
        <v>0</v>
      </c>
    </row>
    <row r="258" spans="2:49" x14ac:dyDescent="0.3">
      <c r="B258" s="153"/>
      <c r="C258" s="62"/>
      <c r="D258" s="62"/>
      <c r="E258" s="63"/>
      <c r="F258" s="160">
        <f t="shared" si="60"/>
        <v>0</v>
      </c>
      <c r="G258" s="22">
        <f t="shared" si="61"/>
        <v>0</v>
      </c>
      <c r="H258" s="64"/>
      <c r="I258" s="64"/>
      <c r="J258" s="63"/>
      <c r="K258" s="160">
        <f t="shared" si="62"/>
        <v>0</v>
      </c>
      <c r="L258" s="22">
        <f t="shared" si="63"/>
        <v>0</v>
      </c>
      <c r="M258" s="64"/>
      <c r="N258" s="64"/>
      <c r="O258" s="63"/>
      <c r="P258" s="160">
        <f t="shared" si="64"/>
        <v>0</v>
      </c>
      <c r="Q258" s="22">
        <f t="shared" si="65"/>
        <v>0</v>
      </c>
      <c r="R258" s="153"/>
      <c r="S258" s="62"/>
      <c r="T258" s="62"/>
      <c r="U258" s="63"/>
      <c r="V258" s="160">
        <f t="shared" si="66"/>
        <v>0</v>
      </c>
      <c r="W258" s="22">
        <f t="shared" si="67"/>
        <v>0</v>
      </c>
      <c r="X258" s="64"/>
      <c r="Y258" s="64"/>
      <c r="Z258" s="63"/>
      <c r="AA258" s="160">
        <f t="shared" si="68"/>
        <v>0</v>
      </c>
      <c r="AB258" s="22">
        <f t="shared" si="69"/>
        <v>0</v>
      </c>
      <c r="AC258" s="64"/>
      <c r="AD258" s="85"/>
      <c r="AE258" s="63"/>
      <c r="AF258" s="160">
        <f t="shared" si="70"/>
        <v>0</v>
      </c>
      <c r="AG258" s="22">
        <f t="shared" si="71"/>
        <v>0</v>
      </c>
      <c r="AH258" s="153"/>
      <c r="AI258" s="110"/>
      <c r="AJ258" s="62"/>
      <c r="AK258" s="63"/>
      <c r="AL258" s="160">
        <f t="shared" si="72"/>
        <v>0</v>
      </c>
      <c r="AM258" s="22">
        <f t="shared" si="73"/>
        <v>0</v>
      </c>
      <c r="AN258" s="64" t="s">
        <v>241</v>
      </c>
      <c r="AO258" s="64">
        <v>10</v>
      </c>
      <c r="AP258" s="63">
        <v>1E-4</v>
      </c>
      <c r="AQ258" s="160">
        <f t="shared" si="74"/>
        <v>0</v>
      </c>
      <c r="AR258" s="22">
        <f t="shared" si="75"/>
        <v>0</v>
      </c>
      <c r="AS258" s="64" t="s">
        <v>241</v>
      </c>
      <c r="AT258" s="64">
        <v>10</v>
      </c>
      <c r="AU258" s="63">
        <v>1E-4</v>
      </c>
      <c r="AV258" s="160">
        <f t="shared" si="76"/>
        <v>0</v>
      </c>
      <c r="AW258" s="22">
        <f t="shared" si="77"/>
        <v>0</v>
      </c>
    </row>
    <row r="259" spans="2:49" x14ac:dyDescent="0.3">
      <c r="B259" s="153"/>
      <c r="C259" s="62"/>
      <c r="D259" s="62"/>
      <c r="E259" s="63"/>
      <c r="F259" s="160">
        <f t="shared" si="60"/>
        <v>0</v>
      </c>
      <c r="G259" s="22">
        <f t="shared" si="61"/>
        <v>0</v>
      </c>
      <c r="H259" s="64"/>
      <c r="I259" s="64"/>
      <c r="J259" s="63"/>
      <c r="K259" s="160">
        <f t="shared" si="62"/>
        <v>0</v>
      </c>
      <c r="L259" s="22">
        <f t="shared" si="63"/>
        <v>0</v>
      </c>
      <c r="M259" s="64" t="s">
        <v>239</v>
      </c>
      <c r="N259" s="64">
        <v>8</v>
      </c>
      <c r="O259" s="63">
        <v>1E-4</v>
      </c>
      <c r="P259" s="160">
        <f t="shared" si="64"/>
        <v>0</v>
      </c>
      <c r="Q259" s="22">
        <f t="shared" si="65"/>
        <v>0</v>
      </c>
      <c r="R259" s="153"/>
      <c r="S259" s="62"/>
      <c r="T259" s="62"/>
      <c r="U259" s="63"/>
      <c r="V259" s="160">
        <f t="shared" si="66"/>
        <v>0</v>
      </c>
      <c r="W259" s="22">
        <f t="shared" si="67"/>
        <v>0</v>
      </c>
      <c r="X259" s="64" t="s">
        <v>240</v>
      </c>
      <c r="Y259" s="64">
        <v>8</v>
      </c>
      <c r="Z259" s="63">
        <v>1E-4</v>
      </c>
      <c r="AA259" s="160">
        <f t="shared" si="68"/>
        <v>0</v>
      </c>
      <c r="AB259" s="22">
        <f t="shared" si="69"/>
        <v>0</v>
      </c>
      <c r="AC259" s="64" t="s">
        <v>240</v>
      </c>
      <c r="AD259" s="64">
        <v>8</v>
      </c>
      <c r="AE259" s="63">
        <v>1E-4</v>
      </c>
      <c r="AF259" s="160">
        <f t="shared" si="70"/>
        <v>0</v>
      </c>
      <c r="AG259" s="22">
        <f t="shared" si="71"/>
        <v>0</v>
      </c>
      <c r="AH259" s="153"/>
      <c r="AI259" s="110"/>
      <c r="AJ259" s="62"/>
      <c r="AK259" s="63"/>
      <c r="AL259" s="160">
        <f t="shared" si="72"/>
        <v>0</v>
      </c>
      <c r="AM259" s="22">
        <f t="shared" si="73"/>
        <v>0</v>
      </c>
      <c r="AN259" s="64" t="s">
        <v>240</v>
      </c>
      <c r="AO259" s="64">
        <v>8</v>
      </c>
      <c r="AP259" s="63">
        <v>1E-4</v>
      </c>
      <c r="AQ259" s="160">
        <f t="shared" si="74"/>
        <v>0</v>
      </c>
      <c r="AR259" s="22">
        <f t="shared" si="75"/>
        <v>0</v>
      </c>
      <c r="AS259" s="64" t="s">
        <v>240</v>
      </c>
      <c r="AT259" s="64">
        <v>8</v>
      </c>
      <c r="AU259" s="63">
        <v>1E-4</v>
      </c>
      <c r="AV259" s="160">
        <f t="shared" si="76"/>
        <v>0</v>
      </c>
      <c r="AW259" s="22">
        <f t="shared" si="77"/>
        <v>0</v>
      </c>
    </row>
    <row r="260" spans="2:49" x14ac:dyDescent="0.3">
      <c r="B260" s="153"/>
      <c r="C260" s="62"/>
      <c r="D260" s="62"/>
      <c r="E260" s="63"/>
      <c r="F260" s="160">
        <f t="shared" si="60"/>
        <v>0</v>
      </c>
      <c r="G260" s="22">
        <f t="shared" si="61"/>
        <v>0</v>
      </c>
      <c r="H260" s="64" t="s">
        <v>222</v>
      </c>
      <c r="I260" s="64">
        <v>7</v>
      </c>
      <c r="J260" s="63">
        <v>5.0000000000000002E-5</v>
      </c>
      <c r="K260" s="160">
        <f t="shared" si="62"/>
        <v>0</v>
      </c>
      <c r="L260" s="22">
        <f t="shared" si="63"/>
        <v>0</v>
      </c>
      <c r="M260" s="64" t="s">
        <v>222</v>
      </c>
      <c r="N260" s="64">
        <v>7</v>
      </c>
      <c r="O260" s="63">
        <v>1E-4</v>
      </c>
      <c r="P260" s="160">
        <f t="shared" si="64"/>
        <v>0</v>
      </c>
      <c r="Q260" s="22">
        <f t="shared" si="65"/>
        <v>0</v>
      </c>
      <c r="R260" s="153"/>
      <c r="S260" s="62"/>
      <c r="T260" s="62"/>
      <c r="U260" s="63"/>
      <c r="V260" s="160">
        <f t="shared" si="66"/>
        <v>0</v>
      </c>
      <c r="W260" s="22">
        <f t="shared" si="67"/>
        <v>0</v>
      </c>
      <c r="X260" s="64" t="s">
        <v>222</v>
      </c>
      <c r="Y260" s="64">
        <v>7</v>
      </c>
      <c r="Z260" s="63">
        <v>1E-4</v>
      </c>
      <c r="AA260" s="160">
        <f t="shared" si="68"/>
        <v>0</v>
      </c>
      <c r="AB260" s="22">
        <f t="shared" si="69"/>
        <v>0</v>
      </c>
      <c r="AC260" s="64" t="s">
        <v>222</v>
      </c>
      <c r="AD260" s="64">
        <v>7</v>
      </c>
      <c r="AE260" s="63">
        <v>1E-4</v>
      </c>
      <c r="AF260" s="160">
        <f t="shared" si="70"/>
        <v>0</v>
      </c>
      <c r="AG260" s="22">
        <f t="shared" si="71"/>
        <v>0</v>
      </c>
      <c r="AH260" s="153"/>
      <c r="AI260" s="110"/>
      <c r="AJ260" s="62"/>
      <c r="AK260" s="63"/>
      <c r="AL260" s="160">
        <f t="shared" si="72"/>
        <v>0</v>
      </c>
      <c r="AM260" s="22">
        <f t="shared" si="73"/>
        <v>0</v>
      </c>
      <c r="AN260" s="64" t="s">
        <v>244</v>
      </c>
      <c r="AO260" s="64">
        <v>15</v>
      </c>
      <c r="AP260" s="63">
        <v>1E-4</v>
      </c>
      <c r="AQ260" s="160">
        <f t="shared" si="74"/>
        <v>0</v>
      </c>
      <c r="AR260" s="22">
        <f t="shared" si="75"/>
        <v>0</v>
      </c>
      <c r="AS260" s="64" t="s">
        <v>244</v>
      </c>
      <c r="AT260" s="64">
        <v>15</v>
      </c>
      <c r="AU260" s="63">
        <v>1E-4</v>
      </c>
      <c r="AV260" s="160">
        <f t="shared" si="76"/>
        <v>0</v>
      </c>
      <c r="AW260" s="22">
        <f t="shared" si="77"/>
        <v>0</v>
      </c>
    </row>
    <row r="261" spans="2:49" x14ac:dyDescent="0.3">
      <c r="B261" s="153"/>
      <c r="C261" s="62"/>
      <c r="D261" s="62"/>
      <c r="E261" s="63"/>
      <c r="F261" s="160">
        <f t="shared" si="60"/>
        <v>0</v>
      </c>
      <c r="G261" s="22">
        <f t="shared" si="61"/>
        <v>0</v>
      </c>
      <c r="H261" s="64"/>
      <c r="I261" s="64"/>
      <c r="J261" s="63"/>
      <c r="K261" s="160">
        <f t="shared" si="62"/>
        <v>0</v>
      </c>
      <c r="L261" s="22">
        <f t="shared" si="63"/>
        <v>0</v>
      </c>
      <c r="M261" s="64"/>
      <c r="N261" s="64"/>
      <c r="O261" s="63"/>
      <c r="P261" s="160">
        <f t="shared" si="64"/>
        <v>0</v>
      </c>
      <c r="Q261" s="22">
        <f t="shared" si="65"/>
        <v>0</v>
      </c>
      <c r="R261" s="153"/>
      <c r="S261" s="62"/>
      <c r="T261" s="62"/>
      <c r="U261" s="63"/>
      <c r="V261" s="160">
        <f t="shared" si="66"/>
        <v>0</v>
      </c>
      <c r="W261" s="22">
        <f t="shared" si="67"/>
        <v>0</v>
      </c>
      <c r="X261" s="64"/>
      <c r="Y261" s="64"/>
      <c r="Z261" s="63"/>
      <c r="AA261" s="160">
        <f t="shared" si="68"/>
        <v>0</v>
      </c>
      <c r="AB261" s="22">
        <f t="shared" si="69"/>
        <v>0</v>
      </c>
      <c r="AC261" s="64"/>
      <c r="AD261" s="64"/>
      <c r="AE261" s="63"/>
      <c r="AF261" s="160">
        <f t="shared" si="70"/>
        <v>0</v>
      </c>
      <c r="AG261" s="22">
        <f t="shared" si="71"/>
        <v>0</v>
      </c>
      <c r="AH261" s="153"/>
      <c r="AI261" s="110"/>
      <c r="AJ261" s="62"/>
      <c r="AK261" s="63"/>
      <c r="AL261" s="160">
        <f t="shared" si="72"/>
        <v>0</v>
      </c>
      <c r="AM261" s="22">
        <f t="shared" si="73"/>
        <v>0</v>
      </c>
      <c r="AN261" s="64"/>
      <c r="AO261" s="64"/>
      <c r="AP261" s="63"/>
      <c r="AQ261" s="160">
        <f t="shared" si="74"/>
        <v>0</v>
      </c>
      <c r="AR261" s="22">
        <f t="shared" si="75"/>
        <v>0</v>
      </c>
      <c r="AS261" s="64"/>
      <c r="AT261" s="64"/>
      <c r="AU261" s="63"/>
      <c r="AV261" s="160">
        <f t="shared" si="76"/>
        <v>0</v>
      </c>
      <c r="AW261" s="22">
        <f t="shared" si="77"/>
        <v>0</v>
      </c>
    </row>
    <row r="262" spans="2:49" x14ac:dyDescent="0.3">
      <c r="B262" s="153"/>
      <c r="C262" s="62"/>
      <c r="D262" s="62"/>
      <c r="E262" s="63"/>
      <c r="F262" s="160">
        <f t="shared" si="60"/>
        <v>0</v>
      </c>
      <c r="G262" s="22">
        <f t="shared" si="61"/>
        <v>0</v>
      </c>
      <c r="H262" s="64" t="s">
        <v>233</v>
      </c>
      <c r="I262" s="64">
        <v>10</v>
      </c>
      <c r="J262" s="63">
        <v>1E-4</v>
      </c>
      <c r="K262" s="160">
        <f t="shared" si="62"/>
        <v>0</v>
      </c>
      <c r="L262" s="22">
        <f t="shared" si="63"/>
        <v>0</v>
      </c>
      <c r="M262" s="64" t="s">
        <v>233</v>
      </c>
      <c r="N262" s="64">
        <v>10</v>
      </c>
      <c r="O262" s="63">
        <v>1.2E-4</v>
      </c>
      <c r="P262" s="160">
        <f t="shared" si="64"/>
        <v>0</v>
      </c>
      <c r="Q262" s="22">
        <f t="shared" si="65"/>
        <v>0</v>
      </c>
      <c r="R262" s="153"/>
      <c r="S262" s="62"/>
      <c r="T262" s="62"/>
      <c r="U262" s="63"/>
      <c r="V262" s="160">
        <f t="shared" si="66"/>
        <v>0</v>
      </c>
      <c r="W262" s="22">
        <f t="shared" si="67"/>
        <v>0</v>
      </c>
      <c r="X262" s="64" t="s">
        <v>233</v>
      </c>
      <c r="Y262" s="64">
        <v>10</v>
      </c>
      <c r="Z262" s="63">
        <v>1E-4</v>
      </c>
      <c r="AA262" s="160">
        <f t="shared" si="68"/>
        <v>0</v>
      </c>
      <c r="AB262" s="22">
        <f t="shared" si="69"/>
        <v>0</v>
      </c>
      <c r="AC262" s="64" t="s">
        <v>233</v>
      </c>
      <c r="AD262" s="64">
        <v>10</v>
      </c>
      <c r="AE262" s="63">
        <v>1.2E-4</v>
      </c>
      <c r="AF262" s="160">
        <f t="shared" si="70"/>
        <v>0</v>
      </c>
      <c r="AG262" s="22">
        <f t="shared" si="71"/>
        <v>0</v>
      </c>
      <c r="AH262" s="153"/>
      <c r="AI262" s="110"/>
      <c r="AJ262" s="62"/>
      <c r="AK262" s="63"/>
      <c r="AL262" s="160">
        <f t="shared" si="72"/>
        <v>0</v>
      </c>
      <c r="AM262" s="22">
        <f t="shared" si="73"/>
        <v>0</v>
      </c>
      <c r="AN262" s="64" t="s">
        <v>233</v>
      </c>
      <c r="AO262" s="64">
        <v>10</v>
      </c>
      <c r="AP262" s="63">
        <v>1E-4</v>
      </c>
      <c r="AQ262" s="160">
        <f t="shared" si="74"/>
        <v>0</v>
      </c>
      <c r="AR262" s="22">
        <f t="shared" si="75"/>
        <v>0</v>
      </c>
      <c r="AS262" s="64" t="s">
        <v>233</v>
      </c>
      <c r="AT262" s="64">
        <v>10</v>
      </c>
      <c r="AU262" s="63">
        <v>1.2E-4</v>
      </c>
      <c r="AV262" s="160">
        <f t="shared" si="76"/>
        <v>0</v>
      </c>
      <c r="AW262" s="22">
        <f t="shared" si="77"/>
        <v>0</v>
      </c>
    </row>
    <row r="263" spans="2:49" x14ac:dyDescent="0.3">
      <c r="B263" s="153"/>
      <c r="C263" s="62"/>
      <c r="D263" s="62"/>
      <c r="E263" s="63"/>
      <c r="F263" s="160">
        <f t="shared" si="60"/>
        <v>0</v>
      </c>
      <c r="G263" s="22">
        <f t="shared" si="61"/>
        <v>0</v>
      </c>
      <c r="H263" s="64"/>
      <c r="I263" s="64"/>
      <c r="J263" s="63"/>
      <c r="K263" s="160">
        <f t="shared" si="62"/>
        <v>0</v>
      </c>
      <c r="L263" s="22">
        <f t="shared" si="63"/>
        <v>0</v>
      </c>
      <c r="M263" s="64"/>
      <c r="N263" s="64"/>
      <c r="O263" s="63"/>
      <c r="P263" s="160">
        <f t="shared" si="64"/>
        <v>0</v>
      </c>
      <c r="Q263" s="22">
        <f t="shared" si="65"/>
        <v>0</v>
      </c>
      <c r="R263" s="153"/>
      <c r="S263" s="62"/>
      <c r="T263" s="62"/>
      <c r="U263" s="63"/>
      <c r="V263" s="160">
        <f t="shared" si="66"/>
        <v>0</v>
      </c>
      <c r="W263" s="22">
        <f t="shared" si="67"/>
        <v>0</v>
      </c>
      <c r="X263" s="64"/>
      <c r="Y263" s="64"/>
      <c r="Z263" s="63"/>
      <c r="AA263" s="160">
        <f t="shared" si="68"/>
        <v>0</v>
      </c>
      <c r="AB263" s="22">
        <f t="shared" si="69"/>
        <v>0</v>
      </c>
      <c r="AC263" s="64"/>
      <c r="AD263" s="64"/>
      <c r="AE263" s="63"/>
      <c r="AF263" s="160">
        <f t="shared" si="70"/>
        <v>0</v>
      </c>
      <c r="AG263" s="22">
        <f t="shared" si="71"/>
        <v>0</v>
      </c>
      <c r="AH263" s="153"/>
      <c r="AI263" s="110"/>
      <c r="AJ263" s="62"/>
      <c r="AK263" s="63"/>
      <c r="AL263" s="160">
        <f t="shared" si="72"/>
        <v>0</v>
      </c>
      <c r="AM263" s="22">
        <f t="shared" si="73"/>
        <v>0</v>
      </c>
      <c r="AN263" s="64"/>
      <c r="AO263" s="64"/>
      <c r="AP263" s="63"/>
      <c r="AQ263" s="160">
        <f t="shared" si="74"/>
        <v>0</v>
      </c>
      <c r="AR263" s="22">
        <f t="shared" si="75"/>
        <v>0</v>
      </c>
      <c r="AS263" s="64"/>
      <c r="AT263" s="64"/>
      <c r="AU263" s="63"/>
      <c r="AV263" s="160">
        <f t="shared" si="76"/>
        <v>0</v>
      </c>
      <c r="AW263" s="22">
        <f t="shared" si="77"/>
        <v>0</v>
      </c>
    </row>
    <row r="264" spans="2:49" x14ac:dyDescent="0.3">
      <c r="B264" s="153"/>
      <c r="C264" s="62"/>
      <c r="D264" s="62"/>
      <c r="E264" s="63"/>
      <c r="F264" s="160">
        <f t="shared" si="60"/>
        <v>0</v>
      </c>
      <c r="G264" s="22">
        <f t="shared" si="61"/>
        <v>0</v>
      </c>
      <c r="H264" s="64" t="s">
        <v>183</v>
      </c>
      <c r="I264" s="64">
        <v>15</v>
      </c>
      <c r="J264" s="63">
        <v>1E-4</v>
      </c>
      <c r="K264" s="160">
        <f t="shared" si="62"/>
        <v>0</v>
      </c>
      <c r="L264" s="22">
        <f t="shared" si="63"/>
        <v>0</v>
      </c>
      <c r="M264" s="64" t="s">
        <v>183</v>
      </c>
      <c r="N264" s="64">
        <v>15</v>
      </c>
      <c r="O264" s="63">
        <v>1E-4</v>
      </c>
      <c r="P264" s="160">
        <f t="shared" si="64"/>
        <v>0</v>
      </c>
      <c r="Q264" s="22">
        <f t="shared" si="65"/>
        <v>0</v>
      </c>
      <c r="R264" s="153"/>
      <c r="S264" s="62"/>
      <c r="T264" s="62"/>
      <c r="U264" s="63"/>
      <c r="V264" s="160">
        <f t="shared" si="66"/>
        <v>0</v>
      </c>
      <c r="W264" s="22">
        <f t="shared" si="67"/>
        <v>0</v>
      </c>
      <c r="X264" s="64" t="s">
        <v>183</v>
      </c>
      <c r="Y264" s="64">
        <v>15</v>
      </c>
      <c r="Z264" s="63">
        <v>1E-4</v>
      </c>
      <c r="AA264" s="160">
        <f t="shared" si="68"/>
        <v>0</v>
      </c>
      <c r="AB264" s="22">
        <f t="shared" si="69"/>
        <v>0</v>
      </c>
      <c r="AC264" s="64" t="s">
        <v>183</v>
      </c>
      <c r="AD264" s="64">
        <v>15</v>
      </c>
      <c r="AE264" s="63">
        <v>1.2E-4</v>
      </c>
      <c r="AF264" s="160">
        <f t="shared" si="70"/>
        <v>0</v>
      </c>
      <c r="AG264" s="22">
        <f t="shared" si="71"/>
        <v>0</v>
      </c>
      <c r="AH264" s="153"/>
      <c r="AI264" s="110"/>
      <c r="AJ264" s="62"/>
      <c r="AK264" s="63"/>
      <c r="AL264" s="160">
        <f t="shared" si="72"/>
        <v>0</v>
      </c>
      <c r="AM264" s="22">
        <f t="shared" si="73"/>
        <v>0</v>
      </c>
      <c r="AN264" s="64" t="s">
        <v>183</v>
      </c>
      <c r="AO264" s="64">
        <v>15</v>
      </c>
      <c r="AP264" s="63">
        <v>1E-4</v>
      </c>
      <c r="AQ264" s="160">
        <f t="shared" si="74"/>
        <v>0</v>
      </c>
      <c r="AR264" s="22">
        <f t="shared" si="75"/>
        <v>0</v>
      </c>
      <c r="AS264" s="64" t="s">
        <v>183</v>
      </c>
      <c r="AT264" s="64">
        <v>15</v>
      </c>
      <c r="AU264" s="63">
        <v>1.2E-4</v>
      </c>
      <c r="AV264" s="160">
        <f t="shared" si="76"/>
        <v>0</v>
      </c>
      <c r="AW264" s="22">
        <f t="shared" si="77"/>
        <v>0</v>
      </c>
    </row>
    <row r="265" spans="2:49" x14ac:dyDescent="0.3">
      <c r="B265" s="153"/>
      <c r="C265" s="62"/>
      <c r="D265" s="62"/>
      <c r="E265" s="63"/>
      <c r="F265" s="160">
        <f t="shared" si="60"/>
        <v>0</v>
      </c>
      <c r="G265" s="22">
        <f t="shared" si="61"/>
        <v>0</v>
      </c>
      <c r="H265" s="64"/>
      <c r="I265" s="64"/>
      <c r="J265" s="63"/>
      <c r="K265" s="160">
        <f t="shared" si="62"/>
        <v>0</v>
      </c>
      <c r="L265" s="22">
        <f t="shared" si="63"/>
        <v>0</v>
      </c>
      <c r="M265" s="64"/>
      <c r="N265" s="64"/>
      <c r="O265" s="63"/>
      <c r="P265" s="160">
        <f t="shared" si="64"/>
        <v>0</v>
      </c>
      <c r="Q265" s="22">
        <f t="shared" si="65"/>
        <v>0</v>
      </c>
      <c r="R265" s="153"/>
      <c r="S265" s="62"/>
      <c r="T265" s="62"/>
      <c r="U265" s="63"/>
      <c r="V265" s="160">
        <f t="shared" si="66"/>
        <v>0</v>
      </c>
      <c r="W265" s="22">
        <f t="shared" si="67"/>
        <v>0</v>
      </c>
      <c r="X265" s="64"/>
      <c r="Y265" s="64"/>
      <c r="Z265" s="63"/>
      <c r="AA265" s="160">
        <f t="shared" si="68"/>
        <v>0</v>
      </c>
      <c r="AB265" s="22">
        <f t="shared" si="69"/>
        <v>0</v>
      </c>
      <c r="AC265" s="64"/>
      <c r="AD265" s="64"/>
      <c r="AE265" s="63"/>
      <c r="AF265" s="160">
        <f t="shared" si="70"/>
        <v>0</v>
      </c>
      <c r="AG265" s="22">
        <f t="shared" si="71"/>
        <v>0</v>
      </c>
      <c r="AH265" s="153"/>
      <c r="AI265" s="110"/>
      <c r="AJ265" s="62"/>
      <c r="AK265" s="63"/>
      <c r="AL265" s="160">
        <f t="shared" si="72"/>
        <v>0</v>
      </c>
      <c r="AM265" s="22">
        <f t="shared" si="73"/>
        <v>0</v>
      </c>
      <c r="AN265" s="64"/>
      <c r="AO265" s="64"/>
      <c r="AP265" s="63"/>
      <c r="AQ265" s="160">
        <f t="shared" si="74"/>
        <v>0</v>
      </c>
      <c r="AR265" s="22">
        <f t="shared" si="75"/>
        <v>0</v>
      </c>
      <c r="AS265" s="64"/>
      <c r="AT265" s="64"/>
      <c r="AU265" s="63"/>
      <c r="AV265" s="160">
        <f t="shared" si="76"/>
        <v>0</v>
      </c>
      <c r="AW265" s="22">
        <f t="shared" si="77"/>
        <v>0</v>
      </c>
    </row>
    <row r="266" spans="2:49" x14ac:dyDescent="0.3">
      <c r="B266" s="153"/>
      <c r="C266" s="62"/>
      <c r="D266" s="62"/>
      <c r="E266" s="63"/>
      <c r="F266" s="160">
        <f t="shared" si="60"/>
        <v>0</v>
      </c>
      <c r="G266" s="22">
        <f t="shared" si="61"/>
        <v>0</v>
      </c>
      <c r="H266" s="64" t="s">
        <v>237</v>
      </c>
      <c r="I266" s="64">
        <v>29</v>
      </c>
      <c r="J266" s="63">
        <v>5.0000000000000002E-5</v>
      </c>
      <c r="K266" s="160">
        <f t="shared" si="62"/>
        <v>0</v>
      </c>
      <c r="L266" s="22">
        <f t="shared" si="63"/>
        <v>0</v>
      </c>
      <c r="M266" s="64" t="s">
        <v>237</v>
      </c>
      <c r="N266" s="64">
        <v>29</v>
      </c>
      <c r="O266" s="63">
        <v>5.0000000000000002E-5</v>
      </c>
      <c r="P266" s="160">
        <f t="shared" si="64"/>
        <v>0</v>
      </c>
      <c r="Q266" s="22">
        <f t="shared" si="65"/>
        <v>0</v>
      </c>
      <c r="R266" s="153"/>
      <c r="S266" s="62"/>
      <c r="T266" s="62"/>
      <c r="U266" s="63"/>
      <c r="V266" s="160">
        <f t="shared" si="66"/>
        <v>0</v>
      </c>
      <c r="W266" s="22">
        <f t="shared" si="67"/>
        <v>0</v>
      </c>
      <c r="X266" s="64" t="s">
        <v>237</v>
      </c>
      <c r="Y266" s="64">
        <v>29</v>
      </c>
      <c r="Z266" s="63">
        <v>5.0000000000000002E-5</v>
      </c>
      <c r="AA266" s="160">
        <f t="shared" si="68"/>
        <v>0</v>
      </c>
      <c r="AB266" s="22">
        <f t="shared" si="69"/>
        <v>0</v>
      </c>
      <c r="AC266" s="64" t="s">
        <v>237</v>
      </c>
      <c r="AD266" s="64">
        <v>29</v>
      </c>
      <c r="AE266" s="63">
        <v>1E-4</v>
      </c>
      <c r="AF266" s="160">
        <f t="shared" si="70"/>
        <v>0</v>
      </c>
      <c r="AG266" s="22">
        <f t="shared" si="71"/>
        <v>0</v>
      </c>
      <c r="AH266" s="153"/>
      <c r="AI266" s="110"/>
      <c r="AJ266" s="62"/>
      <c r="AK266" s="63"/>
      <c r="AL266" s="160">
        <f t="shared" si="72"/>
        <v>0</v>
      </c>
      <c r="AM266" s="22">
        <f t="shared" si="73"/>
        <v>0</v>
      </c>
      <c r="AN266" s="64" t="s">
        <v>237</v>
      </c>
      <c r="AO266" s="64">
        <v>29</v>
      </c>
      <c r="AP266" s="63">
        <v>5.0000000000000002E-5</v>
      </c>
      <c r="AQ266" s="160">
        <f t="shared" si="74"/>
        <v>0</v>
      </c>
      <c r="AR266" s="22">
        <f t="shared" si="75"/>
        <v>0</v>
      </c>
      <c r="AS266" s="64" t="s">
        <v>237</v>
      </c>
      <c r="AT266" s="64">
        <v>29</v>
      </c>
      <c r="AU266" s="63">
        <v>1E-4</v>
      </c>
      <c r="AV266" s="160">
        <f t="shared" si="76"/>
        <v>0</v>
      </c>
      <c r="AW266" s="22">
        <f t="shared" si="77"/>
        <v>0</v>
      </c>
    </row>
    <row r="267" spans="2:49" x14ac:dyDescent="0.3">
      <c r="B267" s="153"/>
      <c r="C267" s="62"/>
      <c r="D267" s="62"/>
      <c r="E267" s="63"/>
      <c r="F267" s="160">
        <f t="shared" si="60"/>
        <v>0</v>
      </c>
      <c r="G267" s="22">
        <f t="shared" si="61"/>
        <v>0</v>
      </c>
      <c r="H267" s="64" t="s">
        <v>235</v>
      </c>
      <c r="I267" s="64">
        <v>72</v>
      </c>
      <c r="J267" s="63">
        <v>1.0000000000000001E-5</v>
      </c>
      <c r="K267" s="160">
        <f t="shared" si="62"/>
        <v>0</v>
      </c>
      <c r="L267" s="22">
        <f t="shared" si="63"/>
        <v>0</v>
      </c>
      <c r="M267" s="64"/>
      <c r="N267" s="64"/>
      <c r="O267" s="63"/>
      <c r="P267" s="160">
        <f t="shared" si="64"/>
        <v>0</v>
      </c>
      <c r="Q267" s="22">
        <f t="shared" si="65"/>
        <v>0</v>
      </c>
      <c r="R267" s="153"/>
      <c r="S267" s="62"/>
      <c r="T267" s="62"/>
      <c r="U267" s="63"/>
      <c r="V267" s="160">
        <f t="shared" si="66"/>
        <v>0</v>
      </c>
      <c r="W267" s="22">
        <f t="shared" si="67"/>
        <v>0</v>
      </c>
      <c r="X267" s="64"/>
      <c r="Y267" s="64"/>
      <c r="Z267" s="63"/>
      <c r="AA267" s="160">
        <f t="shared" si="68"/>
        <v>0</v>
      </c>
      <c r="AB267" s="22">
        <f t="shared" si="69"/>
        <v>0</v>
      </c>
      <c r="AC267" s="64"/>
      <c r="AD267" s="64"/>
      <c r="AE267" s="63"/>
      <c r="AF267" s="160">
        <f t="shared" si="70"/>
        <v>0</v>
      </c>
      <c r="AG267" s="22">
        <f t="shared" si="71"/>
        <v>0</v>
      </c>
      <c r="AH267" s="153"/>
      <c r="AI267" s="110"/>
      <c r="AJ267" s="62"/>
      <c r="AK267" s="63"/>
      <c r="AL267" s="160">
        <f t="shared" si="72"/>
        <v>0</v>
      </c>
      <c r="AM267" s="22">
        <f t="shared" si="73"/>
        <v>0</v>
      </c>
      <c r="AN267" s="64"/>
      <c r="AO267" s="64"/>
      <c r="AP267" s="63"/>
      <c r="AQ267" s="160">
        <f t="shared" si="74"/>
        <v>0</v>
      </c>
      <c r="AR267" s="22">
        <f t="shared" si="75"/>
        <v>0</v>
      </c>
      <c r="AS267" s="64"/>
      <c r="AT267" s="64"/>
      <c r="AU267" s="63"/>
      <c r="AV267" s="160">
        <f t="shared" si="76"/>
        <v>0</v>
      </c>
      <c r="AW267" s="22">
        <f t="shared" si="77"/>
        <v>0</v>
      </c>
    </row>
    <row r="268" spans="2:49" x14ac:dyDescent="0.3">
      <c r="B268" s="153"/>
      <c r="C268" s="62"/>
      <c r="D268" s="62"/>
      <c r="E268" s="63"/>
      <c r="F268" s="160">
        <f t="shared" si="60"/>
        <v>0</v>
      </c>
      <c r="G268" s="22">
        <f t="shared" si="61"/>
        <v>0</v>
      </c>
      <c r="H268" s="64"/>
      <c r="I268" s="64"/>
      <c r="J268" s="63"/>
      <c r="K268" s="160">
        <f t="shared" si="62"/>
        <v>0</v>
      </c>
      <c r="L268" s="22">
        <f t="shared" si="63"/>
        <v>0</v>
      </c>
      <c r="M268" s="64" t="s">
        <v>236</v>
      </c>
      <c r="N268" s="64">
        <v>72</v>
      </c>
      <c r="O268" s="63">
        <v>1.0000000000000001E-5</v>
      </c>
      <c r="P268" s="160">
        <f t="shared" si="64"/>
        <v>0</v>
      </c>
      <c r="Q268" s="22">
        <f t="shared" si="65"/>
        <v>0</v>
      </c>
      <c r="R268" s="153"/>
      <c r="S268" s="62"/>
      <c r="T268" s="62"/>
      <c r="U268" s="63"/>
      <c r="V268" s="160">
        <f t="shared" si="66"/>
        <v>0</v>
      </c>
      <c r="W268" s="22">
        <f t="shared" si="67"/>
        <v>0</v>
      </c>
      <c r="X268" s="64" t="s">
        <v>236</v>
      </c>
      <c r="Y268" s="64">
        <v>72</v>
      </c>
      <c r="Z268" s="63">
        <v>1.0000000000000001E-5</v>
      </c>
      <c r="AA268" s="160">
        <f t="shared" si="68"/>
        <v>0</v>
      </c>
      <c r="AB268" s="22">
        <f t="shared" si="69"/>
        <v>0</v>
      </c>
      <c r="AC268" s="64" t="s">
        <v>236</v>
      </c>
      <c r="AD268" s="64">
        <v>72</v>
      </c>
      <c r="AE268" s="63">
        <v>2.0000000000000002E-5</v>
      </c>
      <c r="AF268" s="160">
        <f t="shared" si="70"/>
        <v>0</v>
      </c>
      <c r="AG268" s="22">
        <f t="shared" si="71"/>
        <v>0</v>
      </c>
      <c r="AH268" s="153"/>
      <c r="AI268" s="110"/>
      <c r="AJ268" s="62"/>
      <c r="AK268" s="63"/>
      <c r="AL268" s="160">
        <f t="shared" si="72"/>
        <v>0</v>
      </c>
      <c r="AM268" s="22">
        <f t="shared" si="73"/>
        <v>0</v>
      </c>
      <c r="AN268" s="64" t="s">
        <v>236</v>
      </c>
      <c r="AO268" s="64">
        <v>72</v>
      </c>
      <c r="AP268" s="63">
        <v>1.0000000000000001E-5</v>
      </c>
      <c r="AQ268" s="160">
        <f t="shared" si="74"/>
        <v>0</v>
      </c>
      <c r="AR268" s="22">
        <f t="shared" si="75"/>
        <v>0</v>
      </c>
      <c r="AS268" s="64" t="s">
        <v>236</v>
      </c>
      <c r="AT268" s="64">
        <v>72</v>
      </c>
      <c r="AU268" s="63">
        <v>2.0000000000000002E-5</v>
      </c>
      <c r="AV268" s="160">
        <f t="shared" si="76"/>
        <v>0</v>
      </c>
      <c r="AW268" s="22">
        <f t="shared" si="77"/>
        <v>0</v>
      </c>
    </row>
    <row r="269" spans="2:49" x14ac:dyDescent="0.3">
      <c r="B269" s="153"/>
      <c r="C269" s="62"/>
      <c r="D269" s="62"/>
      <c r="E269" s="63"/>
      <c r="F269" s="160">
        <f t="shared" si="60"/>
        <v>0</v>
      </c>
      <c r="G269" s="22">
        <f t="shared" si="61"/>
        <v>0</v>
      </c>
      <c r="H269" s="64"/>
      <c r="I269" s="64"/>
      <c r="J269" s="63"/>
      <c r="K269" s="160">
        <f t="shared" si="62"/>
        <v>0</v>
      </c>
      <c r="L269" s="22">
        <f t="shared" si="63"/>
        <v>0</v>
      </c>
      <c r="M269" s="64"/>
      <c r="N269" s="85"/>
      <c r="O269" s="63"/>
      <c r="P269" s="160">
        <f t="shared" si="64"/>
        <v>0</v>
      </c>
      <c r="Q269" s="22">
        <f t="shared" si="65"/>
        <v>0</v>
      </c>
      <c r="R269" s="153"/>
      <c r="S269" s="62"/>
      <c r="T269" s="62"/>
      <c r="U269" s="63"/>
      <c r="V269" s="160">
        <f t="shared" si="66"/>
        <v>0</v>
      </c>
      <c r="W269" s="22">
        <f t="shared" si="67"/>
        <v>0</v>
      </c>
      <c r="X269" s="64"/>
      <c r="Y269" s="64"/>
      <c r="Z269" s="63"/>
      <c r="AA269" s="160">
        <f t="shared" si="68"/>
        <v>0</v>
      </c>
      <c r="AB269" s="22">
        <f t="shared" si="69"/>
        <v>0</v>
      </c>
      <c r="AC269" s="64"/>
      <c r="AD269" s="85"/>
      <c r="AE269" s="63"/>
      <c r="AF269" s="160">
        <f t="shared" si="70"/>
        <v>0</v>
      </c>
      <c r="AG269" s="22">
        <f t="shared" si="71"/>
        <v>0</v>
      </c>
      <c r="AH269" s="153"/>
      <c r="AI269" s="110"/>
      <c r="AJ269" s="62"/>
      <c r="AK269" s="63"/>
      <c r="AL269" s="160">
        <f t="shared" si="72"/>
        <v>0</v>
      </c>
      <c r="AM269" s="22">
        <f t="shared" si="73"/>
        <v>0</v>
      </c>
      <c r="AN269" s="64"/>
      <c r="AO269" s="64"/>
      <c r="AP269" s="63"/>
      <c r="AQ269" s="160">
        <f t="shared" si="74"/>
        <v>0</v>
      </c>
      <c r="AR269" s="22">
        <f t="shared" si="75"/>
        <v>0</v>
      </c>
      <c r="AS269" s="64" t="s">
        <v>181</v>
      </c>
      <c r="AT269" s="64">
        <v>112</v>
      </c>
      <c r="AU269" s="63">
        <v>1.0000000000000001E-5</v>
      </c>
      <c r="AV269" s="160">
        <f t="shared" si="76"/>
        <v>0</v>
      </c>
      <c r="AW269" s="22">
        <f t="shared" si="77"/>
        <v>0</v>
      </c>
    </row>
    <row r="270" spans="2:49" ht="12.75" thickBot="1" x14ac:dyDescent="0.35">
      <c r="B270" s="154"/>
      <c r="C270" s="56"/>
      <c r="D270" s="56"/>
      <c r="E270" s="57"/>
      <c r="F270" s="160">
        <f t="shared" si="60"/>
        <v>0</v>
      </c>
      <c r="G270" s="22">
        <f t="shared" si="61"/>
        <v>0</v>
      </c>
      <c r="H270" s="58"/>
      <c r="I270" s="58"/>
      <c r="J270" s="57"/>
      <c r="K270" s="160">
        <f t="shared" si="62"/>
        <v>0</v>
      </c>
      <c r="L270" s="22">
        <f t="shared" si="63"/>
        <v>0</v>
      </c>
      <c r="M270" s="58"/>
      <c r="N270" s="87"/>
      <c r="O270" s="57"/>
      <c r="P270" s="160">
        <f t="shared" si="64"/>
        <v>0</v>
      </c>
      <c r="Q270" s="22">
        <f t="shared" si="65"/>
        <v>0</v>
      </c>
      <c r="R270" s="154"/>
      <c r="S270" s="56"/>
      <c r="T270" s="56"/>
      <c r="U270" s="57"/>
      <c r="V270" s="160">
        <f t="shared" si="66"/>
        <v>0</v>
      </c>
      <c r="W270" s="22">
        <f t="shared" si="67"/>
        <v>0</v>
      </c>
      <c r="X270" s="58"/>
      <c r="Y270" s="58"/>
      <c r="Z270" s="57"/>
      <c r="AA270" s="160">
        <f t="shared" si="68"/>
        <v>0</v>
      </c>
      <c r="AB270" s="22">
        <f t="shared" si="69"/>
        <v>0</v>
      </c>
      <c r="AC270" s="58"/>
      <c r="AD270" s="87"/>
      <c r="AE270" s="57"/>
      <c r="AF270" s="160">
        <f t="shared" si="70"/>
        <v>0</v>
      </c>
      <c r="AG270" s="22">
        <f t="shared" si="71"/>
        <v>0</v>
      </c>
      <c r="AH270" s="154"/>
      <c r="AI270" s="111"/>
      <c r="AJ270" s="56"/>
      <c r="AK270" s="57"/>
      <c r="AL270" s="160">
        <f t="shared" si="72"/>
        <v>0</v>
      </c>
      <c r="AM270" s="22">
        <f t="shared" si="73"/>
        <v>0</v>
      </c>
      <c r="AN270" s="58"/>
      <c r="AO270" s="58"/>
      <c r="AP270" s="57"/>
      <c r="AQ270" s="160">
        <f t="shared" si="74"/>
        <v>0</v>
      </c>
      <c r="AR270" s="22">
        <f t="shared" si="75"/>
        <v>0</v>
      </c>
      <c r="AS270" s="59" t="s">
        <v>245</v>
      </c>
      <c r="AT270" s="86">
        <v>200</v>
      </c>
      <c r="AU270" s="102">
        <v>1.0000000000000001E-5</v>
      </c>
      <c r="AV270" s="160">
        <f t="shared" si="76"/>
        <v>0</v>
      </c>
      <c r="AW270" s="22">
        <f t="shared" si="77"/>
        <v>0</v>
      </c>
    </row>
    <row r="271" spans="2:49" ht="12.75" thickBot="1" x14ac:dyDescent="0.35">
      <c r="B271" s="155" t="s">
        <v>171</v>
      </c>
      <c r="C271" s="61">
        <f>COUNTA(C211:C270)</f>
        <v>21</v>
      </c>
      <c r="D271" s="121">
        <f>SUM(D211:D270)</f>
        <v>0</v>
      </c>
      <c r="E271" s="93">
        <f>SUM(E211:E270)</f>
        <v>1.0000000000000002</v>
      </c>
      <c r="F271" s="162">
        <f>SUM(F13:F270)</f>
        <v>1.0000000000000002</v>
      </c>
      <c r="G271" s="121">
        <f>SUM(G13:G270)</f>
        <v>0</v>
      </c>
      <c r="H271" s="61">
        <f>COUNTA(H211:H270)</f>
        <v>30</v>
      </c>
      <c r="I271" s="121"/>
      <c r="J271" s="93">
        <f>SUM(J211:J270)</f>
        <v>1</v>
      </c>
      <c r="K271" s="161">
        <f>SUM(K13:K270)</f>
        <v>1.0000500000000001</v>
      </c>
      <c r="L271" s="121">
        <f>SUM(L13:L270)</f>
        <v>0.81083600000000022</v>
      </c>
      <c r="M271" s="61">
        <f>COUNTA(M211:M270)</f>
        <v>30</v>
      </c>
      <c r="N271" s="121"/>
      <c r="O271" s="120">
        <f>SUM(O211:O270)</f>
        <v>1.0000000000000002</v>
      </c>
      <c r="P271" s="161">
        <f>SUM(P13:P270)</f>
        <v>1</v>
      </c>
      <c r="Q271" s="121">
        <f>SUM(Q13:Q270)</f>
        <v>2.8560053333333331</v>
      </c>
      <c r="R271" s="155" t="s">
        <v>171</v>
      </c>
      <c r="S271" s="61">
        <f>COUNTA(S211:S270)</f>
        <v>21</v>
      </c>
      <c r="T271" s="121">
        <f>SUM(T211:T270)</f>
        <v>0</v>
      </c>
      <c r="U271" s="93">
        <f>SUM(U211:U270)</f>
        <v>0.99999999999999989</v>
      </c>
      <c r="V271" s="161">
        <f>SUM(V13:V270)</f>
        <v>1.0000000000000002</v>
      </c>
      <c r="W271" s="121">
        <f>SUM(W13:W270)</f>
        <v>0</v>
      </c>
      <c r="X271" s="61">
        <f>COUNTA(X211:X270)</f>
        <v>36</v>
      </c>
      <c r="Y271" s="121">
        <f>SUM(Y211:Y270)</f>
        <v>144</v>
      </c>
      <c r="Z271" s="93">
        <f>SUM(Z211:Z270)</f>
        <v>1.0000000000000002</v>
      </c>
      <c r="AA271" s="161">
        <f>SUM(AA13:AA270)</f>
        <v>0.99995599999999984</v>
      </c>
      <c r="AB271" s="121">
        <f>SUM(AB13:AB270)</f>
        <v>1.6267766666666672</v>
      </c>
      <c r="AC271" s="61">
        <f>COUNTA(AC211:AC270)</f>
        <v>37</v>
      </c>
      <c r="AD271" s="121">
        <f>SUM(AD211:AD270)</f>
        <v>144</v>
      </c>
      <c r="AE271" s="93">
        <f>SUM(AE211:AE270)</f>
        <v>0.98586000000000018</v>
      </c>
      <c r="AF271" s="161">
        <f>SUM(AF13:AF270)</f>
        <v>1.0035850000000002</v>
      </c>
      <c r="AG271" s="121">
        <f>SUM(AG13:AG270)</f>
        <v>4.2511790000000005</v>
      </c>
      <c r="AH271" s="155" t="s">
        <v>171</v>
      </c>
      <c r="AI271" s="112">
        <f>COUNTA(AI211:AI270)</f>
        <v>24</v>
      </c>
      <c r="AJ271" s="121">
        <f>SUM(AJ211:AJ270)</f>
        <v>0</v>
      </c>
      <c r="AK271" s="93">
        <f>SUM(AK211:AK270)</f>
        <v>0.99999999999999989</v>
      </c>
      <c r="AL271" s="161">
        <f>SUM(AL13:AL270)</f>
        <v>1</v>
      </c>
      <c r="AM271" s="121">
        <f>SUM(AM13:AM270)</f>
        <v>0</v>
      </c>
      <c r="AN271" s="61">
        <f>COUNTA(AN211:AN270)</f>
        <v>34</v>
      </c>
      <c r="AO271" s="121">
        <f>SUM(AO211:AO270)</f>
        <v>162</v>
      </c>
      <c r="AP271" s="93">
        <f>SUM(AP211:AP270)</f>
        <v>0.99875999999999998</v>
      </c>
      <c r="AQ271" s="161">
        <f>SUM(AQ13:AQ270)</f>
        <v>1.0008009999999998</v>
      </c>
      <c r="AR271" s="121">
        <f>SUM(AR13:AR270)</f>
        <v>3.2362243333333325</v>
      </c>
      <c r="AS271" s="61">
        <f>COUNTA(AS211:AS270)</f>
        <v>37</v>
      </c>
      <c r="AT271" s="121">
        <f>SUM(AT211:AT270)</f>
        <v>474</v>
      </c>
      <c r="AU271" s="93">
        <f>SUM(AU211:AU270)</f>
        <v>0.97620000000000029</v>
      </c>
      <c r="AV271" s="161">
        <f>SUM(AV13:AV270)</f>
        <v>1.0105239999999998</v>
      </c>
      <c r="AW271" s="121">
        <f>SUM(AW13:AW270)</f>
        <v>7.2650929999999985</v>
      </c>
    </row>
    <row r="272" spans="2:49" ht="12.75" thickBot="1" x14ac:dyDescent="0.35">
      <c r="B272" s="60" t="s">
        <v>223</v>
      </c>
      <c r="C272" s="61"/>
      <c r="D272" s="121"/>
      <c r="E272" s="93"/>
      <c r="F272" s="93"/>
      <c r="G272" s="121"/>
      <c r="H272" s="61"/>
      <c r="I272" s="121"/>
      <c r="J272" s="93"/>
      <c r="K272" s="93"/>
      <c r="L272" s="121">
        <f>L271/3</f>
        <v>0.27027866666666672</v>
      </c>
      <c r="M272" s="61"/>
      <c r="N272" s="121"/>
      <c r="O272" s="120"/>
      <c r="P272" s="93"/>
      <c r="Q272" s="121">
        <f>Q271/6</f>
        <v>0.47600088888888886</v>
      </c>
      <c r="R272" s="60"/>
      <c r="S272" s="61"/>
      <c r="T272" s="121"/>
      <c r="U272" s="93"/>
      <c r="V272" s="93"/>
      <c r="W272" s="121"/>
      <c r="X272" s="61"/>
      <c r="Y272" s="121"/>
      <c r="Z272" s="61"/>
      <c r="AA272" s="93"/>
      <c r="AB272" s="121">
        <f>AB271/3</f>
        <v>0.54225888888888907</v>
      </c>
      <c r="AC272" s="61"/>
      <c r="AD272" s="121"/>
      <c r="AE272" s="93"/>
      <c r="AF272" s="93"/>
      <c r="AG272" s="121">
        <f>AG271/6</f>
        <v>0.70852983333333341</v>
      </c>
      <c r="AH272" s="122"/>
      <c r="AI272" s="112"/>
      <c r="AJ272" s="121"/>
      <c r="AK272" s="93"/>
      <c r="AL272" s="93"/>
      <c r="AM272" s="121"/>
      <c r="AN272" s="61"/>
      <c r="AO272" s="121"/>
      <c r="AP272" s="93"/>
      <c r="AQ272" s="93"/>
      <c r="AR272" s="121">
        <f>AR271/3</f>
        <v>1.0787414444444441</v>
      </c>
      <c r="AS272" s="61"/>
      <c r="AT272" s="121"/>
      <c r="AU272" s="93"/>
      <c r="AV272" s="93"/>
      <c r="AW272" s="121">
        <f>AW271/6</f>
        <v>1.2108488333333332</v>
      </c>
    </row>
    <row r="274" spans="2:50" x14ac:dyDescent="0.3">
      <c r="C274" s="1" t="s">
        <v>167</v>
      </c>
      <c r="H274" s="1" t="s">
        <v>177</v>
      </c>
      <c r="J274" s="65">
        <v>10</v>
      </c>
      <c r="K274" s="65"/>
      <c r="L274" s="65">
        <f>ROUNDUP(M274/70, 0)</f>
        <v>8</v>
      </c>
      <c r="M274" s="66">
        <v>500</v>
      </c>
      <c r="N274" s="66"/>
      <c r="P274" s="65"/>
      <c r="V274" s="65"/>
      <c r="X274" s="1" t="s">
        <v>177</v>
      </c>
      <c r="AA274" s="65">
        <v>10</v>
      </c>
      <c r="AB274" s="65">
        <f>ROUNDUP(AC274/70, 0)</f>
        <v>8</v>
      </c>
      <c r="AC274" s="66">
        <v>500</v>
      </c>
      <c r="AD274" s="66"/>
      <c r="AF274" s="65"/>
      <c r="AL274" s="65"/>
      <c r="AN274" s="1" t="s">
        <v>177</v>
      </c>
      <c r="AP274" s="65">
        <v>10</v>
      </c>
      <c r="AQ274" s="65"/>
      <c r="AR274" s="65">
        <f>ROUNDUP(AS274/70, 0)</f>
        <v>8</v>
      </c>
      <c r="AS274" s="66">
        <v>500</v>
      </c>
      <c r="AT274" s="66"/>
      <c r="AV274" s="65"/>
    </row>
    <row r="275" spans="2:50" x14ac:dyDescent="0.3">
      <c r="C275" s="1" t="s">
        <v>166</v>
      </c>
      <c r="H275" s="1" t="s">
        <v>178</v>
      </c>
      <c r="J275" s="65">
        <v>4</v>
      </c>
      <c r="K275" s="65"/>
      <c r="L275" s="65">
        <f t="shared" ref="L275:L301" si="78">ROUNDUP(M275/70, 0)</f>
        <v>15</v>
      </c>
      <c r="M275" s="66">
        <v>1000</v>
      </c>
      <c r="N275" s="69" t="s">
        <v>232</v>
      </c>
      <c r="P275" s="65"/>
      <c r="V275" s="65"/>
      <c r="X275" s="1" t="s">
        <v>178</v>
      </c>
      <c r="AA275" s="65">
        <v>4</v>
      </c>
      <c r="AB275" s="65">
        <f t="shared" ref="AB275:AB286" si="79">ROUNDUP(AC275/70, 0)</f>
        <v>15</v>
      </c>
      <c r="AC275" s="66">
        <v>1000</v>
      </c>
      <c r="AD275" s="69" t="s">
        <v>232</v>
      </c>
      <c r="AF275" s="65"/>
      <c r="AL275" s="65"/>
      <c r="AN275" s="1" t="s">
        <v>178</v>
      </c>
      <c r="AP275" s="65">
        <v>4</v>
      </c>
      <c r="AQ275" s="65"/>
      <c r="AR275" s="65">
        <f t="shared" ref="AR275:AR286" si="80">ROUNDUP(AS275/70, 0)</f>
        <v>15</v>
      </c>
      <c r="AS275" s="66">
        <v>1000</v>
      </c>
      <c r="AT275" s="69" t="s">
        <v>232</v>
      </c>
      <c r="AV275" s="65"/>
    </row>
    <row r="276" spans="2:50" x14ac:dyDescent="0.3">
      <c r="C276" s="1" t="s">
        <v>168</v>
      </c>
      <c r="H276" s="1" t="s">
        <v>179</v>
      </c>
      <c r="J276" s="65"/>
      <c r="K276" s="65"/>
      <c r="L276" s="65">
        <f t="shared" si="78"/>
        <v>8</v>
      </c>
      <c r="M276" s="66">
        <v>500</v>
      </c>
      <c r="N276" s="66"/>
      <c r="P276" s="65"/>
      <c r="V276" s="65"/>
      <c r="X276" s="1" t="s">
        <v>179</v>
      </c>
      <c r="AA276" s="65"/>
      <c r="AB276" s="65">
        <f t="shared" si="79"/>
        <v>8</v>
      </c>
      <c r="AC276" s="66">
        <v>500</v>
      </c>
      <c r="AD276" s="66"/>
      <c r="AF276" s="65"/>
      <c r="AL276" s="65"/>
      <c r="AN276" s="1" t="s">
        <v>179</v>
      </c>
      <c r="AP276" s="65"/>
      <c r="AQ276" s="65"/>
      <c r="AR276" s="65">
        <f t="shared" si="80"/>
        <v>8</v>
      </c>
      <c r="AS276" s="66">
        <v>500</v>
      </c>
      <c r="AT276" s="66"/>
      <c r="AV276" s="65"/>
    </row>
    <row r="277" spans="2:50" x14ac:dyDescent="0.3">
      <c r="C277" s="1" t="s">
        <v>169</v>
      </c>
      <c r="H277" s="1" t="s">
        <v>180</v>
      </c>
      <c r="J277" s="65">
        <v>7</v>
      </c>
      <c r="K277" s="65"/>
      <c r="L277" s="65">
        <f t="shared" si="78"/>
        <v>15</v>
      </c>
      <c r="M277" s="66">
        <v>1000</v>
      </c>
      <c r="N277" s="66"/>
      <c r="P277" s="65"/>
      <c r="V277" s="65"/>
      <c r="X277" s="1" t="s">
        <v>180</v>
      </c>
      <c r="AA277" s="65">
        <v>7</v>
      </c>
      <c r="AB277" s="65">
        <f t="shared" si="79"/>
        <v>15</v>
      </c>
      <c r="AC277" s="66">
        <v>1000</v>
      </c>
      <c r="AD277" s="66"/>
      <c r="AF277" s="65"/>
      <c r="AL277" s="65"/>
      <c r="AN277" s="1" t="s">
        <v>180</v>
      </c>
      <c r="AP277" s="65">
        <v>7</v>
      </c>
      <c r="AQ277" s="65"/>
      <c r="AR277" s="65">
        <f t="shared" si="80"/>
        <v>15</v>
      </c>
      <c r="AS277" s="66">
        <v>1000</v>
      </c>
      <c r="AT277" s="66"/>
      <c r="AV277" s="65"/>
    </row>
    <row r="278" spans="2:50" x14ac:dyDescent="0.3">
      <c r="C278" s="1" t="s">
        <v>170</v>
      </c>
      <c r="H278" s="1" t="s">
        <v>181</v>
      </c>
      <c r="J278" s="65"/>
      <c r="K278" s="65"/>
      <c r="L278" s="65">
        <f t="shared" si="78"/>
        <v>112</v>
      </c>
      <c r="M278" s="65">
        <v>7800</v>
      </c>
      <c r="N278" s="65"/>
      <c r="P278" s="65"/>
      <c r="V278" s="65"/>
      <c r="X278" s="1" t="s">
        <v>181</v>
      </c>
      <c r="AA278" s="65"/>
      <c r="AB278" s="65">
        <f t="shared" si="79"/>
        <v>112</v>
      </c>
      <c r="AC278" s="65">
        <v>7800</v>
      </c>
      <c r="AD278" s="65"/>
      <c r="AF278" s="65"/>
      <c r="AL278" s="65"/>
      <c r="AN278" s="1" t="s">
        <v>181</v>
      </c>
      <c r="AP278" s="65"/>
      <c r="AQ278" s="65"/>
      <c r="AR278" s="65">
        <f t="shared" si="80"/>
        <v>112</v>
      </c>
      <c r="AS278" s="65">
        <v>7800</v>
      </c>
      <c r="AT278" s="65"/>
      <c r="AV278" s="65"/>
    </row>
    <row r="279" spans="2:50" x14ac:dyDescent="0.3">
      <c r="H279" s="1" t="s">
        <v>182</v>
      </c>
      <c r="J279" s="65"/>
      <c r="K279" s="65"/>
      <c r="L279" s="65">
        <f t="shared" si="78"/>
        <v>16</v>
      </c>
      <c r="M279" s="65">
        <v>1100</v>
      </c>
      <c r="N279" s="65"/>
      <c r="P279" s="65"/>
      <c r="V279" s="65"/>
      <c r="X279" s="1" t="s">
        <v>182</v>
      </c>
      <c r="AA279" s="65"/>
      <c r="AB279" s="65">
        <f t="shared" si="79"/>
        <v>16</v>
      </c>
      <c r="AC279" s="65">
        <v>1100</v>
      </c>
      <c r="AD279" s="65"/>
      <c r="AF279" s="65"/>
      <c r="AL279" s="65"/>
      <c r="AN279" s="1" t="s">
        <v>182</v>
      </c>
      <c r="AP279" s="65"/>
      <c r="AQ279" s="65"/>
      <c r="AR279" s="65">
        <f t="shared" si="80"/>
        <v>16</v>
      </c>
      <c r="AS279" s="65">
        <v>1100</v>
      </c>
      <c r="AT279" s="65"/>
      <c r="AV279" s="65"/>
    </row>
    <row r="280" spans="2:50" x14ac:dyDescent="0.3">
      <c r="H280" s="1" t="s">
        <v>183</v>
      </c>
      <c r="J280" s="65"/>
      <c r="K280" s="65"/>
      <c r="L280" s="65">
        <f t="shared" si="78"/>
        <v>15</v>
      </c>
      <c r="M280" s="65">
        <v>1000</v>
      </c>
      <c r="N280" s="65"/>
      <c r="P280" s="65"/>
      <c r="V280" s="65"/>
      <c r="X280" s="1" t="s">
        <v>183</v>
      </c>
      <c r="AA280" s="65"/>
      <c r="AB280" s="65">
        <f t="shared" si="79"/>
        <v>15</v>
      </c>
      <c r="AC280" s="65">
        <v>1000</v>
      </c>
      <c r="AD280" s="65"/>
      <c r="AF280" s="65"/>
      <c r="AL280" s="65"/>
      <c r="AN280" s="1" t="s">
        <v>183</v>
      </c>
      <c r="AP280" s="65"/>
      <c r="AQ280" s="65"/>
      <c r="AR280" s="65">
        <f t="shared" si="80"/>
        <v>15</v>
      </c>
      <c r="AS280" s="65">
        <v>1000</v>
      </c>
      <c r="AT280" s="65"/>
      <c r="AV280" s="65"/>
    </row>
    <row r="281" spans="2:50" x14ac:dyDescent="0.3">
      <c r="H281" s="1" t="s">
        <v>180</v>
      </c>
      <c r="J281" s="65"/>
      <c r="K281" s="65"/>
      <c r="L281" s="65">
        <f t="shared" si="78"/>
        <v>9</v>
      </c>
      <c r="M281" s="66">
        <v>600</v>
      </c>
      <c r="N281" s="66"/>
      <c r="P281" s="65"/>
      <c r="V281" s="65"/>
      <c r="X281" s="1" t="s">
        <v>180</v>
      </c>
      <c r="AA281" s="65"/>
      <c r="AB281" s="65">
        <f t="shared" si="79"/>
        <v>9</v>
      </c>
      <c r="AC281" s="66">
        <v>600</v>
      </c>
      <c r="AD281" s="66"/>
      <c r="AF281" s="65"/>
      <c r="AL281" s="65"/>
      <c r="AN281" s="1" t="s">
        <v>180</v>
      </c>
      <c r="AP281" s="65"/>
      <c r="AQ281" s="65"/>
      <c r="AR281" s="65">
        <f t="shared" si="80"/>
        <v>9</v>
      </c>
      <c r="AS281" s="66">
        <v>600</v>
      </c>
      <c r="AT281" s="66"/>
      <c r="AV281" s="65"/>
    </row>
    <row r="282" spans="2:50" x14ac:dyDescent="0.3">
      <c r="H282" s="1" t="s">
        <v>185</v>
      </c>
      <c r="J282" s="65"/>
      <c r="K282" s="65"/>
      <c r="L282" s="65">
        <f t="shared" si="78"/>
        <v>19</v>
      </c>
      <c r="M282" s="66">
        <v>1300</v>
      </c>
      <c r="N282" s="66"/>
      <c r="P282" s="65"/>
      <c r="V282" s="65"/>
      <c r="X282" s="1" t="s">
        <v>185</v>
      </c>
      <c r="AA282" s="65"/>
      <c r="AB282" s="65">
        <f t="shared" si="79"/>
        <v>19</v>
      </c>
      <c r="AC282" s="66">
        <v>1300</v>
      </c>
      <c r="AD282" s="66"/>
      <c r="AF282" s="65"/>
      <c r="AL282" s="65"/>
      <c r="AN282" s="1" t="s">
        <v>185</v>
      </c>
      <c r="AP282" s="65"/>
      <c r="AQ282" s="65"/>
      <c r="AR282" s="65">
        <f t="shared" si="80"/>
        <v>19</v>
      </c>
      <c r="AS282" s="66">
        <v>1300</v>
      </c>
      <c r="AT282" s="66"/>
      <c r="AV282" s="65"/>
    </row>
    <row r="283" spans="2:50" x14ac:dyDescent="0.3">
      <c r="C283" s="1" t="s">
        <v>172</v>
      </c>
      <c r="H283" s="1" t="s">
        <v>186</v>
      </c>
      <c r="J283" s="65"/>
      <c r="K283" s="65"/>
      <c r="L283" s="65">
        <f t="shared" si="78"/>
        <v>143</v>
      </c>
      <c r="M283" s="66">
        <v>10000</v>
      </c>
      <c r="N283" s="66"/>
      <c r="P283" s="65"/>
      <c r="V283" s="65"/>
      <c r="X283" s="1" t="s">
        <v>186</v>
      </c>
      <c r="AA283" s="65"/>
      <c r="AB283" s="65">
        <f t="shared" si="79"/>
        <v>143</v>
      </c>
      <c r="AC283" s="66">
        <v>10000</v>
      </c>
      <c r="AD283" s="66"/>
      <c r="AF283" s="65"/>
      <c r="AL283" s="65"/>
      <c r="AN283" s="1" t="s">
        <v>186</v>
      </c>
      <c r="AP283" s="65"/>
      <c r="AQ283" s="65"/>
      <c r="AR283" s="65">
        <f t="shared" si="80"/>
        <v>143</v>
      </c>
      <c r="AS283" s="66">
        <v>10000</v>
      </c>
      <c r="AT283" s="66"/>
      <c r="AV283" s="65"/>
    </row>
    <row r="284" spans="2:50" x14ac:dyDescent="0.3">
      <c r="C284" s="1" t="s">
        <v>173</v>
      </c>
      <c r="H284" s="1" t="s">
        <v>187</v>
      </c>
      <c r="J284" s="65"/>
      <c r="K284" s="65"/>
      <c r="L284" s="65">
        <f t="shared" si="78"/>
        <v>35</v>
      </c>
      <c r="M284" s="66">
        <v>2400</v>
      </c>
      <c r="N284" s="66"/>
      <c r="P284" s="65"/>
      <c r="V284" s="65"/>
      <c r="X284" s="1" t="s">
        <v>187</v>
      </c>
      <c r="AA284" s="65"/>
      <c r="AB284" s="65">
        <f t="shared" si="79"/>
        <v>35</v>
      </c>
      <c r="AC284" s="66">
        <v>2400</v>
      </c>
      <c r="AD284" s="66"/>
      <c r="AF284" s="65"/>
      <c r="AL284" s="65"/>
      <c r="AN284" s="1" t="s">
        <v>187</v>
      </c>
      <c r="AP284" s="65"/>
      <c r="AQ284" s="65"/>
      <c r="AR284" s="65">
        <f t="shared" si="80"/>
        <v>35</v>
      </c>
      <c r="AS284" s="66">
        <v>2400</v>
      </c>
      <c r="AT284" s="66"/>
      <c r="AV284" s="65"/>
    </row>
    <row r="285" spans="2:50" x14ac:dyDescent="0.3">
      <c r="C285" s="1" t="s">
        <v>174</v>
      </c>
      <c r="H285" s="1" t="s">
        <v>188</v>
      </c>
      <c r="J285" s="65"/>
      <c r="K285" s="65"/>
      <c r="L285" s="65">
        <f t="shared" si="78"/>
        <v>643</v>
      </c>
      <c r="M285" s="66">
        <v>45000</v>
      </c>
      <c r="N285" s="66"/>
      <c r="P285" s="65"/>
      <c r="V285" s="65"/>
      <c r="X285" s="1" t="s">
        <v>188</v>
      </c>
      <c r="AA285" s="65"/>
      <c r="AB285" s="65">
        <f t="shared" si="79"/>
        <v>643</v>
      </c>
      <c r="AC285" s="66">
        <v>45000</v>
      </c>
      <c r="AD285" s="66"/>
      <c r="AF285" s="65"/>
      <c r="AL285" s="65"/>
      <c r="AN285" s="1" t="s">
        <v>188</v>
      </c>
      <c r="AP285" s="65"/>
      <c r="AQ285" s="65"/>
      <c r="AR285" s="65">
        <f t="shared" si="80"/>
        <v>643</v>
      </c>
      <c r="AS285" s="66">
        <v>45000</v>
      </c>
      <c r="AT285" s="66"/>
      <c r="AV285" s="65"/>
    </row>
    <row r="286" spans="2:50" x14ac:dyDescent="0.3">
      <c r="C286" s="1" t="s">
        <v>175</v>
      </c>
      <c r="H286" s="1" t="s">
        <v>189</v>
      </c>
      <c r="J286" s="65"/>
      <c r="K286" s="65"/>
      <c r="L286" s="65">
        <f t="shared" si="78"/>
        <v>358</v>
      </c>
      <c r="M286" s="66">
        <v>25000</v>
      </c>
      <c r="N286" s="66"/>
      <c r="P286" s="65"/>
      <c r="V286" s="65"/>
      <c r="X286" s="1" t="s">
        <v>189</v>
      </c>
      <c r="AA286" s="65"/>
      <c r="AB286" s="65">
        <f t="shared" si="79"/>
        <v>358</v>
      </c>
      <c r="AC286" s="66">
        <v>25000</v>
      </c>
      <c r="AD286" s="66"/>
      <c r="AF286" s="65"/>
      <c r="AL286" s="65"/>
      <c r="AN286" s="1" t="s">
        <v>189</v>
      </c>
      <c r="AP286" s="65"/>
      <c r="AQ286" s="65"/>
      <c r="AR286" s="65">
        <f t="shared" si="80"/>
        <v>358</v>
      </c>
      <c r="AS286" s="66">
        <v>25000</v>
      </c>
      <c r="AT286" s="66"/>
      <c r="AV286" s="65"/>
    </row>
    <row r="287" spans="2:50" s="9" customFormat="1" x14ac:dyDescent="0.3">
      <c r="B287" s="1"/>
      <c r="C287" s="1" t="s">
        <v>176</v>
      </c>
      <c r="D287" s="1"/>
      <c r="H287" s="1" t="s">
        <v>190</v>
      </c>
      <c r="I287" s="1"/>
      <c r="J287" s="65"/>
      <c r="K287" s="65"/>
      <c r="L287" s="65"/>
      <c r="M287" s="66"/>
      <c r="N287" s="66"/>
      <c r="P287" s="65"/>
      <c r="R287" s="1">
        <v>9.9999999999999995E-7</v>
      </c>
      <c r="S287" s="1"/>
      <c r="T287" s="1"/>
      <c r="V287" s="65"/>
      <c r="X287" s="1" t="s">
        <v>190</v>
      </c>
      <c r="Y287" s="1"/>
      <c r="Z287" s="1"/>
      <c r="AA287" s="65"/>
      <c r="AB287" s="65"/>
      <c r="AC287" s="66"/>
      <c r="AD287" s="66"/>
      <c r="AF287" s="65"/>
      <c r="AH287" s="1">
        <v>9.9999999999999995E-7</v>
      </c>
      <c r="AI287" s="1"/>
      <c r="AJ287" s="1"/>
      <c r="AL287" s="65"/>
      <c r="AN287" s="1" t="s">
        <v>190</v>
      </c>
      <c r="AO287" s="1"/>
      <c r="AP287" s="65"/>
      <c r="AQ287" s="65"/>
      <c r="AR287" s="65"/>
      <c r="AS287" s="66"/>
      <c r="AT287" s="66"/>
      <c r="AV287" s="65"/>
      <c r="AX287" s="1"/>
    </row>
    <row r="288" spans="2:50" s="9" customFormat="1" x14ac:dyDescent="0.3">
      <c r="B288" s="1"/>
      <c r="C288" s="1"/>
      <c r="D288" s="1"/>
      <c r="H288" s="1" t="s">
        <v>191</v>
      </c>
      <c r="I288" s="1"/>
      <c r="J288" s="65"/>
      <c r="K288" s="65"/>
      <c r="L288" s="65">
        <f t="shared" si="78"/>
        <v>69</v>
      </c>
      <c r="M288" s="66">
        <v>4800</v>
      </c>
      <c r="N288" s="66"/>
      <c r="P288" s="65"/>
      <c r="R288" s="1">
        <f>R287*100</f>
        <v>9.9999999999999991E-5</v>
      </c>
      <c r="S288" s="1"/>
      <c r="T288" s="1"/>
      <c r="V288" s="65"/>
      <c r="X288" s="1" t="s">
        <v>191</v>
      </c>
      <c r="Y288" s="1"/>
      <c r="Z288" s="1"/>
      <c r="AA288" s="65"/>
      <c r="AB288" s="65">
        <f t="shared" ref="AB288:AB301" si="81">ROUNDUP(AC288/70, 0)</f>
        <v>69</v>
      </c>
      <c r="AC288" s="66">
        <v>4800</v>
      </c>
      <c r="AD288" s="66"/>
      <c r="AF288" s="65"/>
      <c r="AH288" s="1">
        <f>AH287*100</f>
        <v>9.9999999999999991E-5</v>
      </c>
      <c r="AI288" s="1"/>
      <c r="AJ288" s="1"/>
      <c r="AL288" s="65"/>
      <c r="AN288" s="1" t="s">
        <v>191</v>
      </c>
      <c r="AO288" s="1"/>
      <c r="AP288" s="65"/>
      <c r="AQ288" s="65"/>
      <c r="AR288" s="65">
        <f t="shared" ref="AR288:AR302" si="82">ROUNDUP(AS288/70, 0)</f>
        <v>69</v>
      </c>
      <c r="AS288" s="66">
        <v>4800</v>
      </c>
      <c r="AT288" s="66"/>
      <c r="AV288" s="65"/>
      <c r="AX288" s="1"/>
    </row>
    <row r="289" spans="2:50" s="9" customFormat="1" x14ac:dyDescent="0.3">
      <c r="B289" s="1"/>
      <c r="C289" s="1"/>
      <c r="D289" s="1"/>
      <c r="H289" s="1" t="s">
        <v>192</v>
      </c>
      <c r="I289" s="1"/>
      <c r="J289" s="65"/>
      <c r="K289" s="65"/>
      <c r="L289" s="65">
        <f t="shared" si="78"/>
        <v>20</v>
      </c>
      <c r="M289" s="66">
        <v>1400</v>
      </c>
      <c r="N289" s="66"/>
      <c r="P289" s="65"/>
      <c r="R289" s="1"/>
      <c r="S289" s="1"/>
      <c r="T289" s="1"/>
      <c r="V289" s="65"/>
      <c r="X289" s="1" t="s">
        <v>192</v>
      </c>
      <c r="Y289" s="1"/>
      <c r="Z289" s="1"/>
      <c r="AA289" s="65"/>
      <c r="AB289" s="65">
        <f t="shared" si="81"/>
        <v>20</v>
      </c>
      <c r="AC289" s="66">
        <v>1400</v>
      </c>
      <c r="AD289" s="66"/>
      <c r="AF289" s="65"/>
      <c r="AH289" s="1"/>
      <c r="AI289" s="1"/>
      <c r="AJ289" s="1"/>
      <c r="AL289" s="65"/>
      <c r="AN289" s="1" t="s">
        <v>192</v>
      </c>
      <c r="AO289" s="1"/>
      <c r="AP289" s="65"/>
      <c r="AQ289" s="65"/>
      <c r="AR289" s="65">
        <f t="shared" si="82"/>
        <v>20</v>
      </c>
      <c r="AS289" s="66">
        <v>1400</v>
      </c>
      <c r="AT289" s="66"/>
      <c r="AV289" s="65"/>
      <c r="AX289" s="1"/>
    </row>
    <row r="290" spans="2:50" s="9" customFormat="1" x14ac:dyDescent="0.3">
      <c r="B290" s="1"/>
      <c r="C290" s="1"/>
      <c r="D290" s="1"/>
      <c r="H290" s="1" t="s">
        <v>193</v>
      </c>
      <c r="I290" s="1"/>
      <c r="J290" s="65"/>
      <c r="K290" s="65"/>
      <c r="L290" s="65">
        <f t="shared" si="78"/>
        <v>72</v>
      </c>
      <c r="M290" s="66">
        <v>5000</v>
      </c>
      <c r="N290" s="66"/>
      <c r="P290" s="65"/>
      <c r="R290" s="1"/>
      <c r="S290" s="1"/>
      <c r="T290" s="1"/>
      <c r="V290" s="65"/>
      <c r="X290" s="1" t="s">
        <v>193</v>
      </c>
      <c r="Y290" s="1"/>
      <c r="Z290" s="1"/>
      <c r="AA290" s="65"/>
      <c r="AB290" s="65">
        <f t="shared" si="81"/>
        <v>72</v>
      </c>
      <c r="AC290" s="66">
        <v>5000</v>
      </c>
      <c r="AD290" s="66"/>
      <c r="AF290" s="65"/>
      <c r="AH290" s="1"/>
      <c r="AI290" s="1"/>
      <c r="AJ290" s="1"/>
      <c r="AL290" s="65"/>
      <c r="AN290" s="1" t="s">
        <v>193</v>
      </c>
      <c r="AO290" s="1"/>
      <c r="AP290" s="65"/>
      <c r="AQ290" s="65"/>
      <c r="AR290" s="65">
        <f t="shared" si="82"/>
        <v>72</v>
      </c>
      <c r="AS290" s="66">
        <v>5000</v>
      </c>
      <c r="AT290" s="66"/>
      <c r="AV290" s="65"/>
      <c r="AX290" s="1"/>
    </row>
    <row r="291" spans="2:50" s="9" customFormat="1" x14ac:dyDescent="0.3">
      <c r="B291" s="1"/>
      <c r="C291" s="1"/>
      <c r="D291" s="1"/>
      <c r="H291" s="1" t="s">
        <v>194</v>
      </c>
      <c r="I291" s="1"/>
      <c r="J291" s="65"/>
      <c r="K291" s="65"/>
      <c r="L291" s="65">
        <f t="shared" si="78"/>
        <v>43</v>
      </c>
      <c r="M291" s="66">
        <v>3000</v>
      </c>
      <c r="N291" s="66"/>
      <c r="P291" s="65"/>
      <c r="R291" s="1"/>
      <c r="S291" s="1"/>
      <c r="T291" s="1"/>
      <c r="V291" s="65"/>
      <c r="X291" s="1" t="s">
        <v>194</v>
      </c>
      <c r="Y291" s="1"/>
      <c r="Z291" s="1"/>
      <c r="AA291" s="65"/>
      <c r="AB291" s="65">
        <f t="shared" si="81"/>
        <v>43</v>
      </c>
      <c r="AC291" s="66">
        <v>3000</v>
      </c>
      <c r="AD291" s="66"/>
      <c r="AF291" s="65"/>
      <c r="AH291" s="1"/>
      <c r="AI291" s="1"/>
      <c r="AJ291" s="1"/>
      <c r="AL291" s="65"/>
      <c r="AN291" s="1" t="s">
        <v>194</v>
      </c>
      <c r="AO291" s="1"/>
      <c r="AP291" s="65"/>
      <c r="AQ291" s="65"/>
      <c r="AR291" s="65">
        <f t="shared" si="82"/>
        <v>43</v>
      </c>
      <c r="AS291" s="66">
        <v>3000</v>
      </c>
      <c r="AT291" s="66"/>
      <c r="AV291" s="65"/>
      <c r="AX291" s="1"/>
    </row>
    <row r="292" spans="2:50" s="9" customFormat="1" x14ac:dyDescent="0.3">
      <c r="B292" s="1"/>
      <c r="C292" s="1"/>
      <c r="D292" s="1"/>
      <c r="H292" s="1" t="s">
        <v>195</v>
      </c>
      <c r="I292" s="1"/>
      <c r="J292" s="65"/>
      <c r="K292" s="65"/>
      <c r="L292" s="65">
        <f t="shared" si="78"/>
        <v>29</v>
      </c>
      <c r="M292" s="66">
        <v>2000</v>
      </c>
      <c r="N292" s="66"/>
      <c r="P292" s="65"/>
      <c r="R292" s="1"/>
      <c r="S292" s="1"/>
      <c r="T292" s="1"/>
      <c r="V292" s="65"/>
      <c r="X292" s="1" t="s">
        <v>195</v>
      </c>
      <c r="Y292" s="1"/>
      <c r="Z292" s="1"/>
      <c r="AA292" s="65"/>
      <c r="AB292" s="65">
        <f t="shared" si="81"/>
        <v>29</v>
      </c>
      <c r="AC292" s="66">
        <v>2000</v>
      </c>
      <c r="AD292" s="66"/>
      <c r="AF292" s="65"/>
      <c r="AH292" s="1"/>
      <c r="AI292" s="1"/>
      <c r="AJ292" s="1"/>
      <c r="AL292" s="65"/>
      <c r="AN292" s="1" t="s">
        <v>195</v>
      </c>
      <c r="AO292" s="1"/>
      <c r="AP292" s="65"/>
      <c r="AQ292" s="65"/>
      <c r="AR292" s="65">
        <f t="shared" si="82"/>
        <v>29</v>
      </c>
      <c r="AS292" s="66">
        <v>2000</v>
      </c>
      <c r="AT292" s="66"/>
      <c r="AV292" s="65"/>
      <c r="AX292" s="1"/>
    </row>
    <row r="293" spans="2:50" s="9" customFormat="1" x14ac:dyDescent="0.3">
      <c r="B293" s="1"/>
      <c r="C293" s="1"/>
      <c r="D293" s="1"/>
      <c r="H293" s="1" t="s">
        <v>196</v>
      </c>
      <c r="I293" s="1"/>
      <c r="J293" s="65"/>
      <c r="K293" s="65"/>
      <c r="L293" s="65">
        <f t="shared" si="78"/>
        <v>29</v>
      </c>
      <c r="M293" s="66">
        <v>2000</v>
      </c>
      <c r="N293" s="66"/>
      <c r="P293" s="65"/>
      <c r="R293" s="1"/>
      <c r="S293" s="1"/>
      <c r="T293" s="1"/>
      <c r="V293" s="65"/>
      <c r="X293" s="1" t="s">
        <v>196</v>
      </c>
      <c r="Y293" s="1"/>
      <c r="Z293" s="1"/>
      <c r="AA293" s="65"/>
      <c r="AB293" s="65">
        <f t="shared" si="81"/>
        <v>29</v>
      </c>
      <c r="AC293" s="66">
        <v>2000</v>
      </c>
      <c r="AD293" s="66"/>
      <c r="AF293" s="65"/>
      <c r="AH293" s="1"/>
      <c r="AI293" s="1"/>
      <c r="AJ293" s="1"/>
      <c r="AL293" s="65"/>
      <c r="AN293" s="1" t="s">
        <v>196</v>
      </c>
      <c r="AO293" s="1"/>
      <c r="AP293" s="65"/>
      <c r="AQ293" s="65"/>
      <c r="AR293" s="65">
        <f t="shared" si="82"/>
        <v>29</v>
      </c>
      <c r="AS293" s="66">
        <v>2000</v>
      </c>
      <c r="AT293" s="66"/>
      <c r="AV293" s="65"/>
      <c r="AX293" s="1"/>
    </row>
    <row r="294" spans="2:50" s="9" customFormat="1" x14ac:dyDescent="0.3">
      <c r="B294" s="1"/>
      <c r="C294" s="1"/>
      <c r="D294" s="1"/>
      <c r="H294" s="1" t="s">
        <v>197</v>
      </c>
      <c r="I294" s="1"/>
      <c r="J294" s="65"/>
      <c r="K294" s="65"/>
      <c r="L294" s="65">
        <f t="shared" si="78"/>
        <v>29</v>
      </c>
      <c r="M294" s="66">
        <v>2000</v>
      </c>
      <c r="N294" s="66"/>
      <c r="P294" s="65"/>
      <c r="R294" s="1"/>
      <c r="S294" s="1"/>
      <c r="T294" s="1"/>
      <c r="V294" s="65"/>
      <c r="X294" s="1" t="s">
        <v>197</v>
      </c>
      <c r="Y294" s="1"/>
      <c r="Z294" s="1"/>
      <c r="AA294" s="65"/>
      <c r="AB294" s="65">
        <f t="shared" si="81"/>
        <v>29</v>
      </c>
      <c r="AC294" s="66">
        <v>2000</v>
      </c>
      <c r="AD294" s="66"/>
      <c r="AF294" s="65"/>
      <c r="AH294" s="1"/>
      <c r="AI294" s="1"/>
      <c r="AJ294" s="1"/>
      <c r="AL294" s="65"/>
      <c r="AN294" s="1" t="s">
        <v>197</v>
      </c>
      <c r="AO294" s="1"/>
      <c r="AP294" s="65"/>
      <c r="AQ294" s="65"/>
      <c r="AR294" s="65">
        <f t="shared" si="82"/>
        <v>29</v>
      </c>
      <c r="AS294" s="66">
        <v>2000</v>
      </c>
      <c r="AT294" s="66"/>
      <c r="AV294" s="65"/>
      <c r="AX294" s="1"/>
    </row>
    <row r="295" spans="2:50" s="9" customFormat="1" x14ac:dyDescent="0.3">
      <c r="B295" s="1"/>
      <c r="C295" s="1"/>
      <c r="D295" s="1"/>
      <c r="H295" s="1" t="s">
        <v>198</v>
      </c>
      <c r="I295" s="1"/>
      <c r="J295" s="65"/>
      <c r="K295" s="65"/>
      <c r="L295" s="65">
        <f t="shared" si="78"/>
        <v>15</v>
      </c>
      <c r="M295" s="66">
        <v>1000</v>
      </c>
      <c r="N295" s="66"/>
      <c r="P295" s="65"/>
      <c r="R295" s="1"/>
      <c r="S295" s="1"/>
      <c r="T295" s="1"/>
      <c r="V295" s="65"/>
      <c r="X295" s="1" t="s">
        <v>198</v>
      </c>
      <c r="Y295" s="1"/>
      <c r="Z295" s="1"/>
      <c r="AA295" s="65"/>
      <c r="AB295" s="65">
        <f t="shared" si="81"/>
        <v>15</v>
      </c>
      <c r="AC295" s="66">
        <v>1000</v>
      </c>
      <c r="AD295" s="66"/>
      <c r="AF295" s="65"/>
      <c r="AH295" s="1"/>
      <c r="AI295" s="1"/>
      <c r="AJ295" s="1"/>
      <c r="AL295" s="65"/>
      <c r="AN295" s="1" t="s">
        <v>198</v>
      </c>
      <c r="AO295" s="1"/>
      <c r="AP295" s="65"/>
      <c r="AQ295" s="65"/>
      <c r="AR295" s="65">
        <f t="shared" si="82"/>
        <v>15</v>
      </c>
      <c r="AS295" s="66">
        <v>1000</v>
      </c>
      <c r="AT295" s="66"/>
      <c r="AV295" s="65"/>
      <c r="AX295" s="1"/>
    </row>
    <row r="296" spans="2:50" s="9" customFormat="1" x14ac:dyDescent="0.3">
      <c r="B296" s="1"/>
      <c r="C296" s="1"/>
      <c r="D296" s="1"/>
      <c r="H296" s="1" t="s">
        <v>199</v>
      </c>
      <c r="I296" s="1"/>
      <c r="J296" s="65"/>
      <c r="K296" s="65"/>
      <c r="L296" s="65">
        <f t="shared" si="78"/>
        <v>15</v>
      </c>
      <c r="M296" s="66">
        <v>1000</v>
      </c>
      <c r="N296" s="66"/>
      <c r="P296" s="65"/>
      <c r="R296" s="1"/>
      <c r="S296" s="1"/>
      <c r="T296" s="1"/>
      <c r="V296" s="65"/>
      <c r="X296" s="1" t="s">
        <v>199</v>
      </c>
      <c r="Y296" s="1"/>
      <c r="Z296" s="1"/>
      <c r="AA296" s="65"/>
      <c r="AB296" s="65">
        <f t="shared" si="81"/>
        <v>15</v>
      </c>
      <c r="AC296" s="66">
        <v>1000</v>
      </c>
      <c r="AD296" s="66"/>
      <c r="AF296" s="65"/>
      <c r="AH296" s="1"/>
      <c r="AI296" s="1"/>
      <c r="AJ296" s="1"/>
      <c r="AL296" s="65"/>
      <c r="AN296" s="1" t="s">
        <v>199</v>
      </c>
      <c r="AO296" s="1"/>
      <c r="AP296" s="65"/>
      <c r="AQ296" s="65"/>
      <c r="AR296" s="65">
        <f t="shared" si="82"/>
        <v>15</v>
      </c>
      <c r="AS296" s="66">
        <v>1000</v>
      </c>
      <c r="AT296" s="66"/>
      <c r="AV296" s="65"/>
      <c r="AX296" s="1"/>
    </row>
    <row r="297" spans="2:50" s="9" customFormat="1" x14ac:dyDescent="0.3">
      <c r="B297" s="1"/>
      <c r="C297" s="1"/>
      <c r="D297" s="1"/>
      <c r="H297" s="1" t="s">
        <v>172</v>
      </c>
      <c r="I297" s="1"/>
      <c r="J297" s="65"/>
      <c r="K297" s="65"/>
      <c r="L297" s="65">
        <f t="shared" si="78"/>
        <v>15</v>
      </c>
      <c r="M297" s="66">
        <v>1000</v>
      </c>
      <c r="N297" s="66"/>
      <c r="P297" s="65"/>
      <c r="R297" s="1"/>
      <c r="S297" s="1"/>
      <c r="T297" s="1"/>
      <c r="V297" s="65"/>
      <c r="X297" s="1" t="s">
        <v>172</v>
      </c>
      <c r="Y297" s="1"/>
      <c r="Z297" s="1"/>
      <c r="AA297" s="65"/>
      <c r="AB297" s="65">
        <f t="shared" si="81"/>
        <v>15</v>
      </c>
      <c r="AC297" s="66">
        <v>1000</v>
      </c>
      <c r="AD297" s="66"/>
      <c r="AF297" s="65"/>
      <c r="AH297" s="1"/>
      <c r="AI297" s="1"/>
      <c r="AJ297" s="1"/>
      <c r="AL297" s="65"/>
      <c r="AN297" s="1" t="s">
        <v>172</v>
      </c>
      <c r="AO297" s="1"/>
      <c r="AP297" s="65"/>
      <c r="AQ297" s="65"/>
      <c r="AR297" s="65">
        <f t="shared" si="82"/>
        <v>15</v>
      </c>
      <c r="AS297" s="66">
        <v>1000</v>
      </c>
      <c r="AT297" s="66"/>
      <c r="AV297" s="65"/>
      <c r="AX297" s="1"/>
    </row>
    <row r="298" spans="2:50" s="9" customFormat="1" x14ac:dyDescent="0.3">
      <c r="B298" s="1"/>
      <c r="C298" s="1"/>
      <c r="D298" s="1"/>
      <c r="H298" s="1" t="s">
        <v>201</v>
      </c>
      <c r="I298" s="1"/>
      <c r="J298" s="65"/>
      <c r="K298" s="65"/>
      <c r="L298" s="65">
        <f t="shared" si="78"/>
        <v>15</v>
      </c>
      <c r="M298" s="66">
        <v>1000</v>
      </c>
      <c r="N298" s="66"/>
      <c r="P298" s="65"/>
      <c r="R298" s="1"/>
      <c r="S298" s="1"/>
      <c r="T298" s="1"/>
      <c r="V298" s="65"/>
      <c r="X298" s="1" t="s">
        <v>201</v>
      </c>
      <c r="Y298" s="1"/>
      <c r="Z298" s="1"/>
      <c r="AA298" s="65"/>
      <c r="AB298" s="65">
        <f t="shared" si="81"/>
        <v>15</v>
      </c>
      <c r="AC298" s="66">
        <v>1000</v>
      </c>
      <c r="AD298" s="66"/>
      <c r="AF298" s="65"/>
      <c r="AH298" s="1"/>
      <c r="AI298" s="1"/>
      <c r="AJ298" s="1"/>
      <c r="AL298" s="65"/>
      <c r="AN298" s="1" t="s">
        <v>201</v>
      </c>
      <c r="AO298" s="1"/>
      <c r="AP298" s="65"/>
      <c r="AQ298" s="65"/>
      <c r="AR298" s="65">
        <f t="shared" si="82"/>
        <v>15</v>
      </c>
      <c r="AS298" s="66">
        <v>1000</v>
      </c>
      <c r="AT298" s="66"/>
      <c r="AV298" s="65"/>
      <c r="AX298" s="1"/>
    </row>
    <row r="299" spans="2:50" s="9" customFormat="1" x14ac:dyDescent="0.3">
      <c r="B299" s="1"/>
      <c r="C299" s="1"/>
      <c r="D299" s="1"/>
      <c r="H299" s="1" t="s">
        <v>202</v>
      </c>
      <c r="I299" s="1"/>
      <c r="J299" s="65"/>
      <c r="K299" s="65"/>
      <c r="L299" s="65">
        <f t="shared" si="78"/>
        <v>15</v>
      </c>
      <c r="M299" s="66">
        <v>1000</v>
      </c>
      <c r="N299" s="66"/>
      <c r="P299" s="65"/>
      <c r="R299" s="1"/>
      <c r="S299" s="1"/>
      <c r="T299" s="1"/>
      <c r="V299" s="65"/>
      <c r="X299" s="1" t="s">
        <v>202</v>
      </c>
      <c r="Y299" s="1"/>
      <c r="Z299" s="1"/>
      <c r="AA299" s="65"/>
      <c r="AB299" s="65">
        <f t="shared" si="81"/>
        <v>15</v>
      </c>
      <c r="AC299" s="66">
        <v>1000</v>
      </c>
      <c r="AD299" s="66"/>
      <c r="AF299" s="65"/>
      <c r="AH299" s="1"/>
      <c r="AI299" s="1"/>
      <c r="AJ299" s="1"/>
      <c r="AL299" s="65"/>
      <c r="AN299" s="1" t="s">
        <v>202</v>
      </c>
      <c r="AO299" s="1"/>
      <c r="AP299" s="65"/>
      <c r="AQ299" s="65"/>
      <c r="AR299" s="65">
        <f t="shared" si="82"/>
        <v>15</v>
      </c>
      <c r="AS299" s="66">
        <v>1000</v>
      </c>
      <c r="AT299" s="66"/>
      <c r="AV299" s="65"/>
      <c r="AX299" s="1"/>
    </row>
    <row r="300" spans="2:50" s="9" customFormat="1" x14ac:dyDescent="0.3">
      <c r="B300" s="1"/>
      <c r="C300" s="1"/>
      <c r="D300" s="1"/>
      <c r="H300" s="1" t="s">
        <v>203</v>
      </c>
      <c r="I300" s="1"/>
      <c r="J300" s="65"/>
      <c r="K300" s="65"/>
      <c r="L300" s="65">
        <f t="shared" si="78"/>
        <v>15</v>
      </c>
      <c r="M300" s="66">
        <v>1000</v>
      </c>
      <c r="N300" s="66"/>
      <c r="P300" s="65"/>
      <c r="R300" s="1"/>
      <c r="S300" s="1"/>
      <c r="T300" s="1"/>
      <c r="V300" s="65"/>
      <c r="X300" s="1" t="s">
        <v>203</v>
      </c>
      <c r="Y300" s="1"/>
      <c r="Z300" s="1"/>
      <c r="AA300" s="65"/>
      <c r="AB300" s="65">
        <f t="shared" si="81"/>
        <v>15</v>
      </c>
      <c r="AC300" s="66">
        <v>1000</v>
      </c>
      <c r="AD300" s="66"/>
      <c r="AF300" s="65"/>
      <c r="AH300" s="1"/>
      <c r="AI300" s="1"/>
      <c r="AJ300" s="1"/>
      <c r="AL300" s="65"/>
      <c r="AN300" s="1" t="s">
        <v>203</v>
      </c>
      <c r="AO300" s="1"/>
      <c r="AP300" s="65"/>
      <c r="AQ300" s="65"/>
      <c r="AR300" s="65">
        <f t="shared" si="82"/>
        <v>15</v>
      </c>
      <c r="AS300" s="66">
        <v>1000</v>
      </c>
      <c r="AT300" s="66"/>
      <c r="AV300" s="65"/>
      <c r="AX300" s="1"/>
    </row>
    <row r="301" spans="2:50" s="9" customFormat="1" x14ac:dyDescent="0.3">
      <c r="B301" s="1"/>
      <c r="C301" s="1"/>
      <c r="D301" s="1"/>
      <c r="H301" s="1" t="s">
        <v>205</v>
      </c>
      <c r="I301" s="1"/>
      <c r="J301" s="65"/>
      <c r="K301" s="65"/>
      <c r="L301" s="65">
        <f t="shared" si="78"/>
        <v>29</v>
      </c>
      <c r="M301" s="66">
        <v>2000</v>
      </c>
      <c r="N301" s="66"/>
      <c r="P301" s="65"/>
      <c r="R301" s="1"/>
      <c r="S301" s="1"/>
      <c r="T301" s="1"/>
      <c r="V301" s="65"/>
      <c r="X301" s="1" t="s">
        <v>205</v>
      </c>
      <c r="Y301" s="1"/>
      <c r="Z301" s="1"/>
      <c r="AA301" s="65"/>
      <c r="AB301" s="65">
        <f t="shared" si="81"/>
        <v>29</v>
      </c>
      <c r="AC301" s="66">
        <v>2000</v>
      </c>
      <c r="AD301" s="66"/>
      <c r="AF301" s="65"/>
      <c r="AH301" s="1"/>
      <c r="AI301" s="1"/>
      <c r="AJ301" s="1"/>
      <c r="AL301" s="65"/>
      <c r="AN301" s="1" t="s">
        <v>205</v>
      </c>
      <c r="AO301" s="1"/>
      <c r="AP301" s="65"/>
      <c r="AQ301" s="65"/>
      <c r="AR301" s="65">
        <f t="shared" si="82"/>
        <v>29</v>
      </c>
      <c r="AS301" s="66">
        <v>2000</v>
      </c>
      <c r="AT301" s="66"/>
      <c r="AV301" s="65"/>
      <c r="AX301" s="1"/>
    </row>
    <row r="302" spans="2:50" s="9" customFormat="1" x14ac:dyDescent="0.3">
      <c r="B302" s="1"/>
      <c r="C302" s="1"/>
      <c r="D302" s="1"/>
      <c r="H302" s="1"/>
      <c r="I302" s="1"/>
      <c r="J302" s="65">
        <v>50</v>
      </c>
      <c r="K302" s="65"/>
      <c r="L302" s="65"/>
      <c r="M302" s="66"/>
      <c r="N302" s="66"/>
      <c r="P302" s="65"/>
      <c r="R302" s="1"/>
      <c r="S302" s="1"/>
      <c r="T302" s="1"/>
      <c r="V302" s="65"/>
      <c r="X302" s="1"/>
      <c r="Y302" s="1"/>
      <c r="Z302" s="1"/>
      <c r="AA302" s="65">
        <v>50</v>
      </c>
      <c r="AB302" s="65"/>
      <c r="AC302" s="66"/>
      <c r="AD302" s="66"/>
      <c r="AF302" s="65"/>
      <c r="AH302" s="1"/>
      <c r="AI302" s="1"/>
      <c r="AJ302" s="1"/>
      <c r="AL302" s="65"/>
      <c r="AN302" s="1" t="s">
        <v>243</v>
      </c>
      <c r="AO302" s="1"/>
      <c r="AQ302" s="65"/>
      <c r="AR302" s="65">
        <f t="shared" si="82"/>
        <v>22</v>
      </c>
      <c r="AS302" s="66">
        <v>1500</v>
      </c>
      <c r="AT302" s="1"/>
      <c r="AV302" s="65"/>
      <c r="AX302" s="1"/>
    </row>
    <row r="303" spans="2:50" x14ac:dyDescent="0.3">
      <c r="J303" s="65">
        <v>3</v>
      </c>
      <c r="K303" s="65"/>
      <c r="L303" s="65"/>
      <c r="M303" s="66"/>
      <c r="N303" s="66"/>
      <c r="P303" s="65"/>
      <c r="V303" s="65"/>
      <c r="AA303" s="65">
        <v>3</v>
      </c>
      <c r="AB303" s="65"/>
      <c r="AC303" s="66"/>
      <c r="AD303" s="66"/>
      <c r="AF303" s="65"/>
      <c r="AL303" s="65"/>
      <c r="AQ303" s="65"/>
      <c r="AV303" s="65"/>
    </row>
    <row r="304" spans="2:50" x14ac:dyDescent="0.3">
      <c r="J304" s="65"/>
      <c r="K304" s="65"/>
      <c r="L304" s="65"/>
      <c r="M304" s="66"/>
      <c r="N304" s="66"/>
      <c r="P304" s="65"/>
      <c r="V304" s="65"/>
      <c r="AA304" s="65"/>
      <c r="AF304" s="65"/>
      <c r="AL304" s="65"/>
      <c r="AQ304" s="65"/>
      <c r="AV304" s="65"/>
    </row>
    <row r="305" spans="5:48" s="9" customFormat="1" x14ac:dyDescent="0.3">
      <c r="H305" s="1"/>
      <c r="I305" s="1"/>
      <c r="J305" s="65"/>
      <c r="K305" s="65"/>
      <c r="L305" s="65"/>
      <c r="M305" s="66"/>
      <c r="N305" s="66"/>
      <c r="P305" s="65"/>
      <c r="R305" s="1"/>
      <c r="S305" s="1"/>
      <c r="T305" s="1"/>
      <c r="V305" s="65"/>
      <c r="X305" s="1"/>
      <c r="Y305" s="1"/>
      <c r="Z305" s="1"/>
      <c r="AA305" s="65"/>
      <c r="AC305" s="1"/>
      <c r="AD305" s="1"/>
      <c r="AF305" s="65"/>
      <c r="AH305" s="1"/>
      <c r="AI305" s="1"/>
      <c r="AJ305" s="1"/>
      <c r="AL305" s="65"/>
      <c r="AN305" s="1"/>
      <c r="AO305" s="1"/>
      <c r="AQ305" s="65"/>
      <c r="AS305" s="1"/>
      <c r="AT305" s="1"/>
      <c r="AV305" s="65"/>
    </row>
    <row r="306" spans="5:48" s="9" customFormat="1" x14ac:dyDescent="0.3">
      <c r="H306" s="1"/>
      <c r="I306" s="1"/>
      <c r="J306" s="65"/>
      <c r="K306" s="65"/>
      <c r="L306" s="65"/>
      <c r="M306" s="66"/>
      <c r="N306" s="66"/>
      <c r="P306" s="65"/>
      <c r="R306" s="1"/>
      <c r="S306" s="1"/>
      <c r="T306" s="1"/>
      <c r="V306" s="65"/>
      <c r="X306" s="1"/>
      <c r="Y306" s="1"/>
      <c r="Z306" s="1"/>
      <c r="AA306" s="65"/>
      <c r="AC306" s="1"/>
      <c r="AD306" s="1"/>
      <c r="AF306" s="65"/>
      <c r="AH306" s="1"/>
      <c r="AI306" s="1"/>
      <c r="AJ306" s="1"/>
      <c r="AL306" s="65"/>
      <c r="AN306" s="1"/>
      <c r="AO306" s="1"/>
      <c r="AQ306" s="65"/>
      <c r="AS306" s="1"/>
      <c r="AT306" s="1"/>
      <c r="AV306" s="65"/>
    </row>
    <row r="307" spans="5:48" s="9" customFormat="1" x14ac:dyDescent="0.3">
      <c r="H307" s="1"/>
      <c r="I307" s="1"/>
      <c r="J307" s="65"/>
      <c r="K307" s="65"/>
      <c r="L307" s="65"/>
      <c r="M307" s="66"/>
      <c r="N307" s="66"/>
      <c r="P307" s="65"/>
      <c r="R307" s="1"/>
      <c r="S307" s="1"/>
      <c r="T307" s="1"/>
      <c r="V307" s="65"/>
      <c r="X307" s="1"/>
      <c r="Y307" s="1"/>
      <c r="Z307" s="1"/>
      <c r="AA307" s="65"/>
      <c r="AC307" s="1"/>
      <c r="AD307" s="1"/>
      <c r="AF307" s="65"/>
      <c r="AH307" s="1"/>
      <c r="AI307" s="1"/>
      <c r="AJ307" s="1"/>
      <c r="AL307" s="65"/>
      <c r="AN307" s="1"/>
      <c r="AO307" s="1"/>
      <c r="AQ307" s="65"/>
      <c r="AS307" s="1"/>
      <c r="AT307" s="1"/>
      <c r="AV307" s="65"/>
    </row>
    <row r="308" spans="5:48" s="9" customFormat="1" x14ac:dyDescent="0.3">
      <c r="H308" s="1"/>
      <c r="I308" s="1"/>
      <c r="J308" s="65"/>
      <c r="K308" s="65"/>
      <c r="L308" s="65"/>
      <c r="M308" s="66"/>
      <c r="N308" s="66"/>
      <c r="P308" s="65"/>
      <c r="R308" s="1"/>
      <c r="S308" s="1"/>
      <c r="T308" s="1"/>
      <c r="V308" s="65"/>
      <c r="X308" s="1"/>
      <c r="Y308" s="1"/>
      <c r="Z308" s="1"/>
      <c r="AA308" s="65"/>
      <c r="AC308" s="1"/>
      <c r="AD308" s="1"/>
      <c r="AF308" s="65"/>
      <c r="AH308" s="1"/>
      <c r="AI308" s="1"/>
      <c r="AJ308" s="1"/>
      <c r="AL308" s="65"/>
      <c r="AN308" s="1"/>
      <c r="AO308" s="1"/>
      <c r="AQ308" s="65"/>
      <c r="AS308" s="1"/>
      <c r="AT308" s="1"/>
      <c r="AV308" s="65"/>
    </row>
    <row r="309" spans="5:48" s="9" customFormat="1" x14ac:dyDescent="0.3">
      <c r="H309" s="1"/>
      <c r="I309" s="1"/>
      <c r="J309" s="65"/>
      <c r="K309" s="65"/>
      <c r="L309" s="65"/>
      <c r="M309" s="66"/>
      <c r="N309" s="66"/>
      <c r="P309" s="65"/>
      <c r="R309" s="1"/>
      <c r="S309" s="1"/>
      <c r="T309" s="1"/>
      <c r="V309" s="65"/>
      <c r="X309" s="1"/>
      <c r="Y309" s="1"/>
      <c r="Z309" s="1"/>
      <c r="AA309" s="65"/>
      <c r="AC309" s="1"/>
      <c r="AD309" s="1"/>
      <c r="AF309" s="65"/>
      <c r="AH309" s="1"/>
      <c r="AI309" s="1"/>
      <c r="AJ309" s="1"/>
      <c r="AL309" s="65"/>
      <c r="AN309" s="1"/>
      <c r="AO309" s="1"/>
      <c r="AQ309" s="65"/>
      <c r="AS309" s="1"/>
      <c r="AT309" s="1"/>
      <c r="AV309" s="65"/>
    </row>
    <row r="310" spans="5:48" s="9" customFormat="1" x14ac:dyDescent="0.3">
      <c r="E310" s="1" t="s">
        <v>69</v>
      </c>
      <c r="F310" s="1"/>
      <c r="G310" s="1"/>
      <c r="H310" s="1"/>
      <c r="I310" s="1"/>
      <c r="J310" s="9">
        <v>0.02</v>
      </c>
      <c r="M310" s="66">
        <f>3*(1/J310)</f>
        <v>150</v>
      </c>
      <c r="N310" s="66"/>
      <c r="R310" s="1"/>
      <c r="S310" s="1"/>
      <c r="T310" s="1"/>
      <c r="X310" s="1"/>
      <c r="Y310" s="1"/>
      <c r="Z310" s="1"/>
      <c r="AC310" s="1"/>
      <c r="AD310" s="1"/>
      <c r="AH310" s="1"/>
      <c r="AI310" s="1"/>
      <c r="AJ310" s="1"/>
      <c r="AN310" s="1"/>
      <c r="AO310" s="1"/>
      <c r="AS310" s="1"/>
      <c r="AT310" s="1"/>
    </row>
    <row r="311" spans="5:48" s="9" customFormat="1" x14ac:dyDescent="0.3">
      <c r="E311" s="1" t="s">
        <v>206</v>
      </c>
      <c r="F311" s="1"/>
      <c r="G311" s="1"/>
      <c r="H311" s="1"/>
      <c r="I311" s="1"/>
      <c r="J311" s="9">
        <v>0.03</v>
      </c>
      <c r="M311" s="66"/>
      <c r="N311" s="66"/>
      <c r="R311" s="1"/>
      <c r="S311" s="1"/>
      <c r="T311" s="1"/>
      <c r="X311" s="1"/>
      <c r="Y311" s="1"/>
      <c r="Z311" s="1"/>
      <c r="AC311" s="1"/>
      <c r="AD311" s="1"/>
      <c r="AH311" s="1"/>
      <c r="AI311" s="1"/>
      <c r="AJ311" s="1"/>
      <c r="AN311" s="1"/>
      <c r="AO311" s="1"/>
      <c r="AS311" s="1"/>
      <c r="AT311" s="1"/>
    </row>
    <row r="312" spans="5:48" s="9" customFormat="1" x14ac:dyDescent="0.3">
      <c r="E312" s="1" t="s">
        <v>207</v>
      </c>
      <c r="F312" s="1"/>
      <c r="G312" s="1"/>
      <c r="H312" s="1"/>
      <c r="I312" s="1"/>
      <c r="J312" s="9">
        <v>0.04</v>
      </c>
      <c r="M312" s="66"/>
      <c r="N312" s="66"/>
      <c r="R312" s="1"/>
      <c r="S312" s="1"/>
      <c r="T312" s="1"/>
      <c r="X312" s="1"/>
      <c r="Y312" s="1"/>
      <c r="Z312" s="1"/>
      <c r="AC312" s="1"/>
      <c r="AD312" s="1"/>
      <c r="AH312" s="1"/>
      <c r="AI312" s="1"/>
      <c r="AJ312" s="1"/>
      <c r="AN312" s="1"/>
      <c r="AO312" s="1"/>
      <c r="AS312" s="1"/>
      <c r="AT312" s="1"/>
    </row>
    <row r="313" spans="5:48" s="9" customFormat="1" x14ac:dyDescent="0.3">
      <c r="E313" s="1" t="s">
        <v>208</v>
      </c>
      <c r="F313" s="1"/>
      <c r="G313" s="1"/>
      <c r="H313" s="1"/>
      <c r="I313" s="1"/>
      <c r="J313" s="9">
        <v>0.05</v>
      </c>
      <c r="M313" s="66"/>
      <c r="N313" s="66"/>
      <c r="R313" s="1"/>
      <c r="S313" s="1"/>
      <c r="T313" s="1"/>
      <c r="X313" s="1"/>
      <c r="Y313" s="1"/>
      <c r="Z313" s="1"/>
      <c r="AC313" s="1"/>
      <c r="AD313" s="1"/>
      <c r="AH313" s="1"/>
      <c r="AI313" s="1"/>
      <c r="AJ313" s="1"/>
      <c r="AN313" s="1"/>
      <c r="AO313" s="1"/>
      <c r="AS313" s="1"/>
      <c r="AT313" s="1"/>
    </row>
    <row r="314" spans="5:48" s="9" customFormat="1" x14ac:dyDescent="0.3">
      <c r="E314" s="1" t="s">
        <v>209</v>
      </c>
      <c r="F314" s="1"/>
      <c r="G314" s="1"/>
      <c r="H314" s="1"/>
      <c r="I314" s="1"/>
      <c r="J314" s="9">
        <v>0.06</v>
      </c>
      <c r="M314" s="66"/>
      <c r="N314" s="66"/>
      <c r="R314" s="1"/>
      <c r="S314" s="1"/>
      <c r="T314" s="1"/>
      <c r="U314" s="65"/>
      <c r="W314" s="65"/>
      <c r="X314" s="1"/>
      <c r="Y314" s="1"/>
      <c r="Z314" s="1"/>
      <c r="AC314" s="1"/>
      <c r="AD314" s="1"/>
      <c r="AH314" s="1"/>
      <c r="AI314" s="1"/>
      <c r="AJ314" s="1"/>
      <c r="AN314" s="1"/>
      <c r="AO314" s="1"/>
      <c r="AS314" s="1"/>
      <c r="AT314" s="1"/>
    </row>
    <row r="315" spans="5:48" s="9" customFormat="1" x14ac:dyDescent="0.3">
      <c r="E315" s="1" t="s">
        <v>204</v>
      </c>
      <c r="F315" s="1"/>
      <c r="G315" s="1"/>
      <c r="H315" s="1"/>
      <c r="I315" s="1"/>
      <c r="J315" s="9">
        <v>7.0000000000000007E-2</v>
      </c>
      <c r="M315" s="1"/>
      <c r="N315" s="1"/>
      <c r="R315" s="69" t="s">
        <v>216</v>
      </c>
      <c r="S315" s="69"/>
      <c r="T315" s="69"/>
      <c r="U315" s="68" t="s">
        <v>219</v>
      </c>
      <c r="W315" s="68"/>
      <c r="X315" s="1"/>
      <c r="Y315" s="1"/>
      <c r="Z315" s="1"/>
      <c r="AC315" s="1"/>
      <c r="AD315" s="1"/>
      <c r="AH315" s="1"/>
      <c r="AI315" s="1"/>
      <c r="AJ315" s="1"/>
      <c r="AN315" s="1"/>
      <c r="AO315" s="1"/>
      <c r="AS315" s="1"/>
      <c r="AT315" s="1"/>
    </row>
    <row r="316" spans="5:48" s="9" customFormat="1" x14ac:dyDescent="0.3">
      <c r="E316" s="1" t="s">
        <v>210</v>
      </c>
      <c r="F316" s="1"/>
      <c r="G316" s="1"/>
      <c r="H316" s="1"/>
      <c r="I316" s="1"/>
      <c r="J316" s="9">
        <v>0.08</v>
      </c>
      <c r="M316" s="1"/>
      <c r="N316" s="1"/>
      <c r="R316" s="69" t="s">
        <v>215</v>
      </c>
      <c r="S316" s="69"/>
      <c r="T316" s="69"/>
      <c r="U316" s="68" t="s">
        <v>218</v>
      </c>
      <c r="W316" s="68"/>
      <c r="X316" s="1"/>
      <c r="Y316" s="1"/>
      <c r="Z316" s="1"/>
      <c r="AC316" s="1"/>
      <c r="AD316" s="1"/>
      <c r="AH316" s="1"/>
      <c r="AI316" s="1"/>
      <c r="AJ316" s="1"/>
      <c r="AN316" s="1"/>
      <c r="AO316" s="1"/>
      <c r="AS316" s="1"/>
      <c r="AT316" s="1"/>
    </row>
    <row r="317" spans="5:48" s="9" customFormat="1" x14ac:dyDescent="0.3">
      <c r="E317" s="1" t="s">
        <v>211</v>
      </c>
      <c r="F317" s="1"/>
      <c r="G317" s="1"/>
      <c r="H317" s="1"/>
      <c r="I317" s="1"/>
      <c r="J317" s="9">
        <v>0.09</v>
      </c>
      <c r="M317" s="1"/>
      <c r="N317" s="1"/>
      <c r="R317" s="69" t="s">
        <v>214</v>
      </c>
      <c r="S317" s="69"/>
      <c r="T317" s="69"/>
      <c r="U317" s="68" t="s">
        <v>217</v>
      </c>
      <c r="W317" s="68"/>
      <c r="X317" s="1"/>
      <c r="Y317" s="1"/>
      <c r="Z317" s="1"/>
      <c r="AC317" s="1"/>
      <c r="AD317" s="1"/>
      <c r="AH317" s="1"/>
      <c r="AI317" s="1"/>
      <c r="AJ317" s="1"/>
      <c r="AN317" s="1"/>
      <c r="AO317" s="1"/>
      <c r="AS317" s="1"/>
      <c r="AT317" s="1"/>
    </row>
    <row r="318" spans="5:48" s="9" customFormat="1" x14ac:dyDescent="0.3">
      <c r="H318" s="1"/>
      <c r="I318" s="1"/>
      <c r="J318" s="9">
        <f>SUM(J310:J317)</f>
        <v>0.44000000000000006</v>
      </c>
      <c r="M318" s="66">
        <f>(1/ J318)/100 * 3</f>
        <v>6.8181818181818177E-2</v>
      </c>
      <c r="N318" s="66"/>
      <c r="R318" s="69" t="s">
        <v>212</v>
      </c>
      <c r="S318" s="69"/>
      <c r="T318" s="69"/>
      <c r="U318" s="68"/>
      <c r="W318" s="68"/>
      <c r="X318" s="1"/>
      <c r="Y318" s="1"/>
      <c r="Z318" s="1"/>
      <c r="AC318" s="1"/>
      <c r="AD318" s="1"/>
      <c r="AH318" s="1"/>
      <c r="AI318" s="1"/>
      <c r="AJ318" s="1"/>
      <c r="AN318" s="1"/>
      <c r="AO318" s="1"/>
      <c r="AS318" s="1"/>
      <c r="AT318" s="1"/>
    </row>
    <row r="319" spans="5:48" s="9" customFormat="1" x14ac:dyDescent="0.3">
      <c r="H319" s="66">
        <v>1</v>
      </c>
      <c r="I319" s="66"/>
      <c r="J319" s="65">
        <f>H319*J310</f>
        <v>0.02</v>
      </c>
      <c r="K319" s="65"/>
      <c r="M319" s="1"/>
      <c r="N319" s="1"/>
      <c r="P319" s="65"/>
      <c r="R319" s="1"/>
      <c r="S319" s="1"/>
      <c r="T319" s="1"/>
      <c r="U319" s="65"/>
      <c r="V319" s="65"/>
      <c r="W319" s="65"/>
      <c r="X319" s="1"/>
      <c r="Y319" s="1"/>
      <c r="Z319" s="1"/>
      <c r="AA319" s="65"/>
      <c r="AC319" s="1"/>
      <c r="AD319" s="1"/>
      <c r="AF319" s="65"/>
      <c r="AH319" s="1"/>
      <c r="AI319" s="1"/>
      <c r="AJ319" s="1"/>
      <c r="AL319" s="65"/>
      <c r="AN319" s="1"/>
      <c r="AO319" s="1"/>
      <c r="AQ319" s="65"/>
      <c r="AS319" s="1"/>
      <c r="AT319" s="1"/>
      <c r="AV319" s="65"/>
    </row>
    <row r="320" spans="5:48" s="9" customFormat="1" x14ac:dyDescent="0.3">
      <c r="H320" s="65">
        <v>10</v>
      </c>
      <c r="I320" s="65"/>
      <c r="J320" s="65">
        <f t="shared" ref="J320:J326" si="83">H320*J311</f>
        <v>0.3</v>
      </c>
      <c r="K320" s="65"/>
      <c r="M320" s="1"/>
      <c r="N320" s="1"/>
      <c r="P320" s="65"/>
      <c r="R320" s="1"/>
      <c r="S320" s="1"/>
      <c r="T320" s="1"/>
      <c r="V320" s="65"/>
      <c r="X320" s="1"/>
      <c r="Y320" s="1"/>
      <c r="Z320" s="1"/>
      <c r="AA320" s="65"/>
      <c r="AC320" s="1"/>
      <c r="AD320" s="1"/>
      <c r="AF320" s="65"/>
      <c r="AH320" s="1"/>
      <c r="AI320" s="1"/>
      <c r="AJ320" s="1"/>
      <c r="AL320" s="65"/>
      <c r="AN320" s="1"/>
      <c r="AO320" s="1"/>
      <c r="AQ320" s="65"/>
      <c r="AS320" s="1"/>
      <c r="AT320" s="1"/>
      <c r="AV320" s="65"/>
    </row>
    <row r="321" spans="8:48" s="9" customFormat="1" x14ac:dyDescent="0.3">
      <c r="H321" s="65">
        <v>4</v>
      </c>
      <c r="I321" s="65"/>
      <c r="J321" s="65">
        <f t="shared" si="83"/>
        <v>0.16</v>
      </c>
      <c r="K321" s="65"/>
      <c r="M321" s="1"/>
      <c r="N321" s="1"/>
      <c r="P321" s="65"/>
      <c r="R321" s="1"/>
      <c r="S321" s="1"/>
      <c r="T321" s="1"/>
      <c r="V321" s="65"/>
      <c r="X321" s="1"/>
      <c r="Y321" s="1"/>
      <c r="Z321" s="1"/>
      <c r="AA321" s="65"/>
      <c r="AC321" s="1"/>
      <c r="AD321" s="1"/>
      <c r="AF321" s="65"/>
      <c r="AH321" s="1"/>
      <c r="AI321" s="1"/>
      <c r="AJ321" s="1"/>
      <c r="AL321" s="65"/>
      <c r="AN321" s="1"/>
      <c r="AO321" s="1"/>
      <c r="AQ321" s="65"/>
      <c r="AS321" s="1"/>
      <c r="AT321" s="1"/>
      <c r="AV321" s="65"/>
    </row>
    <row r="322" spans="8:48" s="9" customFormat="1" x14ac:dyDescent="0.3">
      <c r="H322" s="65">
        <v>4</v>
      </c>
      <c r="I322" s="65"/>
      <c r="J322" s="65">
        <f t="shared" si="83"/>
        <v>0.2</v>
      </c>
      <c r="K322" s="65"/>
      <c r="M322" s="1">
        <f>145/3</f>
        <v>48.333333333333336</v>
      </c>
      <c r="N322" s="1"/>
      <c r="P322" s="65"/>
      <c r="R322" s="1"/>
      <c r="S322" s="1"/>
      <c r="T322" s="1"/>
      <c r="V322" s="65"/>
      <c r="X322" s="1"/>
      <c r="Y322" s="1"/>
      <c r="Z322" s="1"/>
      <c r="AA322" s="65"/>
      <c r="AC322" s="1"/>
      <c r="AD322" s="1"/>
      <c r="AF322" s="65"/>
      <c r="AH322" s="1"/>
      <c r="AI322" s="1"/>
      <c r="AJ322" s="1"/>
      <c r="AL322" s="65"/>
      <c r="AN322" s="1"/>
      <c r="AO322" s="1"/>
      <c r="AQ322" s="65"/>
      <c r="AS322" s="1"/>
      <c r="AT322" s="1"/>
      <c r="AV322" s="65"/>
    </row>
    <row r="323" spans="8:48" s="9" customFormat="1" x14ac:dyDescent="0.3">
      <c r="H323" s="65">
        <v>7</v>
      </c>
      <c r="I323" s="65"/>
      <c r="J323" s="65">
        <f t="shared" si="83"/>
        <v>0.42</v>
      </c>
      <c r="K323" s="65"/>
      <c r="M323" s="1">
        <f>100 * 49</f>
        <v>4900</v>
      </c>
      <c r="N323" s="1"/>
      <c r="P323" s="65"/>
      <c r="R323" s="1"/>
      <c r="S323" s="1"/>
      <c r="T323" s="1"/>
      <c r="V323" s="65"/>
      <c r="X323" s="1"/>
      <c r="Y323" s="1"/>
      <c r="Z323" s="1"/>
      <c r="AA323" s="65"/>
      <c r="AC323" s="1"/>
      <c r="AD323" s="1"/>
      <c r="AF323" s="65"/>
      <c r="AH323" s="1"/>
      <c r="AI323" s="1"/>
      <c r="AJ323" s="1"/>
      <c r="AL323" s="65"/>
      <c r="AN323" s="1"/>
      <c r="AO323" s="1"/>
      <c r="AQ323" s="65"/>
      <c r="AS323" s="1"/>
      <c r="AT323" s="1"/>
      <c r="AV323" s="65"/>
    </row>
    <row r="324" spans="8:48" s="9" customFormat="1" x14ac:dyDescent="0.3">
      <c r="H324" s="66">
        <v>20</v>
      </c>
      <c r="I324" s="66"/>
      <c r="J324" s="65">
        <f t="shared" si="83"/>
        <v>1.4000000000000001</v>
      </c>
      <c r="K324" s="65"/>
      <c r="M324" s="1"/>
      <c r="N324" s="1"/>
      <c r="P324" s="65"/>
      <c r="R324" s="1"/>
      <c r="S324" s="1"/>
      <c r="T324" s="1"/>
      <c r="V324" s="65"/>
      <c r="X324" s="1"/>
      <c r="Y324" s="1"/>
      <c r="Z324" s="1"/>
      <c r="AA324" s="65"/>
      <c r="AC324" s="1"/>
      <c r="AD324" s="1"/>
      <c r="AF324" s="65"/>
      <c r="AH324" s="1"/>
      <c r="AI324" s="1"/>
      <c r="AJ324" s="1"/>
      <c r="AL324" s="65"/>
      <c r="AN324" s="1"/>
      <c r="AO324" s="1"/>
      <c r="AQ324" s="65"/>
      <c r="AS324" s="1"/>
      <c r="AT324" s="1"/>
      <c r="AV324" s="65"/>
    </row>
    <row r="325" spans="8:48" s="9" customFormat="1" x14ac:dyDescent="0.3">
      <c r="H325" s="66">
        <v>65</v>
      </c>
      <c r="I325" s="66"/>
      <c r="J325" s="65">
        <f t="shared" si="83"/>
        <v>5.2</v>
      </c>
      <c r="K325" s="65"/>
      <c r="M325" s="1"/>
      <c r="N325" s="1"/>
      <c r="P325" s="65"/>
      <c r="R325" s="1"/>
      <c r="S325" s="1"/>
      <c r="T325" s="1"/>
      <c r="V325" s="65"/>
      <c r="X325" s="1"/>
      <c r="Y325" s="1"/>
      <c r="Z325" s="1"/>
      <c r="AA325" s="65"/>
      <c r="AC325" s="1"/>
      <c r="AD325" s="1"/>
      <c r="AF325" s="65"/>
      <c r="AH325" s="1"/>
      <c r="AI325" s="1"/>
      <c r="AJ325" s="1"/>
      <c r="AL325" s="65"/>
      <c r="AN325" s="1"/>
      <c r="AO325" s="1"/>
      <c r="AQ325" s="65"/>
      <c r="AS325" s="1"/>
      <c r="AT325" s="1"/>
      <c r="AV325" s="65"/>
    </row>
    <row r="326" spans="8:48" s="9" customFormat="1" x14ac:dyDescent="0.3">
      <c r="H326" s="66">
        <v>60</v>
      </c>
      <c r="I326" s="66"/>
      <c r="J326" s="65">
        <f t="shared" si="83"/>
        <v>5.3999999999999995</v>
      </c>
      <c r="K326" s="65"/>
      <c r="M326" s="1"/>
      <c r="N326" s="1"/>
      <c r="P326" s="65"/>
      <c r="R326" s="1"/>
      <c r="S326" s="1"/>
      <c r="T326" s="1"/>
      <c r="V326" s="65"/>
      <c r="X326" s="1"/>
      <c r="Y326" s="1"/>
      <c r="Z326" s="1"/>
      <c r="AA326" s="65"/>
      <c r="AC326" s="1"/>
      <c r="AD326" s="1"/>
      <c r="AF326" s="65"/>
      <c r="AH326" s="1"/>
      <c r="AI326" s="1"/>
      <c r="AJ326" s="1"/>
      <c r="AL326" s="65"/>
      <c r="AN326" s="1"/>
      <c r="AO326" s="1"/>
      <c r="AQ326" s="65"/>
      <c r="AS326" s="1"/>
      <c r="AT326" s="1"/>
      <c r="AV326" s="65"/>
    </row>
    <row r="327" spans="8:48" s="9" customFormat="1" x14ac:dyDescent="0.3">
      <c r="H327" s="1">
        <f>AVERAGE(H319:H326)</f>
        <v>21.375</v>
      </c>
      <c r="I327" s="1"/>
      <c r="J327" s="65" t="s">
        <v>225</v>
      </c>
      <c r="K327" s="65"/>
      <c r="L327" s="123" t="s">
        <v>226</v>
      </c>
      <c r="M327" s="1"/>
      <c r="N327" s="1"/>
      <c r="P327" s="65"/>
      <c r="R327" s="1"/>
      <c r="S327" s="1"/>
      <c r="T327" s="1"/>
      <c r="V327" s="65"/>
      <c r="X327" s="1"/>
      <c r="Y327" s="1"/>
      <c r="Z327" s="1"/>
      <c r="AA327" s="65"/>
      <c r="AC327" s="1"/>
      <c r="AD327" s="1"/>
      <c r="AF327" s="65"/>
      <c r="AH327" s="1"/>
      <c r="AI327" s="1"/>
      <c r="AJ327" s="1"/>
      <c r="AL327" s="65"/>
      <c r="AN327" s="1"/>
      <c r="AO327" s="1"/>
      <c r="AQ327" s="65"/>
      <c r="AS327" s="1"/>
      <c r="AT327" s="1"/>
      <c r="AV327" s="65"/>
    </row>
    <row r="328" spans="8:48" s="9" customFormat="1" x14ac:dyDescent="0.3">
      <c r="H328" s="1"/>
      <c r="I328" s="1"/>
      <c r="J328" s="9" t="s">
        <v>227</v>
      </c>
      <c r="L328" s="123" t="s">
        <v>228</v>
      </c>
      <c r="M328" s="1"/>
      <c r="N328" s="1"/>
      <c r="R328" s="1"/>
      <c r="S328" s="1"/>
      <c r="T328" s="1"/>
      <c r="X328" s="1"/>
      <c r="Y328" s="1"/>
      <c r="Z328" s="1"/>
      <c r="AC328" s="1"/>
      <c r="AD328" s="1"/>
      <c r="AH328" s="1"/>
      <c r="AI328" s="1"/>
      <c r="AJ328" s="1"/>
      <c r="AN328" s="1"/>
      <c r="AO328" s="1"/>
      <c r="AS328" s="1"/>
      <c r="AT328" s="1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5:49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5:49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5:49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5:49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5:49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5:49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5:49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5:49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5:49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5:49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5:49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5:49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  <row r="429" spans="5:49" s="6" customFormat="1" x14ac:dyDescent="0.3">
      <c r="E429" s="10"/>
      <c r="F429" s="10"/>
      <c r="G429" s="10"/>
      <c r="J429" s="10"/>
      <c r="K429" s="10"/>
      <c r="L429" s="10"/>
      <c r="O429" s="10"/>
      <c r="P429" s="10"/>
      <c r="Q429" s="10"/>
      <c r="U429" s="10"/>
      <c r="V429" s="10"/>
      <c r="W429" s="10"/>
      <c r="AA429" s="10"/>
      <c r="AB429" s="10"/>
      <c r="AE429" s="10"/>
      <c r="AF429" s="10"/>
      <c r="AG429" s="10"/>
      <c r="AK429" s="10"/>
      <c r="AL429" s="10"/>
      <c r="AM429" s="10"/>
      <c r="AP429" s="10"/>
      <c r="AQ429" s="10"/>
      <c r="AR429" s="10"/>
      <c r="AU429" s="10"/>
      <c r="AV429" s="10"/>
      <c r="AW429" s="10"/>
    </row>
    <row r="430" spans="5:49" s="6" customFormat="1" x14ac:dyDescent="0.3">
      <c r="E430" s="10"/>
      <c r="F430" s="10"/>
      <c r="G430" s="10"/>
      <c r="J430" s="10"/>
      <c r="K430" s="10"/>
      <c r="L430" s="10"/>
      <c r="O430" s="10"/>
      <c r="P430" s="10"/>
      <c r="Q430" s="10"/>
      <c r="U430" s="10"/>
      <c r="V430" s="10"/>
      <c r="W430" s="10"/>
      <c r="AA430" s="10"/>
      <c r="AB430" s="10"/>
      <c r="AE430" s="10"/>
      <c r="AF430" s="10"/>
      <c r="AG430" s="10"/>
      <c r="AK430" s="10"/>
      <c r="AL430" s="10"/>
      <c r="AM430" s="10"/>
      <c r="AP430" s="10"/>
      <c r="AQ430" s="10"/>
      <c r="AR430" s="10"/>
      <c r="AU430" s="10"/>
      <c r="AV430" s="10"/>
      <c r="AW430" s="10"/>
    </row>
    <row r="431" spans="5:49" s="6" customFormat="1" x14ac:dyDescent="0.3">
      <c r="E431" s="10"/>
      <c r="F431" s="10"/>
      <c r="G431" s="10"/>
      <c r="J431" s="10"/>
      <c r="K431" s="10"/>
      <c r="L431" s="10"/>
      <c r="O431" s="10"/>
      <c r="P431" s="10"/>
      <c r="Q431" s="10"/>
      <c r="U431" s="10"/>
      <c r="V431" s="10"/>
      <c r="W431" s="10"/>
      <c r="AA431" s="10"/>
      <c r="AB431" s="10"/>
      <c r="AE431" s="10"/>
      <c r="AF431" s="10"/>
      <c r="AG431" s="10"/>
      <c r="AK431" s="10"/>
      <c r="AL431" s="10"/>
      <c r="AM431" s="10"/>
      <c r="AP431" s="10"/>
      <c r="AQ431" s="10"/>
      <c r="AR431" s="10"/>
      <c r="AU431" s="10"/>
      <c r="AV431" s="10"/>
      <c r="AW431" s="10"/>
    </row>
    <row r="432" spans="5:49" s="6" customFormat="1" x14ac:dyDescent="0.3">
      <c r="E432" s="10"/>
      <c r="F432" s="10"/>
      <c r="G432" s="10"/>
      <c r="J432" s="10"/>
      <c r="K432" s="10"/>
      <c r="L432" s="10"/>
      <c r="O432" s="10"/>
      <c r="P432" s="10"/>
      <c r="Q432" s="10"/>
      <c r="U432" s="10"/>
      <c r="V432" s="10"/>
      <c r="W432" s="10"/>
      <c r="AA432" s="10"/>
      <c r="AB432" s="10"/>
      <c r="AE432" s="10"/>
      <c r="AF432" s="10"/>
      <c r="AG432" s="10"/>
      <c r="AK432" s="10"/>
      <c r="AL432" s="10"/>
      <c r="AM432" s="10"/>
      <c r="AP432" s="10"/>
      <c r="AQ432" s="10"/>
      <c r="AR432" s="10"/>
      <c r="AU432" s="10"/>
      <c r="AV432" s="10"/>
      <c r="AW432" s="10"/>
    </row>
    <row r="433" spans="5:49" s="6" customFormat="1" x14ac:dyDescent="0.3">
      <c r="E433" s="10"/>
      <c r="F433" s="10"/>
      <c r="G433" s="10"/>
      <c r="J433" s="10"/>
      <c r="K433" s="10"/>
      <c r="L433" s="10"/>
      <c r="O433" s="10"/>
      <c r="P433" s="10"/>
      <c r="Q433" s="10"/>
      <c r="U433" s="10"/>
      <c r="V433" s="10"/>
      <c r="W433" s="10"/>
      <c r="AA433" s="10"/>
      <c r="AB433" s="10"/>
      <c r="AE433" s="10"/>
      <c r="AF433" s="10"/>
      <c r="AG433" s="10"/>
      <c r="AK433" s="10"/>
      <c r="AL433" s="10"/>
      <c r="AM433" s="10"/>
      <c r="AP433" s="10"/>
      <c r="AQ433" s="10"/>
      <c r="AR433" s="10"/>
      <c r="AU433" s="10"/>
      <c r="AV433" s="10"/>
      <c r="AW433" s="10"/>
    </row>
    <row r="434" spans="5:49" s="6" customFormat="1" x14ac:dyDescent="0.3">
      <c r="E434" s="10"/>
      <c r="F434" s="10"/>
      <c r="G434" s="10"/>
      <c r="J434" s="10"/>
      <c r="K434" s="10"/>
      <c r="L434" s="10"/>
      <c r="O434" s="10"/>
      <c r="P434" s="10"/>
      <c r="Q434" s="10"/>
      <c r="U434" s="10"/>
      <c r="V434" s="10"/>
      <c r="W434" s="10"/>
      <c r="AA434" s="10"/>
      <c r="AB434" s="10"/>
      <c r="AE434" s="10"/>
      <c r="AF434" s="10"/>
      <c r="AG434" s="10"/>
      <c r="AK434" s="10"/>
      <c r="AL434" s="10"/>
      <c r="AM434" s="10"/>
      <c r="AP434" s="10"/>
      <c r="AQ434" s="10"/>
      <c r="AR434" s="10"/>
      <c r="AU434" s="10"/>
      <c r="AV434" s="10"/>
      <c r="AW434" s="10"/>
    </row>
    <row r="435" spans="5:49" s="6" customFormat="1" x14ac:dyDescent="0.3">
      <c r="E435" s="10"/>
      <c r="F435" s="10"/>
      <c r="G435" s="10"/>
      <c r="J435" s="10"/>
      <c r="K435" s="10"/>
      <c r="L435" s="10"/>
      <c r="O435" s="10"/>
      <c r="P435" s="10"/>
      <c r="Q435" s="10"/>
      <c r="U435" s="10"/>
      <c r="V435" s="10"/>
      <c r="W435" s="10"/>
      <c r="AA435" s="10"/>
      <c r="AB435" s="10"/>
      <c r="AE435" s="10"/>
      <c r="AF435" s="10"/>
      <c r="AG435" s="10"/>
      <c r="AK435" s="10"/>
      <c r="AL435" s="10"/>
      <c r="AM435" s="10"/>
      <c r="AP435" s="10"/>
      <c r="AQ435" s="10"/>
      <c r="AR435" s="10"/>
      <c r="AU435" s="10"/>
      <c r="AV435" s="10"/>
      <c r="AW435" s="10"/>
    </row>
    <row r="436" spans="5:49" s="6" customFormat="1" x14ac:dyDescent="0.3">
      <c r="E436" s="10"/>
      <c r="F436" s="10"/>
      <c r="G436" s="10"/>
      <c r="J436" s="10"/>
      <c r="K436" s="10"/>
      <c r="L436" s="10"/>
      <c r="O436" s="10"/>
      <c r="P436" s="10"/>
      <c r="Q436" s="10"/>
      <c r="U436" s="10"/>
      <c r="V436" s="10"/>
      <c r="W436" s="10"/>
      <c r="AA436" s="10"/>
      <c r="AB436" s="10"/>
      <c r="AE436" s="10"/>
      <c r="AF436" s="10"/>
      <c r="AG436" s="10"/>
      <c r="AK436" s="10"/>
      <c r="AL436" s="10"/>
      <c r="AM436" s="10"/>
      <c r="AP436" s="10"/>
      <c r="AQ436" s="10"/>
      <c r="AR436" s="10"/>
      <c r="AU436" s="10"/>
      <c r="AV436" s="10"/>
      <c r="AW436" s="10"/>
    </row>
    <row r="437" spans="5:49" s="6" customFormat="1" x14ac:dyDescent="0.3">
      <c r="E437" s="10"/>
      <c r="F437" s="10"/>
      <c r="G437" s="10"/>
      <c r="J437" s="10"/>
      <c r="K437" s="10"/>
      <c r="L437" s="10"/>
      <c r="O437" s="10"/>
      <c r="P437" s="10"/>
      <c r="Q437" s="10"/>
      <c r="U437" s="10"/>
      <c r="V437" s="10"/>
      <c r="W437" s="10"/>
      <c r="AA437" s="10"/>
      <c r="AB437" s="10"/>
      <c r="AE437" s="10"/>
      <c r="AF437" s="10"/>
      <c r="AG437" s="10"/>
      <c r="AK437" s="10"/>
      <c r="AL437" s="10"/>
      <c r="AM437" s="10"/>
      <c r="AP437" s="10"/>
      <c r="AQ437" s="10"/>
      <c r="AR437" s="10"/>
      <c r="AU437" s="10"/>
      <c r="AV437" s="10"/>
      <c r="AW437" s="10"/>
    </row>
    <row r="438" spans="5:49" s="6" customFormat="1" x14ac:dyDescent="0.3">
      <c r="E438" s="10"/>
      <c r="F438" s="10"/>
      <c r="G438" s="10"/>
      <c r="J438" s="10"/>
      <c r="K438" s="10"/>
      <c r="L438" s="10"/>
      <c r="O438" s="10"/>
      <c r="P438" s="10"/>
      <c r="Q438" s="10"/>
      <c r="U438" s="10"/>
      <c r="V438" s="10"/>
      <c r="W438" s="10"/>
      <c r="AA438" s="10"/>
      <c r="AB438" s="10"/>
      <c r="AE438" s="10"/>
      <c r="AF438" s="10"/>
      <c r="AG438" s="10"/>
      <c r="AK438" s="10"/>
      <c r="AL438" s="10"/>
      <c r="AM438" s="10"/>
      <c r="AP438" s="10"/>
      <c r="AQ438" s="10"/>
      <c r="AR438" s="10"/>
      <c r="AU438" s="10"/>
      <c r="AV438" s="10"/>
      <c r="AW438" s="10"/>
    </row>
    <row r="439" spans="5:49" s="6" customFormat="1" x14ac:dyDescent="0.3">
      <c r="E439" s="10"/>
      <c r="F439" s="10"/>
      <c r="G439" s="10"/>
      <c r="J439" s="10"/>
      <c r="K439" s="10"/>
      <c r="L439" s="10"/>
      <c r="O439" s="10"/>
      <c r="P439" s="10"/>
      <c r="Q439" s="10"/>
      <c r="U439" s="10"/>
      <c r="V439" s="10"/>
      <c r="W439" s="10"/>
      <c r="AA439" s="10"/>
      <c r="AB439" s="10"/>
      <c r="AE439" s="10"/>
      <c r="AF439" s="10"/>
      <c r="AG439" s="10"/>
      <c r="AK439" s="10"/>
      <c r="AL439" s="10"/>
      <c r="AM439" s="10"/>
      <c r="AP439" s="10"/>
      <c r="AQ439" s="10"/>
      <c r="AR439" s="10"/>
      <c r="AU439" s="10"/>
      <c r="AV439" s="10"/>
      <c r="AW439" s="10"/>
    </row>
    <row r="440" spans="5:49" s="6" customFormat="1" x14ac:dyDescent="0.3">
      <c r="E440" s="10"/>
      <c r="F440" s="10"/>
      <c r="G440" s="10"/>
      <c r="J440" s="10"/>
      <c r="K440" s="10"/>
      <c r="L440" s="10"/>
      <c r="O440" s="10"/>
      <c r="P440" s="10"/>
      <c r="Q440" s="10"/>
      <c r="U440" s="10"/>
      <c r="V440" s="10"/>
      <c r="W440" s="10"/>
      <c r="AA440" s="10"/>
      <c r="AB440" s="10"/>
      <c r="AE440" s="10"/>
      <c r="AF440" s="10"/>
      <c r="AG440" s="10"/>
      <c r="AK440" s="10"/>
      <c r="AL440" s="10"/>
      <c r="AM440" s="10"/>
      <c r="AP440" s="10"/>
      <c r="AQ440" s="10"/>
      <c r="AR440" s="10"/>
      <c r="AU440" s="10"/>
      <c r="AV440" s="10"/>
      <c r="AW440" s="10"/>
    </row>
    <row r="441" spans="5:49" s="6" customFormat="1" x14ac:dyDescent="0.3">
      <c r="E441" s="10"/>
      <c r="F441" s="10"/>
      <c r="G441" s="10"/>
      <c r="J441" s="10"/>
      <c r="K441" s="10"/>
      <c r="L441" s="10"/>
      <c r="O441" s="10"/>
      <c r="P441" s="10"/>
      <c r="Q441" s="10"/>
      <c r="U441" s="10"/>
      <c r="V441" s="10"/>
      <c r="W441" s="10"/>
      <c r="AA441" s="10"/>
      <c r="AB441" s="10"/>
      <c r="AE441" s="10"/>
      <c r="AF441" s="10"/>
      <c r="AG441" s="10"/>
      <c r="AK441" s="10"/>
      <c r="AL441" s="10"/>
      <c r="AM441" s="10"/>
      <c r="AP441" s="10"/>
      <c r="AQ441" s="10"/>
      <c r="AR441" s="10"/>
      <c r="AU441" s="10"/>
      <c r="AV441" s="10"/>
      <c r="AW441" s="10"/>
    </row>
    <row r="442" spans="5:49" s="6" customFormat="1" x14ac:dyDescent="0.3">
      <c r="E442" s="10"/>
      <c r="F442" s="10"/>
      <c r="G442" s="10"/>
      <c r="J442" s="10"/>
      <c r="K442" s="10"/>
      <c r="L442" s="10"/>
      <c r="O442" s="10"/>
      <c r="P442" s="10"/>
      <c r="Q442" s="10"/>
      <c r="U442" s="10"/>
      <c r="V442" s="10"/>
      <c r="W442" s="10"/>
      <c r="AA442" s="10"/>
      <c r="AB442" s="10"/>
      <c r="AE442" s="10"/>
      <c r="AF442" s="10"/>
      <c r="AG442" s="10"/>
      <c r="AK442" s="10"/>
      <c r="AL442" s="10"/>
      <c r="AM442" s="10"/>
      <c r="AP442" s="10"/>
      <c r="AQ442" s="10"/>
      <c r="AR442" s="10"/>
      <c r="AU442" s="10"/>
      <c r="AV442" s="10"/>
      <c r="AW442" s="10"/>
    </row>
    <row r="443" spans="5:49" s="6" customFormat="1" x14ac:dyDescent="0.3">
      <c r="E443" s="10"/>
      <c r="F443" s="10"/>
      <c r="G443" s="10"/>
      <c r="J443" s="10"/>
      <c r="K443" s="10"/>
      <c r="L443" s="10"/>
      <c r="O443" s="10"/>
      <c r="P443" s="10"/>
      <c r="Q443" s="10"/>
      <c r="U443" s="10"/>
      <c r="V443" s="10"/>
      <c r="W443" s="10"/>
      <c r="AA443" s="10"/>
      <c r="AB443" s="10"/>
      <c r="AE443" s="10"/>
      <c r="AF443" s="10"/>
      <c r="AG443" s="10"/>
      <c r="AK443" s="10"/>
      <c r="AL443" s="10"/>
      <c r="AM443" s="10"/>
      <c r="AP443" s="10"/>
      <c r="AQ443" s="10"/>
      <c r="AR443" s="10"/>
      <c r="AU443" s="10"/>
      <c r="AV443" s="10"/>
      <c r="AW443" s="10"/>
    </row>
    <row r="444" spans="5:49" s="6" customFormat="1" x14ac:dyDescent="0.3">
      <c r="E444" s="10"/>
      <c r="F444" s="10"/>
      <c r="G444" s="10"/>
      <c r="J444" s="10"/>
      <c r="K444" s="10"/>
      <c r="L444" s="10"/>
      <c r="O444" s="10"/>
      <c r="P444" s="10"/>
      <c r="Q444" s="10"/>
      <c r="U444" s="10"/>
      <c r="V444" s="10"/>
      <c r="W444" s="10"/>
      <c r="AA444" s="10"/>
      <c r="AB444" s="10"/>
      <c r="AE444" s="10"/>
      <c r="AF444" s="10"/>
      <c r="AG444" s="10"/>
      <c r="AK444" s="10"/>
      <c r="AL444" s="10"/>
      <c r="AM444" s="10"/>
      <c r="AP444" s="10"/>
      <c r="AQ444" s="10"/>
      <c r="AR444" s="10"/>
      <c r="AU444" s="10"/>
      <c r="AV444" s="10"/>
      <c r="AW444" s="10"/>
    </row>
    <row r="445" spans="5:49" s="6" customFormat="1" x14ac:dyDescent="0.3">
      <c r="E445" s="10"/>
      <c r="F445" s="10"/>
      <c r="G445" s="10"/>
      <c r="J445" s="10"/>
      <c r="K445" s="10"/>
      <c r="L445" s="10"/>
      <c r="O445" s="10"/>
      <c r="P445" s="10"/>
      <c r="Q445" s="10"/>
      <c r="U445" s="10"/>
      <c r="V445" s="10"/>
      <c r="W445" s="10"/>
      <c r="AA445" s="10"/>
      <c r="AB445" s="10"/>
      <c r="AE445" s="10"/>
      <c r="AF445" s="10"/>
      <c r="AG445" s="10"/>
      <c r="AK445" s="10"/>
      <c r="AL445" s="10"/>
      <c r="AM445" s="10"/>
      <c r="AP445" s="10"/>
      <c r="AQ445" s="10"/>
      <c r="AR445" s="10"/>
      <c r="AU445" s="10"/>
      <c r="AV445" s="10"/>
      <c r="AW445" s="10"/>
    </row>
    <row r="446" spans="5:49" s="6" customFormat="1" x14ac:dyDescent="0.3">
      <c r="E446" s="10"/>
      <c r="F446" s="10"/>
      <c r="G446" s="10"/>
      <c r="J446" s="10"/>
      <c r="K446" s="10"/>
      <c r="L446" s="10"/>
      <c r="O446" s="10"/>
      <c r="P446" s="10"/>
      <c r="Q446" s="10"/>
      <c r="U446" s="10"/>
      <c r="V446" s="10"/>
      <c r="W446" s="10"/>
      <c r="AA446" s="10"/>
      <c r="AB446" s="10"/>
      <c r="AE446" s="10"/>
      <c r="AF446" s="10"/>
      <c r="AG446" s="10"/>
      <c r="AK446" s="10"/>
      <c r="AL446" s="10"/>
      <c r="AM446" s="10"/>
      <c r="AP446" s="10"/>
      <c r="AQ446" s="10"/>
      <c r="AR446" s="10"/>
      <c r="AU446" s="10"/>
      <c r="AV446" s="10"/>
      <c r="AW446" s="10"/>
    </row>
    <row r="447" spans="5:49" s="6" customFormat="1" x14ac:dyDescent="0.3">
      <c r="E447" s="10"/>
      <c r="F447" s="10"/>
      <c r="G447" s="10"/>
      <c r="J447" s="10"/>
      <c r="K447" s="10"/>
      <c r="L447" s="10"/>
      <c r="O447" s="10"/>
      <c r="P447" s="10"/>
      <c r="Q447" s="10"/>
      <c r="U447" s="10"/>
      <c r="V447" s="10"/>
      <c r="W447" s="10"/>
      <c r="AA447" s="10"/>
      <c r="AB447" s="10"/>
      <c r="AE447" s="10"/>
      <c r="AF447" s="10"/>
      <c r="AG447" s="10"/>
      <c r="AK447" s="10"/>
      <c r="AL447" s="10"/>
      <c r="AM447" s="10"/>
      <c r="AP447" s="10"/>
      <c r="AQ447" s="10"/>
      <c r="AR447" s="10"/>
      <c r="AU447" s="10"/>
      <c r="AV447" s="10"/>
      <c r="AW447" s="10"/>
    </row>
    <row r="448" spans="5:49" s="6" customFormat="1" x14ac:dyDescent="0.3">
      <c r="E448" s="10"/>
      <c r="F448" s="10"/>
      <c r="G448" s="10"/>
      <c r="J448" s="10"/>
      <c r="K448" s="10"/>
      <c r="L448" s="10"/>
      <c r="O448" s="10"/>
      <c r="P448" s="10"/>
      <c r="Q448" s="10"/>
      <c r="U448" s="10"/>
      <c r="V448" s="10"/>
      <c r="W448" s="10"/>
      <c r="AA448" s="10"/>
      <c r="AB448" s="10"/>
      <c r="AE448" s="10"/>
      <c r="AF448" s="10"/>
      <c r="AG448" s="10"/>
      <c r="AK448" s="10"/>
      <c r="AL448" s="10"/>
      <c r="AM448" s="10"/>
      <c r="AP448" s="10"/>
      <c r="AQ448" s="10"/>
      <c r="AR448" s="10"/>
      <c r="AU448" s="10"/>
      <c r="AV448" s="10"/>
      <c r="AW448" s="10"/>
    </row>
    <row r="449" spans="5:49" s="6" customFormat="1" x14ac:dyDescent="0.3">
      <c r="E449" s="10"/>
      <c r="F449" s="10"/>
      <c r="G449" s="10"/>
      <c r="J449" s="10"/>
      <c r="K449" s="10"/>
      <c r="L449" s="10"/>
      <c r="O449" s="10"/>
      <c r="P449" s="10"/>
      <c r="Q449" s="10"/>
      <c r="U449" s="10"/>
      <c r="V449" s="10"/>
      <c r="W449" s="10"/>
      <c r="AA449" s="10"/>
      <c r="AB449" s="10"/>
      <c r="AE449" s="10"/>
      <c r="AF449" s="10"/>
      <c r="AG449" s="10"/>
      <c r="AK449" s="10"/>
      <c r="AL449" s="10"/>
      <c r="AM449" s="10"/>
      <c r="AP449" s="10"/>
      <c r="AQ449" s="10"/>
      <c r="AR449" s="10"/>
      <c r="AU449" s="10"/>
      <c r="AV449" s="10"/>
      <c r="AW449" s="10"/>
    </row>
    <row r="450" spans="5:49" s="6" customFormat="1" x14ac:dyDescent="0.3">
      <c r="E450" s="10"/>
      <c r="F450" s="10"/>
      <c r="G450" s="10"/>
      <c r="J450" s="10"/>
      <c r="K450" s="10"/>
      <c r="L450" s="10"/>
      <c r="O450" s="10"/>
      <c r="P450" s="10"/>
      <c r="Q450" s="10"/>
      <c r="U450" s="10"/>
      <c r="V450" s="10"/>
      <c r="W450" s="10"/>
      <c r="AA450" s="10"/>
      <c r="AB450" s="10"/>
      <c r="AE450" s="10"/>
      <c r="AF450" s="10"/>
      <c r="AG450" s="10"/>
      <c r="AK450" s="10"/>
      <c r="AL450" s="10"/>
      <c r="AM450" s="10"/>
      <c r="AP450" s="10"/>
      <c r="AQ450" s="10"/>
      <c r="AR450" s="10"/>
      <c r="AU450" s="10"/>
      <c r="AV450" s="10"/>
      <c r="AW450" s="10"/>
    </row>
    <row r="451" spans="5:49" s="6" customFormat="1" x14ac:dyDescent="0.3">
      <c r="E451" s="10"/>
      <c r="F451" s="10"/>
      <c r="G451" s="10"/>
      <c r="J451" s="10"/>
      <c r="K451" s="10"/>
      <c r="L451" s="10"/>
      <c r="O451" s="10"/>
      <c r="P451" s="10"/>
      <c r="Q451" s="10"/>
      <c r="U451" s="10"/>
      <c r="V451" s="10"/>
      <c r="W451" s="10"/>
      <c r="AA451" s="10"/>
      <c r="AB451" s="10"/>
      <c r="AE451" s="10"/>
      <c r="AF451" s="10"/>
      <c r="AG451" s="10"/>
      <c r="AK451" s="10"/>
      <c r="AL451" s="10"/>
      <c r="AM451" s="10"/>
      <c r="AP451" s="10"/>
      <c r="AQ451" s="10"/>
      <c r="AR451" s="10"/>
      <c r="AU451" s="10"/>
      <c r="AV451" s="10"/>
      <c r="AW451" s="10"/>
    </row>
    <row r="452" spans="5:49" s="6" customFormat="1" x14ac:dyDescent="0.3">
      <c r="E452" s="10"/>
      <c r="F452" s="10"/>
      <c r="G452" s="10"/>
      <c r="J452" s="10"/>
      <c r="K452" s="10"/>
      <c r="L452" s="10"/>
      <c r="O452" s="10"/>
      <c r="P452" s="10"/>
      <c r="Q452" s="10"/>
      <c r="U452" s="10"/>
      <c r="V452" s="10"/>
      <c r="W452" s="10"/>
      <c r="AA452" s="10"/>
      <c r="AB452" s="10"/>
      <c r="AE452" s="10"/>
      <c r="AF452" s="10"/>
      <c r="AG452" s="10"/>
      <c r="AK452" s="10"/>
      <c r="AL452" s="10"/>
      <c r="AM452" s="10"/>
      <c r="AP452" s="10"/>
      <c r="AQ452" s="10"/>
      <c r="AR452" s="10"/>
      <c r="AU452" s="10"/>
      <c r="AV452" s="10"/>
      <c r="AW452" s="10"/>
    </row>
    <row r="453" spans="5:49" s="6" customFormat="1" x14ac:dyDescent="0.3">
      <c r="E453" s="10"/>
      <c r="F453" s="10"/>
      <c r="G453" s="10"/>
      <c r="J453" s="10"/>
      <c r="K453" s="10"/>
      <c r="L453" s="10"/>
      <c r="O453" s="10"/>
      <c r="P453" s="10"/>
      <c r="Q453" s="10"/>
      <c r="U453" s="10"/>
      <c r="V453" s="10"/>
      <c r="W453" s="10"/>
      <c r="AA453" s="10"/>
      <c r="AB453" s="10"/>
      <c r="AE453" s="10"/>
      <c r="AF453" s="10"/>
      <c r="AG453" s="10"/>
      <c r="AK453" s="10"/>
      <c r="AL453" s="10"/>
      <c r="AM453" s="10"/>
      <c r="AP453" s="10"/>
      <c r="AQ453" s="10"/>
      <c r="AR453" s="10"/>
      <c r="AU453" s="10"/>
      <c r="AV453" s="10"/>
      <c r="AW453" s="10"/>
    </row>
    <row r="454" spans="5:49" s="6" customFormat="1" x14ac:dyDescent="0.3">
      <c r="E454" s="10"/>
      <c r="F454" s="10"/>
      <c r="G454" s="10"/>
      <c r="J454" s="10"/>
      <c r="K454" s="10"/>
      <c r="L454" s="10"/>
      <c r="O454" s="10"/>
      <c r="P454" s="10"/>
      <c r="Q454" s="10"/>
      <c r="U454" s="10"/>
      <c r="V454" s="10"/>
      <c r="W454" s="10"/>
      <c r="AA454" s="10"/>
      <c r="AB454" s="10"/>
      <c r="AE454" s="10"/>
      <c r="AF454" s="10"/>
      <c r="AG454" s="10"/>
      <c r="AK454" s="10"/>
      <c r="AL454" s="10"/>
      <c r="AM454" s="10"/>
      <c r="AP454" s="10"/>
      <c r="AQ454" s="10"/>
      <c r="AR454" s="10"/>
      <c r="AU454" s="10"/>
      <c r="AV454" s="10"/>
      <c r="AW454" s="10"/>
    </row>
    <row r="455" spans="5:49" s="6" customFormat="1" x14ac:dyDescent="0.3">
      <c r="E455" s="10"/>
      <c r="F455" s="10"/>
      <c r="G455" s="10"/>
      <c r="J455" s="10"/>
      <c r="K455" s="10"/>
      <c r="L455" s="10"/>
      <c r="O455" s="10"/>
      <c r="P455" s="10"/>
      <c r="Q455" s="10"/>
      <c r="U455" s="10"/>
      <c r="V455" s="10"/>
      <c r="W455" s="10"/>
      <c r="AA455" s="10"/>
      <c r="AB455" s="10"/>
      <c r="AE455" s="10"/>
      <c r="AF455" s="10"/>
      <c r="AG455" s="10"/>
      <c r="AK455" s="10"/>
      <c r="AL455" s="10"/>
      <c r="AM455" s="10"/>
      <c r="AP455" s="10"/>
      <c r="AQ455" s="10"/>
      <c r="AR455" s="10"/>
      <c r="AU455" s="10"/>
      <c r="AV455" s="10"/>
      <c r="AW455" s="10"/>
    </row>
    <row r="456" spans="5:49" s="6" customFormat="1" x14ac:dyDescent="0.3">
      <c r="E456" s="10"/>
      <c r="F456" s="10"/>
      <c r="G456" s="10"/>
      <c r="J456" s="10"/>
      <c r="K456" s="10"/>
      <c r="L456" s="10"/>
      <c r="O456" s="10"/>
      <c r="P456" s="10"/>
      <c r="Q456" s="10"/>
      <c r="U456" s="10"/>
      <c r="V456" s="10"/>
      <c r="W456" s="10"/>
      <c r="AA456" s="10"/>
      <c r="AB456" s="10"/>
      <c r="AE456" s="10"/>
      <c r="AF456" s="10"/>
      <c r="AG456" s="10"/>
      <c r="AK456" s="10"/>
      <c r="AL456" s="10"/>
      <c r="AM456" s="10"/>
      <c r="AP456" s="10"/>
      <c r="AQ456" s="10"/>
      <c r="AR456" s="10"/>
      <c r="AU456" s="10"/>
      <c r="AV456" s="10"/>
      <c r="AW456" s="10"/>
    </row>
    <row r="457" spans="5:49" s="6" customFormat="1" x14ac:dyDescent="0.3">
      <c r="E457" s="10"/>
      <c r="F457" s="10"/>
      <c r="G457" s="10"/>
      <c r="J457" s="10"/>
      <c r="K457" s="10"/>
      <c r="L457" s="10"/>
      <c r="O457" s="10"/>
      <c r="P457" s="10"/>
      <c r="Q457" s="10"/>
      <c r="U457" s="10"/>
      <c r="V457" s="10"/>
      <c r="W457" s="10"/>
      <c r="AA457" s="10"/>
      <c r="AB457" s="10"/>
      <c r="AE457" s="10"/>
      <c r="AF457" s="10"/>
      <c r="AG457" s="10"/>
      <c r="AK457" s="10"/>
      <c r="AL457" s="10"/>
      <c r="AM457" s="10"/>
      <c r="AP457" s="10"/>
      <c r="AQ457" s="10"/>
      <c r="AR457" s="10"/>
      <c r="AU457" s="10"/>
      <c r="AV457" s="10"/>
      <c r="AW457" s="10"/>
    </row>
    <row r="458" spans="5:49" s="6" customFormat="1" x14ac:dyDescent="0.3">
      <c r="E458" s="10"/>
      <c r="F458" s="10"/>
      <c r="G458" s="10"/>
      <c r="J458" s="10"/>
      <c r="K458" s="10"/>
      <c r="L458" s="10"/>
      <c r="O458" s="10"/>
      <c r="P458" s="10"/>
      <c r="Q458" s="10"/>
      <c r="U458" s="10"/>
      <c r="V458" s="10"/>
      <c r="W458" s="10"/>
      <c r="AA458" s="10"/>
      <c r="AB458" s="10"/>
      <c r="AE458" s="10"/>
      <c r="AF458" s="10"/>
      <c r="AG458" s="10"/>
      <c r="AK458" s="10"/>
      <c r="AL458" s="10"/>
      <c r="AM458" s="10"/>
      <c r="AP458" s="10"/>
      <c r="AQ458" s="10"/>
      <c r="AR458" s="10"/>
      <c r="AU458" s="10"/>
      <c r="AV458" s="10"/>
      <c r="AW458" s="10"/>
    </row>
    <row r="459" spans="5:49" s="6" customFormat="1" x14ac:dyDescent="0.3">
      <c r="E459" s="10"/>
      <c r="F459" s="10"/>
      <c r="G459" s="10"/>
      <c r="J459" s="10"/>
      <c r="K459" s="10"/>
      <c r="L459" s="10"/>
      <c r="O459" s="10"/>
      <c r="P459" s="10"/>
      <c r="Q459" s="10"/>
      <c r="U459" s="10"/>
      <c r="V459" s="10"/>
      <c r="W459" s="10"/>
      <c r="AA459" s="10"/>
      <c r="AB459" s="10"/>
      <c r="AE459" s="10"/>
      <c r="AF459" s="10"/>
      <c r="AG459" s="10"/>
      <c r="AK459" s="10"/>
      <c r="AL459" s="10"/>
      <c r="AM459" s="10"/>
      <c r="AP459" s="10"/>
      <c r="AQ459" s="10"/>
      <c r="AR459" s="10"/>
      <c r="AU459" s="10"/>
      <c r="AV459" s="10"/>
      <c r="AW459" s="10"/>
    </row>
    <row r="460" spans="5:49" s="6" customFormat="1" x14ac:dyDescent="0.3">
      <c r="E460" s="10"/>
      <c r="F460" s="10"/>
      <c r="G460" s="10"/>
      <c r="J460" s="10"/>
      <c r="K460" s="10"/>
      <c r="L460" s="10"/>
      <c r="O460" s="10"/>
      <c r="P460" s="10"/>
      <c r="Q460" s="10"/>
      <c r="U460" s="10"/>
      <c r="V460" s="10"/>
      <c r="W460" s="10"/>
      <c r="AA460" s="10"/>
      <c r="AB460" s="10"/>
      <c r="AE460" s="10"/>
      <c r="AF460" s="10"/>
      <c r="AG460" s="10"/>
      <c r="AK460" s="10"/>
      <c r="AL460" s="10"/>
      <c r="AM460" s="10"/>
      <c r="AP460" s="10"/>
      <c r="AQ460" s="10"/>
      <c r="AR460" s="10"/>
      <c r="AU460" s="10"/>
      <c r="AV460" s="10"/>
      <c r="AW460" s="10"/>
    </row>
    <row r="461" spans="5:49" s="6" customFormat="1" x14ac:dyDescent="0.3">
      <c r="E461" s="10"/>
      <c r="F461" s="10"/>
      <c r="G461" s="10"/>
      <c r="J461" s="10"/>
      <c r="K461" s="10"/>
      <c r="L461" s="10"/>
      <c r="O461" s="10"/>
      <c r="P461" s="10"/>
      <c r="Q461" s="10"/>
      <c r="U461" s="10"/>
      <c r="V461" s="10"/>
      <c r="W461" s="10"/>
      <c r="AA461" s="10"/>
      <c r="AB461" s="10"/>
      <c r="AE461" s="10"/>
      <c r="AF461" s="10"/>
      <c r="AG461" s="10"/>
      <c r="AK461" s="10"/>
      <c r="AL461" s="10"/>
      <c r="AM461" s="10"/>
      <c r="AP461" s="10"/>
      <c r="AQ461" s="10"/>
      <c r="AR461" s="10"/>
      <c r="AU461" s="10"/>
      <c r="AV461" s="10"/>
      <c r="AW461" s="10"/>
    </row>
    <row r="462" spans="5:49" s="6" customFormat="1" x14ac:dyDescent="0.3">
      <c r="E462" s="10"/>
      <c r="F462" s="10"/>
      <c r="G462" s="10"/>
      <c r="J462" s="10"/>
      <c r="K462" s="10"/>
      <c r="L462" s="10"/>
      <c r="O462" s="10"/>
      <c r="P462" s="10"/>
      <c r="Q462" s="10"/>
      <c r="U462" s="10"/>
      <c r="V462" s="10"/>
      <c r="W462" s="10"/>
      <c r="AA462" s="10"/>
      <c r="AB462" s="10"/>
      <c r="AE462" s="10"/>
      <c r="AF462" s="10"/>
      <c r="AG462" s="10"/>
      <c r="AK462" s="10"/>
      <c r="AL462" s="10"/>
      <c r="AM462" s="10"/>
      <c r="AP462" s="10"/>
      <c r="AQ462" s="10"/>
      <c r="AR462" s="10"/>
      <c r="AU462" s="10"/>
      <c r="AV462" s="10"/>
      <c r="AW462" s="10"/>
    </row>
    <row r="463" spans="5:49" s="6" customFormat="1" x14ac:dyDescent="0.3">
      <c r="E463" s="10"/>
      <c r="F463" s="10"/>
      <c r="G463" s="10"/>
      <c r="J463" s="10"/>
      <c r="K463" s="10"/>
      <c r="L463" s="10"/>
      <c r="O463" s="10"/>
      <c r="P463" s="10"/>
      <c r="Q463" s="10"/>
      <c r="U463" s="10"/>
      <c r="V463" s="10"/>
      <c r="W463" s="10"/>
      <c r="AA463" s="10"/>
      <c r="AB463" s="10"/>
      <c r="AE463" s="10"/>
      <c r="AF463" s="10"/>
      <c r="AG463" s="10"/>
      <c r="AK463" s="10"/>
      <c r="AL463" s="10"/>
      <c r="AM463" s="10"/>
      <c r="AP463" s="10"/>
      <c r="AQ463" s="10"/>
      <c r="AR463" s="10"/>
      <c r="AU463" s="10"/>
      <c r="AV463" s="10"/>
      <c r="AW463" s="10"/>
    </row>
    <row r="464" spans="5:49" s="6" customFormat="1" x14ac:dyDescent="0.3">
      <c r="E464" s="10"/>
      <c r="F464" s="10"/>
      <c r="G464" s="10"/>
      <c r="J464" s="10"/>
      <c r="K464" s="10"/>
      <c r="L464" s="10"/>
      <c r="O464" s="10"/>
      <c r="P464" s="10"/>
      <c r="Q464" s="10"/>
      <c r="U464" s="10"/>
      <c r="V464" s="10"/>
      <c r="W464" s="10"/>
      <c r="AA464" s="10"/>
      <c r="AB464" s="10"/>
      <c r="AE464" s="10"/>
      <c r="AF464" s="10"/>
      <c r="AG464" s="10"/>
      <c r="AK464" s="10"/>
      <c r="AL464" s="10"/>
      <c r="AM464" s="10"/>
      <c r="AP464" s="10"/>
      <c r="AQ464" s="10"/>
      <c r="AR464" s="10"/>
      <c r="AU464" s="10"/>
      <c r="AV464" s="10"/>
      <c r="AW464" s="10"/>
    </row>
    <row r="465" spans="5:49" s="6" customFormat="1" x14ac:dyDescent="0.3">
      <c r="E465" s="10"/>
      <c r="F465" s="10"/>
      <c r="G465" s="10"/>
      <c r="J465" s="10"/>
      <c r="K465" s="10"/>
      <c r="L465" s="10"/>
      <c r="O465" s="10"/>
      <c r="P465" s="10"/>
      <c r="Q465" s="10"/>
      <c r="U465" s="10"/>
      <c r="V465" s="10"/>
      <c r="W465" s="10"/>
      <c r="AA465" s="10"/>
      <c r="AB465" s="10"/>
      <c r="AE465" s="10"/>
      <c r="AF465" s="10"/>
      <c r="AG465" s="10"/>
      <c r="AK465" s="10"/>
      <c r="AL465" s="10"/>
      <c r="AM465" s="10"/>
      <c r="AP465" s="10"/>
      <c r="AQ465" s="10"/>
      <c r="AR465" s="10"/>
      <c r="AU465" s="10"/>
      <c r="AV465" s="10"/>
      <c r="AW465" s="10"/>
    </row>
    <row r="466" spans="5:49" s="6" customFormat="1" x14ac:dyDescent="0.3">
      <c r="E466" s="10"/>
      <c r="F466" s="10"/>
      <c r="G466" s="10"/>
      <c r="J466" s="10"/>
      <c r="K466" s="10"/>
      <c r="L466" s="10"/>
      <c r="O466" s="10"/>
      <c r="P466" s="10"/>
      <c r="Q466" s="10"/>
      <c r="U466" s="10"/>
      <c r="V466" s="10"/>
      <c r="W466" s="10"/>
      <c r="AA466" s="10"/>
      <c r="AB466" s="10"/>
      <c r="AE466" s="10"/>
      <c r="AF466" s="10"/>
      <c r="AG466" s="10"/>
      <c r="AK466" s="10"/>
      <c r="AL466" s="10"/>
      <c r="AM466" s="10"/>
      <c r="AP466" s="10"/>
      <c r="AQ466" s="10"/>
      <c r="AR466" s="10"/>
      <c r="AU466" s="10"/>
      <c r="AV466" s="10"/>
      <c r="AW466" s="10"/>
    </row>
    <row r="467" spans="5:49" s="6" customFormat="1" x14ac:dyDescent="0.3">
      <c r="E467" s="10"/>
      <c r="F467" s="10"/>
      <c r="G467" s="10"/>
      <c r="J467" s="10"/>
      <c r="K467" s="10"/>
      <c r="L467" s="10"/>
      <c r="O467" s="10"/>
      <c r="P467" s="10"/>
      <c r="Q467" s="10"/>
      <c r="U467" s="10"/>
      <c r="V467" s="10"/>
      <c r="W467" s="10"/>
      <c r="AA467" s="10"/>
      <c r="AB467" s="10"/>
      <c r="AE467" s="10"/>
      <c r="AF467" s="10"/>
      <c r="AG467" s="10"/>
      <c r="AK467" s="10"/>
      <c r="AL467" s="10"/>
      <c r="AM467" s="10"/>
      <c r="AP467" s="10"/>
      <c r="AQ467" s="10"/>
      <c r="AR467" s="10"/>
      <c r="AU467" s="10"/>
      <c r="AV467" s="10"/>
      <c r="AW467" s="10"/>
    </row>
    <row r="468" spans="5:49" s="6" customFormat="1" x14ac:dyDescent="0.3">
      <c r="E468" s="10"/>
      <c r="F468" s="10"/>
      <c r="G468" s="10"/>
      <c r="J468" s="10"/>
      <c r="K468" s="10"/>
      <c r="L468" s="10"/>
      <c r="O468" s="10"/>
      <c r="P468" s="10"/>
      <c r="Q468" s="10"/>
      <c r="U468" s="10"/>
      <c r="V468" s="10"/>
      <c r="W468" s="10"/>
      <c r="AA468" s="10"/>
      <c r="AB468" s="10"/>
      <c r="AE468" s="10"/>
      <c r="AF468" s="10"/>
      <c r="AG468" s="10"/>
      <c r="AK468" s="10"/>
      <c r="AL468" s="10"/>
      <c r="AM468" s="10"/>
      <c r="AP468" s="10"/>
      <c r="AQ468" s="10"/>
      <c r="AR468" s="10"/>
      <c r="AU468" s="10"/>
      <c r="AV468" s="10"/>
      <c r="AW468" s="10"/>
    </row>
    <row r="469" spans="5:49" s="6" customFormat="1" x14ac:dyDescent="0.3">
      <c r="E469" s="10"/>
      <c r="F469" s="10"/>
      <c r="G469" s="10"/>
      <c r="J469" s="10"/>
      <c r="K469" s="10"/>
      <c r="L469" s="10"/>
      <c r="O469" s="10"/>
      <c r="P469" s="10"/>
      <c r="Q469" s="10"/>
      <c r="U469" s="10"/>
      <c r="V469" s="10"/>
      <c r="W469" s="10"/>
      <c r="AA469" s="10"/>
      <c r="AB469" s="10"/>
      <c r="AE469" s="10"/>
      <c r="AF469" s="10"/>
      <c r="AG469" s="10"/>
      <c r="AK469" s="10"/>
      <c r="AL469" s="10"/>
      <c r="AM469" s="10"/>
      <c r="AP469" s="10"/>
      <c r="AQ469" s="10"/>
      <c r="AR469" s="10"/>
      <c r="AU469" s="10"/>
      <c r="AV469" s="10"/>
      <c r="AW469" s="10"/>
    </row>
    <row r="470" spans="5:49" s="6" customFormat="1" x14ac:dyDescent="0.3">
      <c r="E470" s="10"/>
      <c r="F470" s="10"/>
      <c r="G470" s="10"/>
      <c r="J470" s="10"/>
      <c r="K470" s="10"/>
      <c r="L470" s="10"/>
      <c r="O470" s="10"/>
      <c r="P470" s="10"/>
      <c r="Q470" s="10"/>
      <c r="U470" s="10"/>
      <c r="V470" s="10"/>
      <c r="W470" s="10"/>
      <c r="AA470" s="10"/>
      <c r="AB470" s="10"/>
      <c r="AE470" s="10"/>
      <c r="AF470" s="10"/>
      <c r="AG470" s="10"/>
      <c r="AK470" s="10"/>
      <c r="AL470" s="10"/>
      <c r="AM470" s="10"/>
      <c r="AP470" s="10"/>
      <c r="AQ470" s="10"/>
      <c r="AR470" s="10"/>
      <c r="AU470" s="10"/>
      <c r="AV470" s="10"/>
      <c r="AW470" s="10"/>
    </row>
    <row r="471" spans="5:49" s="6" customFormat="1" x14ac:dyDescent="0.3">
      <c r="E471" s="10"/>
      <c r="F471" s="10"/>
      <c r="G471" s="10"/>
      <c r="J471" s="10"/>
      <c r="K471" s="10"/>
      <c r="L471" s="10"/>
      <c r="O471" s="10"/>
      <c r="P471" s="10"/>
      <c r="Q471" s="10"/>
      <c r="U471" s="10"/>
      <c r="V471" s="10"/>
      <c r="W471" s="10"/>
      <c r="AA471" s="10"/>
      <c r="AB471" s="10"/>
      <c r="AE471" s="10"/>
      <c r="AF471" s="10"/>
      <c r="AG471" s="10"/>
      <c r="AK471" s="10"/>
      <c r="AL471" s="10"/>
      <c r="AM471" s="10"/>
      <c r="AP471" s="10"/>
      <c r="AQ471" s="10"/>
      <c r="AR471" s="10"/>
      <c r="AU471" s="10"/>
      <c r="AV471" s="10"/>
      <c r="AW471" s="10"/>
    </row>
    <row r="472" spans="5:49" s="6" customFormat="1" x14ac:dyDescent="0.3">
      <c r="E472" s="10"/>
      <c r="F472" s="10"/>
      <c r="G472" s="10"/>
      <c r="J472" s="10"/>
      <c r="K472" s="10"/>
      <c r="L472" s="10"/>
      <c r="O472" s="10"/>
      <c r="P472" s="10"/>
      <c r="Q472" s="10"/>
      <c r="U472" s="10"/>
      <c r="V472" s="10"/>
      <c r="W472" s="10"/>
      <c r="AA472" s="10"/>
      <c r="AB472" s="10"/>
      <c r="AE472" s="10"/>
      <c r="AF472" s="10"/>
      <c r="AG472" s="10"/>
      <c r="AK472" s="10"/>
      <c r="AL472" s="10"/>
      <c r="AM472" s="10"/>
      <c r="AP472" s="10"/>
      <c r="AQ472" s="10"/>
      <c r="AR472" s="10"/>
      <c r="AU472" s="10"/>
      <c r="AV472" s="10"/>
      <c r="AW472" s="10"/>
    </row>
    <row r="473" spans="5:49" s="6" customFormat="1" x14ac:dyDescent="0.3">
      <c r="E473" s="10"/>
      <c r="F473" s="10"/>
      <c r="G473" s="10"/>
      <c r="J473" s="10"/>
      <c r="K473" s="10"/>
      <c r="L473" s="10"/>
      <c r="O473" s="10"/>
      <c r="P473" s="10"/>
      <c r="Q473" s="10"/>
      <c r="U473" s="10"/>
      <c r="V473" s="10"/>
      <c r="W473" s="10"/>
      <c r="AA473" s="10"/>
      <c r="AB473" s="10"/>
      <c r="AE473" s="10"/>
      <c r="AF473" s="10"/>
      <c r="AG473" s="10"/>
      <c r="AK473" s="10"/>
      <c r="AL473" s="10"/>
      <c r="AM473" s="10"/>
      <c r="AP473" s="10"/>
      <c r="AQ473" s="10"/>
      <c r="AR473" s="10"/>
      <c r="AU473" s="10"/>
      <c r="AV473" s="10"/>
      <c r="AW473" s="10"/>
    </row>
    <row r="474" spans="5:49" s="6" customFormat="1" x14ac:dyDescent="0.3">
      <c r="E474" s="10"/>
      <c r="F474" s="10"/>
      <c r="G474" s="10"/>
      <c r="J474" s="10"/>
      <c r="K474" s="10"/>
      <c r="L474" s="10"/>
      <c r="O474" s="10"/>
      <c r="P474" s="10"/>
      <c r="Q474" s="10"/>
      <c r="U474" s="10"/>
      <c r="V474" s="10"/>
      <c r="W474" s="10"/>
      <c r="AA474" s="10"/>
      <c r="AB474" s="10"/>
      <c r="AE474" s="10"/>
      <c r="AF474" s="10"/>
      <c r="AG474" s="10"/>
      <c r="AK474" s="10"/>
      <c r="AL474" s="10"/>
      <c r="AM474" s="10"/>
      <c r="AP474" s="10"/>
      <c r="AQ474" s="10"/>
      <c r="AR474" s="10"/>
      <c r="AU474" s="10"/>
      <c r="AV474" s="10"/>
      <c r="AW474" s="10"/>
    </row>
    <row r="475" spans="5:49" s="6" customFormat="1" x14ac:dyDescent="0.3">
      <c r="E475" s="10"/>
      <c r="F475" s="10"/>
      <c r="G475" s="10"/>
      <c r="J475" s="10"/>
      <c r="K475" s="10"/>
      <c r="L475" s="10"/>
      <c r="O475" s="10"/>
      <c r="P475" s="10"/>
      <c r="Q475" s="10"/>
      <c r="U475" s="10"/>
      <c r="V475" s="10"/>
      <c r="W475" s="10"/>
      <c r="AA475" s="10"/>
      <c r="AB475" s="10"/>
      <c r="AE475" s="10"/>
      <c r="AF475" s="10"/>
      <c r="AG475" s="10"/>
      <c r="AK475" s="10"/>
      <c r="AL475" s="10"/>
      <c r="AM475" s="10"/>
      <c r="AP475" s="10"/>
      <c r="AQ475" s="10"/>
      <c r="AR475" s="10"/>
      <c r="AU475" s="10"/>
      <c r="AV475" s="10"/>
      <c r="AW475" s="10"/>
    </row>
    <row r="476" spans="5:49" s="6" customFormat="1" x14ac:dyDescent="0.3">
      <c r="E476" s="10"/>
      <c r="F476" s="10"/>
      <c r="G476" s="10"/>
      <c r="J476" s="10"/>
      <c r="K476" s="10"/>
      <c r="L476" s="10"/>
      <c r="O476" s="10"/>
      <c r="P476" s="10"/>
      <c r="Q476" s="10"/>
      <c r="U476" s="10"/>
      <c r="V476" s="10"/>
      <c r="W476" s="10"/>
      <c r="AA476" s="10"/>
      <c r="AB476" s="10"/>
      <c r="AE476" s="10"/>
      <c r="AF476" s="10"/>
      <c r="AG476" s="10"/>
      <c r="AK476" s="10"/>
      <c r="AL476" s="10"/>
      <c r="AM476" s="10"/>
      <c r="AP476" s="10"/>
      <c r="AQ476" s="10"/>
      <c r="AR476" s="10"/>
      <c r="AU476" s="10"/>
      <c r="AV476" s="10"/>
      <c r="AW476" s="10"/>
    </row>
    <row r="477" spans="5:49" s="6" customFormat="1" x14ac:dyDescent="0.3">
      <c r="E477" s="10"/>
      <c r="F477" s="10"/>
      <c r="G477" s="10"/>
      <c r="J477" s="10"/>
      <c r="K477" s="10"/>
      <c r="L477" s="10"/>
      <c r="O477" s="10"/>
      <c r="P477" s="10"/>
      <c r="Q477" s="10"/>
      <c r="U477" s="10"/>
      <c r="V477" s="10"/>
      <c r="W477" s="10"/>
      <c r="AA477" s="10"/>
      <c r="AB477" s="10"/>
      <c r="AE477" s="10"/>
      <c r="AF477" s="10"/>
      <c r="AG477" s="10"/>
      <c r="AK477" s="10"/>
      <c r="AL477" s="10"/>
      <c r="AM477" s="10"/>
      <c r="AP477" s="10"/>
      <c r="AQ477" s="10"/>
      <c r="AR477" s="10"/>
      <c r="AU477" s="10"/>
      <c r="AV477" s="10"/>
      <c r="AW477" s="10"/>
    </row>
    <row r="478" spans="5:49" s="6" customFormat="1" x14ac:dyDescent="0.3">
      <c r="E478" s="10"/>
      <c r="F478" s="10"/>
      <c r="G478" s="10"/>
      <c r="J478" s="10"/>
      <c r="K478" s="10"/>
      <c r="L478" s="10"/>
      <c r="O478" s="10"/>
      <c r="P478" s="10"/>
      <c r="Q478" s="10"/>
      <c r="U478" s="10"/>
      <c r="V478" s="10"/>
      <c r="W478" s="10"/>
      <c r="AA478" s="10"/>
      <c r="AB478" s="10"/>
      <c r="AE478" s="10"/>
      <c r="AF478" s="10"/>
      <c r="AG478" s="10"/>
      <c r="AK478" s="10"/>
      <c r="AL478" s="10"/>
      <c r="AM478" s="10"/>
      <c r="AP478" s="10"/>
      <c r="AQ478" s="10"/>
      <c r="AR478" s="10"/>
      <c r="AU478" s="10"/>
      <c r="AV478" s="10"/>
      <c r="AW478" s="10"/>
    </row>
    <row r="479" spans="5:49" s="6" customFormat="1" x14ac:dyDescent="0.3">
      <c r="E479" s="10"/>
      <c r="F479" s="10"/>
      <c r="G479" s="10"/>
      <c r="J479" s="10"/>
      <c r="K479" s="10"/>
      <c r="L479" s="10"/>
      <c r="O479" s="10"/>
      <c r="P479" s="10"/>
      <c r="Q479" s="10"/>
      <c r="U479" s="10"/>
      <c r="V479" s="10"/>
      <c r="W479" s="10"/>
      <c r="AA479" s="10"/>
      <c r="AB479" s="10"/>
      <c r="AE479" s="10"/>
      <c r="AF479" s="10"/>
      <c r="AG479" s="10"/>
      <c r="AK479" s="10"/>
      <c r="AL479" s="10"/>
      <c r="AM479" s="10"/>
      <c r="AP479" s="10"/>
      <c r="AQ479" s="10"/>
      <c r="AR479" s="10"/>
      <c r="AU479" s="10"/>
      <c r="AV479" s="10"/>
      <c r="AW479" s="10"/>
    </row>
    <row r="480" spans="5:49" s="6" customFormat="1" x14ac:dyDescent="0.3">
      <c r="E480" s="10"/>
      <c r="F480" s="10"/>
      <c r="G480" s="10"/>
      <c r="J480" s="10"/>
      <c r="K480" s="10"/>
      <c r="L480" s="10"/>
      <c r="O480" s="10"/>
      <c r="P480" s="10"/>
      <c r="Q480" s="10"/>
      <c r="U480" s="10"/>
      <c r="V480" s="10"/>
      <c r="W480" s="10"/>
      <c r="AA480" s="10"/>
      <c r="AB480" s="10"/>
      <c r="AE480" s="10"/>
      <c r="AF480" s="10"/>
      <c r="AG480" s="10"/>
      <c r="AK480" s="10"/>
      <c r="AL480" s="10"/>
      <c r="AM480" s="10"/>
      <c r="AP480" s="10"/>
      <c r="AQ480" s="10"/>
      <c r="AR480" s="10"/>
      <c r="AU480" s="10"/>
      <c r="AV480" s="10"/>
      <c r="AW480" s="10"/>
    </row>
    <row r="481" spans="3:50" s="6" customFormat="1" x14ac:dyDescent="0.3">
      <c r="E481" s="10"/>
      <c r="F481" s="10"/>
      <c r="G481" s="10"/>
      <c r="J481" s="10"/>
      <c r="K481" s="10"/>
      <c r="L481" s="10"/>
      <c r="O481" s="10"/>
      <c r="P481" s="10"/>
      <c r="Q481" s="10"/>
      <c r="U481" s="10"/>
      <c r="V481" s="10"/>
      <c r="W481" s="10"/>
      <c r="AA481" s="10"/>
      <c r="AB481" s="10"/>
      <c r="AE481" s="10"/>
      <c r="AF481" s="10"/>
      <c r="AG481" s="10"/>
      <c r="AK481" s="10"/>
      <c r="AL481" s="10"/>
      <c r="AM481" s="10"/>
      <c r="AP481" s="10"/>
      <c r="AQ481" s="10"/>
      <c r="AR481" s="10"/>
      <c r="AU481" s="10"/>
      <c r="AV481" s="10"/>
      <c r="AW481" s="10"/>
    </row>
    <row r="482" spans="3:50" s="6" customFormat="1" x14ac:dyDescent="0.3">
      <c r="E482" s="10"/>
      <c r="F482" s="10"/>
      <c r="G482" s="10"/>
      <c r="J482" s="10"/>
      <c r="K482" s="10"/>
      <c r="L482" s="10"/>
      <c r="O482" s="10"/>
      <c r="P482" s="10"/>
      <c r="Q482" s="10"/>
      <c r="U482" s="10"/>
      <c r="V482" s="10"/>
      <c r="W482" s="10"/>
      <c r="AA482" s="10"/>
      <c r="AB482" s="10"/>
      <c r="AE482" s="10"/>
      <c r="AF482" s="10"/>
      <c r="AG482" s="10"/>
      <c r="AK482" s="10"/>
      <c r="AL482" s="10"/>
      <c r="AM482" s="10"/>
      <c r="AP482" s="10"/>
      <c r="AQ482" s="10"/>
      <c r="AR482" s="10"/>
      <c r="AU482" s="10"/>
      <c r="AV482" s="10"/>
      <c r="AW482" s="10"/>
    </row>
    <row r="483" spans="3:50" s="6" customFormat="1" x14ac:dyDescent="0.3">
      <c r="E483" s="10"/>
      <c r="F483" s="10"/>
      <c r="G483" s="10"/>
      <c r="J483" s="10"/>
      <c r="K483" s="10"/>
      <c r="L483" s="10"/>
      <c r="O483" s="10"/>
      <c r="P483" s="10"/>
      <c r="Q483" s="10"/>
      <c r="U483" s="10"/>
      <c r="V483" s="10"/>
      <c r="W483" s="10"/>
      <c r="AA483" s="10"/>
      <c r="AB483" s="10"/>
      <c r="AE483" s="10"/>
      <c r="AF483" s="10"/>
      <c r="AG483" s="10"/>
      <c r="AK483" s="10"/>
      <c r="AL483" s="10"/>
      <c r="AM483" s="10"/>
      <c r="AP483" s="10"/>
      <c r="AQ483" s="10"/>
      <c r="AR483" s="10"/>
      <c r="AU483" s="10"/>
      <c r="AV483" s="10"/>
      <c r="AW483" s="10"/>
    </row>
    <row r="484" spans="3:50" s="6" customFormat="1" x14ac:dyDescent="0.3">
      <c r="E484" s="10"/>
      <c r="F484" s="10"/>
      <c r="G484" s="10"/>
      <c r="J484" s="10"/>
      <c r="K484" s="10"/>
      <c r="L484" s="10"/>
      <c r="O484" s="10"/>
      <c r="P484" s="10"/>
      <c r="Q484" s="10"/>
      <c r="U484" s="10"/>
      <c r="V484" s="10"/>
      <c r="W484" s="10"/>
      <c r="AA484" s="10"/>
      <c r="AB484" s="10"/>
      <c r="AE484" s="10"/>
      <c r="AF484" s="10"/>
      <c r="AG484" s="10"/>
      <c r="AK484" s="10"/>
      <c r="AL484" s="10"/>
      <c r="AM484" s="10"/>
      <c r="AP484" s="10"/>
      <c r="AQ484" s="10"/>
      <c r="AR484" s="10"/>
      <c r="AU484" s="10"/>
      <c r="AV484" s="10"/>
      <c r="AW484" s="10"/>
    </row>
    <row r="485" spans="3:50" s="7" customFormat="1" x14ac:dyDescent="0.3">
      <c r="C485" s="6"/>
      <c r="D485" s="6"/>
      <c r="E485" s="10"/>
      <c r="F485" s="10"/>
      <c r="G485" s="10"/>
      <c r="H485" s="6"/>
      <c r="I485" s="6"/>
      <c r="J485" s="10"/>
      <c r="K485" s="10"/>
      <c r="L485" s="10"/>
      <c r="M485" s="6"/>
      <c r="N485" s="6"/>
      <c r="O485" s="10"/>
      <c r="P485" s="10"/>
      <c r="Q485" s="10"/>
      <c r="S485" s="6"/>
      <c r="T485" s="6"/>
      <c r="U485" s="10"/>
      <c r="V485" s="10"/>
      <c r="W485" s="10"/>
      <c r="X485" s="6"/>
      <c r="Y485" s="6"/>
      <c r="Z485" s="6"/>
      <c r="AA485" s="10"/>
      <c r="AB485" s="10"/>
      <c r="AC485" s="6"/>
      <c r="AD485" s="6"/>
      <c r="AE485" s="10"/>
      <c r="AF485" s="10"/>
      <c r="AG485" s="10"/>
      <c r="AI485" s="6"/>
      <c r="AJ485" s="6"/>
      <c r="AK485" s="10"/>
      <c r="AL485" s="10"/>
      <c r="AM485" s="10"/>
      <c r="AN485" s="6"/>
      <c r="AO485" s="6"/>
      <c r="AP485" s="10"/>
      <c r="AQ485" s="10"/>
      <c r="AR485" s="10"/>
      <c r="AS485" s="6"/>
      <c r="AT485" s="6"/>
      <c r="AU485" s="10"/>
      <c r="AV485" s="10"/>
      <c r="AW485" s="10"/>
      <c r="AX485" s="6"/>
    </row>
    <row r="486" spans="3:50" s="7" customFormat="1" x14ac:dyDescent="0.3">
      <c r="C486" s="6"/>
      <c r="D486" s="6"/>
      <c r="E486" s="10"/>
      <c r="F486" s="10"/>
      <c r="G486" s="10"/>
      <c r="H486" s="6"/>
      <c r="I486" s="6"/>
      <c r="J486" s="10"/>
      <c r="K486" s="10"/>
      <c r="L486" s="10"/>
      <c r="M486" s="6"/>
      <c r="N486" s="6"/>
      <c r="O486" s="10"/>
      <c r="P486" s="10"/>
      <c r="Q486" s="10"/>
      <c r="S486" s="6"/>
      <c r="T486" s="6"/>
      <c r="U486" s="10"/>
      <c r="V486" s="10"/>
      <c r="W486" s="10"/>
      <c r="X486" s="6"/>
      <c r="Y486" s="6"/>
      <c r="Z486" s="6"/>
      <c r="AA486" s="10"/>
      <c r="AB486" s="10"/>
      <c r="AC486" s="6"/>
      <c r="AD486" s="6"/>
      <c r="AE486" s="10"/>
      <c r="AF486" s="10"/>
      <c r="AG486" s="10"/>
      <c r="AI486" s="6"/>
      <c r="AJ486" s="6"/>
      <c r="AK486" s="10"/>
      <c r="AL486" s="10"/>
      <c r="AM486" s="10"/>
      <c r="AN486" s="6"/>
      <c r="AO486" s="6"/>
      <c r="AP486" s="10"/>
      <c r="AQ486" s="10"/>
      <c r="AR486" s="10"/>
      <c r="AS486" s="6"/>
      <c r="AT486" s="6"/>
      <c r="AU486" s="10"/>
      <c r="AV486" s="10"/>
      <c r="AW486" s="10"/>
      <c r="AX486" s="6"/>
    </row>
    <row r="487" spans="3:50" s="7" customFormat="1" x14ac:dyDescent="0.3">
      <c r="C487" s="6"/>
      <c r="D487" s="6"/>
      <c r="E487" s="10"/>
      <c r="F487" s="10"/>
      <c r="G487" s="10"/>
      <c r="H487" s="6"/>
      <c r="I487" s="6"/>
      <c r="J487" s="10"/>
      <c r="K487" s="10"/>
      <c r="L487" s="10"/>
      <c r="M487" s="6"/>
      <c r="N487" s="6"/>
      <c r="O487" s="10"/>
      <c r="P487" s="10"/>
      <c r="Q487" s="10"/>
      <c r="S487" s="6"/>
      <c r="T487" s="6"/>
      <c r="U487" s="10"/>
      <c r="V487" s="10"/>
      <c r="W487" s="10"/>
      <c r="X487" s="6"/>
      <c r="Y487" s="6"/>
      <c r="Z487" s="6"/>
      <c r="AA487" s="10"/>
      <c r="AB487" s="10"/>
      <c r="AC487" s="6"/>
      <c r="AD487" s="6"/>
      <c r="AE487" s="10"/>
      <c r="AF487" s="10"/>
      <c r="AG487" s="10"/>
      <c r="AI487" s="6"/>
      <c r="AJ487" s="6"/>
      <c r="AK487" s="10"/>
      <c r="AL487" s="10"/>
      <c r="AM487" s="10"/>
      <c r="AN487" s="6"/>
      <c r="AO487" s="6"/>
      <c r="AP487" s="10"/>
      <c r="AQ487" s="10"/>
      <c r="AR487" s="10"/>
      <c r="AS487" s="6"/>
      <c r="AT487" s="6"/>
      <c r="AU487" s="10"/>
      <c r="AV487" s="10"/>
      <c r="AW487" s="10"/>
      <c r="AX487" s="6"/>
    </row>
    <row r="488" spans="3:50" s="7" customFormat="1" x14ac:dyDescent="0.3">
      <c r="C488" s="6"/>
      <c r="D488" s="6"/>
      <c r="E488" s="10"/>
      <c r="F488" s="10"/>
      <c r="G488" s="10"/>
      <c r="H488" s="6"/>
      <c r="I488" s="6"/>
      <c r="J488" s="10"/>
      <c r="K488" s="10"/>
      <c r="L488" s="10"/>
      <c r="M488" s="6"/>
      <c r="N488" s="6"/>
      <c r="O488" s="10"/>
      <c r="P488" s="10"/>
      <c r="Q488" s="10"/>
      <c r="S488" s="6"/>
      <c r="T488" s="6"/>
      <c r="U488" s="10"/>
      <c r="V488" s="10"/>
      <c r="W488" s="10"/>
      <c r="X488" s="6"/>
      <c r="Y488" s="6"/>
      <c r="Z488" s="6"/>
      <c r="AA488" s="10"/>
      <c r="AB488" s="10"/>
      <c r="AC488" s="6"/>
      <c r="AD488" s="6"/>
      <c r="AE488" s="10"/>
      <c r="AF488" s="10"/>
      <c r="AG488" s="10"/>
      <c r="AI488" s="6"/>
      <c r="AJ488" s="6"/>
      <c r="AK488" s="10"/>
      <c r="AL488" s="10"/>
      <c r="AM488" s="10"/>
      <c r="AN488" s="6"/>
      <c r="AO488" s="6"/>
      <c r="AP488" s="10"/>
      <c r="AQ488" s="10"/>
      <c r="AR488" s="10"/>
      <c r="AS488" s="6"/>
      <c r="AT488" s="6"/>
      <c r="AU488" s="10"/>
      <c r="AV488" s="10"/>
      <c r="AW488" s="10"/>
      <c r="AX488" s="6"/>
    </row>
    <row r="489" spans="3:50" s="7" customFormat="1" x14ac:dyDescent="0.3">
      <c r="C489" s="6"/>
      <c r="D489" s="6"/>
      <c r="E489" s="10"/>
      <c r="F489" s="10"/>
      <c r="G489" s="10"/>
      <c r="H489" s="6"/>
      <c r="I489" s="6"/>
      <c r="J489" s="10"/>
      <c r="K489" s="10"/>
      <c r="L489" s="10"/>
      <c r="M489" s="6"/>
      <c r="N489" s="6"/>
      <c r="O489" s="10"/>
      <c r="P489" s="10"/>
      <c r="Q489" s="10"/>
      <c r="S489" s="6"/>
      <c r="T489" s="6"/>
      <c r="U489" s="10"/>
      <c r="V489" s="10"/>
      <c r="W489" s="10"/>
      <c r="X489" s="6"/>
      <c r="Y489" s="6"/>
      <c r="Z489" s="6"/>
      <c r="AA489" s="10"/>
      <c r="AB489" s="10"/>
      <c r="AC489" s="6"/>
      <c r="AD489" s="6"/>
      <c r="AE489" s="10"/>
      <c r="AF489" s="10"/>
      <c r="AG489" s="10"/>
      <c r="AI489" s="6"/>
      <c r="AJ489" s="6"/>
      <c r="AK489" s="10"/>
      <c r="AL489" s="10"/>
      <c r="AM489" s="10"/>
      <c r="AN489" s="6"/>
      <c r="AO489" s="6"/>
      <c r="AP489" s="10"/>
      <c r="AQ489" s="10"/>
      <c r="AR489" s="10"/>
      <c r="AS489" s="6"/>
      <c r="AT489" s="6"/>
      <c r="AU489" s="10"/>
      <c r="AV489" s="10"/>
      <c r="AW489" s="10"/>
      <c r="AX489" s="6"/>
    </row>
    <row r="490" spans="3:50" s="7" customFormat="1" x14ac:dyDescent="0.3">
      <c r="C490" s="6"/>
      <c r="D490" s="6"/>
      <c r="E490" s="10"/>
      <c r="F490" s="10"/>
      <c r="G490" s="10"/>
      <c r="H490" s="6"/>
      <c r="I490" s="6"/>
      <c r="J490" s="10"/>
      <c r="K490" s="10"/>
      <c r="L490" s="10"/>
      <c r="M490" s="6"/>
      <c r="N490" s="6"/>
      <c r="O490" s="10"/>
      <c r="P490" s="10"/>
      <c r="Q490" s="10"/>
      <c r="S490" s="6"/>
      <c r="T490" s="6"/>
      <c r="U490" s="10"/>
      <c r="V490" s="10"/>
      <c r="W490" s="10"/>
      <c r="X490" s="6"/>
      <c r="Y490" s="6"/>
      <c r="Z490" s="6"/>
      <c r="AA490" s="10"/>
      <c r="AB490" s="10"/>
      <c r="AC490" s="6"/>
      <c r="AD490" s="6"/>
      <c r="AE490" s="10"/>
      <c r="AF490" s="10"/>
      <c r="AG490" s="10"/>
      <c r="AI490" s="6"/>
      <c r="AJ490" s="6"/>
      <c r="AK490" s="10"/>
      <c r="AL490" s="10"/>
      <c r="AM490" s="10"/>
      <c r="AN490" s="6"/>
      <c r="AO490" s="6"/>
      <c r="AP490" s="10"/>
      <c r="AQ490" s="10"/>
      <c r="AR490" s="10"/>
      <c r="AS490" s="6"/>
      <c r="AT490" s="6"/>
      <c r="AU490" s="10"/>
      <c r="AV490" s="10"/>
      <c r="AW490" s="10"/>
      <c r="AX490" s="6"/>
    </row>
    <row r="491" spans="3:50" s="7" customFormat="1" x14ac:dyDescent="0.3">
      <c r="C491" s="6"/>
      <c r="D491" s="6"/>
      <c r="E491" s="10"/>
      <c r="F491" s="10"/>
      <c r="G491" s="10"/>
      <c r="H491" s="6"/>
      <c r="I491" s="6"/>
      <c r="J491" s="10"/>
      <c r="K491" s="10"/>
      <c r="L491" s="10"/>
      <c r="M491" s="6"/>
      <c r="N491" s="6"/>
      <c r="O491" s="10"/>
      <c r="P491" s="10"/>
      <c r="Q491" s="10"/>
      <c r="S491" s="6"/>
      <c r="T491" s="6"/>
      <c r="U491" s="10"/>
      <c r="V491" s="10"/>
      <c r="W491" s="10"/>
      <c r="X491" s="6"/>
      <c r="Y491" s="6"/>
      <c r="Z491" s="6"/>
      <c r="AA491" s="10"/>
      <c r="AB491" s="10"/>
      <c r="AC491" s="6"/>
      <c r="AD491" s="6"/>
      <c r="AE491" s="10"/>
      <c r="AF491" s="10"/>
      <c r="AG491" s="10"/>
      <c r="AI491" s="6"/>
      <c r="AJ491" s="6"/>
      <c r="AK491" s="10"/>
      <c r="AL491" s="10"/>
      <c r="AM491" s="10"/>
      <c r="AN491" s="6"/>
      <c r="AO491" s="6"/>
      <c r="AP491" s="10"/>
      <c r="AQ491" s="10"/>
      <c r="AR491" s="10"/>
      <c r="AS491" s="6"/>
      <c r="AT491" s="6"/>
      <c r="AU491" s="10"/>
      <c r="AV491" s="10"/>
      <c r="AW491" s="10"/>
      <c r="AX491" s="6"/>
    </row>
    <row r="492" spans="3:50" s="7" customFormat="1" x14ac:dyDescent="0.3">
      <c r="C492" s="6"/>
      <c r="D492" s="6"/>
      <c r="E492" s="10"/>
      <c r="F492" s="10"/>
      <c r="G492" s="10"/>
      <c r="H492" s="6"/>
      <c r="I492" s="6"/>
      <c r="J492" s="10"/>
      <c r="K492" s="10"/>
      <c r="L492" s="10"/>
      <c r="M492" s="6"/>
      <c r="N492" s="6"/>
      <c r="O492" s="10"/>
      <c r="P492" s="10"/>
      <c r="Q492" s="10"/>
      <c r="S492" s="6"/>
      <c r="T492" s="6"/>
      <c r="U492" s="10"/>
      <c r="V492" s="10"/>
      <c r="W492" s="10"/>
      <c r="X492" s="6"/>
      <c r="Y492" s="6"/>
      <c r="Z492" s="6"/>
      <c r="AA492" s="10"/>
      <c r="AB492" s="10"/>
      <c r="AC492" s="6"/>
      <c r="AD492" s="6"/>
      <c r="AE492" s="10"/>
      <c r="AF492" s="10"/>
      <c r="AG492" s="10"/>
      <c r="AI492" s="6"/>
      <c r="AJ492" s="6"/>
      <c r="AK492" s="10"/>
      <c r="AL492" s="10"/>
      <c r="AM492" s="10"/>
      <c r="AN492" s="6"/>
      <c r="AO492" s="6"/>
      <c r="AP492" s="10"/>
      <c r="AQ492" s="10"/>
      <c r="AR492" s="10"/>
      <c r="AS492" s="6"/>
      <c r="AT492" s="6"/>
      <c r="AU492" s="10"/>
      <c r="AV492" s="10"/>
      <c r="AW492" s="10"/>
      <c r="AX492" s="6"/>
    </row>
    <row r="493" spans="3:50" s="7" customFormat="1" x14ac:dyDescent="0.3">
      <c r="C493" s="6"/>
      <c r="D493" s="6"/>
      <c r="E493" s="10"/>
      <c r="F493" s="10"/>
      <c r="G493" s="10"/>
      <c r="H493" s="6"/>
      <c r="I493" s="6"/>
      <c r="J493" s="10"/>
      <c r="K493" s="10"/>
      <c r="L493" s="10"/>
      <c r="M493" s="6"/>
      <c r="N493" s="6"/>
      <c r="O493" s="10"/>
      <c r="P493" s="10"/>
      <c r="Q493" s="10"/>
      <c r="S493" s="6"/>
      <c r="T493" s="6"/>
      <c r="U493" s="10"/>
      <c r="V493" s="10"/>
      <c r="W493" s="10"/>
      <c r="X493" s="6"/>
      <c r="Y493" s="6"/>
      <c r="Z493" s="6"/>
      <c r="AA493" s="10"/>
      <c r="AB493" s="10"/>
      <c r="AC493" s="6"/>
      <c r="AD493" s="6"/>
      <c r="AE493" s="10"/>
      <c r="AF493" s="10"/>
      <c r="AG493" s="10"/>
      <c r="AI493" s="6"/>
      <c r="AJ493" s="6"/>
      <c r="AK493" s="10"/>
      <c r="AL493" s="10"/>
      <c r="AM493" s="10"/>
      <c r="AN493" s="6"/>
      <c r="AO493" s="6"/>
      <c r="AP493" s="10"/>
      <c r="AQ493" s="10"/>
      <c r="AR493" s="10"/>
      <c r="AS493" s="6"/>
      <c r="AT493" s="6"/>
      <c r="AU493" s="10"/>
      <c r="AV493" s="10"/>
      <c r="AW493" s="10"/>
      <c r="AX493" s="6"/>
    </row>
    <row r="494" spans="3:50" s="7" customFormat="1" x14ac:dyDescent="0.3">
      <c r="C494" s="6"/>
      <c r="D494" s="6"/>
      <c r="E494" s="10"/>
      <c r="F494" s="10"/>
      <c r="G494" s="10"/>
      <c r="H494" s="6"/>
      <c r="I494" s="6"/>
      <c r="J494" s="10"/>
      <c r="K494" s="10"/>
      <c r="L494" s="10"/>
      <c r="M494" s="6"/>
      <c r="N494" s="6"/>
      <c r="O494" s="10"/>
      <c r="P494" s="10"/>
      <c r="Q494" s="10"/>
      <c r="S494" s="6"/>
      <c r="T494" s="6"/>
      <c r="U494" s="10"/>
      <c r="V494" s="10"/>
      <c r="W494" s="10"/>
      <c r="X494" s="6"/>
      <c r="Y494" s="6"/>
      <c r="Z494" s="6"/>
      <c r="AA494" s="10"/>
      <c r="AB494" s="10"/>
      <c r="AC494" s="6"/>
      <c r="AD494" s="6"/>
      <c r="AE494" s="10"/>
      <c r="AF494" s="10"/>
      <c r="AG494" s="10"/>
      <c r="AI494" s="6"/>
      <c r="AJ494" s="6"/>
      <c r="AK494" s="10"/>
      <c r="AL494" s="10"/>
      <c r="AM494" s="10"/>
      <c r="AN494" s="6"/>
      <c r="AO494" s="6"/>
      <c r="AP494" s="10"/>
      <c r="AQ494" s="10"/>
      <c r="AR494" s="10"/>
      <c r="AS494" s="6"/>
      <c r="AT494" s="6"/>
      <c r="AU494" s="10"/>
      <c r="AV494" s="10"/>
      <c r="AW494" s="10"/>
      <c r="AX494" s="6"/>
    </row>
    <row r="495" spans="3:50" s="7" customFormat="1" x14ac:dyDescent="0.3">
      <c r="C495" s="6"/>
      <c r="D495" s="6"/>
      <c r="E495" s="10"/>
      <c r="F495" s="10"/>
      <c r="G495" s="10"/>
      <c r="H495" s="6"/>
      <c r="I495" s="6"/>
      <c r="J495" s="10"/>
      <c r="K495" s="10"/>
      <c r="L495" s="10"/>
      <c r="M495" s="6"/>
      <c r="N495" s="6"/>
      <c r="O495" s="10"/>
      <c r="P495" s="10"/>
      <c r="Q495" s="10"/>
      <c r="S495" s="6"/>
      <c r="T495" s="6"/>
      <c r="U495" s="10"/>
      <c r="V495" s="10"/>
      <c r="W495" s="10"/>
      <c r="X495" s="6"/>
      <c r="Y495" s="6"/>
      <c r="Z495" s="6"/>
      <c r="AA495" s="10"/>
      <c r="AB495" s="10"/>
      <c r="AC495" s="6"/>
      <c r="AD495" s="6"/>
      <c r="AE495" s="10"/>
      <c r="AF495" s="10"/>
      <c r="AG495" s="10"/>
      <c r="AI495" s="6"/>
      <c r="AJ495" s="6"/>
      <c r="AK495" s="10"/>
      <c r="AL495" s="10"/>
      <c r="AM495" s="10"/>
      <c r="AN495" s="6"/>
      <c r="AO495" s="6"/>
      <c r="AP495" s="10"/>
      <c r="AQ495" s="10"/>
      <c r="AR495" s="10"/>
      <c r="AS495" s="6"/>
      <c r="AT495" s="6"/>
      <c r="AU495" s="10"/>
      <c r="AV495" s="10"/>
      <c r="AW495" s="10"/>
      <c r="AX495" s="6"/>
    </row>
    <row r="496" spans="3:50" s="7" customFormat="1" x14ac:dyDescent="0.3">
      <c r="C496" s="6"/>
      <c r="D496" s="6"/>
      <c r="E496" s="10"/>
      <c r="F496" s="10"/>
      <c r="G496" s="10"/>
      <c r="H496" s="6"/>
      <c r="I496" s="6"/>
      <c r="J496" s="10"/>
      <c r="K496" s="10"/>
      <c r="L496" s="10"/>
      <c r="M496" s="6"/>
      <c r="N496" s="6"/>
      <c r="O496" s="10"/>
      <c r="P496" s="10"/>
      <c r="Q496" s="10"/>
      <c r="S496" s="6"/>
      <c r="T496" s="6"/>
      <c r="U496" s="10"/>
      <c r="V496" s="10"/>
      <c r="W496" s="10"/>
      <c r="X496" s="6"/>
      <c r="Y496" s="6"/>
      <c r="Z496" s="6"/>
      <c r="AA496" s="10"/>
      <c r="AB496" s="10"/>
      <c r="AC496" s="6"/>
      <c r="AD496" s="6"/>
      <c r="AE496" s="10"/>
      <c r="AF496" s="10"/>
      <c r="AG496" s="10"/>
      <c r="AI496" s="6"/>
      <c r="AJ496" s="6"/>
      <c r="AK496" s="10"/>
      <c r="AL496" s="10"/>
      <c r="AM496" s="10"/>
      <c r="AN496" s="6"/>
      <c r="AO496" s="6"/>
      <c r="AP496" s="10"/>
      <c r="AQ496" s="10"/>
      <c r="AR496" s="10"/>
      <c r="AS496" s="6"/>
      <c r="AT496" s="6"/>
      <c r="AU496" s="10"/>
      <c r="AV496" s="10"/>
      <c r="AW496" s="10"/>
      <c r="AX496" s="6"/>
    </row>
    <row r="497" spans="3:50" s="7" customFormat="1" x14ac:dyDescent="0.3">
      <c r="C497" s="6"/>
      <c r="D497" s="6"/>
      <c r="E497" s="10"/>
      <c r="F497" s="10"/>
      <c r="G497" s="10"/>
      <c r="H497" s="6"/>
      <c r="I497" s="6"/>
      <c r="J497" s="10"/>
      <c r="K497" s="10"/>
      <c r="L497" s="10"/>
      <c r="M497" s="6"/>
      <c r="N497" s="6"/>
      <c r="O497" s="10"/>
      <c r="P497" s="10"/>
      <c r="Q497" s="10"/>
      <c r="S497" s="6"/>
      <c r="T497" s="6"/>
      <c r="U497" s="10"/>
      <c r="V497" s="10"/>
      <c r="W497" s="10"/>
      <c r="X497" s="6"/>
      <c r="Y497" s="6"/>
      <c r="Z497" s="6"/>
      <c r="AA497" s="10"/>
      <c r="AB497" s="10"/>
      <c r="AC497" s="6"/>
      <c r="AD497" s="6"/>
      <c r="AE497" s="10"/>
      <c r="AF497" s="10"/>
      <c r="AG497" s="10"/>
      <c r="AI497" s="6"/>
      <c r="AJ497" s="6"/>
      <c r="AK497" s="10"/>
      <c r="AL497" s="10"/>
      <c r="AM497" s="10"/>
      <c r="AN497" s="6"/>
      <c r="AO497" s="6"/>
      <c r="AP497" s="10"/>
      <c r="AQ497" s="10"/>
      <c r="AR497" s="10"/>
      <c r="AS497" s="6"/>
      <c r="AT497" s="6"/>
      <c r="AU497" s="10"/>
      <c r="AV497" s="10"/>
      <c r="AW497" s="10"/>
      <c r="AX497" s="6"/>
    </row>
    <row r="498" spans="3:50" s="7" customFormat="1" x14ac:dyDescent="0.3">
      <c r="C498" s="6"/>
      <c r="D498" s="6"/>
      <c r="E498" s="10"/>
      <c r="F498" s="10"/>
      <c r="G498" s="10"/>
      <c r="H498" s="6"/>
      <c r="I498" s="6"/>
      <c r="J498" s="10"/>
      <c r="K498" s="10"/>
      <c r="L498" s="10"/>
      <c r="M498" s="6"/>
      <c r="N498" s="6"/>
      <c r="O498" s="10"/>
      <c r="P498" s="10"/>
      <c r="Q498" s="10"/>
      <c r="S498" s="6"/>
      <c r="T498" s="6"/>
      <c r="U498" s="10"/>
      <c r="V498" s="10"/>
      <c r="W498" s="10"/>
      <c r="X498" s="6"/>
      <c r="Y498" s="6"/>
      <c r="Z498" s="6"/>
      <c r="AA498" s="10"/>
      <c r="AB498" s="10"/>
      <c r="AC498" s="6"/>
      <c r="AD498" s="6"/>
      <c r="AE498" s="10"/>
      <c r="AF498" s="10"/>
      <c r="AG498" s="10"/>
      <c r="AI498" s="6"/>
      <c r="AJ498" s="6"/>
      <c r="AK498" s="10"/>
      <c r="AL498" s="10"/>
      <c r="AM498" s="10"/>
      <c r="AN498" s="6"/>
      <c r="AO498" s="6"/>
      <c r="AP498" s="10"/>
      <c r="AQ498" s="10"/>
      <c r="AR498" s="10"/>
      <c r="AS498" s="6"/>
      <c r="AT498" s="6"/>
      <c r="AU498" s="10"/>
      <c r="AV498" s="10"/>
      <c r="AW498" s="10"/>
      <c r="AX498" s="6"/>
    </row>
    <row r="499" spans="3:50" s="7" customFormat="1" x14ac:dyDescent="0.3">
      <c r="C499" s="6"/>
      <c r="D499" s="6"/>
      <c r="E499" s="10"/>
      <c r="F499" s="10"/>
      <c r="G499" s="10"/>
      <c r="H499" s="6"/>
      <c r="I499" s="6"/>
      <c r="J499" s="10"/>
      <c r="K499" s="10"/>
      <c r="L499" s="10"/>
      <c r="M499" s="6"/>
      <c r="N499" s="6"/>
      <c r="O499" s="10"/>
      <c r="P499" s="10"/>
      <c r="Q499" s="10"/>
      <c r="S499" s="6"/>
      <c r="T499" s="6"/>
      <c r="U499" s="10"/>
      <c r="V499" s="10"/>
      <c r="W499" s="10"/>
      <c r="X499" s="6"/>
      <c r="Y499" s="6"/>
      <c r="Z499" s="6"/>
      <c r="AA499" s="10"/>
      <c r="AB499" s="10"/>
      <c r="AC499" s="6"/>
      <c r="AD499" s="6"/>
      <c r="AE499" s="10"/>
      <c r="AF499" s="10"/>
      <c r="AG499" s="10"/>
      <c r="AI499" s="6"/>
      <c r="AJ499" s="6"/>
      <c r="AK499" s="10"/>
      <c r="AL499" s="10"/>
      <c r="AM499" s="10"/>
      <c r="AN499" s="6"/>
      <c r="AO499" s="6"/>
      <c r="AP499" s="10"/>
      <c r="AQ499" s="10"/>
      <c r="AR499" s="10"/>
      <c r="AS499" s="6"/>
      <c r="AT499" s="6"/>
      <c r="AU499" s="10"/>
      <c r="AV499" s="10"/>
      <c r="AW499" s="10"/>
      <c r="AX499" s="6"/>
    </row>
    <row r="500" spans="3:50" s="7" customFormat="1" x14ac:dyDescent="0.3">
      <c r="C500" s="6"/>
      <c r="D500" s="6"/>
      <c r="E500" s="10"/>
      <c r="F500" s="10"/>
      <c r="G500" s="10"/>
      <c r="H500" s="6"/>
      <c r="I500" s="6"/>
      <c r="J500" s="10"/>
      <c r="K500" s="10"/>
      <c r="L500" s="10"/>
      <c r="M500" s="6"/>
      <c r="N500" s="6"/>
      <c r="O500" s="10"/>
      <c r="P500" s="10"/>
      <c r="Q500" s="10"/>
      <c r="S500" s="6"/>
      <c r="T500" s="6"/>
      <c r="U500" s="10"/>
      <c r="V500" s="10"/>
      <c r="W500" s="10"/>
      <c r="X500" s="6"/>
      <c r="Y500" s="6"/>
      <c r="Z500" s="6"/>
      <c r="AA500" s="10"/>
      <c r="AB500" s="10"/>
      <c r="AC500" s="6"/>
      <c r="AD500" s="6"/>
      <c r="AE500" s="10"/>
      <c r="AF500" s="10"/>
      <c r="AG500" s="10"/>
      <c r="AI500" s="6"/>
      <c r="AJ500" s="6"/>
      <c r="AK500" s="10"/>
      <c r="AL500" s="10"/>
      <c r="AM500" s="10"/>
      <c r="AN500" s="6"/>
      <c r="AO500" s="6"/>
      <c r="AP500" s="10"/>
      <c r="AQ500" s="10"/>
      <c r="AR500" s="10"/>
      <c r="AS500" s="6"/>
      <c r="AT500" s="6"/>
      <c r="AU500" s="10"/>
      <c r="AV500" s="10"/>
      <c r="AW500" s="10"/>
      <c r="AX500" s="6"/>
    </row>
    <row r="501" spans="3:50" s="7" customFormat="1" x14ac:dyDescent="0.3">
      <c r="C501" s="6"/>
      <c r="D501" s="6"/>
      <c r="E501" s="10"/>
      <c r="F501" s="10"/>
      <c r="G501" s="10"/>
      <c r="H501" s="6"/>
      <c r="I501" s="6"/>
      <c r="J501" s="10"/>
      <c r="K501" s="10"/>
      <c r="L501" s="10"/>
      <c r="M501" s="6"/>
      <c r="N501" s="6"/>
      <c r="O501" s="10"/>
      <c r="P501" s="10"/>
      <c r="Q501" s="10"/>
      <c r="S501" s="6"/>
      <c r="T501" s="6"/>
      <c r="U501" s="10"/>
      <c r="V501" s="10"/>
      <c r="W501" s="10"/>
      <c r="X501" s="6"/>
      <c r="Y501" s="6"/>
      <c r="Z501" s="6"/>
      <c r="AA501" s="10"/>
      <c r="AB501" s="10"/>
      <c r="AC501" s="6"/>
      <c r="AD501" s="6"/>
      <c r="AE501" s="10"/>
      <c r="AF501" s="10"/>
      <c r="AG501" s="10"/>
      <c r="AI501" s="6"/>
      <c r="AJ501" s="6"/>
      <c r="AK501" s="10"/>
      <c r="AL501" s="10"/>
      <c r="AM501" s="10"/>
      <c r="AN501" s="6"/>
      <c r="AO501" s="6"/>
      <c r="AP501" s="10"/>
      <c r="AQ501" s="10"/>
      <c r="AR501" s="10"/>
      <c r="AS501" s="6"/>
      <c r="AT501" s="6"/>
      <c r="AU501" s="10"/>
      <c r="AV501" s="10"/>
      <c r="AW501" s="10"/>
      <c r="AX501" s="6"/>
    </row>
    <row r="502" spans="3:50" s="7" customFormat="1" x14ac:dyDescent="0.3">
      <c r="C502" s="6"/>
      <c r="D502" s="6"/>
      <c r="E502" s="10"/>
      <c r="F502" s="10"/>
      <c r="G502" s="10"/>
      <c r="H502" s="6"/>
      <c r="I502" s="6"/>
      <c r="J502" s="10"/>
      <c r="K502" s="10"/>
      <c r="L502" s="10"/>
      <c r="M502" s="6"/>
      <c r="N502" s="6"/>
      <c r="O502" s="10"/>
      <c r="P502" s="10"/>
      <c r="Q502" s="10"/>
      <c r="S502" s="6"/>
      <c r="T502" s="6"/>
      <c r="U502" s="10"/>
      <c r="V502" s="10"/>
      <c r="W502" s="10"/>
      <c r="X502" s="6"/>
      <c r="Y502" s="6"/>
      <c r="Z502" s="6"/>
      <c r="AA502" s="10"/>
      <c r="AB502" s="10"/>
      <c r="AC502" s="6"/>
      <c r="AD502" s="6"/>
      <c r="AE502" s="10"/>
      <c r="AF502" s="10"/>
      <c r="AG502" s="10"/>
      <c r="AI502" s="6"/>
      <c r="AJ502" s="6"/>
      <c r="AK502" s="10"/>
      <c r="AL502" s="10"/>
      <c r="AM502" s="10"/>
      <c r="AN502" s="6"/>
      <c r="AO502" s="6"/>
      <c r="AP502" s="10"/>
      <c r="AQ502" s="10"/>
      <c r="AR502" s="10"/>
      <c r="AS502" s="6"/>
      <c r="AT502" s="6"/>
      <c r="AU502" s="10"/>
      <c r="AV502" s="10"/>
      <c r="AW502" s="10"/>
      <c r="AX502" s="6"/>
    </row>
    <row r="503" spans="3:50" s="7" customFormat="1" x14ac:dyDescent="0.3">
      <c r="C503" s="6"/>
      <c r="D503" s="6"/>
      <c r="E503" s="10"/>
      <c r="F503" s="10"/>
      <c r="G503" s="10"/>
      <c r="H503" s="6"/>
      <c r="I503" s="6"/>
      <c r="J503" s="10"/>
      <c r="K503" s="10"/>
      <c r="L503" s="10"/>
      <c r="M503" s="6"/>
      <c r="N503" s="6"/>
      <c r="O503" s="10"/>
      <c r="P503" s="10"/>
      <c r="Q503" s="10"/>
      <c r="S503" s="6"/>
      <c r="T503" s="6"/>
      <c r="U503" s="10"/>
      <c r="V503" s="10"/>
      <c r="W503" s="10"/>
      <c r="X503" s="6"/>
      <c r="Y503" s="6"/>
      <c r="Z503" s="6"/>
      <c r="AA503" s="10"/>
      <c r="AB503" s="10"/>
      <c r="AC503" s="6"/>
      <c r="AD503" s="6"/>
      <c r="AE503" s="10"/>
      <c r="AF503" s="10"/>
      <c r="AG503" s="10"/>
      <c r="AI503" s="6"/>
      <c r="AJ503" s="6"/>
      <c r="AK503" s="10"/>
      <c r="AL503" s="10"/>
      <c r="AM503" s="10"/>
      <c r="AN503" s="6"/>
      <c r="AO503" s="6"/>
      <c r="AP503" s="10"/>
      <c r="AQ503" s="10"/>
      <c r="AR503" s="10"/>
      <c r="AS503" s="6"/>
      <c r="AT503" s="6"/>
      <c r="AU503" s="10"/>
      <c r="AV503" s="10"/>
      <c r="AW503" s="10"/>
      <c r="AX503" s="6"/>
    </row>
    <row r="504" spans="3:50" s="7" customFormat="1" x14ac:dyDescent="0.3">
      <c r="C504" s="6"/>
      <c r="D504" s="6"/>
      <c r="E504" s="10"/>
      <c r="F504" s="10"/>
      <c r="G504" s="10"/>
      <c r="H504" s="6"/>
      <c r="I504" s="6"/>
      <c r="J504" s="10"/>
      <c r="K504" s="10"/>
      <c r="L504" s="10"/>
      <c r="M504" s="6"/>
      <c r="N504" s="6"/>
      <c r="O504" s="10"/>
      <c r="P504" s="10"/>
      <c r="Q504" s="10"/>
      <c r="S504" s="6"/>
      <c r="T504" s="6"/>
      <c r="U504" s="10"/>
      <c r="V504" s="10"/>
      <c r="W504" s="10"/>
      <c r="X504" s="6"/>
      <c r="Y504" s="6"/>
      <c r="Z504" s="6"/>
      <c r="AA504" s="10"/>
      <c r="AB504" s="10"/>
      <c r="AC504" s="6"/>
      <c r="AD504" s="6"/>
      <c r="AE504" s="10"/>
      <c r="AF504" s="10"/>
      <c r="AG504" s="10"/>
      <c r="AI504" s="6"/>
      <c r="AJ504" s="6"/>
      <c r="AK504" s="10"/>
      <c r="AL504" s="10"/>
      <c r="AM504" s="10"/>
      <c r="AN504" s="6"/>
      <c r="AO504" s="6"/>
      <c r="AP504" s="10"/>
      <c r="AQ504" s="10"/>
      <c r="AR504" s="10"/>
      <c r="AS504" s="6"/>
      <c r="AT504" s="6"/>
      <c r="AU504" s="10"/>
      <c r="AV504" s="10"/>
      <c r="AW504" s="10"/>
      <c r="AX504" s="6"/>
    </row>
    <row r="505" spans="3:50" s="7" customFormat="1" x14ac:dyDescent="0.3">
      <c r="C505" s="6"/>
      <c r="D505" s="6"/>
      <c r="E505" s="10"/>
      <c r="F505" s="10"/>
      <c r="G505" s="10"/>
      <c r="H505" s="6"/>
      <c r="I505" s="6"/>
      <c r="J505" s="10"/>
      <c r="K505" s="10"/>
      <c r="L505" s="10"/>
      <c r="M505" s="6"/>
      <c r="N505" s="6"/>
      <c r="O505" s="10"/>
      <c r="P505" s="10"/>
      <c r="Q505" s="10"/>
      <c r="S505" s="6"/>
      <c r="T505" s="6"/>
      <c r="U505" s="10"/>
      <c r="V505" s="10"/>
      <c r="W505" s="10"/>
      <c r="X505" s="6"/>
      <c r="Y505" s="6"/>
      <c r="Z505" s="6"/>
      <c r="AA505" s="10"/>
      <c r="AB505" s="10"/>
      <c r="AC505" s="6"/>
      <c r="AD505" s="6"/>
      <c r="AE505" s="10"/>
      <c r="AF505" s="10"/>
      <c r="AG505" s="10"/>
      <c r="AI505" s="6"/>
      <c r="AJ505" s="6"/>
      <c r="AK505" s="10"/>
      <c r="AL505" s="10"/>
      <c r="AM505" s="10"/>
      <c r="AN505" s="6"/>
      <c r="AO505" s="6"/>
      <c r="AP505" s="10"/>
      <c r="AQ505" s="10"/>
      <c r="AR505" s="10"/>
      <c r="AS505" s="6"/>
      <c r="AT505" s="6"/>
      <c r="AU505" s="10"/>
      <c r="AV505" s="10"/>
      <c r="AW505" s="10"/>
      <c r="AX505" s="6"/>
    </row>
    <row r="506" spans="3:50" s="7" customFormat="1" x14ac:dyDescent="0.3">
      <c r="C506" s="6"/>
      <c r="D506" s="6"/>
      <c r="E506" s="10"/>
      <c r="F506" s="10"/>
      <c r="G506" s="10"/>
      <c r="H506" s="6"/>
      <c r="I506" s="6"/>
      <c r="J506" s="10"/>
      <c r="K506" s="10"/>
      <c r="L506" s="10"/>
      <c r="M506" s="6"/>
      <c r="N506" s="6"/>
      <c r="O506" s="10"/>
      <c r="P506" s="10"/>
      <c r="Q506" s="10"/>
      <c r="S506" s="6"/>
      <c r="T506" s="6"/>
      <c r="U506" s="10"/>
      <c r="V506" s="10"/>
      <c r="W506" s="10"/>
      <c r="X506" s="6"/>
      <c r="Y506" s="6"/>
      <c r="Z506" s="6"/>
      <c r="AA506" s="10"/>
      <c r="AB506" s="10"/>
      <c r="AC506" s="6"/>
      <c r="AD506" s="6"/>
      <c r="AE506" s="10"/>
      <c r="AF506" s="10"/>
      <c r="AG506" s="10"/>
      <c r="AI506" s="6"/>
      <c r="AJ506" s="6"/>
      <c r="AK506" s="10"/>
      <c r="AL506" s="10"/>
      <c r="AM506" s="10"/>
      <c r="AN506" s="6"/>
      <c r="AO506" s="6"/>
      <c r="AP506" s="10"/>
      <c r="AQ506" s="10"/>
      <c r="AR506" s="10"/>
      <c r="AS506" s="6"/>
      <c r="AT506" s="6"/>
      <c r="AU506" s="10"/>
      <c r="AV506" s="10"/>
      <c r="AW506" s="10"/>
      <c r="AX506" s="6"/>
    </row>
    <row r="507" spans="3:50" s="7" customFormat="1" x14ac:dyDescent="0.3">
      <c r="C507" s="6"/>
      <c r="D507" s="6"/>
      <c r="E507" s="10"/>
      <c r="F507" s="10"/>
      <c r="G507" s="10"/>
      <c r="H507" s="6"/>
      <c r="I507" s="6"/>
      <c r="J507" s="10"/>
      <c r="K507" s="10"/>
      <c r="L507" s="10"/>
      <c r="M507" s="6"/>
      <c r="N507" s="6"/>
      <c r="O507" s="10"/>
      <c r="P507" s="10"/>
      <c r="Q507" s="10"/>
      <c r="S507" s="6"/>
      <c r="T507" s="6"/>
      <c r="U507" s="10"/>
      <c r="V507" s="10"/>
      <c r="W507" s="10"/>
      <c r="X507" s="6"/>
      <c r="Y507" s="6"/>
      <c r="Z507" s="6"/>
      <c r="AA507" s="10"/>
      <c r="AB507" s="10"/>
      <c r="AC507" s="6"/>
      <c r="AD507" s="6"/>
      <c r="AE507" s="10"/>
      <c r="AF507" s="10"/>
      <c r="AG507" s="10"/>
      <c r="AI507" s="6"/>
      <c r="AJ507" s="6"/>
      <c r="AK507" s="10"/>
      <c r="AL507" s="10"/>
      <c r="AM507" s="10"/>
      <c r="AN507" s="6"/>
      <c r="AO507" s="6"/>
      <c r="AP507" s="10"/>
      <c r="AQ507" s="10"/>
      <c r="AR507" s="10"/>
      <c r="AS507" s="6"/>
      <c r="AT507" s="6"/>
      <c r="AU507" s="10"/>
      <c r="AV507" s="10"/>
      <c r="AW507" s="10"/>
      <c r="AX507" s="6"/>
    </row>
    <row r="508" spans="3:50" s="7" customFormat="1" x14ac:dyDescent="0.3">
      <c r="C508" s="6"/>
      <c r="D508" s="6"/>
      <c r="E508" s="10"/>
      <c r="F508" s="10"/>
      <c r="G508" s="10"/>
      <c r="H508" s="6"/>
      <c r="I508" s="6"/>
      <c r="J508" s="10"/>
      <c r="K508" s="10"/>
      <c r="L508" s="10"/>
      <c r="M508" s="6"/>
      <c r="N508" s="6"/>
      <c r="O508" s="10"/>
      <c r="P508" s="10"/>
      <c r="Q508" s="10"/>
      <c r="S508" s="6"/>
      <c r="T508" s="6"/>
      <c r="U508" s="10"/>
      <c r="V508" s="10"/>
      <c r="W508" s="10"/>
      <c r="X508" s="6"/>
      <c r="Y508" s="6"/>
      <c r="Z508" s="6"/>
      <c r="AA508" s="10"/>
      <c r="AB508" s="10"/>
      <c r="AC508" s="6"/>
      <c r="AD508" s="6"/>
      <c r="AE508" s="10"/>
      <c r="AF508" s="10"/>
      <c r="AG508" s="10"/>
      <c r="AI508" s="6"/>
      <c r="AJ508" s="6"/>
      <c r="AK508" s="10"/>
      <c r="AL508" s="10"/>
      <c r="AM508" s="10"/>
      <c r="AN508" s="6"/>
      <c r="AO508" s="6"/>
      <c r="AP508" s="10"/>
      <c r="AQ508" s="10"/>
      <c r="AR508" s="10"/>
      <c r="AS508" s="6"/>
      <c r="AT508" s="6"/>
      <c r="AU508" s="10"/>
      <c r="AV508" s="10"/>
      <c r="AW508" s="10"/>
      <c r="AX508" s="6"/>
    </row>
    <row r="509" spans="3:50" s="7" customFormat="1" x14ac:dyDescent="0.3">
      <c r="C509" s="6"/>
      <c r="D509" s="6"/>
      <c r="E509" s="10"/>
      <c r="F509" s="10"/>
      <c r="G509" s="10"/>
      <c r="H509" s="6"/>
      <c r="I509" s="6"/>
      <c r="J509" s="10"/>
      <c r="K509" s="10"/>
      <c r="L509" s="10"/>
      <c r="M509" s="6"/>
      <c r="N509" s="6"/>
      <c r="O509" s="10"/>
      <c r="P509" s="10"/>
      <c r="Q509" s="10"/>
      <c r="S509" s="6"/>
      <c r="T509" s="6"/>
      <c r="U509" s="10"/>
      <c r="V509" s="10"/>
      <c r="W509" s="10"/>
      <c r="X509" s="6"/>
      <c r="Y509" s="6"/>
      <c r="Z509" s="6"/>
      <c r="AA509" s="10"/>
      <c r="AB509" s="10"/>
      <c r="AC509" s="6"/>
      <c r="AD509" s="6"/>
      <c r="AE509" s="10"/>
      <c r="AF509" s="10"/>
      <c r="AG509" s="10"/>
      <c r="AI509" s="6"/>
      <c r="AJ509" s="6"/>
      <c r="AK509" s="10"/>
      <c r="AL509" s="10"/>
      <c r="AM509" s="10"/>
      <c r="AN509" s="6"/>
      <c r="AO509" s="6"/>
      <c r="AP509" s="10"/>
      <c r="AQ509" s="10"/>
      <c r="AR509" s="10"/>
      <c r="AS509" s="6"/>
      <c r="AT509" s="6"/>
      <c r="AU509" s="10"/>
      <c r="AV509" s="10"/>
      <c r="AW509" s="10"/>
      <c r="AX509" s="6"/>
    </row>
    <row r="510" spans="3:50" s="7" customFormat="1" x14ac:dyDescent="0.3">
      <c r="C510" s="6"/>
      <c r="D510" s="6"/>
      <c r="E510" s="10"/>
      <c r="F510" s="10"/>
      <c r="G510" s="10"/>
      <c r="H510" s="6"/>
      <c r="I510" s="6"/>
      <c r="J510" s="10"/>
      <c r="K510" s="10"/>
      <c r="L510" s="10"/>
      <c r="M510" s="6"/>
      <c r="N510" s="6"/>
      <c r="O510" s="10"/>
      <c r="P510" s="10"/>
      <c r="Q510" s="10"/>
      <c r="S510" s="6"/>
      <c r="T510" s="6"/>
      <c r="U510" s="10"/>
      <c r="V510" s="10"/>
      <c r="W510" s="10"/>
      <c r="X510" s="6"/>
      <c r="Y510" s="6"/>
      <c r="Z510" s="6"/>
      <c r="AA510" s="10"/>
      <c r="AB510" s="10"/>
      <c r="AC510" s="6"/>
      <c r="AD510" s="6"/>
      <c r="AE510" s="10"/>
      <c r="AF510" s="10"/>
      <c r="AG510" s="10"/>
      <c r="AI510" s="6"/>
      <c r="AJ510" s="6"/>
      <c r="AK510" s="10"/>
      <c r="AL510" s="10"/>
      <c r="AM510" s="10"/>
      <c r="AN510" s="6"/>
      <c r="AO510" s="6"/>
      <c r="AP510" s="10"/>
      <c r="AQ510" s="10"/>
      <c r="AR510" s="10"/>
      <c r="AS510" s="6"/>
      <c r="AT510" s="6"/>
      <c r="AU510" s="10"/>
      <c r="AV510" s="10"/>
      <c r="AW510" s="10"/>
      <c r="AX510" s="6"/>
    </row>
    <row r="511" spans="3:50" s="7" customFormat="1" x14ac:dyDescent="0.3">
      <c r="C511" s="6"/>
      <c r="D511" s="6"/>
      <c r="E511" s="10"/>
      <c r="F511" s="10"/>
      <c r="G511" s="10"/>
      <c r="H511" s="6"/>
      <c r="I511" s="6"/>
      <c r="J511" s="10"/>
      <c r="K511" s="10"/>
      <c r="L511" s="10"/>
      <c r="M511" s="6"/>
      <c r="N511" s="6"/>
      <c r="O511" s="10"/>
      <c r="P511" s="10"/>
      <c r="Q511" s="10"/>
      <c r="S511" s="6"/>
      <c r="T511" s="6"/>
      <c r="U511" s="10"/>
      <c r="V511" s="10"/>
      <c r="W511" s="10"/>
      <c r="X511" s="6"/>
      <c r="Y511" s="6"/>
      <c r="Z511" s="6"/>
      <c r="AA511" s="10"/>
      <c r="AB511" s="10"/>
      <c r="AC511" s="6"/>
      <c r="AD511" s="6"/>
      <c r="AE511" s="10"/>
      <c r="AF511" s="10"/>
      <c r="AG511" s="10"/>
      <c r="AI511" s="6"/>
      <c r="AJ511" s="6"/>
      <c r="AK511" s="10"/>
      <c r="AL511" s="10"/>
      <c r="AM511" s="10"/>
      <c r="AN511" s="6"/>
      <c r="AO511" s="6"/>
      <c r="AP511" s="10"/>
      <c r="AQ511" s="10"/>
      <c r="AR511" s="10"/>
      <c r="AS511" s="6"/>
      <c r="AT511" s="6"/>
      <c r="AU511" s="10"/>
      <c r="AV511" s="10"/>
      <c r="AW511" s="10"/>
      <c r="AX511" s="6"/>
    </row>
    <row r="512" spans="3:50" s="7" customFormat="1" x14ac:dyDescent="0.3">
      <c r="C512" s="6"/>
      <c r="D512" s="6"/>
      <c r="E512" s="10"/>
      <c r="F512" s="10"/>
      <c r="G512" s="10"/>
      <c r="H512" s="6"/>
      <c r="I512" s="6"/>
      <c r="J512" s="10"/>
      <c r="K512" s="10"/>
      <c r="L512" s="10"/>
      <c r="M512" s="6"/>
      <c r="N512" s="6"/>
      <c r="O512" s="10"/>
      <c r="P512" s="10"/>
      <c r="Q512" s="10"/>
      <c r="S512" s="6"/>
      <c r="T512" s="6"/>
      <c r="U512" s="10"/>
      <c r="V512" s="10"/>
      <c r="W512" s="10"/>
      <c r="X512" s="6"/>
      <c r="Y512" s="6"/>
      <c r="Z512" s="6"/>
      <c r="AA512" s="10"/>
      <c r="AB512" s="10"/>
      <c r="AC512" s="6"/>
      <c r="AD512" s="6"/>
      <c r="AE512" s="10"/>
      <c r="AF512" s="10"/>
      <c r="AG512" s="10"/>
      <c r="AI512" s="6"/>
      <c r="AJ512" s="6"/>
      <c r="AK512" s="10"/>
      <c r="AL512" s="10"/>
      <c r="AM512" s="10"/>
      <c r="AN512" s="6"/>
      <c r="AO512" s="6"/>
      <c r="AP512" s="10"/>
      <c r="AQ512" s="10"/>
      <c r="AR512" s="10"/>
      <c r="AS512" s="6"/>
      <c r="AT512" s="6"/>
      <c r="AU512" s="10"/>
      <c r="AV512" s="10"/>
      <c r="AW512" s="10"/>
      <c r="AX512" s="6"/>
    </row>
    <row r="513" spans="3:50" s="7" customFormat="1" x14ac:dyDescent="0.3">
      <c r="C513" s="6"/>
      <c r="D513" s="6"/>
      <c r="E513" s="10"/>
      <c r="F513" s="10"/>
      <c r="G513" s="10"/>
      <c r="H513" s="6"/>
      <c r="I513" s="6"/>
      <c r="J513" s="10"/>
      <c r="K513" s="10"/>
      <c r="L513" s="10"/>
      <c r="M513" s="6"/>
      <c r="N513" s="6"/>
      <c r="O513" s="10"/>
      <c r="P513" s="10"/>
      <c r="Q513" s="10"/>
      <c r="S513" s="6"/>
      <c r="T513" s="6"/>
      <c r="U513" s="10"/>
      <c r="V513" s="10"/>
      <c r="W513" s="10"/>
      <c r="X513" s="6"/>
      <c r="Y513" s="6"/>
      <c r="Z513" s="6"/>
      <c r="AA513" s="10"/>
      <c r="AB513" s="10"/>
      <c r="AC513" s="6"/>
      <c r="AD513" s="6"/>
      <c r="AE513" s="10"/>
      <c r="AF513" s="10"/>
      <c r="AG513" s="10"/>
      <c r="AI513" s="6"/>
      <c r="AJ513" s="6"/>
      <c r="AK513" s="10"/>
      <c r="AL513" s="10"/>
      <c r="AM513" s="10"/>
      <c r="AN513" s="6"/>
      <c r="AO513" s="6"/>
      <c r="AP513" s="10"/>
      <c r="AQ513" s="10"/>
      <c r="AR513" s="10"/>
      <c r="AS513" s="6"/>
      <c r="AT513" s="6"/>
      <c r="AU513" s="10"/>
      <c r="AV513" s="10"/>
      <c r="AW513" s="10"/>
      <c r="AX513" s="6"/>
    </row>
    <row r="514" spans="3:50" s="7" customFormat="1" x14ac:dyDescent="0.3">
      <c r="C514" s="6"/>
      <c r="D514" s="6"/>
      <c r="E514" s="10"/>
      <c r="F514" s="10"/>
      <c r="G514" s="10"/>
      <c r="H514" s="6"/>
      <c r="I514" s="6"/>
      <c r="J514" s="10"/>
      <c r="K514" s="10"/>
      <c r="L514" s="10"/>
      <c r="M514" s="6"/>
      <c r="N514" s="6"/>
      <c r="O514" s="10"/>
      <c r="P514" s="10"/>
      <c r="Q514" s="10"/>
      <c r="S514" s="6"/>
      <c r="T514" s="6"/>
      <c r="U514" s="10"/>
      <c r="V514" s="10"/>
      <c r="W514" s="10"/>
      <c r="X514" s="6"/>
      <c r="Y514" s="6"/>
      <c r="Z514" s="6"/>
      <c r="AA514" s="10"/>
      <c r="AB514" s="10"/>
      <c r="AC514" s="6"/>
      <c r="AD514" s="6"/>
      <c r="AE514" s="10"/>
      <c r="AF514" s="10"/>
      <c r="AG514" s="10"/>
      <c r="AI514" s="6"/>
      <c r="AJ514" s="6"/>
      <c r="AK514" s="10"/>
      <c r="AL514" s="10"/>
      <c r="AM514" s="10"/>
      <c r="AN514" s="6"/>
      <c r="AO514" s="6"/>
      <c r="AP514" s="10"/>
      <c r="AQ514" s="10"/>
      <c r="AR514" s="10"/>
      <c r="AS514" s="6"/>
      <c r="AT514" s="6"/>
      <c r="AU514" s="10"/>
      <c r="AV514" s="10"/>
      <c r="AW514" s="10"/>
      <c r="AX514" s="6"/>
    </row>
    <row r="515" spans="3:50" s="7" customFormat="1" x14ac:dyDescent="0.3">
      <c r="C515" s="6"/>
      <c r="D515" s="6"/>
      <c r="E515" s="10"/>
      <c r="F515" s="10"/>
      <c r="G515" s="10"/>
      <c r="H515" s="6"/>
      <c r="I515" s="6"/>
      <c r="J515" s="10"/>
      <c r="K515" s="10"/>
      <c r="L515" s="10"/>
      <c r="M515" s="6"/>
      <c r="N515" s="6"/>
      <c r="O515" s="10"/>
      <c r="P515" s="10"/>
      <c r="Q515" s="10"/>
      <c r="S515" s="6"/>
      <c r="T515" s="6"/>
      <c r="U515" s="10"/>
      <c r="V515" s="10"/>
      <c r="W515" s="10"/>
      <c r="X515" s="6"/>
      <c r="Y515" s="6"/>
      <c r="Z515" s="6"/>
      <c r="AA515" s="10"/>
      <c r="AB515" s="10"/>
      <c r="AC515" s="6"/>
      <c r="AD515" s="6"/>
      <c r="AE515" s="10"/>
      <c r="AF515" s="10"/>
      <c r="AG515" s="10"/>
      <c r="AI515" s="6"/>
      <c r="AJ515" s="6"/>
      <c r="AK515" s="10"/>
      <c r="AL515" s="10"/>
      <c r="AM515" s="10"/>
      <c r="AN515" s="6"/>
      <c r="AO515" s="6"/>
      <c r="AP515" s="10"/>
      <c r="AQ515" s="10"/>
      <c r="AR515" s="10"/>
      <c r="AS515" s="6"/>
      <c r="AT515" s="6"/>
      <c r="AU515" s="10"/>
      <c r="AV515" s="10"/>
      <c r="AW515" s="10"/>
      <c r="AX515" s="6"/>
    </row>
    <row r="516" spans="3:50" s="7" customFormat="1" x14ac:dyDescent="0.3">
      <c r="C516" s="6"/>
      <c r="D516" s="6"/>
      <c r="E516" s="10"/>
      <c r="F516" s="10"/>
      <c r="G516" s="10"/>
      <c r="H516" s="6"/>
      <c r="I516" s="6"/>
      <c r="J516" s="10"/>
      <c r="K516" s="10"/>
      <c r="L516" s="10"/>
      <c r="M516" s="6"/>
      <c r="N516" s="6"/>
      <c r="O516" s="10"/>
      <c r="P516" s="10"/>
      <c r="Q516" s="10"/>
      <c r="S516" s="6"/>
      <c r="T516" s="6"/>
      <c r="U516" s="10"/>
      <c r="V516" s="10"/>
      <c r="W516" s="10"/>
      <c r="X516" s="6"/>
      <c r="Y516" s="6"/>
      <c r="Z516" s="6"/>
      <c r="AA516" s="10"/>
      <c r="AB516" s="10"/>
      <c r="AC516" s="6"/>
      <c r="AD516" s="6"/>
      <c r="AE516" s="10"/>
      <c r="AF516" s="10"/>
      <c r="AG516" s="10"/>
      <c r="AI516" s="6"/>
      <c r="AJ516" s="6"/>
      <c r="AK516" s="10"/>
      <c r="AL516" s="10"/>
      <c r="AM516" s="10"/>
      <c r="AN516" s="6"/>
      <c r="AO516" s="6"/>
      <c r="AP516" s="10"/>
      <c r="AQ516" s="10"/>
      <c r="AR516" s="10"/>
      <c r="AS516" s="6"/>
      <c r="AT516" s="6"/>
      <c r="AU516" s="10"/>
      <c r="AV516" s="10"/>
      <c r="AW516" s="10"/>
      <c r="AX516" s="6"/>
    </row>
    <row r="517" spans="3:50" s="7" customFormat="1" x14ac:dyDescent="0.3">
      <c r="C517" s="6"/>
      <c r="D517" s="6"/>
      <c r="E517" s="10"/>
      <c r="F517" s="10"/>
      <c r="G517" s="10"/>
      <c r="H517" s="6"/>
      <c r="I517" s="6"/>
      <c r="J517" s="10"/>
      <c r="K517" s="10"/>
      <c r="L517" s="10"/>
      <c r="M517" s="6"/>
      <c r="N517" s="6"/>
      <c r="O517" s="10"/>
      <c r="P517" s="10"/>
      <c r="Q517" s="10"/>
      <c r="S517" s="6"/>
      <c r="T517" s="6"/>
      <c r="U517" s="10"/>
      <c r="V517" s="10"/>
      <c r="W517" s="10"/>
      <c r="X517" s="6"/>
      <c r="Y517" s="6"/>
      <c r="Z517" s="6"/>
      <c r="AA517" s="10"/>
      <c r="AB517" s="10"/>
      <c r="AC517" s="6"/>
      <c r="AD517" s="6"/>
      <c r="AE517" s="10"/>
      <c r="AF517" s="10"/>
      <c r="AG517" s="10"/>
      <c r="AI517" s="6"/>
      <c r="AJ517" s="6"/>
      <c r="AK517" s="10"/>
      <c r="AL517" s="10"/>
      <c r="AM517" s="10"/>
      <c r="AN517" s="6"/>
      <c r="AO517" s="6"/>
      <c r="AP517" s="10"/>
      <c r="AQ517" s="10"/>
      <c r="AR517" s="10"/>
      <c r="AS517" s="6"/>
      <c r="AT517" s="6"/>
      <c r="AU517" s="10"/>
      <c r="AV517" s="10"/>
      <c r="AW517" s="10"/>
      <c r="AX517" s="6"/>
    </row>
    <row r="518" spans="3:50" s="7" customFormat="1" x14ac:dyDescent="0.3">
      <c r="C518" s="6"/>
      <c r="D518" s="6"/>
      <c r="E518" s="10"/>
      <c r="F518" s="10"/>
      <c r="G518" s="10"/>
      <c r="H518" s="6"/>
      <c r="I518" s="6"/>
      <c r="J518" s="10"/>
      <c r="K518" s="10"/>
      <c r="L518" s="10"/>
      <c r="M518" s="6"/>
      <c r="N518" s="6"/>
      <c r="O518" s="10"/>
      <c r="P518" s="10"/>
      <c r="Q518" s="10"/>
      <c r="S518" s="6"/>
      <c r="T518" s="6"/>
      <c r="U518" s="10"/>
      <c r="V518" s="10"/>
      <c r="W518" s="10"/>
      <c r="X518" s="6"/>
      <c r="Y518" s="6"/>
      <c r="Z518" s="6"/>
      <c r="AA518" s="10"/>
      <c r="AB518" s="10"/>
      <c r="AC518" s="6"/>
      <c r="AD518" s="6"/>
      <c r="AE518" s="10"/>
      <c r="AF518" s="10"/>
      <c r="AG518" s="10"/>
      <c r="AI518" s="6"/>
      <c r="AJ518" s="6"/>
      <c r="AK518" s="10"/>
      <c r="AL518" s="10"/>
      <c r="AM518" s="10"/>
      <c r="AN518" s="6"/>
      <c r="AO518" s="6"/>
      <c r="AP518" s="10"/>
      <c r="AQ518" s="10"/>
      <c r="AR518" s="10"/>
      <c r="AS518" s="6"/>
      <c r="AT518" s="6"/>
      <c r="AU518" s="10"/>
      <c r="AV518" s="10"/>
      <c r="AW518" s="10"/>
      <c r="AX518" s="6"/>
    </row>
    <row r="519" spans="3:50" s="7" customFormat="1" x14ac:dyDescent="0.3">
      <c r="C519" s="6"/>
      <c r="D519" s="6"/>
      <c r="E519" s="10"/>
      <c r="F519" s="10"/>
      <c r="G519" s="10"/>
      <c r="H519" s="6"/>
      <c r="I519" s="6"/>
      <c r="J519" s="10"/>
      <c r="K519" s="10"/>
      <c r="L519" s="10"/>
      <c r="M519" s="6"/>
      <c r="N519" s="6"/>
      <c r="O519" s="10"/>
      <c r="P519" s="10"/>
      <c r="Q519" s="10"/>
      <c r="S519" s="6"/>
      <c r="T519" s="6"/>
      <c r="U519" s="10"/>
      <c r="V519" s="10"/>
      <c r="W519" s="10"/>
      <c r="X519" s="6"/>
      <c r="Y519" s="6"/>
      <c r="Z519" s="6"/>
      <c r="AA519" s="10"/>
      <c r="AB519" s="10"/>
      <c r="AC519" s="6"/>
      <c r="AD519" s="6"/>
      <c r="AE519" s="10"/>
      <c r="AF519" s="10"/>
      <c r="AG519" s="10"/>
      <c r="AI519" s="6"/>
      <c r="AJ519" s="6"/>
      <c r="AK519" s="10"/>
      <c r="AL519" s="10"/>
      <c r="AM519" s="10"/>
      <c r="AN519" s="6"/>
      <c r="AO519" s="6"/>
      <c r="AP519" s="10"/>
      <c r="AQ519" s="10"/>
      <c r="AR519" s="10"/>
      <c r="AS519" s="6"/>
      <c r="AT519" s="6"/>
      <c r="AU519" s="10"/>
      <c r="AV519" s="10"/>
      <c r="AW519" s="10"/>
      <c r="AX519" s="6"/>
    </row>
    <row r="520" spans="3:50" s="7" customFormat="1" x14ac:dyDescent="0.3">
      <c r="C520" s="6"/>
      <c r="D520" s="6"/>
      <c r="E520" s="10"/>
      <c r="F520" s="10"/>
      <c r="G520" s="10"/>
      <c r="H520" s="6"/>
      <c r="I520" s="6"/>
      <c r="J520" s="10"/>
      <c r="K520" s="10"/>
      <c r="L520" s="10"/>
      <c r="M520" s="6"/>
      <c r="N520" s="6"/>
      <c r="O520" s="10"/>
      <c r="P520" s="10"/>
      <c r="Q520" s="10"/>
      <c r="S520" s="6"/>
      <c r="T520" s="6"/>
      <c r="U520" s="10"/>
      <c r="V520" s="10"/>
      <c r="W520" s="10"/>
      <c r="X520" s="6"/>
      <c r="Y520" s="6"/>
      <c r="Z520" s="6"/>
      <c r="AA520" s="10"/>
      <c r="AB520" s="10"/>
      <c r="AC520" s="6"/>
      <c r="AD520" s="6"/>
      <c r="AE520" s="10"/>
      <c r="AF520" s="10"/>
      <c r="AG520" s="10"/>
      <c r="AI520" s="6"/>
      <c r="AJ520" s="6"/>
      <c r="AK520" s="10"/>
      <c r="AL520" s="10"/>
      <c r="AM520" s="10"/>
      <c r="AN520" s="6"/>
      <c r="AO520" s="6"/>
      <c r="AP520" s="10"/>
      <c r="AQ520" s="10"/>
      <c r="AR520" s="10"/>
      <c r="AS520" s="6"/>
      <c r="AT520" s="6"/>
      <c r="AU520" s="10"/>
      <c r="AV520" s="10"/>
      <c r="AW520" s="10"/>
      <c r="AX520" s="6"/>
    </row>
    <row r="521" spans="3:50" s="7" customFormat="1" x14ac:dyDescent="0.3">
      <c r="C521" s="6"/>
      <c r="D521" s="6"/>
      <c r="E521" s="10"/>
      <c r="F521" s="10"/>
      <c r="G521" s="10"/>
      <c r="H521" s="6"/>
      <c r="I521" s="6"/>
      <c r="J521" s="10"/>
      <c r="K521" s="10"/>
      <c r="L521" s="10"/>
      <c r="M521" s="6"/>
      <c r="N521" s="6"/>
      <c r="O521" s="10"/>
      <c r="P521" s="10"/>
      <c r="Q521" s="10"/>
      <c r="S521" s="6"/>
      <c r="T521" s="6"/>
      <c r="U521" s="10"/>
      <c r="V521" s="10"/>
      <c r="W521" s="10"/>
      <c r="X521" s="6"/>
      <c r="Y521" s="6"/>
      <c r="Z521" s="6"/>
      <c r="AA521" s="10"/>
      <c r="AB521" s="10"/>
      <c r="AC521" s="6"/>
      <c r="AD521" s="6"/>
      <c r="AE521" s="10"/>
      <c r="AF521" s="10"/>
      <c r="AG521" s="10"/>
      <c r="AI521" s="6"/>
      <c r="AJ521" s="6"/>
      <c r="AK521" s="10"/>
      <c r="AL521" s="10"/>
      <c r="AM521" s="10"/>
      <c r="AN521" s="6"/>
      <c r="AO521" s="6"/>
      <c r="AP521" s="10"/>
      <c r="AQ521" s="10"/>
      <c r="AR521" s="10"/>
      <c r="AS521" s="6"/>
      <c r="AT521" s="6"/>
      <c r="AU521" s="10"/>
      <c r="AV521" s="10"/>
      <c r="AW521" s="10"/>
      <c r="AX521" s="6"/>
    </row>
    <row r="522" spans="3:50" s="7" customFormat="1" x14ac:dyDescent="0.3">
      <c r="C522" s="6"/>
      <c r="D522" s="6"/>
      <c r="E522" s="10"/>
      <c r="F522" s="10"/>
      <c r="G522" s="10"/>
      <c r="H522" s="6"/>
      <c r="I522" s="6"/>
      <c r="J522" s="10"/>
      <c r="K522" s="10"/>
      <c r="L522" s="10"/>
      <c r="M522" s="6"/>
      <c r="N522" s="6"/>
      <c r="O522" s="10"/>
      <c r="P522" s="10"/>
      <c r="Q522" s="10"/>
      <c r="S522" s="6"/>
      <c r="T522" s="6"/>
      <c r="U522" s="10"/>
      <c r="V522" s="10"/>
      <c r="W522" s="10"/>
      <c r="X522" s="6"/>
      <c r="Y522" s="6"/>
      <c r="Z522" s="6"/>
      <c r="AA522" s="10"/>
      <c r="AB522" s="10"/>
      <c r="AC522" s="6"/>
      <c r="AD522" s="6"/>
      <c r="AE522" s="10"/>
      <c r="AF522" s="10"/>
      <c r="AG522" s="10"/>
      <c r="AI522" s="6"/>
      <c r="AJ522" s="6"/>
      <c r="AK522" s="10"/>
      <c r="AL522" s="10"/>
      <c r="AM522" s="10"/>
      <c r="AN522" s="6"/>
      <c r="AO522" s="6"/>
      <c r="AP522" s="10"/>
      <c r="AQ522" s="10"/>
      <c r="AR522" s="10"/>
      <c r="AS522" s="6"/>
      <c r="AT522" s="6"/>
      <c r="AU522" s="10"/>
      <c r="AV522" s="10"/>
      <c r="AW522" s="10"/>
      <c r="AX522" s="6"/>
    </row>
    <row r="523" spans="3:50" s="7" customFormat="1" x14ac:dyDescent="0.3">
      <c r="C523" s="6"/>
      <c r="D523" s="6"/>
      <c r="E523" s="10"/>
      <c r="F523" s="10"/>
      <c r="G523" s="10"/>
      <c r="H523" s="6"/>
      <c r="I523" s="6"/>
      <c r="J523" s="10"/>
      <c r="K523" s="10"/>
      <c r="L523" s="10"/>
      <c r="M523" s="6"/>
      <c r="N523" s="6"/>
      <c r="O523" s="10"/>
      <c r="P523" s="10"/>
      <c r="Q523" s="10"/>
      <c r="S523" s="6"/>
      <c r="T523" s="6"/>
      <c r="U523" s="10"/>
      <c r="V523" s="10"/>
      <c r="W523" s="10"/>
      <c r="X523" s="6"/>
      <c r="Y523" s="6"/>
      <c r="Z523" s="6"/>
      <c r="AA523" s="10"/>
      <c r="AB523" s="10"/>
      <c r="AC523" s="6"/>
      <c r="AD523" s="6"/>
      <c r="AE523" s="10"/>
      <c r="AF523" s="10"/>
      <c r="AG523" s="10"/>
      <c r="AI523" s="6"/>
      <c r="AJ523" s="6"/>
      <c r="AK523" s="10"/>
      <c r="AL523" s="10"/>
      <c r="AM523" s="10"/>
      <c r="AN523" s="6"/>
      <c r="AO523" s="6"/>
      <c r="AP523" s="10"/>
      <c r="AQ523" s="10"/>
      <c r="AR523" s="10"/>
      <c r="AS523" s="6"/>
      <c r="AT523" s="6"/>
      <c r="AU523" s="10"/>
      <c r="AV523" s="10"/>
      <c r="AW523" s="10"/>
      <c r="AX523" s="6"/>
    </row>
    <row r="524" spans="3:50" s="7" customFormat="1" x14ac:dyDescent="0.3">
      <c r="C524" s="6"/>
      <c r="D524" s="6"/>
      <c r="E524" s="10"/>
      <c r="F524" s="10"/>
      <c r="G524" s="10"/>
      <c r="H524" s="6"/>
      <c r="I524" s="6"/>
      <c r="J524" s="10"/>
      <c r="K524" s="10"/>
      <c r="L524" s="10"/>
      <c r="M524" s="6"/>
      <c r="N524" s="6"/>
      <c r="O524" s="10"/>
      <c r="P524" s="10"/>
      <c r="Q524" s="10"/>
      <c r="S524" s="6"/>
      <c r="T524" s="6"/>
      <c r="U524" s="10"/>
      <c r="V524" s="10"/>
      <c r="W524" s="10"/>
      <c r="X524" s="6"/>
      <c r="Y524" s="6"/>
      <c r="Z524" s="6"/>
      <c r="AA524" s="10"/>
      <c r="AB524" s="10"/>
      <c r="AC524" s="6"/>
      <c r="AD524" s="6"/>
      <c r="AE524" s="10"/>
      <c r="AF524" s="10"/>
      <c r="AG524" s="10"/>
      <c r="AI524" s="6"/>
      <c r="AJ524" s="6"/>
      <c r="AK524" s="10"/>
      <c r="AL524" s="10"/>
      <c r="AM524" s="10"/>
      <c r="AN524" s="6"/>
      <c r="AO524" s="6"/>
      <c r="AP524" s="10"/>
      <c r="AQ524" s="10"/>
      <c r="AR524" s="10"/>
      <c r="AS524" s="6"/>
      <c r="AT524" s="6"/>
      <c r="AU524" s="10"/>
      <c r="AV524" s="10"/>
      <c r="AW524" s="10"/>
      <c r="AX524" s="6"/>
    </row>
    <row r="525" spans="3:50" s="7" customFormat="1" x14ac:dyDescent="0.3">
      <c r="C525" s="6"/>
      <c r="D525" s="6"/>
      <c r="E525" s="10"/>
      <c r="F525" s="10"/>
      <c r="G525" s="10"/>
      <c r="H525" s="6"/>
      <c r="I525" s="6"/>
      <c r="J525" s="10"/>
      <c r="K525" s="10"/>
      <c r="L525" s="10"/>
      <c r="M525" s="6"/>
      <c r="N525" s="6"/>
      <c r="O525" s="10"/>
      <c r="P525" s="10"/>
      <c r="Q525" s="10"/>
      <c r="S525" s="6"/>
      <c r="T525" s="6"/>
      <c r="U525" s="10"/>
      <c r="V525" s="10"/>
      <c r="W525" s="10"/>
      <c r="X525" s="6"/>
      <c r="Y525" s="6"/>
      <c r="Z525" s="6"/>
      <c r="AA525" s="10"/>
      <c r="AB525" s="10"/>
      <c r="AC525" s="6"/>
      <c r="AD525" s="6"/>
      <c r="AE525" s="10"/>
      <c r="AF525" s="10"/>
      <c r="AG525" s="10"/>
      <c r="AI525" s="6"/>
      <c r="AJ525" s="6"/>
      <c r="AK525" s="10"/>
      <c r="AL525" s="10"/>
      <c r="AM525" s="10"/>
      <c r="AN525" s="6"/>
      <c r="AO525" s="6"/>
      <c r="AP525" s="10"/>
      <c r="AQ525" s="10"/>
      <c r="AR525" s="10"/>
      <c r="AS525" s="6"/>
      <c r="AT525" s="6"/>
      <c r="AU525" s="10"/>
      <c r="AV525" s="10"/>
      <c r="AW525" s="10"/>
      <c r="AX525" s="6"/>
    </row>
    <row r="526" spans="3:50" s="7" customFormat="1" x14ac:dyDescent="0.3">
      <c r="C526" s="6"/>
      <c r="D526" s="6"/>
      <c r="E526" s="10"/>
      <c r="F526" s="10"/>
      <c r="G526" s="10"/>
      <c r="H526" s="6"/>
      <c r="I526" s="6"/>
      <c r="J526" s="10"/>
      <c r="K526" s="10"/>
      <c r="L526" s="10"/>
      <c r="M526" s="6"/>
      <c r="N526" s="6"/>
      <c r="O526" s="10"/>
      <c r="P526" s="10"/>
      <c r="Q526" s="10"/>
      <c r="S526" s="6"/>
      <c r="T526" s="6"/>
      <c r="U526" s="10"/>
      <c r="V526" s="10"/>
      <c r="W526" s="10"/>
      <c r="X526" s="6"/>
      <c r="Y526" s="6"/>
      <c r="Z526" s="6"/>
      <c r="AA526" s="10"/>
      <c r="AB526" s="10"/>
      <c r="AC526" s="6"/>
      <c r="AD526" s="6"/>
      <c r="AE526" s="10"/>
      <c r="AF526" s="10"/>
      <c r="AG526" s="10"/>
      <c r="AI526" s="6"/>
      <c r="AJ526" s="6"/>
      <c r="AK526" s="10"/>
      <c r="AL526" s="10"/>
      <c r="AM526" s="10"/>
      <c r="AN526" s="6"/>
      <c r="AO526" s="6"/>
      <c r="AP526" s="10"/>
      <c r="AQ526" s="10"/>
      <c r="AR526" s="10"/>
      <c r="AS526" s="6"/>
      <c r="AT526" s="6"/>
      <c r="AU526" s="10"/>
      <c r="AV526" s="10"/>
      <c r="AW526" s="10"/>
      <c r="AX526" s="6"/>
    </row>
    <row r="527" spans="3:50" s="7" customFormat="1" x14ac:dyDescent="0.3">
      <c r="C527" s="6"/>
      <c r="D527" s="6"/>
      <c r="E527" s="10"/>
      <c r="F527" s="10"/>
      <c r="G527" s="10"/>
      <c r="H527" s="6"/>
      <c r="I527" s="6"/>
      <c r="J527" s="10"/>
      <c r="K527" s="10"/>
      <c r="L527" s="10"/>
      <c r="M527" s="6"/>
      <c r="N527" s="6"/>
      <c r="O527" s="10"/>
      <c r="P527" s="10"/>
      <c r="Q527" s="10"/>
      <c r="S527" s="6"/>
      <c r="T527" s="6"/>
      <c r="U527" s="10"/>
      <c r="V527" s="10"/>
      <c r="W527" s="10"/>
      <c r="X527" s="6"/>
      <c r="Y527" s="6"/>
      <c r="Z527" s="6"/>
      <c r="AA527" s="10"/>
      <c r="AB527" s="10"/>
      <c r="AC527" s="6"/>
      <c r="AD527" s="6"/>
      <c r="AE527" s="10"/>
      <c r="AF527" s="10"/>
      <c r="AG527" s="10"/>
      <c r="AI527" s="6"/>
      <c r="AJ527" s="6"/>
      <c r="AK527" s="10"/>
      <c r="AL527" s="10"/>
      <c r="AM527" s="10"/>
      <c r="AN527" s="6"/>
      <c r="AO527" s="6"/>
      <c r="AP527" s="10"/>
      <c r="AQ527" s="10"/>
      <c r="AR527" s="10"/>
      <c r="AS527" s="6"/>
      <c r="AT527" s="6"/>
      <c r="AU527" s="10"/>
      <c r="AV527" s="10"/>
      <c r="AW527" s="10"/>
      <c r="AX527" s="6"/>
    </row>
    <row r="528" spans="3:50" s="7" customFormat="1" x14ac:dyDescent="0.3">
      <c r="C528" s="6"/>
      <c r="D528" s="6"/>
      <c r="E528" s="10"/>
      <c r="F528" s="10"/>
      <c r="G528" s="10"/>
      <c r="H528" s="6"/>
      <c r="I528" s="6"/>
      <c r="J528" s="10"/>
      <c r="K528" s="10"/>
      <c r="L528" s="10"/>
      <c r="M528" s="6"/>
      <c r="N528" s="6"/>
      <c r="O528" s="10"/>
      <c r="P528" s="10"/>
      <c r="Q528" s="10"/>
      <c r="S528" s="6"/>
      <c r="T528" s="6"/>
      <c r="U528" s="10"/>
      <c r="V528" s="10"/>
      <c r="W528" s="10"/>
      <c r="X528" s="6"/>
      <c r="Y528" s="6"/>
      <c r="Z528" s="6"/>
      <c r="AA528" s="10"/>
      <c r="AB528" s="10"/>
      <c r="AC528" s="6"/>
      <c r="AD528" s="6"/>
      <c r="AE528" s="10"/>
      <c r="AF528" s="10"/>
      <c r="AG528" s="10"/>
      <c r="AI528" s="6"/>
      <c r="AJ528" s="6"/>
      <c r="AK528" s="10"/>
      <c r="AL528" s="10"/>
      <c r="AM528" s="10"/>
      <c r="AN528" s="6"/>
      <c r="AO528" s="6"/>
      <c r="AP528" s="10"/>
      <c r="AQ528" s="10"/>
      <c r="AR528" s="10"/>
      <c r="AS528" s="6"/>
      <c r="AT528" s="6"/>
      <c r="AU528" s="10"/>
      <c r="AV528" s="10"/>
      <c r="AW528" s="10"/>
      <c r="AX528" s="6"/>
    </row>
    <row r="529" spans="3:50" s="7" customFormat="1" x14ac:dyDescent="0.3">
      <c r="C529" s="6"/>
      <c r="D529" s="6"/>
      <c r="E529" s="10"/>
      <c r="F529" s="10"/>
      <c r="G529" s="10"/>
      <c r="H529" s="6"/>
      <c r="I529" s="6"/>
      <c r="J529" s="10"/>
      <c r="K529" s="10"/>
      <c r="L529" s="10"/>
      <c r="M529" s="6"/>
      <c r="N529" s="6"/>
      <c r="O529" s="10"/>
      <c r="P529" s="10"/>
      <c r="Q529" s="10"/>
      <c r="S529" s="6"/>
      <c r="T529" s="6"/>
      <c r="U529" s="10"/>
      <c r="V529" s="10"/>
      <c r="W529" s="10"/>
      <c r="X529" s="6"/>
      <c r="Y529" s="6"/>
      <c r="Z529" s="6"/>
      <c r="AA529" s="10"/>
      <c r="AB529" s="10"/>
      <c r="AC529" s="6"/>
      <c r="AD529" s="6"/>
      <c r="AE529" s="10"/>
      <c r="AF529" s="10"/>
      <c r="AG529" s="10"/>
      <c r="AI529" s="6"/>
      <c r="AJ529" s="6"/>
      <c r="AK529" s="10"/>
      <c r="AL529" s="10"/>
      <c r="AM529" s="10"/>
      <c r="AN529" s="6"/>
      <c r="AO529" s="6"/>
      <c r="AP529" s="10"/>
      <c r="AQ529" s="10"/>
      <c r="AR529" s="10"/>
      <c r="AS529" s="6"/>
      <c r="AT529" s="6"/>
      <c r="AU529" s="10"/>
      <c r="AV529" s="10"/>
      <c r="AW529" s="10"/>
      <c r="AX529" s="6"/>
    </row>
    <row r="530" spans="3:50" s="6" customFormat="1" x14ac:dyDescent="0.3">
      <c r="E530" s="10"/>
      <c r="F530" s="10"/>
      <c r="G530" s="10"/>
      <c r="J530" s="10"/>
      <c r="K530" s="10"/>
      <c r="L530" s="10"/>
      <c r="O530" s="10"/>
      <c r="P530" s="10"/>
      <c r="Q530" s="10"/>
      <c r="U530" s="10"/>
      <c r="V530" s="10"/>
      <c r="W530" s="10"/>
      <c r="AA530" s="10"/>
      <c r="AB530" s="10"/>
      <c r="AE530" s="10"/>
      <c r="AF530" s="10"/>
      <c r="AG530" s="10"/>
      <c r="AK530" s="10"/>
      <c r="AL530" s="10"/>
      <c r="AM530" s="10"/>
      <c r="AP530" s="10"/>
      <c r="AQ530" s="10"/>
      <c r="AR530" s="10"/>
      <c r="AU530" s="10"/>
      <c r="AV530" s="10"/>
      <c r="AW530" s="10"/>
    </row>
    <row r="531" spans="3:50" s="6" customFormat="1" x14ac:dyDescent="0.3">
      <c r="E531" s="10"/>
      <c r="F531" s="10"/>
      <c r="G531" s="10"/>
      <c r="J531" s="10"/>
      <c r="K531" s="10"/>
      <c r="L531" s="10"/>
      <c r="O531" s="10"/>
      <c r="P531" s="10"/>
      <c r="Q531" s="10"/>
      <c r="U531" s="10"/>
      <c r="V531" s="10"/>
      <c r="W531" s="10"/>
      <c r="AA531" s="10"/>
      <c r="AB531" s="10"/>
      <c r="AE531" s="10"/>
      <c r="AF531" s="10"/>
      <c r="AG531" s="10"/>
      <c r="AK531" s="10"/>
      <c r="AL531" s="10"/>
      <c r="AM531" s="10"/>
      <c r="AP531" s="10"/>
      <c r="AQ531" s="10"/>
      <c r="AR531" s="10"/>
      <c r="AU531" s="10"/>
      <c r="AV531" s="10"/>
      <c r="AW531" s="10"/>
    </row>
    <row r="532" spans="3:50" s="6" customFormat="1" x14ac:dyDescent="0.3">
      <c r="E532" s="10"/>
      <c r="F532" s="10"/>
      <c r="G532" s="10"/>
      <c r="J532" s="10"/>
      <c r="K532" s="10"/>
      <c r="L532" s="10"/>
      <c r="O532" s="10"/>
      <c r="P532" s="10"/>
      <c r="Q532" s="10"/>
      <c r="U532" s="10"/>
      <c r="V532" s="10"/>
      <c r="W532" s="10"/>
      <c r="AA532" s="10"/>
      <c r="AB532" s="10"/>
      <c r="AE532" s="10"/>
      <c r="AF532" s="10"/>
      <c r="AG532" s="10"/>
      <c r="AK532" s="10"/>
      <c r="AL532" s="10"/>
      <c r="AM532" s="10"/>
      <c r="AP532" s="10"/>
      <c r="AQ532" s="10"/>
      <c r="AR532" s="10"/>
      <c r="AU532" s="10"/>
      <c r="AV532" s="10"/>
      <c r="AW532" s="10"/>
    </row>
    <row r="533" spans="3:50" s="6" customFormat="1" x14ac:dyDescent="0.3">
      <c r="E533" s="10"/>
      <c r="F533" s="10"/>
      <c r="G533" s="10"/>
      <c r="J533" s="10"/>
      <c r="K533" s="10"/>
      <c r="L533" s="10"/>
      <c r="O533" s="10"/>
      <c r="P533" s="10"/>
      <c r="Q533" s="10"/>
      <c r="U533" s="10"/>
      <c r="V533" s="10"/>
      <c r="W533" s="10"/>
      <c r="AA533" s="10"/>
      <c r="AB533" s="10"/>
      <c r="AE533" s="10"/>
      <c r="AF533" s="10"/>
      <c r="AG533" s="10"/>
      <c r="AK533" s="10"/>
      <c r="AL533" s="10"/>
      <c r="AM533" s="10"/>
      <c r="AP533" s="10"/>
      <c r="AQ533" s="10"/>
      <c r="AR533" s="10"/>
      <c r="AU533" s="10"/>
      <c r="AV533" s="10"/>
      <c r="AW533" s="10"/>
    </row>
    <row r="534" spans="3:50" s="6" customFormat="1" x14ac:dyDescent="0.3">
      <c r="E534" s="10"/>
      <c r="F534" s="10"/>
      <c r="G534" s="10"/>
      <c r="J534" s="10"/>
      <c r="K534" s="10"/>
      <c r="L534" s="10"/>
      <c r="O534" s="10"/>
      <c r="P534" s="10"/>
      <c r="Q534" s="10"/>
      <c r="U534" s="10"/>
      <c r="V534" s="10"/>
      <c r="W534" s="10"/>
      <c r="AA534" s="10"/>
      <c r="AB534" s="10"/>
      <c r="AE534" s="10"/>
      <c r="AF534" s="10"/>
      <c r="AG534" s="10"/>
      <c r="AK534" s="10"/>
      <c r="AL534" s="10"/>
      <c r="AM534" s="10"/>
      <c r="AP534" s="10"/>
      <c r="AQ534" s="10"/>
      <c r="AR534" s="10"/>
      <c r="AU534" s="10"/>
      <c r="AV534" s="10"/>
      <c r="AW534" s="10"/>
    </row>
    <row r="535" spans="3:50" s="6" customFormat="1" x14ac:dyDescent="0.3">
      <c r="E535" s="10"/>
      <c r="F535" s="10"/>
      <c r="G535" s="10"/>
      <c r="J535" s="10"/>
      <c r="K535" s="10"/>
      <c r="L535" s="10"/>
      <c r="O535" s="10"/>
      <c r="P535" s="10"/>
      <c r="Q535" s="10"/>
      <c r="U535" s="10"/>
      <c r="V535" s="10"/>
      <c r="W535" s="10"/>
      <c r="AA535" s="10"/>
      <c r="AB535" s="10"/>
      <c r="AE535" s="10"/>
      <c r="AF535" s="10"/>
      <c r="AG535" s="10"/>
      <c r="AK535" s="10"/>
      <c r="AL535" s="10"/>
      <c r="AM535" s="10"/>
      <c r="AP535" s="10"/>
      <c r="AQ535" s="10"/>
      <c r="AR535" s="10"/>
      <c r="AU535" s="10"/>
      <c r="AV535" s="10"/>
      <c r="AW535" s="10"/>
    </row>
    <row r="536" spans="3:50" s="6" customFormat="1" x14ac:dyDescent="0.3">
      <c r="E536" s="10"/>
      <c r="F536" s="10"/>
      <c r="G536" s="10"/>
      <c r="J536" s="10"/>
      <c r="K536" s="10"/>
      <c r="L536" s="10"/>
      <c r="O536" s="10"/>
      <c r="P536" s="10"/>
      <c r="Q536" s="10"/>
      <c r="U536" s="10"/>
      <c r="V536" s="10"/>
      <c r="W536" s="10"/>
      <c r="AA536" s="10"/>
      <c r="AB536" s="10"/>
      <c r="AE536" s="10"/>
      <c r="AF536" s="10"/>
      <c r="AG536" s="10"/>
      <c r="AK536" s="10"/>
      <c r="AL536" s="10"/>
      <c r="AM536" s="10"/>
      <c r="AP536" s="10"/>
      <c r="AQ536" s="10"/>
      <c r="AR536" s="10"/>
      <c r="AU536" s="10"/>
      <c r="AV536" s="10"/>
      <c r="AW536" s="10"/>
    </row>
    <row r="537" spans="3:50" s="6" customFormat="1" x14ac:dyDescent="0.3">
      <c r="E537" s="10"/>
      <c r="F537" s="10"/>
      <c r="G537" s="10"/>
      <c r="J537" s="10"/>
      <c r="K537" s="10"/>
      <c r="L537" s="10"/>
      <c r="O537" s="10"/>
      <c r="P537" s="10"/>
      <c r="Q537" s="10"/>
      <c r="U537" s="10"/>
      <c r="V537" s="10"/>
      <c r="W537" s="10"/>
      <c r="AA537" s="10"/>
      <c r="AB537" s="10"/>
      <c r="AE537" s="10"/>
      <c r="AF537" s="10"/>
      <c r="AG537" s="10"/>
      <c r="AK537" s="10"/>
      <c r="AL537" s="10"/>
      <c r="AM537" s="10"/>
      <c r="AP537" s="10"/>
      <c r="AQ537" s="10"/>
      <c r="AR537" s="10"/>
      <c r="AU537" s="10"/>
      <c r="AV537" s="10"/>
      <c r="AW537" s="10"/>
    </row>
    <row r="538" spans="3:50" s="6" customFormat="1" x14ac:dyDescent="0.3">
      <c r="E538" s="10"/>
      <c r="F538" s="10"/>
      <c r="G538" s="10"/>
      <c r="J538" s="10"/>
      <c r="K538" s="10"/>
      <c r="L538" s="10"/>
      <c r="O538" s="10"/>
      <c r="P538" s="10"/>
      <c r="Q538" s="10"/>
      <c r="U538" s="10"/>
      <c r="V538" s="10"/>
      <c r="W538" s="10"/>
      <c r="AA538" s="10"/>
      <c r="AB538" s="10"/>
      <c r="AE538" s="10"/>
      <c r="AF538" s="10"/>
      <c r="AG538" s="10"/>
      <c r="AK538" s="10"/>
      <c r="AL538" s="10"/>
      <c r="AM538" s="10"/>
      <c r="AP538" s="10"/>
      <c r="AQ538" s="10"/>
      <c r="AR538" s="10"/>
      <c r="AU538" s="10"/>
      <c r="AV538" s="10"/>
      <c r="AW538" s="10"/>
    </row>
    <row r="539" spans="3:50" s="6" customFormat="1" x14ac:dyDescent="0.3">
      <c r="E539" s="10"/>
      <c r="F539" s="10"/>
      <c r="G539" s="10"/>
      <c r="J539" s="10"/>
      <c r="K539" s="10"/>
      <c r="L539" s="10"/>
      <c r="O539" s="10"/>
      <c r="P539" s="10"/>
      <c r="Q539" s="10"/>
      <c r="U539" s="10"/>
      <c r="V539" s="10"/>
      <c r="W539" s="10"/>
      <c r="AA539" s="10"/>
      <c r="AB539" s="10"/>
      <c r="AE539" s="10"/>
      <c r="AF539" s="10"/>
      <c r="AG539" s="10"/>
      <c r="AK539" s="10"/>
      <c r="AL539" s="10"/>
      <c r="AM539" s="10"/>
      <c r="AP539" s="10"/>
      <c r="AQ539" s="10"/>
      <c r="AR539" s="10"/>
      <c r="AU539" s="10"/>
      <c r="AV539" s="10"/>
      <c r="AW539" s="10"/>
    </row>
    <row r="540" spans="3:50" s="6" customFormat="1" x14ac:dyDescent="0.3">
      <c r="E540" s="10"/>
      <c r="F540" s="10"/>
      <c r="G540" s="10"/>
      <c r="J540" s="10"/>
      <c r="K540" s="10"/>
      <c r="L540" s="10"/>
      <c r="O540" s="10"/>
      <c r="P540" s="10"/>
      <c r="Q540" s="10"/>
      <c r="U540" s="10"/>
      <c r="V540" s="10"/>
      <c r="W540" s="10"/>
      <c r="AA540" s="10"/>
      <c r="AB540" s="10"/>
      <c r="AE540" s="10"/>
      <c r="AF540" s="10"/>
      <c r="AG540" s="10"/>
      <c r="AK540" s="10"/>
      <c r="AL540" s="10"/>
      <c r="AM540" s="10"/>
      <c r="AP540" s="10"/>
      <c r="AQ540" s="10"/>
      <c r="AR540" s="10"/>
      <c r="AU540" s="10"/>
      <c r="AV540" s="10"/>
      <c r="AW540" s="10"/>
    </row>
    <row r="541" spans="3:50" s="6" customFormat="1" x14ac:dyDescent="0.3">
      <c r="E541" s="10"/>
      <c r="F541" s="10"/>
      <c r="G541" s="10"/>
      <c r="J541" s="10"/>
      <c r="K541" s="10"/>
      <c r="L541" s="10"/>
      <c r="O541" s="10"/>
      <c r="P541" s="10"/>
      <c r="Q541" s="10"/>
      <c r="U541" s="10"/>
      <c r="V541" s="10"/>
      <c r="W541" s="10"/>
      <c r="AA541" s="10"/>
      <c r="AB541" s="10"/>
      <c r="AE541" s="10"/>
      <c r="AF541" s="10"/>
      <c r="AG541" s="10"/>
      <c r="AK541" s="10"/>
      <c r="AL541" s="10"/>
      <c r="AM541" s="10"/>
      <c r="AP541" s="10"/>
      <c r="AQ541" s="10"/>
      <c r="AR541" s="10"/>
      <c r="AU541" s="10"/>
      <c r="AV541" s="10"/>
      <c r="AW541" s="10"/>
    </row>
    <row r="542" spans="3:50" s="6" customFormat="1" x14ac:dyDescent="0.3">
      <c r="E542" s="10"/>
      <c r="F542" s="10"/>
      <c r="G542" s="10"/>
      <c r="J542" s="10"/>
      <c r="K542" s="10"/>
      <c r="L542" s="10"/>
      <c r="O542" s="10"/>
      <c r="P542" s="10"/>
      <c r="Q542" s="10"/>
      <c r="U542" s="10"/>
      <c r="V542" s="10"/>
      <c r="W542" s="10"/>
      <c r="AA542" s="10"/>
      <c r="AB542" s="10"/>
      <c r="AE542" s="10"/>
      <c r="AF542" s="10"/>
      <c r="AG542" s="10"/>
      <c r="AK542" s="10"/>
      <c r="AL542" s="10"/>
      <c r="AM542" s="10"/>
      <c r="AP542" s="10"/>
      <c r="AQ542" s="10"/>
      <c r="AR542" s="10"/>
      <c r="AU542" s="10"/>
      <c r="AV542" s="10"/>
      <c r="AW542" s="10"/>
    </row>
    <row r="543" spans="3:50" s="6" customFormat="1" x14ac:dyDescent="0.3">
      <c r="E543" s="10"/>
      <c r="F543" s="10"/>
      <c r="G543" s="10"/>
      <c r="J543" s="10"/>
      <c r="K543" s="10"/>
      <c r="L543" s="10"/>
      <c r="O543" s="10"/>
      <c r="P543" s="10"/>
      <c r="Q543" s="10"/>
      <c r="U543" s="10"/>
      <c r="V543" s="10"/>
      <c r="W543" s="10"/>
      <c r="AA543" s="10"/>
      <c r="AB543" s="10"/>
      <c r="AE543" s="10"/>
      <c r="AF543" s="10"/>
      <c r="AG543" s="10"/>
      <c r="AK543" s="10"/>
      <c r="AL543" s="10"/>
      <c r="AM543" s="10"/>
      <c r="AP543" s="10"/>
      <c r="AQ543" s="10"/>
      <c r="AR543" s="10"/>
      <c r="AU543" s="10"/>
      <c r="AV543" s="10"/>
      <c r="AW543" s="10"/>
    </row>
    <row r="544" spans="3:50" s="6" customFormat="1" x14ac:dyDescent="0.3">
      <c r="E544" s="10"/>
      <c r="F544" s="10"/>
      <c r="G544" s="10"/>
      <c r="J544" s="10"/>
      <c r="K544" s="10"/>
      <c r="L544" s="10"/>
      <c r="O544" s="10"/>
      <c r="P544" s="10"/>
      <c r="Q544" s="10"/>
      <c r="U544" s="10"/>
      <c r="V544" s="10"/>
      <c r="W544" s="10"/>
      <c r="AA544" s="10"/>
      <c r="AB544" s="10"/>
      <c r="AE544" s="10"/>
      <c r="AF544" s="10"/>
      <c r="AG544" s="10"/>
      <c r="AK544" s="10"/>
      <c r="AL544" s="10"/>
      <c r="AM544" s="10"/>
      <c r="AP544" s="10"/>
      <c r="AQ544" s="10"/>
      <c r="AR544" s="10"/>
      <c r="AU544" s="10"/>
      <c r="AV544" s="10"/>
      <c r="AW544" s="10"/>
    </row>
    <row r="545" spans="5:49" s="6" customFormat="1" x14ac:dyDescent="0.3">
      <c r="E545" s="10"/>
      <c r="F545" s="10"/>
      <c r="G545" s="10"/>
      <c r="J545" s="10"/>
      <c r="K545" s="10"/>
      <c r="L545" s="10"/>
      <c r="O545" s="10"/>
      <c r="P545" s="10"/>
      <c r="Q545" s="10"/>
      <c r="U545" s="10"/>
      <c r="V545" s="10"/>
      <c r="W545" s="10"/>
      <c r="AA545" s="10"/>
      <c r="AB545" s="10"/>
      <c r="AE545" s="10"/>
      <c r="AF545" s="10"/>
      <c r="AG545" s="10"/>
      <c r="AK545" s="10"/>
      <c r="AL545" s="10"/>
      <c r="AM545" s="10"/>
      <c r="AP545" s="10"/>
      <c r="AQ545" s="10"/>
      <c r="AR545" s="10"/>
      <c r="AU545" s="10"/>
      <c r="AV545" s="10"/>
      <c r="AW545" s="10"/>
    </row>
    <row r="546" spans="5:49" s="6" customFormat="1" x14ac:dyDescent="0.3">
      <c r="E546" s="10"/>
      <c r="F546" s="10"/>
      <c r="G546" s="10"/>
      <c r="J546" s="10"/>
      <c r="K546" s="10"/>
      <c r="L546" s="10"/>
      <c r="O546" s="10"/>
      <c r="P546" s="10"/>
      <c r="Q546" s="10"/>
      <c r="U546" s="10"/>
      <c r="V546" s="10"/>
      <c r="W546" s="10"/>
      <c r="AA546" s="10"/>
      <c r="AB546" s="10"/>
      <c r="AE546" s="10"/>
      <c r="AF546" s="10"/>
      <c r="AG546" s="10"/>
      <c r="AK546" s="10"/>
      <c r="AL546" s="10"/>
      <c r="AM546" s="10"/>
      <c r="AP546" s="10"/>
      <c r="AQ546" s="10"/>
      <c r="AR546" s="10"/>
      <c r="AU546" s="10"/>
      <c r="AV546" s="10"/>
      <c r="AW546" s="10"/>
    </row>
    <row r="547" spans="5:49" s="6" customFormat="1" x14ac:dyDescent="0.3">
      <c r="E547" s="10"/>
      <c r="F547" s="10"/>
      <c r="G547" s="10"/>
      <c r="J547" s="10"/>
      <c r="K547" s="10"/>
      <c r="L547" s="10"/>
      <c r="O547" s="10"/>
      <c r="P547" s="10"/>
      <c r="Q547" s="10"/>
      <c r="U547" s="10"/>
      <c r="V547" s="10"/>
      <c r="W547" s="10"/>
      <c r="AA547" s="10"/>
      <c r="AB547" s="10"/>
      <c r="AE547" s="10"/>
      <c r="AF547" s="10"/>
      <c r="AG547" s="10"/>
      <c r="AK547" s="10"/>
      <c r="AL547" s="10"/>
      <c r="AM547" s="10"/>
      <c r="AP547" s="10"/>
      <c r="AQ547" s="10"/>
      <c r="AR547" s="10"/>
      <c r="AU547" s="10"/>
      <c r="AV547" s="10"/>
      <c r="AW547" s="10"/>
    </row>
    <row r="548" spans="5:49" s="6" customFormat="1" x14ac:dyDescent="0.3">
      <c r="E548" s="10"/>
      <c r="F548" s="10"/>
      <c r="G548" s="10"/>
      <c r="J548" s="10"/>
      <c r="K548" s="10"/>
      <c r="L548" s="10"/>
      <c r="O548" s="10"/>
      <c r="P548" s="10"/>
      <c r="Q548" s="10"/>
      <c r="U548" s="10"/>
      <c r="V548" s="10"/>
      <c r="W548" s="10"/>
      <c r="AA548" s="10"/>
      <c r="AB548" s="10"/>
      <c r="AE548" s="10"/>
      <c r="AF548" s="10"/>
      <c r="AG548" s="10"/>
      <c r="AK548" s="10"/>
      <c r="AL548" s="10"/>
      <c r="AM548" s="10"/>
      <c r="AP548" s="10"/>
      <c r="AQ548" s="10"/>
      <c r="AR548" s="10"/>
      <c r="AU548" s="10"/>
      <c r="AV548" s="10"/>
      <c r="AW548" s="10"/>
    </row>
    <row r="549" spans="5:49" s="6" customFormat="1" x14ac:dyDescent="0.3">
      <c r="E549" s="10"/>
      <c r="F549" s="10"/>
      <c r="G549" s="10"/>
      <c r="J549" s="10"/>
      <c r="K549" s="10"/>
      <c r="L549" s="10"/>
      <c r="O549" s="10"/>
      <c r="P549" s="10"/>
      <c r="Q549" s="10"/>
      <c r="U549" s="10"/>
      <c r="V549" s="10"/>
      <c r="W549" s="10"/>
      <c r="AA549" s="10"/>
      <c r="AB549" s="10"/>
      <c r="AE549" s="10"/>
      <c r="AF549" s="10"/>
      <c r="AG549" s="10"/>
      <c r="AK549" s="10"/>
      <c r="AL549" s="10"/>
      <c r="AM549" s="10"/>
      <c r="AP549" s="10"/>
      <c r="AQ549" s="10"/>
      <c r="AR549" s="10"/>
      <c r="AU549" s="10"/>
      <c r="AV549" s="10"/>
      <c r="AW549" s="10"/>
    </row>
    <row r="550" spans="5:49" s="6" customFormat="1" x14ac:dyDescent="0.3">
      <c r="E550" s="10"/>
      <c r="F550" s="10"/>
      <c r="G550" s="10"/>
      <c r="J550" s="10"/>
      <c r="K550" s="10"/>
      <c r="L550" s="10"/>
      <c r="O550" s="10"/>
      <c r="P550" s="10"/>
      <c r="Q550" s="10"/>
      <c r="U550" s="10"/>
      <c r="V550" s="10"/>
      <c r="W550" s="10"/>
      <c r="AA550" s="10"/>
      <c r="AB550" s="10"/>
      <c r="AE550" s="10"/>
      <c r="AF550" s="10"/>
      <c r="AG550" s="10"/>
      <c r="AK550" s="10"/>
      <c r="AL550" s="10"/>
      <c r="AM550" s="10"/>
      <c r="AP550" s="10"/>
      <c r="AQ550" s="10"/>
      <c r="AR550" s="10"/>
      <c r="AU550" s="10"/>
      <c r="AV550" s="10"/>
      <c r="AW550" s="10"/>
    </row>
    <row r="551" spans="5:49" s="6" customFormat="1" x14ac:dyDescent="0.3">
      <c r="E551" s="10"/>
      <c r="F551" s="10"/>
      <c r="G551" s="10"/>
      <c r="J551" s="10"/>
      <c r="K551" s="10"/>
      <c r="L551" s="10"/>
      <c r="O551" s="10"/>
      <c r="P551" s="10"/>
      <c r="Q551" s="10"/>
      <c r="U551" s="10"/>
      <c r="V551" s="10"/>
      <c r="W551" s="10"/>
      <c r="AA551" s="10"/>
      <c r="AB551" s="10"/>
      <c r="AE551" s="10"/>
      <c r="AF551" s="10"/>
      <c r="AG551" s="10"/>
      <c r="AK551" s="10"/>
      <c r="AL551" s="10"/>
      <c r="AM551" s="10"/>
      <c r="AP551" s="10"/>
      <c r="AQ551" s="10"/>
      <c r="AR551" s="10"/>
      <c r="AU551" s="10"/>
      <c r="AV551" s="10"/>
      <c r="AW551" s="10"/>
    </row>
    <row r="552" spans="5:49" s="6" customFormat="1" x14ac:dyDescent="0.3">
      <c r="E552" s="10"/>
      <c r="F552" s="10"/>
      <c r="G552" s="10"/>
      <c r="J552" s="10"/>
      <c r="K552" s="10"/>
      <c r="L552" s="10"/>
      <c r="O552" s="10"/>
      <c r="P552" s="10"/>
      <c r="Q552" s="10"/>
      <c r="U552" s="10"/>
      <c r="V552" s="10"/>
      <c r="W552" s="10"/>
      <c r="AA552" s="10"/>
      <c r="AB552" s="10"/>
      <c r="AE552" s="10"/>
      <c r="AF552" s="10"/>
      <c r="AG552" s="10"/>
      <c r="AK552" s="10"/>
      <c r="AL552" s="10"/>
      <c r="AM552" s="10"/>
      <c r="AP552" s="10"/>
      <c r="AQ552" s="10"/>
      <c r="AR552" s="10"/>
      <c r="AU552" s="10"/>
      <c r="AV552" s="10"/>
      <c r="AW552" s="10"/>
    </row>
    <row r="553" spans="5:49" s="6" customFormat="1" x14ac:dyDescent="0.3">
      <c r="E553" s="10"/>
      <c r="F553" s="10"/>
      <c r="G553" s="10"/>
      <c r="J553" s="10"/>
      <c r="K553" s="10"/>
      <c r="L553" s="10"/>
      <c r="O553" s="10"/>
      <c r="P553" s="10"/>
      <c r="Q553" s="10"/>
      <c r="U553" s="10"/>
      <c r="V553" s="10"/>
      <c r="W553" s="10"/>
      <c r="AA553" s="10"/>
      <c r="AB553" s="10"/>
      <c r="AE553" s="10"/>
      <c r="AF553" s="10"/>
      <c r="AG553" s="10"/>
      <c r="AK553" s="10"/>
      <c r="AL553" s="10"/>
      <c r="AM553" s="10"/>
      <c r="AP553" s="10"/>
      <c r="AQ553" s="10"/>
      <c r="AR553" s="10"/>
      <c r="AU553" s="10"/>
      <c r="AV553" s="10"/>
      <c r="AW553" s="10"/>
    </row>
    <row r="554" spans="5:49" s="6" customFormat="1" x14ac:dyDescent="0.3">
      <c r="E554" s="10"/>
      <c r="F554" s="10"/>
      <c r="G554" s="10"/>
      <c r="J554" s="10"/>
      <c r="K554" s="10"/>
      <c r="L554" s="10"/>
      <c r="O554" s="10"/>
      <c r="P554" s="10"/>
      <c r="Q554" s="10"/>
      <c r="U554" s="10"/>
      <c r="V554" s="10"/>
      <c r="W554" s="10"/>
      <c r="AA554" s="10"/>
      <c r="AB554" s="10"/>
      <c r="AE554" s="10"/>
      <c r="AF554" s="10"/>
      <c r="AG554" s="10"/>
      <c r="AK554" s="10"/>
      <c r="AL554" s="10"/>
      <c r="AM554" s="10"/>
      <c r="AP554" s="10"/>
      <c r="AQ554" s="10"/>
      <c r="AR554" s="10"/>
      <c r="AU554" s="10"/>
      <c r="AV554" s="10"/>
      <c r="AW554" s="10"/>
    </row>
    <row r="555" spans="5:49" s="6" customFormat="1" x14ac:dyDescent="0.3">
      <c r="E555" s="10"/>
      <c r="F555" s="10"/>
      <c r="G555" s="10"/>
      <c r="J555" s="10"/>
      <c r="K555" s="10"/>
      <c r="L555" s="10"/>
      <c r="O555" s="10"/>
      <c r="P555" s="10"/>
      <c r="Q555" s="10"/>
      <c r="U555" s="10"/>
      <c r="V555" s="10"/>
      <c r="W555" s="10"/>
      <c r="AA555" s="10"/>
      <c r="AB555" s="10"/>
      <c r="AE555" s="10"/>
      <c r="AF555" s="10"/>
      <c r="AG555" s="10"/>
      <c r="AK555" s="10"/>
      <c r="AL555" s="10"/>
      <c r="AM555" s="10"/>
      <c r="AP555" s="10"/>
      <c r="AQ555" s="10"/>
      <c r="AR555" s="10"/>
      <c r="AU555" s="10"/>
      <c r="AV555" s="10"/>
      <c r="AW555" s="10"/>
    </row>
    <row r="556" spans="5:49" s="6" customFormat="1" x14ac:dyDescent="0.3">
      <c r="E556" s="10"/>
      <c r="F556" s="10"/>
      <c r="G556" s="10"/>
      <c r="J556" s="10"/>
      <c r="K556" s="10"/>
      <c r="L556" s="10"/>
      <c r="O556" s="10"/>
      <c r="P556" s="10"/>
      <c r="Q556" s="10"/>
      <c r="U556" s="10"/>
      <c r="V556" s="10"/>
      <c r="W556" s="10"/>
      <c r="AA556" s="10"/>
      <c r="AB556" s="10"/>
      <c r="AE556" s="10"/>
      <c r="AF556" s="10"/>
      <c r="AG556" s="10"/>
      <c r="AK556" s="10"/>
      <c r="AL556" s="10"/>
      <c r="AM556" s="10"/>
      <c r="AP556" s="10"/>
      <c r="AQ556" s="10"/>
      <c r="AR556" s="10"/>
      <c r="AU556" s="10"/>
      <c r="AV556" s="10"/>
      <c r="AW556" s="10"/>
    </row>
    <row r="557" spans="5:49" s="6" customFormat="1" x14ac:dyDescent="0.3">
      <c r="E557" s="10"/>
      <c r="F557" s="10"/>
      <c r="G557" s="10"/>
      <c r="J557" s="10"/>
      <c r="K557" s="10"/>
      <c r="L557" s="10"/>
      <c r="O557" s="10"/>
      <c r="P557" s="10"/>
      <c r="Q557" s="10"/>
      <c r="U557" s="10"/>
      <c r="V557" s="10"/>
      <c r="W557" s="10"/>
      <c r="AA557" s="10"/>
      <c r="AB557" s="10"/>
      <c r="AE557" s="10"/>
      <c r="AF557" s="10"/>
      <c r="AG557" s="10"/>
      <c r="AK557" s="10"/>
      <c r="AL557" s="10"/>
      <c r="AM557" s="10"/>
      <c r="AP557" s="10"/>
      <c r="AQ557" s="10"/>
      <c r="AR557" s="10"/>
      <c r="AU557" s="10"/>
      <c r="AV557" s="10"/>
      <c r="AW557" s="10"/>
    </row>
    <row r="558" spans="5:49" s="6" customFormat="1" x14ac:dyDescent="0.3">
      <c r="E558" s="10"/>
      <c r="F558" s="10"/>
      <c r="G558" s="10"/>
      <c r="J558" s="10"/>
      <c r="K558" s="10"/>
      <c r="L558" s="10"/>
      <c r="O558" s="10"/>
      <c r="P558" s="10"/>
      <c r="Q558" s="10"/>
      <c r="U558" s="10"/>
      <c r="V558" s="10"/>
      <c r="W558" s="10"/>
      <c r="AA558" s="10"/>
      <c r="AB558" s="10"/>
      <c r="AE558" s="10"/>
      <c r="AF558" s="10"/>
      <c r="AG558" s="10"/>
      <c r="AK558" s="10"/>
      <c r="AL558" s="10"/>
      <c r="AM558" s="10"/>
      <c r="AP558" s="10"/>
      <c r="AQ558" s="10"/>
      <c r="AR558" s="10"/>
      <c r="AU558" s="10"/>
      <c r="AV558" s="10"/>
      <c r="AW558" s="10"/>
    </row>
    <row r="559" spans="5:49" s="6" customFormat="1" x14ac:dyDescent="0.3">
      <c r="E559" s="10"/>
      <c r="F559" s="10"/>
      <c r="G559" s="10"/>
      <c r="J559" s="10"/>
      <c r="K559" s="10"/>
      <c r="L559" s="10"/>
      <c r="O559" s="10"/>
      <c r="P559" s="10"/>
      <c r="Q559" s="10"/>
      <c r="U559" s="10"/>
      <c r="V559" s="10"/>
      <c r="W559" s="10"/>
      <c r="AA559" s="10"/>
      <c r="AB559" s="10"/>
      <c r="AE559" s="10"/>
      <c r="AF559" s="10"/>
      <c r="AG559" s="10"/>
      <c r="AK559" s="10"/>
      <c r="AL559" s="10"/>
      <c r="AM559" s="10"/>
      <c r="AP559" s="10"/>
      <c r="AQ559" s="10"/>
      <c r="AR559" s="10"/>
      <c r="AU559" s="10"/>
      <c r="AV559" s="10"/>
      <c r="AW559" s="10"/>
    </row>
    <row r="560" spans="5:49" s="6" customFormat="1" x14ac:dyDescent="0.3">
      <c r="E560" s="10"/>
      <c r="F560" s="10"/>
      <c r="G560" s="10"/>
      <c r="J560" s="10"/>
      <c r="K560" s="10"/>
      <c r="L560" s="10"/>
      <c r="O560" s="10"/>
      <c r="P560" s="10"/>
      <c r="Q560" s="10"/>
      <c r="U560" s="10"/>
      <c r="V560" s="10"/>
      <c r="W560" s="10"/>
      <c r="AA560" s="10"/>
      <c r="AB560" s="10"/>
      <c r="AE560" s="10"/>
      <c r="AF560" s="10"/>
      <c r="AG560" s="10"/>
      <c r="AK560" s="10"/>
      <c r="AL560" s="10"/>
      <c r="AM560" s="10"/>
      <c r="AP560" s="10"/>
      <c r="AQ560" s="10"/>
      <c r="AR560" s="10"/>
      <c r="AU560" s="10"/>
      <c r="AV560" s="10"/>
      <c r="AW560" s="10"/>
    </row>
    <row r="561" spans="5:49" s="6" customFormat="1" x14ac:dyDescent="0.3">
      <c r="E561" s="10"/>
      <c r="F561" s="10"/>
      <c r="G561" s="10"/>
      <c r="J561" s="10"/>
      <c r="K561" s="10"/>
      <c r="L561" s="10"/>
      <c r="O561" s="10"/>
      <c r="P561" s="10"/>
      <c r="Q561" s="10"/>
      <c r="U561" s="10"/>
      <c r="V561" s="10"/>
      <c r="W561" s="10"/>
      <c r="AA561" s="10"/>
      <c r="AB561" s="10"/>
      <c r="AE561" s="10"/>
      <c r="AF561" s="10"/>
      <c r="AG561" s="10"/>
      <c r="AK561" s="10"/>
      <c r="AL561" s="10"/>
      <c r="AM561" s="10"/>
      <c r="AP561" s="10"/>
      <c r="AQ561" s="10"/>
      <c r="AR561" s="10"/>
      <c r="AU561" s="10"/>
      <c r="AV561" s="10"/>
      <c r="AW561" s="10"/>
    </row>
    <row r="562" spans="5:49" s="6" customFormat="1" x14ac:dyDescent="0.3">
      <c r="E562" s="10"/>
      <c r="F562" s="10"/>
      <c r="G562" s="10"/>
      <c r="J562" s="10"/>
      <c r="K562" s="10"/>
      <c r="L562" s="10"/>
      <c r="O562" s="10"/>
      <c r="P562" s="10"/>
      <c r="Q562" s="10"/>
      <c r="U562" s="10"/>
      <c r="V562" s="10"/>
      <c r="W562" s="10"/>
      <c r="AA562" s="10"/>
      <c r="AB562" s="10"/>
      <c r="AE562" s="10"/>
      <c r="AF562" s="10"/>
      <c r="AG562" s="10"/>
      <c r="AK562" s="10"/>
      <c r="AL562" s="10"/>
      <c r="AM562" s="10"/>
      <c r="AP562" s="10"/>
      <c r="AQ562" s="10"/>
      <c r="AR562" s="10"/>
      <c r="AU562" s="10"/>
      <c r="AV562" s="10"/>
      <c r="AW562" s="10"/>
    </row>
    <row r="563" spans="5:49" s="6" customFormat="1" x14ac:dyDescent="0.3">
      <c r="E563" s="10"/>
      <c r="F563" s="10"/>
      <c r="G563" s="10"/>
      <c r="J563" s="10"/>
      <c r="K563" s="10"/>
      <c r="L563" s="10"/>
      <c r="O563" s="10"/>
      <c r="P563" s="10"/>
      <c r="Q563" s="10"/>
      <c r="U563" s="10"/>
      <c r="V563" s="10"/>
      <c r="W563" s="10"/>
      <c r="AA563" s="10"/>
      <c r="AB563" s="10"/>
      <c r="AE563" s="10"/>
      <c r="AF563" s="10"/>
      <c r="AG563" s="10"/>
      <c r="AK563" s="10"/>
      <c r="AL563" s="10"/>
      <c r="AM563" s="10"/>
      <c r="AP563" s="10"/>
      <c r="AQ563" s="10"/>
      <c r="AR563" s="10"/>
      <c r="AU563" s="10"/>
      <c r="AV563" s="10"/>
      <c r="AW563" s="10"/>
    </row>
    <row r="564" spans="5:49" s="6" customFormat="1" x14ac:dyDescent="0.3">
      <c r="E564" s="10"/>
      <c r="F564" s="10"/>
      <c r="G564" s="10"/>
      <c r="J564" s="10"/>
      <c r="K564" s="10"/>
      <c r="L564" s="10"/>
      <c r="O564" s="10"/>
      <c r="P564" s="10"/>
      <c r="Q564" s="10"/>
      <c r="U564" s="10"/>
      <c r="V564" s="10"/>
      <c r="W564" s="10"/>
      <c r="AA564" s="10"/>
      <c r="AB564" s="10"/>
      <c r="AE564" s="10"/>
      <c r="AF564" s="10"/>
      <c r="AG564" s="10"/>
      <c r="AK564" s="10"/>
      <c r="AL564" s="10"/>
      <c r="AM564" s="10"/>
      <c r="AP564" s="10"/>
      <c r="AQ564" s="10"/>
      <c r="AR564" s="10"/>
      <c r="AU564" s="10"/>
      <c r="AV564" s="10"/>
      <c r="AW564" s="10"/>
    </row>
    <row r="565" spans="5:49" s="6" customFormat="1" x14ac:dyDescent="0.3">
      <c r="E565" s="10"/>
      <c r="F565" s="10"/>
      <c r="G565" s="10"/>
      <c r="J565" s="10"/>
      <c r="K565" s="10"/>
      <c r="L565" s="10"/>
      <c r="O565" s="10"/>
      <c r="P565" s="10"/>
      <c r="Q565" s="10"/>
      <c r="U565" s="10"/>
      <c r="V565" s="10"/>
      <c r="W565" s="10"/>
      <c r="AA565" s="10"/>
      <c r="AB565" s="10"/>
      <c r="AE565" s="10"/>
      <c r="AF565" s="10"/>
      <c r="AG565" s="10"/>
      <c r="AK565" s="10"/>
      <c r="AL565" s="10"/>
      <c r="AM565" s="10"/>
      <c r="AP565" s="10"/>
      <c r="AQ565" s="10"/>
      <c r="AR565" s="10"/>
      <c r="AU565" s="10"/>
      <c r="AV565" s="10"/>
      <c r="AW565" s="10"/>
    </row>
    <row r="566" spans="5:49" s="6" customFormat="1" x14ac:dyDescent="0.3">
      <c r="E566" s="10"/>
      <c r="F566" s="10"/>
      <c r="G566" s="10"/>
      <c r="J566" s="10"/>
      <c r="K566" s="10"/>
      <c r="L566" s="10"/>
      <c r="O566" s="10"/>
      <c r="P566" s="10"/>
      <c r="Q566" s="10"/>
      <c r="U566" s="10"/>
      <c r="V566" s="10"/>
      <c r="W566" s="10"/>
      <c r="AA566" s="10"/>
      <c r="AB566" s="10"/>
      <c r="AE566" s="10"/>
      <c r="AF566" s="10"/>
      <c r="AG566" s="10"/>
      <c r="AK566" s="10"/>
      <c r="AL566" s="10"/>
      <c r="AM566" s="10"/>
      <c r="AP566" s="10"/>
      <c r="AQ566" s="10"/>
      <c r="AR566" s="10"/>
      <c r="AU566" s="10"/>
      <c r="AV566" s="10"/>
      <c r="AW566" s="10"/>
    </row>
    <row r="567" spans="5:49" s="6" customFormat="1" x14ac:dyDescent="0.3">
      <c r="E567" s="10"/>
      <c r="F567" s="10"/>
      <c r="G567" s="10"/>
      <c r="J567" s="10"/>
      <c r="K567" s="10"/>
      <c r="L567" s="10"/>
      <c r="O567" s="10"/>
      <c r="P567" s="10"/>
      <c r="Q567" s="10"/>
      <c r="U567" s="10"/>
      <c r="V567" s="10"/>
      <c r="W567" s="10"/>
      <c r="AA567" s="10"/>
      <c r="AB567" s="10"/>
      <c r="AE567" s="10"/>
      <c r="AF567" s="10"/>
      <c r="AG567" s="10"/>
      <c r="AK567" s="10"/>
      <c r="AL567" s="10"/>
      <c r="AM567" s="10"/>
      <c r="AP567" s="10"/>
      <c r="AQ567" s="10"/>
      <c r="AR567" s="10"/>
      <c r="AU567" s="10"/>
      <c r="AV567" s="10"/>
      <c r="AW567" s="10"/>
    </row>
    <row r="568" spans="5:49" s="6" customFormat="1" x14ac:dyDescent="0.3">
      <c r="E568" s="10"/>
      <c r="F568" s="10"/>
      <c r="G568" s="10"/>
      <c r="J568" s="10"/>
      <c r="K568" s="10"/>
      <c r="L568" s="10"/>
      <c r="O568" s="10"/>
      <c r="P568" s="10"/>
      <c r="Q568" s="10"/>
      <c r="U568" s="10"/>
      <c r="V568" s="10"/>
      <c r="W568" s="10"/>
      <c r="AA568" s="10"/>
      <c r="AB568" s="10"/>
      <c r="AE568" s="10"/>
      <c r="AF568" s="10"/>
      <c r="AG568" s="10"/>
      <c r="AK568" s="10"/>
      <c r="AL568" s="10"/>
      <c r="AM568" s="10"/>
      <c r="AP568" s="10"/>
      <c r="AQ568" s="10"/>
      <c r="AR568" s="10"/>
      <c r="AU568" s="10"/>
      <c r="AV568" s="10"/>
      <c r="AW568" s="10"/>
    </row>
    <row r="569" spans="5:49" s="6" customFormat="1" x14ac:dyDescent="0.3">
      <c r="E569" s="10"/>
      <c r="F569" s="10"/>
      <c r="G569" s="10"/>
      <c r="J569" s="10"/>
      <c r="K569" s="10"/>
      <c r="L569" s="10"/>
      <c r="O569" s="10"/>
      <c r="P569" s="10"/>
      <c r="Q569" s="10"/>
      <c r="U569" s="10"/>
      <c r="V569" s="10"/>
      <c r="W569" s="10"/>
      <c r="AA569" s="10"/>
      <c r="AB569" s="10"/>
      <c r="AE569" s="10"/>
      <c r="AF569" s="10"/>
      <c r="AG569" s="10"/>
      <c r="AK569" s="10"/>
      <c r="AL569" s="10"/>
      <c r="AM569" s="10"/>
      <c r="AP569" s="10"/>
      <c r="AQ569" s="10"/>
      <c r="AR569" s="10"/>
      <c r="AU569" s="10"/>
      <c r="AV569" s="10"/>
      <c r="AW569" s="10"/>
    </row>
    <row r="570" spans="5:49" s="6" customFormat="1" x14ac:dyDescent="0.3">
      <c r="E570" s="10"/>
      <c r="F570" s="10"/>
      <c r="G570" s="10"/>
      <c r="J570" s="10"/>
      <c r="K570" s="10"/>
      <c r="L570" s="10"/>
      <c r="O570" s="10"/>
      <c r="P570" s="10"/>
      <c r="Q570" s="10"/>
      <c r="U570" s="10"/>
      <c r="V570" s="10"/>
      <c r="W570" s="10"/>
      <c r="AA570" s="10"/>
      <c r="AB570" s="10"/>
      <c r="AE570" s="10"/>
      <c r="AF570" s="10"/>
      <c r="AG570" s="10"/>
      <c r="AK570" s="10"/>
      <c r="AL570" s="10"/>
      <c r="AM570" s="10"/>
      <c r="AP570" s="10"/>
      <c r="AQ570" s="10"/>
      <c r="AR570" s="10"/>
      <c r="AU570" s="10"/>
      <c r="AV570" s="10"/>
      <c r="AW570" s="10"/>
    </row>
    <row r="571" spans="5:49" s="6" customFormat="1" x14ac:dyDescent="0.3">
      <c r="E571" s="10"/>
      <c r="F571" s="10"/>
      <c r="G571" s="10"/>
      <c r="J571" s="10"/>
      <c r="K571" s="10"/>
      <c r="L571" s="10"/>
      <c r="O571" s="10"/>
      <c r="P571" s="10"/>
      <c r="Q571" s="10"/>
      <c r="U571" s="10"/>
      <c r="V571" s="10"/>
      <c r="W571" s="10"/>
      <c r="AA571" s="10"/>
      <c r="AB571" s="10"/>
      <c r="AE571" s="10"/>
      <c r="AF571" s="10"/>
      <c r="AG571" s="10"/>
      <c r="AK571" s="10"/>
      <c r="AL571" s="10"/>
      <c r="AM571" s="10"/>
      <c r="AP571" s="10"/>
      <c r="AQ571" s="10"/>
      <c r="AR571" s="10"/>
      <c r="AU571" s="10"/>
      <c r="AV571" s="10"/>
      <c r="AW571" s="10"/>
    </row>
    <row r="572" spans="5:49" s="6" customFormat="1" x14ac:dyDescent="0.3">
      <c r="E572" s="10"/>
      <c r="F572" s="10"/>
      <c r="G572" s="10"/>
      <c r="J572" s="10"/>
      <c r="K572" s="10"/>
      <c r="L572" s="10"/>
      <c r="O572" s="10"/>
      <c r="P572" s="10"/>
      <c r="Q572" s="10"/>
      <c r="U572" s="10"/>
      <c r="V572" s="10"/>
      <c r="W572" s="10"/>
      <c r="AA572" s="10"/>
      <c r="AB572" s="10"/>
      <c r="AE572" s="10"/>
      <c r="AF572" s="10"/>
      <c r="AG572" s="10"/>
      <c r="AK572" s="10"/>
      <c r="AL572" s="10"/>
      <c r="AM572" s="10"/>
      <c r="AP572" s="10"/>
      <c r="AQ572" s="10"/>
      <c r="AR572" s="10"/>
      <c r="AU572" s="10"/>
      <c r="AV572" s="10"/>
      <c r="AW572" s="10"/>
    </row>
    <row r="573" spans="5:49" s="6" customFormat="1" x14ac:dyDescent="0.3">
      <c r="E573" s="10"/>
      <c r="F573" s="10"/>
      <c r="G573" s="10"/>
      <c r="J573" s="10"/>
      <c r="K573" s="10"/>
      <c r="L573" s="10"/>
      <c r="O573" s="10"/>
      <c r="P573" s="10"/>
      <c r="Q573" s="10"/>
      <c r="U573" s="10"/>
      <c r="V573" s="10"/>
      <c r="W573" s="10"/>
      <c r="AA573" s="10"/>
      <c r="AB573" s="10"/>
      <c r="AE573" s="10"/>
      <c r="AF573" s="10"/>
      <c r="AG573" s="10"/>
      <c r="AK573" s="10"/>
      <c r="AL573" s="10"/>
      <c r="AM573" s="10"/>
      <c r="AP573" s="10"/>
      <c r="AQ573" s="10"/>
      <c r="AR573" s="10"/>
      <c r="AU573" s="10"/>
      <c r="AV573" s="10"/>
      <c r="AW573" s="10"/>
    </row>
    <row r="574" spans="5:49" s="6" customFormat="1" x14ac:dyDescent="0.3">
      <c r="E574" s="10"/>
      <c r="F574" s="10"/>
      <c r="G574" s="10"/>
      <c r="J574" s="10"/>
      <c r="K574" s="10"/>
      <c r="L574" s="10"/>
      <c r="O574" s="10"/>
      <c r="P574" s="10"/>
      <c r="Q574" s="10"/>
      <c r="U574" s="10"/>
      <c r="V574" s="10"/>
      <c r="W574" s="10"/>
      <c r="AA574" s="10"/>
      <c r="AB574" s="10"/>
      <c r="AE574" s="10"/>
      <c r="AF574" s="10"/>
      <c r="AG574" s="10"/>
      <c r="AK574" s="10"/>
      <c r="AL574" s="10"/>
      <c r="AM574" s="10"/>
      <c r="AP574" s="10"/>
      <c r="AQ574" s="10"/>
      <c r="AR574" s="10"/>
      <c r="AU574" s="10"/>
      <c r="AV574" s="10"/>
      <c r="AW574" s="10"/>
    </row>
    <row r="575" spans="5:49" s="6" customFormat="1" x14ac:dyDescent="0.3">
      <c r="E575" s="10"/>
      <c r="F575" s="10"/>
      <c r="G575" s="10"/>
      <c r="J575" s="10"/>
      <c r="K575" s="10"/>
      <c r="L575" s="10"/>
      <c r="O575" s="10"/>
      <c r="P575" s="10"/>
      <c r="Q575" s="10"/>
      <c r="U575" s="10"/>
      <c r="V575" s="10"/>
      <c r="W575" s="10"/>
      <c r="AA575" s="10"/>
      <c r="AB575" s="10"/>
      <c r="AE575" s="10"/>
      <c r="AF575" s="10"/>
      <c r="AG575" s="10"/>
      <c r="AK575" s="10"/>
      <c r="AL575" s="10"/>
      <c r="AM575" s="10"/>
      <c r="AP575" s="10"/>
      <c r="AQ575" s="10"/>
      <c r="AR575" s="10"/>
      <c r="AU575" s="10"/>
      <c r="AV575" s="10"/>
      <c r="AW575" s="10"/>
    </row>
    <row r="576" spans="5:49" s="6" customFormat="1" x14ac:dyDescent="0.3">
      <c r="E576" s="10"/>
      <c r="F576" s="10"/>
      <c r="G576" s="10"/>
      <c r="J576" s="10"/>
      <c r="K576" s="10"/>
      <c r="L576" s="10"/>
      <c r="O576" s="10"/>
      <c r="P576" s="10"/>
      <c r="Q576" s="10"/>
      <c r="U576" s="10"/>
      <c r="V576" s="10"/>
      <c r="W576" s="10"/>
      <c r="AA576" s="10"/>
      <c r="AB576" s="10"/>
      <c r="AE576" s="10"/>
      <c r="AF576" s="10"/>
      <c r="AG576" s="10"/>
      <c r="AK576" s="10"/>
      <c r="AL576" s="10"/>
      <c r="AM576" s="10"/>
      <c r="AP576" s="10"/>
      <c r="AQ576" s="10"/>
      <c r="AR576" s="10"/>
      <c r="AU576" s="10"/>
      <c r="AV576" s="10"/>
      <c r="AW576" s="10"/>
    </row>
    <row r="577" spans="5:49" s="6" customFormat="1" x14ac:dyDescent="0.3">
      <c r="E577" s="10"/>
      <c r="F577" s="10"/>
      <c r="G577" s="10"/>
      <c r="J577" s="10"/>
      <c r="K577" s="10"/>
      <c r="L577" s="10"/>
      <c r="O577" s="10"/>
      <c r="P577" s="10"/>
      <c r="Q577" s="10"/>
      <c r="U577" s="10"/>
      <c r="V577" s="10"/>
      <c r="W577" s="10"/>
      <c r="AA577" s="10"/>
      <c r="AB577" s="10"/>
      <c r="AE577" s="10"/>
      <c r="AF577" s="10"/>
      <c r="AG577" s="10"/>
      <c r="AK577" s="10"/>
      <c r="AL577" s="10"/>
      <c r="AM577" s="10"/>
      <c r="AP577" s="10"/>
      <c r="AQ577" s="10"/>
      <c r="AR577" s="10"/>
      <c r="AU577" s="10"/>
      <c r="AV577" s="10"/>
      <c r="AW57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21"/>
  <sheetViews>
    <sheetView topLeftCell="AE186" workbookViewId="0">
      <selection activeCell="K201" sqref="K20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260</v>
      </c>
      <c r="E2" s="8" t="s">
        <v>246</v>
      </c>
      <c r="F2" s="8" t="s">
        <v>247</v>
      </c>
      <c r="G2" s="8" t="s">
        <v>248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24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24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24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25"/>
      <c r="C7" s="125" t="s">
        <v>249</v>
      </c>
      <c r="D7" s="125" t="s">
        <v>259</v>
      </c>
      <c r="E7" s="125" t="s">
        <v>246</v>
      </c>
      <c r="F7" s="125" t="s">
        <v>247</v>
      </c>
      <c r="G7" s="125" t="s">
        <v>248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25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24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25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24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25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24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91</v>
      </c>
      <c r="D12" s="14" t="s">
        <v>220</v>
      </c>
      <c r="E12" s="13" t="s">
        <v>151</v>
      </c>
      <c r="F12" s="13" t="s">
        <v>255</v>
      </c>
      <c r="G12" s="13" t="s">
        <v>224</v>
      </c>
      <c r="H12" s="12" t="s">
        <v>92</v>
      </c>
      <c r="I12" s="14" t="s">
        <v>220</v>
      </c>
      <c r="J12" s="13" t="s">
        <v>151</v>
      </c>
      <c r="K12" s="13" t="s">
        <v>255</v>
      </c>
      <c r="L12" s="13" t="s">
        <v>224</v>
      </c>
      <c r="M12" s="12" t="s">
        <v>93</v>
      </c>
      <c r="N12" s="14" t="s">
        <v>220</v>
      </c>
      <c r="O12" s="13" t="s">
        <v>151</v>
      </c>
      <c r="P12" s="13" t="s">
        <v>255</v>
      </c>
      <c r="Q12" s="13" t="s">
        <v>224</v>
      </c>
      <c r="R12" s="17" t="s">
        <v>3</v>
      </c>
      <c r="S12" s="14" t="s">
        <v>91</v>
      </c>
      <c r="T12" s="14" t="s">
        <v>220</v>
      </c>
      <c r="U12" s="13" t="s">
        <v>151</v>
      </c>
      <c r="V12" s="13" t="s">
        <v>255</v>
      </c>
      <c r="W12" s="13" t="s">
        <v>224</v>
      </c>
      <c r="X12" s="12" t="s">
        <v>92</v>
      </c>
      <c r="Y12" s="14" t="s">
        <v>220</v>
      </c>
      <c r="Z12" s="13" t="s">
        <v>151</v>
      </c>
      <c r="AA12" s="13" t="s">
        <v>255</v>
      </c>
      <c r="AB12" s="13" t="s">
        <v>224</v>
      </c>
      <c r="AC12" s="12" t="s">
        <v>93</v>
      </c>
      <c r="AD12" s="14" t="s">
        <v>220</v>
      </c>
      <c r="AE12" s="13" t="s">
        <v>151</v>
      </c>
      <c r="AF12" s="13" t="s">
        <v>255</v>
      </c>
      <c r="AG12" s="13" t="s">
        <v>224</v>
      </c>
      <c r="AH12" s="17" t="s">
        <v>3</v>
      </c>
      <c r="AI12" s="103" t="s">
        <v>220</v>
      </c>
      <c r="AJ12" s="14" t="s">
        <v>220</v>
      </c>
      <c r="AK12" s="13" t="s">
        <v>151</v>
      </c>
      <c r="AL12" s="13" t="s">
        <v>255</v>
      </c>
      <c r="AM12" s="13" t="s">
        <v>224</v>
      </c>
      <c r="AN12" s="12" t="s">
        <v>92</v>
      </c>
      <c r="AO12" s="14" t="s">
        <v>220</v>
      </c>
      <c r="AP12" s="13" t="s">
        <v>151</v>
      </c>
      <c r="AQ12" s="13" t="s">
        <v>255</v>
      </c>
      <c r="AR12" s="13" t="s">
        <v>224</v>
      </c>
      <c r="AS12" s="12" t="s">
        <v>93</v>
      </c>
      <c r="AT12" s="14" t="s">
        <v>220</v>
      </c>
      <c r="AU12" s="13" t="s">
        <v>151</v>
      </c>
      <c r="AV12" s="13" t="s">
        <v>255</v>
      </c>
      <c r="AW12" s="104" t="s">
        <v>224</v>
      </c>
    </row>
    <row r="13" spans="2:49" x14ac:dyDescent="0.3">
      <c r="B13" s="18"/>
      <c r="C13" s="19" t="s">
        <v>26</v>
      </c>
      <c r="D13" s="19"/>
      <c r="E13" s="20">
        <v>0.06</v>
      </c>
      <c r="F13" s="159">
        <f t="shared" ref="F13:F72" si="3">E13*$G$8</f>
        <v>3.5999999999999997E-2</v>
      </c>
      <c r="G13" s="156">
        <f>F13*D13</f>
        <v>0</v>
      </c>
      <c r="H13" s="21" t="s">
        <v>26</v>
      </c>
      <c r="I13" s="21"/>
      <c r="J13" s="20">
        <v>0.08</v>
      </c>
      <c r="K13" s="159">
        <f t="shared" ref="K13:K72" si="4">J13*$G$8</f>
        <v>4.8000000000000001E-2</v>
      </c>
      <c r="L13" s="156">
        <f>K13*I13</f>
        <v>0</v>
      </c>
      <c r="M13" s="21" t="s">
        <v>26</v>
      </c>
      <c r="N13" s="70"/>
      <c r="O13" s="94">
        <v>0.1</v>
      </c>
      <c r="P13" s="159">
        <f t="shared" ref="P13:P72" si="5">O13*$G$8</f>
        <v>0.06</v>
      </c>
      <c r="Q13" s="156">
        <f>P13*N13</f>
        <v>0</v>
      </c>
      <c r="R13" s="18"/>
      <c r="S13" s="19" t="s">
        <v>26</v>
      </c>
      <c r="T13" s="19"/>
      <c r="U13" s="20">
        <v>0.08</v>
      </c>
      <c r="V13" s="159">
        <f t="shared" ref="V13:V72" si="6">U13*$G$9</f>
        <v>4.8000000000000001E-2</v>
      </c>
      <c r="W13" s="156">
        <f>V13*T13</f>
        <v>0</v>
      </c>
      <c r="X13" s="21" t="s">
        <v>26</v>
      </c>
      <c r="Y13" s="21"/>
      <c r="Z13" s="20">
        <v>0.1</v>
      </c>
      <c r="AA13" s="159">
        <f t="shared" ref="AA13:AA72" si="7">Z13*$G$9</f>
        <v>0.06</v>
      </c>
      <c r="AB13" s="156">
        <f>AA13*Y13</f>
        <v>0</v>
      </c>
      <c r="AC13" s="21" t="s">
        <v>26</v>
      </c>
      <c r="AD13" s="70"/>
      <c r="AE13" s="94">
        <v>0.12</v>
      </c>
      <c r="AF13" s="159">
        <f t="shared" ref="AF13:AF72" si="8">AE13*$G$9</f>
        <v>7.1999999999999995E-2</v>
      </c>
      <c r="AG13" s="156">
        <f>AF13*AD13</f>
        <v>0</v>
      </c>
      <c r="AH13" s="18"/>
      <c r="AI13" s="105" t="s">
        <v>26</v>
      </c>
      <c r="AJ13" s="19"/>
      <c r="AK13" s="20">
        <v>0.1</v>
      </c>
      <c r="AL13" s="159">
        <f t="shared" ref="AL13:AL71" si="9">AK13*$G$10</f>
        <v>0.06</v>
      </c>
      <c r="AM13" s="156">
        <f>AL13*AJ13</f>
        <v>0</v>
      </c>
      <c r="AN13" s="21" t="s">
        <v>26</v>
      </c>
      <c r="AO13" s="21"/>
      <c r="AP13" s="20">
        <v>0.12</v>
      </c>
      <c r="AQ13" s="159">
        <f t="shared" ref="AQ13:AQ71" si="10">AP13*$G$10</f>
        <v>7.1999999999999995E-2</v>
      </c>
      <c r="AR13" s="156">
        <f>AQ13*AO13</f>
        <v>0</v>
      </c>
      <c r="AS13" s="21" t="s">
        <v>26</v>
      </c>
      <c r="AT13" s="70"/>
      <c r="AU13" s="94">
        <v>0.14000000000000001</v>
      </c>
      <c r="AV13" s="159">
        <f t="shared" ref="AV13:AV72" si="11">AU13*$G$10</f>
        <v>8.4000000000000005E-2</v>
      </c>
      <c r="AW13" s="156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59">
        <f t="shared" si="3"/>
        <v>3.5999999999999997E-2</v>
      </c>
      <c r="G14" s="156">
        <f t="shared" ref="G14:G72" si="12">F14*D14</f>
        <v>0</v>
      </c>
      <c r="H14" s="24" t="s">
        <v>25</v>
      </c>
      <c r="I14" s="24"/>
      <c r="J14" s="23">
        <v>0.08</v>
      </c>
      <c r="K14" s="159">
        <f t="shared" si="4"/>
        <v>4.8000000000000001E-2</v>
      </c>
      <c r="L14" s="156">
        <f t="shared" ref="L14:L72" si="13">K14*I14</f>
        <v>0</v>
      </c>
      <c r="M14" s="24" t="s">
        <v>25</v>
      </c>
      <c r="N14" s="71"/>
      <c r="O14" s="23">
        <v>0.1</v>
      </c>
      <c r="P14" s="159">
        <f t="shared" si="5"/>
        <v>0.06</v>
      </c>
      <c r="Q14" s="156">
        <f t="shared" ref="Q14:Q72" si="14">P14*N14</f>
        <v>0</v>
      </c>
      <c r="R14" s="15"/>
      <c r="S14" s="22" t="s">
        <v>25</v>
      </c>
      <c r="T14" s="22"/>
      <c r="U14" s="23">
        <v>0.08</v>
      </c>
      <c r="V14" s="159">
        <f t="shared" si="6"/>
        <v>4.8000000000000001E-2</v>
      </c>
      <c r="W14" s="156">
        <f t="shared" ref="W14:W72" si="15">V14*T14</f>
        <v>0</v>
      </c>
      <c r="X14" s="24" t="s">
        <v>25</v>
      </c>
      <c r="Y14" s="24"/>
      <c r="Z14" s="23">
        <v>0.1</v>
      </c>
      <c r="AA14" s="159">
        <f t="shared" si="7"/>
        <v>0.06</v>
      </c>
      <c r="AB14" s="156">
        <f t="shared" ref="AB14:AB72" si="16">AA14*Y14</f>
        <v>0</v>
      </c>
      <c r="AC14" s="24" t="s">
        <v>25</v>
      </c>
      <c r="AD14" s="71"/>
      <c r="AE14" s="23">
        <v>0.12</v>
      </c>
      <c r="AF14" s="159">
        <f t="shared" si="8"/>
        <v>7.1999999999999995E-2</v>
      </c>
      <c r="AG14" s="156">
        <f t="shared" ref="AG14:AG72" si="17">AF14*AD14</f>
        <v>0</v>
      </c>
      <c r="AH14" s="15"/>
      <c r="AI14" s="106" t="s">
        <v>25</v>
      </c>
      <c r="AJ14" s="22"/>
      <c r="AK14" s="23">
        <v>0.1</v>
      </c>
      <c r="AL14" s="159">
        <f t="shared" si="9"/>
        <v>0.06</v>
      </c>
      <c r="AM14" s="156">
        <f t="shared" ref="AM14:AM72" si="18">AL14*AJ14</f>
        <v>0</v>
      </c>
      <c r="AN14" s="24" t="s">
        <v>25</v>
      </c>
      <c r="AO14" s="24"/>
      <c r="AP14" s="23">
        <v>0.12</v>
      </c>
      <c r="AQ14" s="159">
        <f t="shared" si="10"/>
        <v>7.1999999999999995E-2</v>
      </c>
      <c r="AR14" s="156">
        <f t="shared" ref="AR14:AR72" si="19">AQ14*AO14</f>
        <v>0</v>
      </c>
      <c r="AS14" s="24" t="s">
        <v>25</v>
      </c>
      <c r="AT14" s="71"/>
      <c r="AU14" s="23">
        <v>0.14000000000000001</v>
      </c>
      <c r="AV14" s="159">
        <f t="shared" si="11"/>
        <v>8.4000000000000005E-2</v>
      </c>
      <c r="AW14" s="156">
        <f t="shared" ref="AW14:AW72" si="20">AV14*AT14</f>
        <v>0</v>
      </c>
    </row>
    <row r="15" spans="2:49" x14ac:dyDescent="0.3">
      <c r="B15" s="15"/>
      <c r="C15" s="33" t="s">
        <v>38</v>
      </c>
      <c r="D15" s="33"/>
      <c r="E15" s="34">
        <v>0.15</v>
      </c>
      <c r="F15" s="159">
        <f t="shared" si="3"/>
        <v>0.09</v>
      </c>
      <c r="G15" s="156">
        <f t="shared" si="12"/>
        <v>0</v>
      </c>
      <c r="H15" s="35" t="s">
        <v>8</v>
      </c>
      <c r="I15" s="35"/>
      <c r="J15" s="34">
        <v>0.1</v>
      </c>
      <c r="K15" s="159">
        <f t="shared" si="4"/>
        <v>0.06</v>
      </c>
      <c r="L15" s="156">
        <f t="shared" si="13"/>
        <v>0</v>
      </c>
      <c r="M15" s="35" t="s">
        <v>9</v>
      </c>
      <c r="N15" s="72"/>
      <c r="O15" s="34">
        <v>0.04</v>
      </c>
      <c r="P15" s="159">
        <f t="shared" si="5"/>
        <v>2.4E-2</v>
      </c>
      <c r="Q15" s="156">
        <f t="shared" si="14"/>
        <v>0</v>
      </c>
      <c r="R15" s="15"/>
      <c r="S15" s="33" t="s">
        <v>7</v>
      </c>
      <c r="T15" s="33"/>
      <c r="U15" s="34">
        <v>0.1</v>
      </c>
      <c r="V15" s="159">
        <f t="shared" si="6"/>
        <v>0.06</v>
      </c>
      <c r="W15" s="156">
        <f t="shared" si="15"/>
        <v>0</v>
      </c>
      <c r="X15" s="35" t="s">
        <v>9</v>
      </c>
      <c r="Y15" s="35"/>
      <c r="Z15" s="34">
        <v>0.06</v>
      </c>
      <c r="AA15" s="159">
        <f t="shared" si="7"/>
        <v>3.5999999999999997E-2</v>
      </c>
      <c r="AB15" s="156">
        <f t="shared" si="16"/>
        <v>0</v>
      </c>
      <c r="AC15" s="35" t="s">
        <v>95</v>
      </c>
      <c r="AD15" s="72"/>
      <c r="AE15" s="34">
        <v>0.04</v>
      </c>
      <c r="AF15" s="159">
        <f t="shared" si="8"/>
        <v>2.4E-2</v>
      </c>
      <c r="AG15" s="156">
        <f t="shared" si="17"/>
        <v>0</v>
      </c>
      <c r="AH15" s="15"/>
      <c r="AI15" s="107" t="s">
        <v>41</v>
      </c>
      <c r="AJ15" s="33"/>
      <c r="AK15" s="34">
        <v>0.1</v>
      </c>
      <c r="AL15" s="159">
        <f t="shared" si="9"/>
        <v>0.06</v>
      </c>
      <c r="AM15" s="156">
        <f t="shared" si="18"/>
        <v>0</v>
      </c>
      <c r="AN15" s="35" t="s">
        <v>95</v>
      </c>
      <c r="AO15" s="35"/>
      <c r="AP15" s="34">
        <v>0.1</v>
      </c>
      <c r="AQ15" s="159">
        <f t="shared" si="10"/>
        <v>0.06</v>
      </c>
      <c r="AR15" s="156">
        <f t="shared" si="19"/>
        <v>0</v>
      </c>
      <c r="AS15" s="35" t="s">
        <v>10</v>
      </c>
      <c r="AT15" s="72"/>
      <c r="AU15" s="34">
        <v>0.17979999999999999</v>
      </c>
      <c r="AV15" s="159">
        <f t="shared" si="11"/>
        <v>0.10787999999999999</v>
      </c>
      <c r="AW15" s="156">
        <f t="shared" si="20"/>
        <v>0</v>
      </c>
    </row>
    <row r="16" spans="2:49" x14ac:dyDescent="0.3">
      <c r="B16" s="15"/>
      <c r="C16" s="33" t="s">
        <v>39</v>
      </c>
      <c r="D16" s="33"/>
      <c r="E16" s="34">
        <v>0.15</v>
      </c>
      <c r="F16" s="159">
        <f t="shared" si="3"/>
        <v>0.09</v>
      </c>
      <c r="G16" s="156">
        <f t="shared" si="12"/>
        <v>0</v>
      </c>
      <c r="H16" s="35" t="s">
        <v>8</v>
      </c>
      <c r="I16" s="35"/>
      <c r="J16" s="34">
        <v>0.1</v>
      </c>
      <c r="K16" s="159">
        <f t="shared" si="4"/>
        <v>0.06</v>
      </c>
      <c r="L16" s="156">
        <f t="shared" si="13"/>
        <v>0</v>
      </c>
      <c r="M16" s="35" t="s">
        <v>52</v>
      </c>
      <c r="N16" s="72"/>
      <c r="O16" s="34">
        <v>0.04</v>
      </c>
      <c r="P16" s="159">
        <f t="shared" si="5"/>
        <v>2.4E-2</v>
      </c>
      <c r="Q16" s="156">
        <f t="shared" si="14"/>
        <v>0</v>
      </c>
      <c r="R16" s="15"/>
      <c r="S16" s="33" t="s">
        <v>40</v>
      </c>
      <c r="T16" s="33"/>
      <c r="U16" s="34">
        <v>0.1</v>
      </c>
      <c r="V16" s="159">
        <f t="shared" si="6"/>
        <v>0.06</v>
      </c>
      <c r="W16" s="156">
        <f t="shared" si="15"/>
        <v>0</v>
      </c>
      <c r="X16" s="35" t="s">
        <v>59</v>
      </c>
      <c r="Y16" s="35"/>
      <c r="Z16" s="34">
        <v>0.05</v>
      </c>
      <c r="AA16" s="159">
        <f t="shared" si="7"/>
        <v>0.03</v>
      </c>
      <c r="AB16" s="156">
        <f t="shared" si="16"/>
        <v>0</v>
      </c>
      <c r="AC16" s="35" t="s">
        <v>53</v>
      </c>
      <c r="AD16" s="72"/>
      <c r="AE16" s="34">
        <v>0.03</v>
      </c>
      <c r="AF16" s="159">
        <f t="shared" si="8"/>
        <v>1.7999999999999999E-2</v>
      </c>
      <c r="AG16" s="156">
        <f t="shared" si="17"/>
        <v>0</v>
      </c>
      <c r="AH16" s="15"/>
      <c r="AI16" s="107" t="s">
        <v>43</v>
      </c>
      <c r="AJ16" s="33"/>
      <c r="AK16" s="34">
        <v>0.1</v>
      </c>
      <c r="AL16" s="159">
        <f t="shared" si="9"/>
        <v>0.06</v>
      </c>
      <c r="AM16" s="156">
        <f t="shared" si="18"/>
        <v>0</v>
      </c>
      <c r="AN16" s="35" t="s">
        <v>97</v>
      </c>
      <c r="AO16" s="35"/>
      <c r="AP16" s="34">
        <v>0.1</v>
      </c>
      <c r="AQ16" s="159">
        <f t="shared" si="10"/>
        <v>0.06</v>
      </c>
      <c r="AR16" s="156">
        <f t="shared" si="19"/>
        <v>0</v>
      </c>
      <c r="AS16" s="35"/>
      <c r="AT16" s="72"/>
      <c r="AU16" s="34"/>
      <c r="AV16" s="159">
        <f t="shared" si="11"/>
        <v>0</v>
      </c>
      <c r="AW16" s="156">
        <f t="shared" si="20"/>
        <v>0</v>
      </c>
    </row>
    <row r="17" spans="2:49" x14ac:dyDescent="0.3">
      <c r="B17" s="15"/>
      <c r="C17" s="33" t="s">
        <v>6</v>
      </c>
      <c r="D17" s="33"/>
      <c r="E17" s="34">
        <v>0.1</v>
      </c>
      <c r="F17" s="159">
        <f t="shared" si="3"/>
        <v>0.06</v>
      </c>
      <c r="G17" s="156">
        <f t="shared" si="12"/>
        <v>0</v>
      </c>
      <c r="H17" s="35" t="s">
        <v>47</v>
      </c>
      <c r="I17" s="35"/>
      <c r="J17" s="34">
        <v>0.1</v>
      </c>
      <c r="K17" s="159">
        <f t="shared" si="4"/>
        <v>0.06</v>
      </c>
      <c r="L17" s="156">
        <f t="shared" si="13"/>
        <v>0</v>
      </c>
      <c r="M17" s="35" t="s">
        <v>53</v>
      </c>
      <c r="N17" s="72"/>
      <c r="O17" s="34">
        <v>0.03</v>
      </c>
      <c r="P17" s="159">
        <f t="shared" si="5"/>
        <v>1.7999999999999999E-2</v>
      </c>
      <c r="Q17" s="156">
        <f t="shared" si="14"/>
        <v>0</v>
      </c>
      <c r="R17" s="15"/>
      <c r="S17" s="33" t="s">
        <v>41</v>
      </c>
      <c r="T17" s="33"/>
      <c r="U17" s="34">
        <v>0.09</v>
      </c>
      <c r="V17" s="159">
        <f t="shared" si="6"/>
        <v>5.3999999999999999E-2</v>
      </c>
      <c r="W17" s="156">
        <f t="shared" si="15"/>
        <v>0</v>
      </c>
      <c r="X17" s="35" t="s">
        <v>113</v>
      </c>
      <c r="Y17" s="35"/>
      <c r="Z17" s="34">
        <v>0.04</v>
      </c>
      <c r="AA17" s="159">
        <f t="shared" si="7"/>
        <v>2.4E-2</v>
      </c>
      <c r="AB17" s="156">
        <f t="shared" si="16"/>
        <v>0</v>
      </c>
      <c r="AC17" s="35" t="s">
        <v>10</v>
      </c>
      <c r="AD17" s="72"/>
      <c r="AE17" s="34">
        <v>0.03</v>
      </c>
      <c r="AF17" s="159">
        <f t="shared" si="8"/>
        <v>1.7999999999999999E-2</v>
      </c>
      <c r="AG17" s="156">
        <f t="shared" si="17"/>
        <v>0</v>
      </c>
      <c r="AH17" s="15"/>
      <c r="AI17" s="107" t="s">
        <v>44</v>
      </c>
      <c r="AJ17" s="33"/>
      <c r="AK17" s="34">
        <v>0.09</v>
      </c>
      <c r="AL17" s="159">
        <f t="shared" si="9"/>
        <v>5.3999999999999999E-2</v>
      </c>
      <c r="AM17" s="156">
        <f t="shared" si="18"/>
        <v>0</v>
      </c>
      <c r="AN17" s="35" t="s">
        <v>10</v>
      </c>
      <c r="AO17" s="35"/>
      <c r="AP17" s="34">
        <v>0.1</v>
      </c>
      <c r="AQ17" s="159">
        <f t="shared" si="10"/>
        <v>0.06</v>
      </c>
      <c r="AR17" s="156">
        <f t="shared" si="19"/>
        <v>0</v>
      </c>
      <c r="AS17" s="35"/>
      <c r="AT17" s="72"/>
      <c r="AU17" s="34"/>
      <c r="AV17" s="159">
        <f t="shared" si="11"/>
        <v>0</v>
      </c>
      <c r="AW17" s="156">
        <f t="shared" si="20"/>
        <v>0</v>
      </c>
    </row>
    <row r="18" spans="2:49" x14ac:dyDescent="0.3">
      <c r="B18" s="15"/>
      <c r="C18" s="33" t="s">
        <v>40</v>
      </c>
      <c r="D18" s="33"/>
      <c r="E18" s="34">
        <v>0.1</v>
      </c>
      <c r="F18" s="159">
        <f t="shared" si="3"/>
        <v>0.06</v>
      </c>
      <c r="G18" s="156">
        <f t="shared" si="12"/>
        <v>0</v>
      </c>
      <c r="H18" s="35" t="s">
        <v>48</v>
      </c>
      <c r="I18" s="35"/>
      <c r="J18" s="34">
        <v>0.1</v>
      </c>
      <c r="K18" s="159">
        <f t="shared" si="4"/>
        <v>0.06</v>
      </c>
      <c r="L18" s="156">
        <f t="shared" si="13"/>
        <v>0</v>
      </c>
      <c r="M18" s="35"/>
      <c r="N18" s="72"/>
      <c r="O18" s="34"/>
      <c r="P18" s="159">
        <f t="shared" si="5"/>
        <v>0</v>
      </c>
      <c r="Q18" s="156">
        <f t="shared" si="14"/>
        <v>0</v>
      </c>
      <c r="R18" s="15"/>
      <c r="S18" s="33" t="s">
        <v>43</v>
      </c>
      <c r="T18" s="33"/>
      <c r="U18" s="34">
        <v>0.09</v>
      </c>
      <c r="V18" s="159">
        <f t="shared" si="6"/>
        <v>5.3999999999999999E-2</v>
      </c>
      <c r="W18" s="156">
        <f t="shared" si="15"/>
        <v>0</v>
      </c>
      <c r="X18" s="35" t="s">
        <v>60</v>
      </c>
      <c r="Y18" s="35"/>
      <c r="Z18" s="34">
        <v>0.04</v>
      </c>
      <c r="AA18" s="159">
        <f t="shared" si="7"/>
        <v>2.4E-2</v>
      </c>
      <c r="AB18" s="156">
        <f t="shared" si="16"/>
        <v>0</v>
      </c>
      <c r="AC18" s="35"/>
      <c r="AD18" s="72"/>
      <c r="AE18" s="34"/>
      <c r="AF18" s="159">
        <f t="shared" si="8"/>
        <v>0</v>
      </c>
      <c r="AG18" s="156">
        <f t="shared" si="17"/>
        <v>0</v>
      </c>
      <c r="AH18" s="15"/>
      <c r="AI18" s="107" t="s">
        <v>8</v>
      </c>
      <c r="AJ18" s="33"/>
      <c r="AK18" s="34">
        <v>0.09</v>
      </c>
      <c r="AL18" s="159">
        <f t="shared" si="9"/>
        <v>5.3999999999999999E-2</v>
      </c>
      <c r="AM18" s="156">
        <f t="shared" si="18"/>
        <v>0</v>
      </c>
      <c r="AN18" s="35"/>
      <c r="AO18" s="35"/>
      <c r="AP18" s="34"/>
      <c r="AQ18" s="159">
        <f t="shared" si="10"/>
        <v>0</v>
      </c>
      <c r="AR18" s="156">
        <f t="shared" si="19"/>
        <v>0</v>
      </c>
      <c r="AS18" s="35"/>
      <c r="AT18" s="72"/>
      <c r="AU18" s="34"/>
      <c r="AV18" s="159">
        <f t="shared" si="11"/>
        <v>0</v>
      </c>
      <c r="AW18" s="156">
        <f t="shared" si="20"/>
        <v>0</v>
      </c>
    </row>
    <row r="19" spans="2:49" x14ac:dyDescent="0.3">
      <c r="B19" s="15"/>
      <c r="C19" s="33" t="s">
        <v>41</v>
      </c>
      <c r="D19" s="33"/>
      <c r="E19" s="34">
        <v>0.08</v>
      </c>
      <c r="F19" s="159">
        <f t="shared" si="3"/>
        <v>4.8000000000000001E-2</v>
      </c>
      <c r="G19" s="156">
        <f t="shared" si="12"/>
        <v>0</v>
      </c>
      <c r="H19" s="35" t="s">
        <v>49</v>
      </c>
      <c r="I19" s="35"/>
      <c r="J19" s="34">
        <v>7.0000000000000007E-2</v>
      </c>
      <c r="K19" s="159">
        <f t="shared" si="4"/>
        <v>4.2000000000000003E-2</v>
      </c>
      <c r="L19" s="156">
        <f t="shared" si="13"/>
        <v>0</v>
      </c>
      <c r="M19" s="35"/>
      <c r="N19" s="72"/>
      <c r="O19" s="34"/>
      <c r="P19" s="159">
        <f t="shared" si="5"/>
        <v>0</v>
      </c>
      <c r="Q19" s="156">
        <f t="shared" si="14"/>
        <v>0</v>
      </c>
      <c r="R19" s="15"/>
      <c r="S19" s="33" t="s">
        <v>44</v>
      </c>
      <c r="T19" s="33"/>
      <c r="U19" s="34">
        <v>0.06</v>
      </c>
      <c r="V19" s="159">
        <f t="shared" si="6"/>
        <v>3.5999999999999997E-2</v>
      </c>
      <c r="W19" s="156">
        <f t="shared" si="15"/>
        <v>0</v>
      </c>
      <c r="X19" s="35" t="s">
        <v>61</v>
      </c>
      <c r="Y19" s="35"/>
      <c r="Z19" s="34">
        <v>0.03</v>
      </c>
      <c r="AA19" s="159">
        <f t="shared" si="7"/>
        <v>1.7999999999999999E-2</v>
      </c>
      <c r="AB19" s="156">
        <f t="shared" si="16"/>
        <v>0</v>
      </c>
      <c r="AC19" s="35"/>
      <c r="AD19" s="72"/>
      <c r="AE19" s="34"/>
      <c r="AF19" s="159">
        <f t="shared" si="8"/>
        <v>0</v>
      </c>
      <c r="AG19" s="156">
        <f t="shared" si="17"/>
        <v>0</v>
      </c>
      <c r="AH19" s="15"/>
      <c r="AI19" s="107" t="s">
        <v>48</v>
      </c>
      <c r="AJ19" s="33"/>
      <c r="AK19" s="34">
        <v>0.06</v>
      </c>
      <c r="AL19" s="159">
        <f t="shared" si="9"/>
        <v>3.5999999999999997E-2</v>
      </c>
      <c r="AM19" s="156">
        <f t="shared" si="18"/>
        <v>0</v>
      </c>
      <c r="AN19" s="35"/>
      <c r="AO19" s="35"/>
      <c r="AP19" s="34"/>
      <c r="AQ19" s="159">
        <f t="shared" si="10"/>
        <v>0</v>
      </c>
      <c r="AR19" s="156">
        <f t="shared" si="19"/>
        <v>0</v>
      </c>
      <c r="AS19" s="35"/>
      <c r="AT19" s="72"/>
      <c r="AU19" s="34"/>
      <c r="AV19" s="159">
        <f t="shared" si="11"/>
        <v>0</v>
      </c>
      <c r="AW19" s="156">
        <f t="shared" si="20"/>
        <v>0</v>
      </c>
    </row>
    <row r="20" spans="2:49" x14ac:dyDescent="0.3">
      <c r="B20" s="15"/>
      <c r="C20" s="33" t="s">
        <v>42</v>
      </c>
      <c r="D20" s="33"/>
      <c r="E20" s="34">
        <v>0.02</v>
      </c>
      <c r="F20" s="159">
        <f t="shared" si="3"/>
        <v>1.2E-2</v>
      </c>
      <c r="G20" s="156">
        <f t="shared" si="12"/>
        <v>0</v>
      </c>
      <c r="H20" s="35" t="s">
        <v>9</v>
      </c>
      <c r="I20" s="35"/>
      <c r="J20" s="34">
        <v>0.02</v>
      </c>
      <c r="K20" s="159">
        <f t="shared" si="4"/>
        <v>1.2E-2</v>
      </c>
      <c r="L20" s="156">
        <f t="shared" si="13"/>
        <v>0</v>
      </c>
      <c r="M20" s="35"/>
      <c r="N20" s="72"/>
      <c r="O20" s="34"/>
      <c r="P20" s="159">
        <f t="shared" si="5"/>
        <v>0</v>
      </c>
      <c r="Q20" s="156">
        <f t="shared" si="14"/>
        <v>0</v>
      </c>
      <c r="R20" s="15"/>
      <c r="S20" s="33" t="s">
        <v>8</v>
      </c>
      <c r="T20" s="33"/>
      <c r="U20" s="34">
        <v>0.06</v>
      </c>
      <c r="V20" s="159">
        <f t="shared" si="6"/>
        <v>3.5999999999999997E-2</v>
      </c>
      <c r="W20" s="156">
        <f t="shared" si="15"/>
        <v>0</v>
      </c>
      <c r="X20" s="35" t="s">
        <v>95</v>
      </c>
      <c r="Y20" s="35"/>
      <c r="Z20" s="34">
        <v>0.03</v>
      </c>
      <c r="AA20" s="159">
        <f t="shared" si="7"/>
        <v>1.7999999999999999E-2</v>
      </c>
      <c r="AB20" s="156">
        <f t="shared" si="16"/>
        <v>0</v>
      </c>
      <c r="AC20" s="35"/>
      <c r="AD20" s="72"/>
      <c r="AE20" s="34"/>
      <c r="AF20" s="159">
        <f t="shared" si="8"/>
        <v>0</v>
      </c>
      <c r="AG20" s="156">
        <f t="shared" si="17"/>
        <v>0</v>
      </c>
      <c r="AH20" s="15"/>
      <c r="AI20" s="107" t="s">
        <v>9</v>
      </c>
      <c r="AJ20" s="33"/>
      <c r="AK20" s="34">
        <v>0.06</v>
      </c>
      <c r="AL20" s="159">
        <f t="shared" si="9"/>
        <v>3.5999999999999997E-2</v>
      </c>
      <c r="AM20" s="156">
        <f t="shared" si="18"/>
        <v>0</v>
      </c>
      <c r="AN20" s="35"/>
      <c r="AO20" s="35"/>
      <c r="AP20" s="34"/>
      <c r="AQ20" s="159">
        <f t="shared" si="10"/>
        <v>0</v>
      </c>
      <c r="AR20" s="156">
        <f t="shared" si="19"/>
        <v>0</v>
      </c>
      <c r="AS20" s="35"/>
      <c r="AT20" s="72"/>
      <c r="AU20" s="34"/>
      <c r="AV20" s="159">
        <f t="shared" si="11"/>
        <v>0</v>
      </c>
      <c r="AW20" s="156">
        <f t="shared" si="20"/>
        <v>0</v>
      </c>
    </row>
    <row r="21" spans="2:49" x14ac:dyDescent="0.3">
      <c r="B21" s="15"/>
      <c r="C21" s="33"/>
      <c r="D21" s="33"/>
      <c r="E21" s="34"/>
      <c r="F21" s="159">
        <f t="shared" si="3"/>
        <v>0</v>
      </c>
      <c r="G21" s="156">
        <f t="shared" si="12"/>
        <v>0</v>
      </c>
      <c r="H21" s="35"/>
      <c r="I21" s="35"/>
      <c r="J21" s="34"/>
      <c r="K21" s="159">
        <f t="shared" si="4"/>
        <v>0</v>
      </c>
      <c r="L21" s="156">
        <f t="shared" si="13"/>
        <v>0</v>
      </c>
      <c r="M21" s="35"/>
      <c r="N21" s="72"/>
      <c r="O21" s="34"/>
      <c r="P21" s="159">
        <f t="shared" si="5"/>
        <v>0</v>
      </c>
      <c r="Q21" s="156">
        <f t="shared" si="14"/>
        <v>0</v>
      </c>
      <c r="R21" s="15"/>
      <c r="S21" s="33"/>
      <c r="T21" s="33"/>
      <c r="U21" s="34"/>
      <c r="V21" s="159">
        <f t="shared" si="6"/>
        <v>0</v>
      </c>
      <c r="W21" s="156">
        <f t="shared" si="15"/>
        <v>0</v>
      </c>
      <c r="X21" s="35"/>
      <c r="Y21" s="35"/>
      <c r="Z21" s="34"/>
      <c r="AA21" s="159">
        <f t="shared" si="7"/>
        <v>0</v>
      </c>
      <c r="AB21" s="156">
        <f t="shared" si="16"/>
        <v>0</v>
      </c>
      <c r="AC21" s="35"/>
      <c r="AD21" s="72"/>
      <c r="AE21" s="34"/>
      <c r="AF21" s="159">
        <f t="shared" si="8"/>
        <v>0</v>
      </c>
      <c r="AG21" s="156">
        <f t="shared" si="17"/>
        <v>0</v>
      </c>
      <c r="AH21" s="15"/>
      <c r="AI21" s="107"/>
      <c r="AJ21" s="33"/>
      <c r="AK21" s="34"/>
      <c r="AL21" s="159">
        <f t="shared" si="9"/>
        <v>0</v>
      </c>
      <c r="AM21" s="156">
        <f t="shared" si="18"/>
        <v>0</v>
      </c>
      <c r="AN21" s="35"/>
      <c r="AO21" s="35"/>
      <c r="AP21" s="34"/>
      <c r="AQ21" s="159">
        <f t="shared" si="10"/>
        <v>0</v>
      </c>
      <c r="AR21" s="156">
        <f t="shared" si="19"/>
        <v>0</v>
      </c>
      <c r="AS21" s="35"/>
      <c r="AT21" s="72"/>
      <c r="AU21" s="34"/>
      <c r="AV21" s="159">
        <f t="shared" si="11"/>
        <v>0</v>
      </c>
      <c r="AW21" s="156">
        <f t="shared" si="20"/>
        <v>0</v>
      </c>
    </row>
    <row r="22" spans="2:49" x14ac:dyDescent="0.3">
      <c r="B22" s="15"/>
      <c r="C22" s="33"/>
      <c r="D22" s="33"/>
      <c r="E22" s="34"/>
      <c r="F22" s="159">
        <f t="shared" si="3"/>
        <v>0</v>
      </c>
      <c r="G22" s="156">
        <f t="shared" si="12"/>
        <v>0</v>
      </c>
      <c r="H22" s="35"/>
      <c r="I22" s="35"/>
      <c r="J22" s="34"/>
      <c r="K22" s="159">
        <f t="shared" si="4"/>
        <v>0</v>
      </c>
      <c r="L22" s="156">
        <f t="shared" si="13"/>
        <v>0</v>
      </c>
      <c r="M22" s="35"/>
      <c r="N22" s="72"/>
      <c r="O22" s="34"/>
      <c r="P22" s="159">
        <f t="shared" si="5"/>
        <v>0</v>
      </c>
      <c r="Q22" s="156">
        <f t="shared" si="14"/>
        <v>0</v>
      </c>
      <c r="R22" s="15"/>
      <c r="S22" s="33"/>
      <c r="T22" s="33"/>
      <c r="U22" s="34"/>
      <c r="V22" s="159">
        <f t="shared" si="6"/>
        <v>0</v>
      </c>
      <c r="W22" s="156">
        <f t="shared" si="15"/>
        <v>0</v>
      </c>
      <c r="X22" s="35"/>
      <c r="Y22" s="35"/>
      <c r="Z22" s="34"/>
      <c r="AA22" s="159">
        <f t="shared" si="7"/>
        <v>0</v>
      </c>
      <c r="AB22" s="156">
        <f t="shared" si="16"/>
        <v>0</v>
      </c>
      <c r="AC22" s="35"/>
      <c r="AD22" s="72"/>
      <c r="AE22" s="34"/>
      <c r="AF22" s="159">
        <f t="shared" si="8"/>
        <v>0</v>
      </c>
      <c r="AG22" s="156">
        <f t="shared" si="17"/>
        <v>0</v>
      </c>
      <c r="AH22" s="15"/>
      <c r="AI22" s="107"/>
      <c r="AJ22" s="33"/>
      <c r="AK22" s="34"/>
      <c r="AL22" s="159">
        <f t="shared" si="9"/>
        <v>0</v>
      </c>
      <c r="AM22" s="156">
        <f t="shared" si="18"/>
        <v>0</v>
      </c>
      <c r="AN22" s="35"/>
      <c r="AO22" s="35"/>
      <c r="AP22" s="34"/>
      <c r="AQ22" s="159">
        <f t="shared" si="10"/>
        <v>0</v>
      </c>
      <c r="AR22" s="156">
        <f t="shared" si="19"/>
        <v>0</v>
      </c>
      <c r="AS22" s="35"/>
      <c r="AT22" s="72"/>
      <c r="AU22" s="34"/>
      <c r="AV22" s="159">
        <f t="shared" si="11"/>
        <v>0</v>
      </c>
      <c r="AW22" s="156">
        <f t="shared" si="20"/>
        <v>0</v>
      </c>
    </row>
    <row r="23" spans="2:49" x14ac:dyDescent="0.3">
      <c r="B23" s="15"/>
      <c r="C23" s="33"/>
      <c r="D23" s="33"/>
      <c r="E23" s="34"/>
      <c r="F23" s="159">
        <f t="shared" si="3"/>
        <v>0</v>
      </c>
      <c r="G23" s="156">
        <f t="shared" si="12"/>
        <v>0</v>
      </c>
      <c r="H23" s="35"/>
      <c r="I23" s="35"/>
      <c r="J23" s="34"/>
      <c r="K23" s="159">
        <f t="shared" si="4"/>
        <v>0</v>
      </c>
      <c r="L23" s="156">
        <f t="shared" si="13"/>
        <v>0</v>
      </c>
      <c r="M23" s="35"/>
      <c r="N23" s="72"/>
      <c r="O23" s="34"/>
      <c r="P23" s="159">
        <f t="shared" si="5"/>
        <v>0</v>
      </c>
      <c r="Q23" s="156">
        <f t="shared" si="14"/>
        <v>0</v>
      </c>
      <c r="R23" s="15"/>
      <c r="S23" s="33"/>
      <c r="T23" s="33"/>
      <c r="U23" s="34"/>
      <c r="V23" s="159">
        <f t="shared" si="6"/>
        <v>0</v>
      </c>
      <c r="W23" s="156">
        <f t="shared" si="15"/>
        <v>0</v>
      </c>
      <c r="X23" s="35"/>
      <c r="Y23" s="35"/>
      <c r="Z23" s="34"/>
      <c r="AA23" s="159">
        <f t="shared" si="7"/>
        <v>0</v>
      </c>
      <c r="AB23" s="156">
        <f t="shared" si="16"/>
        <v>0</v>
      </c>
      <c r="AC23" s="35"/>
      <c r="AD23" s="72"/>
      <c r="AE23" s="34"/>
      <c r="AF23" s="159">
        <f t="shared" si="8"/>
        <v>0</v>
      </c>
      <c r="AG23" s="156">
        <f t="shared" si="17"/>
        <v>0</v>
      </c>
      <c r="AH23" s="15"/>
      <c r="AI23" s="107"/>
      <c r="AJ23" s="33"/>
      <c r="AK23" s="34"/>
      <c r="AL23" s="159">
        <f t="shared" si="9"/>
        <v>0</v>
      </c>
      <c r="AM23" s="156">
        <f t="shared" si="18"/>
        <v>0</v>
      </c>
      <c r="AN23" s="35"/>
      <c r="AO23" s="35"/>
      <c r="AP23" s="34"/>
      <c r="AQ23" s="159">
        <f t="shared" si="10"/>
        <v>0</v>
      </c>
      <c r="AR23" s="156">
        <f t="shared" si="19"/>
        <v>0</v>
      </c>
      <c r="AS23" s="35"/>
      <c r="AT23" s="72"/>
      <c r="AU23" s="34"/>
      <c r="AV23" s="159">
        <f t="shared" si="11"/>
        <v>0</v>
      </c>
      <c r="AW23" s="156">
        <f t="shared" si="20"/>
        <v>0</v>
      </c>
    </row>
    <row r="24" spans="2:49" x14ac:dyDescent="0.3">
      <c r="B24" s="15"/>
      <c r="C24" s="48"/>
      <c r="D24" s="48"/>
      <c r="E24" s="49"/>
      <c r="F24" s="159">
        <f t="shared" si="3"/>
        <v>0</v>
      </c>
      <c r="G24" s="156">
        <f t="shared" si="12"/>
        <v>0</v>
      </c>
      <c r="H24" s="50"/>
      <c r="I24" s="50"/>
      <c r="J24" s="49"/>
      <c r="K24" s="159">
        <f t="shared" si="4"/>
        <v>0</v>
      </c>
      <c r="L24" s="156">
        <f t="shared" si="13"/>
        <v>0</v>
      </c>
      <c r="M24" s="50"/>
      <c r="N24" s="73"/>
      <c r="O24" s="49"/>
      <c r="P24" s="159">
        <f t="shared" si="5"/>
        <v>0</v>
      </c>
      <c r="Q24" s="156">
        <f t="shared" si="14"/>
        <v>0</v>
      </c>
      <c r="R24" s="15"/>
      <c r="S24" s="48" t="s">
        <v>13</v>
      </c>
      <c r="T24" s="48"/>
      <c r="U24" s="49">
        <v>0.01</v>
      </c>
      <c r="V24" s="159">
        <f t="shared" si="6"/>
        <v>6.0000000000000001E-3</v>
      </c>
      <c r="W24" s="156">
        <f t="shared" si="15"/>
        <v>0</v>
      </c>
      <c r="X24" s="50"/>
      <c r="Y24" s="50"/>
      <c r="Z24" s="49"/>
      <c r="AA24" s="159">
        <f t="shared" si="7"/>
        <v>0</v>
      </c>
      <c r="AB24" s="156">
        <f t="shared" si="16"/>
        <v>0</v>
      </c>
      <c r="AC24" s="50"/>
      <c r="AD24" s="73"/>
      <c r="AE24" s="49"/>
      <c r="AF24" s="159">
        <f t="shared" si="8"/>
        <v>0</v>
      </c>
      <c r="AG24" s="156">
        <f t="shared" si="17"/>
        <v>0</v>
      </c>
      <c r="AH24" s="15"/>
      <c r="AI24" s="108" t="s">
        <v>18</v>
      </c>
      <c r="AJ24" s="48"/>
      <c r="AK24" s="49">
        <v>0.01</v>
      </c>
      <c r="AL24" s="159">
        <f t="shared" si="9"/>
        <v>6.0000000000000001E-3</v>
      </c>
      <c r="AM24" s="156">
        <f t="shared" si="18"/>
        <v>0</v>
      </c>
      <c r="AN24" s="50"/>
      <c r="AO24" s="50"/>
      <c r="AP24" s="49"/>
      <c r="AQ24" s="159">
        <f t="shared" si="10"/>
        <v>0</v>
      </c>
      <c r="AR24" s="156">
        <f t="shared" si="19"/>
        <v>0</v>
      </c>
      <c r="AS24" s="50"/>
      <c r="AT24" s="73"/>
      <c r="AU24" s="49"/>
      <c r="AV24" s="159">
        <f t="shared" si="11"/>
        <v>0</v>
      </c>
      <c r="AW24" s="156">
        <f t="shared" si="20"/>
        <v>0</v>
      </c>
    </row>
    <row r="25" spans="2:49" x14ac:dyDescent="0.3">
      <c r="B25" s="15"/>
      <c r="C25" s="48"/>
      <c r="D25" s="48"/>
      <c r="E25" s="49"/>
      <c r="F25" s="159">
        <f t="shared" si="3"/>
        <v>0</v>
      </c>
      <c r="G25" s="156">
        <f t="shared" si="12"/>
        <v>0</v>
      </c>
      <c r="H25" s="54" t="s">
        <v>12</v>
      </c>
      <c r="I25" s="54"/>
      <c r="J25" s="52">
        <v>0.01</v>
      </c>
      <c r="K25" s="159">
        <f t="shared" si="4"/>
        <v>6.0000000000000001E-3</v>
      </c>
      <c r="L25" s="156">
        <f t="shared" si="13"/>
        <v>0</v>
      </c>
      <c r="M25" s="51" t="s">
        <v>12</v>
      </c>
      <c r="N25" s="74"/>
      <c r="O25" s="52">
        <v>0.02</v>
      </c>
      <c r="P25" s="159">
        <f t="shared" si="5"/>
        <v>1.2E-2</v>
      </c>
      <c r="Q25" s="156">
        <f t="shared" si="14"/>
        <v>0</v>
      </c>
      <c r="R25" s="15"/>
      <c r="S25" s="48"/>
      <c r="T25" s="48"/>
      <c r="U25" s="49"/>
      <c r="V25" s="159">
        <f t="shared" si="6"/>
        <v>0</v>
      </c>
      <c r="W25" s="156">
        <f t="shared" si="15"/>
        <v>0</v>
      </c>
      <c r="X25" s="51" t="s">
        <v>14</v>
      </c>
      <c r="Y25" s="51"/>
      <c r="Z25" s="52">
        <v>0.02</v>
      </c>
      <c r="AA25" s="159">
        <f t="shared" si="7"/>
        <v>1.2E-2</v>
      </c>
      <c r="AB25" s="156">
        <f t="shared" si="16"/>
        <v>0</v>
      </c>
      <c r="AC25" s="51" t="s">
        <v>14</v>
      </c>
      <c r="AD25" s="74"/>
      <c r="AE25" s="95">
        <v>0.02</v>
      </c>
      <c r="AF25" s="159">
        <f t="shared" si="8"/>
        <v>1.2E-2</v>
      </c>
      <c r="AG25" s="156">
        <f t="shared" si="17"/>
        <v>0</v>
      </c>
      <c r="AH25" s="15"/>
      <c r="AI25" s="108"/>
      <c r="AJ25" s="48"/>
      <c r="AK25" s="49"/>
      <c r="AL25" s="159">
        <f t="shared" si="9"/>
        <v>0</v>
      </c>
      <c r="AM25" s="156">
        <f t="shared" si="18"/>
        <v>0</v>
      </c>
      <c r="AN25" s="51" t="s">
        <v>19</v>
      </c>
      <c r="AO25" s="51"/>
      <c r="AP25" s="52">
        <v>0.02</v>
      </c>
      <c r="AQ25" s="159">
        <f t="shared" si="10"/>
        <v>1.2E-2</v>
      </c>
      <c r="AR25" s="156">
        <f t="shared" si="19"/>
        <v>0</v>
      </c>
      <c r="AS25" s="51" t="s">
        <v>19</v>
      </c>
      <c r="AT25" s="74"/>
      <c r="AU25" s="95">
        <v>0.02</v>
      </c>
      <c r="AV25" s="159">
        <f t="shared" si="11"/>
        <v>1.2E-2</v>
      </c>
      <c r="AW25" s="156">
        <f t="shared" si="20"/>
        <v>0</v>
      </c>
    </row>
    <row r="26" spans="2:49" x14ac:dyDescent="0.3">
      <c r="B26" s="15"/>
      <c r="C26" s="48"/>
      <c r="D26" s="48"/>
      <c r="E26" s="49"/>
      <c r="F26" s="159">
        <f t="shared" si="3"/>
        <v>0</v>
      </c>
      <c r="G26" s="156">
        <f t="shared" si="12"/>
        <v>0</v>
      </c>
      <c r="H26" s="50"/>
      <c r="I26" s="50"/>
      <c r="J26" s="49"/>
      <c r="K26" s="159">
        <f t="shared" si="4"/>
        <v>0</v>
      </c>
      <c r="L26" s="156">
        <f t="shared" si="13"/>
        <v>0</v>
      </c>
      <c r="M26" s="55" t="s">
        <v>65</v>
      </c>
      <c r="N26" s="88"/>
      <c r="O26" s="99">
        <v>0.02</v>
      </c>
      <c r="P26" s="159">
        <f t="shared" si="5"/>
        <v>1.2E-2</v>
      </c>
      <c r="Q26" s="156">
        <f t="shared" si="14"/>
        <v>0</v>
      </c>
      <c r="R26" s="15"/>
      <c r="S26" s="48"/>
      <c r="T26" s="48"/>
      <c r="U26" s="49"/>
      <c r="V26" s="159">
        <f t="shared" si="6"/>
        <v>0</v>
      </c>
      <c r="W26" s="156">
        <f t="shared" si="15"/>
        <v>0</v>
      </c>
      <c r="X26" s="50"/>
      <c r="Y26" s="50"/>
      <c r="Z26" s="49"/>
      <c r="AA26" s="159">
        <f t="shared" si="7"/>
        <v>0</v>
      </c>
      <c r="AB26" s="156">
        <f t="shared" si="16"/>
        <v>0</v>
      </c>
      <c r="AC26" s="53" t="s">
        <v>119</v>
      </c>
      <c r="AD26" s="75"/>
      <c r="AE26" s="96">
        <v>0.02</v>
      </c>
      <c r="AF26" s="159">
        <f t="shared" si="8"/>
        <v>1.2E-2</v>
      </c>
      <c r="AG26" s="156">
        <f t="shared" si="17"/>
        <v>0</v>
      </c>
      <c r="AH26" s="15"/>
      <c r="AI26" s="108"/>
      <c r="AJ26" s="48"/>
      <c r="AK26" s="49"/>
      <c r="AL26" s="159">
        <f t="shared" si="9"/>
        <v>0</v>
      </c>
      <c r="AM26" s="156">
        <f t="shared" si="18"/>
        <v>0</v>
      </c>
      <c r="AN26" s="50"/>
      <c r="AO26" s="50"/>
      <c r="AP26" s="49"/>
      <c r="AQ26" s="159">
        <f t="shared" si="10"/>
        <v>0</v>
      </c>
      <c r="AR26" s="156">
        <f t="shared" si="19"/>
        <v>0</v>
      </c>
      <c r="AS26" s="53" t="s">
        <v>100</v>
      </c>
      <c r="AT26" s="75"/>
      <c r="AU26" s="96">
        <v>0.02</v>
      </c>
      <c r="AV26" s="159">
        <f t="shared" si="11"/>
        <v>1.2E-2</v>
      </c>
      <c r="AW26" s="156">
        <f t="shared" si="20"/>
        <v>0</v>
      </c>
    </row>
    <row r="27" spans="2:49" x14ac:dyDescent="0.3">
      <c r="B27" s="15"/>
      <c r="C27" s="40" t="s">
        <v>66</v>
      </c>
      <c r="D27" s="40"/>
      <c r="E27" s="41">
        <v>0.01</v>
      </c>
      <c r="F27" s="159">
        <f t="shared" si="3"/>
        <v>6.0000000000000001E-3</v>
      </c>
      <c r="G27" s="156">
        <f t="shared" si="12"/>
        <v>0</v>
      </c>
      <c r="H27" s="42" t="s">
        <v>154</v>
      </c>
      <c r="I27" s="42"/>
      <c r="J27" s="41">
        <v>0.02</v>
      </c>
      <c r="K27" s="159">
        <f t="shared" si="4"/>
        <v>1.2E-2</v>
      </c>
      <c r="L27" s="156">
        <f t="shared" si="13"/>
        <v>0</v>
      </c>
      <c r="M27" s="42" t="s">
        <v>156</v>
      </c>
      <c r="N27" s="76"/>
      <c r="O27" s="41">
        <v>0.02</v>
      </c>
      <c r="P27" s="159">
        <f t="shared" si="5"/>
        <v>1.2E-2</v>
      </c>
      <c r="Q27" s="156">
        <f t="shared" si="14"/>
        <v>0</v>
      </c>
      <c r="R27" s="15"/>
      <c r="S27" s="40" t="s">
        <v>154</v>
      </c>
      <c r="T27" s="40"/>
      <c r="U27" s="41">
        <v>0.01</v>
      </c>
      <c r="V27" s="159">
        <f t="shared" si="6"/>
        <v>6.0000000000000001E-3</v>
      </c>
      <c r="W27" s="156">
        <f t="shared" si="15"/>
        <v>0</v>
      </c>
      <c r="X27" s="42"/>
      <c r="Y27" s="42"/>
      <c r="Z27" s="41"/>
      <c r="AA27" s="159">
        <f t="shared" si="7"/>
        <v>0</v>
      </c>
      <c r="AB27" s="156">
        <f t="shared" si="16"/>
        <v>0</v>
      </c>
      <c r="AC27" s="42"/>
      <c r="AD27" s="76"/>
      <c r="AE27" s="41"/>
      <c r="AF27" s="159">
        <f t="shared" si="8"/>
        <v>0</v>
      </c>
      <c r="AG27" s="156">
        <f t="shared" si="17"/>
        <v>0</v>
      </c>
      <c r="AH27" s="15"/>
      <c r="AI27" s="109" t="s">
        <v>156</v>
      </c>
      <c r="AJ27" s="42"/>
      <c r="AK27" s="41">
        <v>0.01</v>
      </c>
      <c r="AL27" s="159">
        <f t="shared" si="9"/>
        <v>6.0000000000000001E-3</v>
      </c>
      <c r="AM27" s="156">
        <f t="shared" si="18"/>
        <v>0</v>
      </c>
      <c r="AN27" s="42"/>
      <c r="AO27" s="42"/>
      <c r="AP27" s="41"/>
      <c r="AQ27" s="159">
        <f t="shared" si="10"/>
        <v>0</v>
      </c>
      <c r="AR27" s="156">
        <f t="shared" si="19"/>
        <v>0</v>
      </c>
      <c r="AS27" s="42"/>
      <c r="AT27" s="76"/>
      <c r="AU27" s="41"/>
      <c r="AV27" s="159">
        <f t="shared" si="11"/>
        <v>0</v>
      </c>
      <c r="AW27" s="156">
        <f t="shared" si="20"/>
        <v>0</v>
      </c>
    </row>
    <row r="28" spans="2:49" x14ac:dyDescent="0.3">
      <c r="B28" s="15"/>
      <c r="C28" s="40" t="s">
        <v>67</v>
      </c>
      <c r="D28" s="40"/>
      <c r="E28" s="41">
        <v>0</v>
      </c>
      <c r="F28" s="159">
        <f t="shared" si="3"/>
        <v>0</v>
      </c>
      <c r="G28" s="156">
        <f t="shared" si="12"/>
        <v>0</v>
      </c>
      <c r="H28" s="42" t="s">
        <v>155</v>
      </c>
      <c r="I28" s="42"/>
      <c r="J28" s="41">
        <v>0.02</v>
      </c>
      <c r="K28" s="159">
        <f t="shared" si="4"/>
        <v>1.2E-2</v>
      </c>
      <c r="L28" s="156">
        <f t="shared" si="13"/>
        <v>0</v>
      </c>
      <c r="M28" s="42" t="s">
        <v>70</v>
      </c>
      <c r="N28" s="76"/>
      <c r="O28" s="41">
        <v>0.04</v>
      </c>
      <c r="P28" s="159">
        <f t="shared" si="5"/>
        <v>2.4E-2</v>
      </c>
      <c r="Q28" s="156">
        <f t="shared" si="14"/>
        <v>0</v>
      </c>
      <c r="R28" s="15"/>
      <c r="S28" s="40" t="s">
        <v>155</v>
      </c>
      <c r="T28" s="40"/>
      <c r="U28" s="41">
        <v>0.02</v>
      </c>
      <c r="V28" s="159">
        <f t="shared" si="6"/>
        <v>1.2E-2</v>
      </c>
      <c r="W28" s="156">
        <f t="shared" si="15"/>
        <v>0</v>
      </c>
      <c r="X28" s="42" t="s">
        <v>70</v>
      </c>
      <c r="Y28" s="42"/>
      <c r="Z28" s="41">
        <v>0.03</v>
      </c>
      <c r="AA28" s="159">
        <f t="shared" si="7"/>
        <v>1.7999999999999999E-2</v>
      </c>
      <c r="AB28" s="156">
        <f t="shared" si="16"/>
        <v>0</v>
      </c>
      <c r="AC28" s="42" t="s">
        <v>161</v>
      </c>
      <c r="AD28" s="76"/>
      <c r="AE28" s="41">
        <v>0.03</v>
      </c>
      <c r="AF28" s="159">
        <f t="shared" si="8"/>
        <v>1.7999999999999999E-2</v>
      </c>
      <c r="AG28" s="156">
        <f t="shared" si="17"/>
        <v>0</v>
      </c>
      <c r="AH28" s="15"/>
      <c r="AI28" s="109" t="s">
        <v>70</v>
      </c>
      <c r="AJ28" s="42"/>
      <c r="AK28" s="41">
        <v>0.02</v>
      </c>
      <c r="AL28" s="159">
        <f t="shared" si="9"/>
        <v>1.2E-2</v>
      </c>
      <c r="AM28" s="156">
        <f t="shared" si="18"/>
        <v>0</v>
      </c>
      <c r="AN28" s="42" t="s">
        <v>161</v>
      </c>
      <c r="AO28" s="42"/>
      <c r="AP28" s="41">
        <v>3.2960000000000003E-2</v>
      </c>
      <c r="AQ28" s="159">
        <f t="shared" si="10"/>
        <v>1.9776000000000002E-2</v>
      </c>
      <c r="AR28" s="156">
        <f t="shared" si="19"/>
        <v>0</v>
      </c>
      <c r="AS28" s="42" t="s">
        <v>163</v>
      </c>
      <c r="AT28" s="76"/>
      <c r="AU28" s="41">
        <v>0.03</v>
      </c>
      <c r="AV28" s="159">
        <f t="shared" si="11"/>
        <v>1.7999999999999999E-2</v>
      </c>
      <c r="AW28" s="156">
        <f t="shared" si="20"/>
        <v>0</v>
      </c>
    </row>
    <row r="29" spans="2:49" x14ac:dyDescent="0.3">
      <c r="B29" s="15"/>
      <c r="C29" s="40"/>
      <c r="D29" s="40"/>
      <c r="E29" s="41"/>
      <c r="F29" s="159">
        <f t="shared" si="3"/>
        <v>0</v>
      </c>
      <c r="G29" s="156">
        <f t="shared" si="12"/>
        <v>0</v>
      </c>
      <c r="H29" s="46"/>
      <c r="I29" s="46"/>
      <c r="J29" s="44"/>
      <c r="K29" s="159">
        <f t="shared" si="4"/>
        <v>0</v>
      </c>
      <c r="L29" s="156">
        <f t="shared" si="13"/>
        <v>0</v>
      </c>
      <c r="M29" s="47" t="s">
        <v>20</v>
      </c>
      <c r="N29" s="89"/>
      <c r="O29" s="100">
        <v>0.05</v>
      </c>
      <c r="P29" s="159">
        <f t="shared" si="5"/>
        <v>0.03</v>
      </c>
      <c r="Q29" s="156">
        <f t="shared" si="14"/>
        <v>0</v>
      </c>
      <c r="R29" s="15"/>
      <c r="S29" s="40"/>
      <c r="T29" s="40"/>
      <c r="U29" s="41"/>
      <c r="V29" s="159">
        <f t="shared" si="6"/>
        <v>0</v>
      </c>
      <c r="W29" s="156">
        <f t="shared" si="15"/>
        <v>0</v>
      </c>
      <c r="X29" s="46" t="s">
        <v>20</v>
      </c>
      <c r="Y29" s="46"/>
      <c r="Z29" s="44">
        <v>0.01</v>
      </c>
      <c r="AA29" s="159">
        <f t="shared" si="7"/>
        <v>6.0000000000000001E-3</v>
      </c>
      <c r="AB29" s="156">
        <f t="shared" si="16"/>
        <v>0</v>
      </c>
      <c r="AC29" s="43" t="s">
        <v>82</v>
      </c>
      <c r="AD29" s="77"/>
      <c r="AE29" s="44">
        <v>0.02</v>
      </c>
      <c r="AF29" s="159">
        <f t="shared" si="8"/>
        <v>1.2E-2</v>
      </c>
      <c r="AG29" s="156">
        <f t="shared" si="17"/>
        <v>0</v>
      </c>
      <c r="AH29" s="15"/>
      <c r="AI29" s="109"/>
      <c r="AJ29" s="40"/>
      <c r="AK29" s="41"/>
      <c r="AL29" s="159">
        <f t="shared" si="9"/>
        <v>0</v>
      </c>
      <c r="AM29" s="156">
        <f t="shared" si="18"/>
        <v>0</v>
      </c>
      <c r="AN29" s="46" t="s">
        <v>164</v>
      </c>
      <c r="AO29" s="46"/>
      <c r="AP29" s="44">
        <v>0.03</v>
      </c>
      <c r="AQ29" s="159">
        <f t="shared" si="10"/>
        <v>1.7999999999999999E-2</v>
      </c>
      <c r="AR29" s="156">
        <f t="shared" si="19"/>
        <v>0</v>
      </c>
      <c r="AS29" s="43" t="s">
        <v>165</v>
      </c>
      <c r="AT29" s="77"/>
      <c r="AU29" s="44">
        <v>0.03</v>
      </c>
      <c r="AV29" s="159">
        <f t="shared" si="11"/>
        <v>1.7999999999999999E-2</v>
      </c>
      <c r="AW29" s="156">
        <f t="shared" si="20"/>
        <v>0</v>
      </c>
    </row>
    <row r="30" spans="2:49" x14ac:dyDescent="0.3">
      <c r="B30" s="15"/>
      <c r="C30" s="22"/>
      <c r="D30" s="22"/>
      <c r="E30" s="23"/>
      <c r="F30" s="159">
        <f t="shared" si="3"/>
        <v>0</v>
      </c>
      <c r="G30" s="156">
        <f t="shared" si="12"/>
        <v>0</v>
      </c>
      <c r="H30" s="25" t="s">
        <v>45</v>
      </c>
      <c r="I30" s="25"/>
      <c r="J30" s="26">
        <v>0.01</v>
      </c>
      <c r="K30" s="159">
        <f t="shared" si="4"/>
        <v>6.0000000000000001E-3</v>
      </c>
      <c r="L30" s="156">
        <f t="shared" si="13"/>
        <v>0</v>
      </c>
      <c r="M30" s="27" t="s">
        <v>68</v>
      </c>
      <c r="N30" s="79"/>
      <c r="O30" s="26">
        <v>0.05</v>
      </c>
      <c r="P30" s="159">
        <f t="shared" si="5"/>
        <v>0.03</v>
      </c>
      <c r="Q30" s="156">
        <f t="shared" si="14"/>
        <v>0</v>
      </c>
      <c r="R30" s="15"/>
      <c r="S30" s="22" t="s">
        <v>45</v>
      </c>
      <c r="T30" s="22"/>
      <c r="U30" s="23">
        <v>0.01</v>
      </c>
      <c r="V30" s="159">
        <f t="shared" si="6"/>
        <v>6.0000000000000001E-3</v>
      </c>
      <c r="W30" s="156">
        <f t="shared" si="15"/>
        <v>0</v>
      </c>
      <c r="X30" s="24"/>
      <c r="Y30" s="24"/>
      <c r="Z30" s="23"/>
      <c r="AA30" s="159">
        <f t="shared" si="7"/>
        <v>0</v>
      </c>
      <c r="AB30" s="156">
        <f t="shared" si="16"/>
        <v>0</v>
      </c>
      <c r="AC30" s="24"/>
      <c r="AD30" s="71"/>
      <c r="AE30" s="23"/>
      <c r="AF30" s="159">
        <f t="shared" si="8"/>
        <v>0</v>
      </c>
      <c r="AG30" s="156">
        <f t="shared" si="17"/>
        <v>0</v>
      </c>
      <c r="AH30" s="15"/>
      <c r="AI30" s="106" t="s">
        <v>57</v>
      </c>
      <c r="AJ30" s="22"/>
      <c r="AK30" s="23">
        <v>5.0000000000000001E-3</v>
      </c>
      <c r="AL30" s="159">
        <f t="shared" si="9"/>
        <v>3.0000000000000001E-3</v>
      </c>
      <c r="AM30" s="156">
        <f t="shared" si="18"/>
        <v>0</v>
      </c>
      <c r="AN30" s="29" t="s">
        <v>83</v>
      </c>
      <c r="AO30" s="29"/>
      <c r="AP30" s="30">
        <v>0.03</v>
      </c>
      <c r="AQ30" s="159">
        <f t="shared" si="10"/>
        <v>1.7999999999999999E-2</v>
      </c>
      <c r="AR30" s="156">
        <f t="shared" si="19"/>
        <v>0</v>
      </c>
      <c r="AS30" s="31" t="s">
        <v>83</v>
      </c>
      <c r="AT30" s="78"/>
      <c r="AU30" s="30">
        <v>0.03</v>
      </c>
      <c r="AV30" s="159">
        <f t="shared" si="11"/>
        <v>1.7999999999999999E-2</v>
      </c>
      <c r="AW30" s="156">
        <f t="shared" si="20"/>
        <v>0</v>
      </c>
    </row>
    <row r="31" spans="2:49" x14ac:dyDescent="0.3">
      <c r="B31" s="15"/>
      <c r="C31" s="22"/>
      <c r="D31" s="22"/>
      <c r="E31" s="23"/>
      <c r="F31" s="159">
        <f t="shared" si="3"/>
        <v>0</v>
      </c>
      <c r="G31" s="156">
        <f t="shared" si="12"/>
        <v>0</v>
      </c>
      <c r="H31" s="24"/>
      <c r="I31" s="24"/>
      <c r="J31" s="23"/>
      <c r="K31" s="159">
        <f t="shared" si="4"/>
        <v>0</v>
      </c>
      <c r="L31" s="156">
        <f t="shared" si="13"/>
        <v>0</v>
      </c>
      <c r="M31" s="24"/>
      <c r="N31" s="71"/>
      <c r="O31" s="23"/>
      <c r="P31" s="159">
        <f t="shared" si="5"/>
        <v>0</v>
      </c>
      <c r="Q31" s="156">
        <f t="shared" si="14"/>
        <v>0</v>
      </c>
      <c r="R31" s="15"/>
      <c r="S31" s="22"/>
      <c r="T31" s="22"/>
      <c r="U31" s="23"/>
      <c r="V31" s="159">
        <f t="shared" si="6"/>
        <v>0</v>
      </c>
      <c r="W31" s="156">
        <f t="shared" si="15"/>
        <v>0</v>
      </c>
      <c r="X31" s="25" t="s">
        <v>57</v>
      </c>
      <c r="Y31" s="25"/>
      <c r="Z31" s="26">
        <v>0.02</v>
      </c>
      <c r="AA31" s="159">
        <f t="shared" si="7"/>
        <v>1.2E-2</v>
      </c>
      <c r="AB31" s="156">
        <f t="shared" si="16"/>
        <v>0</v>
      </c>
      <c r="AC31" s="27" t="s">
        <v>57</v>
      </c>
      <c r="AD31" s="79"/>
      <c r="AE31" s="26">
        <v>0.03</v>
      </c>
      <c r="AF31" s="159">
        <f t="shared" si="8"/>
        <v>1.7999999999999999E-2</v>
      </c>
      <c r="AG31" s="156">
        <f t="shared" si="17"/>
        <v>0</v>
      </c>
      <c r="AH31" s="15"/>
      <c r="AI31" s="106" t="s">
        <v>84</v>
      </c>
      <c r="AJ31" s="22"/>
      <c r="AK31" s="23">
        <v>5.0000000000000001E-3</v>
      </c>
      <c r="AL31" s="159">
        <f t="shared" si="9"/>
        <v>3.0000000000000001E-3</v>
      </c>
      <c r="AM31" s="156">
        <f t="shared" si="18"/>
        <v>0</v>
      </c>
      <c r="AN31" s="31" t="s">
        <v>58</v>
      </c>
      <c r="AO31" s="31"/>
      <c r="AP31" s="30">
        <v>0.03</v>
      </c>
      <c r="AQ31" s="159">
        <f t="shared" si="10"/>
        <v>1.7999999999999999E-2</v>
      </c>
      <c r="AR31" s="156">
        <f t="shared" si="19"/>
        <v>0</v>
      </c>
      <c r="AS31" s="31" t="s">
        <v>58</v>
      </c>
      <c r="AT31" s="78"/>
      <c r="AU31" s="30">
        <v>0.03</v>
      </c>
      <c r="AV31" s="159">
        <f t="shared" si="11"/>
        <v>1.7999999999999999E-2</v>
      </c>
      <c r="AW31" s="156">
        <f t="shared" si="20"/>
        <v>0</v>
      </c>
    </row>
    <row r="32" spans="2:49" x14ac:dyDescent="0.3">
      <c r="B32" s="15" t="s">
        <v>148</v>
      </c>
      <c r="C32" s="22"/>
      <c r="D32" s="22"/>
      <c r="E32" s="23"/>
      <c r="F32" s="159">
        <f t="shared" si="3"/>
        <v>0</v>
      </c>
      <c r="G32" s="156">
        <f t="shared" si="12"/>
        <v>0</v>
      </c>
      <c r="H32" s="25"/>
      <c r="I32" s="25"/>
      <c r="J32" s="26"/>
      <c r="K32" s="159">
        <f t="shared" si="4"/>
        <v>0</v>
      </c>
      <c r="L32" s="156">
        <f t="shared" si="13"/>
        <v>0</v>
      </c>
      <c r="M32" s="25"/>
      <c r="N32" s="84"/>
      <c r="O32" s="26"/>
      <c r="P32" s="159">
        <f t="shared" si="5"/>
        <v>0</v>
      </c>
      <c r="Q32" s="156">
        <f t="shared" si="14"/>
        <v>0</v>
      </c>
      <c r="R32" s="15" t="s">
        <v>149</v>
      </c>
      <c r="S32" s="22"/>
      <c r="T32" s="22"/>
      <c r="U32" s="23"/>
      <c r="V32" s="159">
        <f t="shared" si="6"/>
        <v>0</v>
      </c>
      <c r="W32" s="156">
        <f t="shared" si="15"/>
        <v>0</v>
      </c>
      <c r="X32" s="27" t="s">
        <v>58</v>
      </c>
      <c r="Y32" s="27"/>
      <c r="Z32" s="26">
        <v>0.02</v>
      </c>
      <c r="AA32" s="159">
        <f t="shared" si="7"/>
        <v>1.2E-2</v>
      </c>
      <c r="AB32" s="156">
        <f t="shared" si="16"/>
        <v>0</v>
      </c>
      <c r="AC32" s="27" t="s">
        <v>58</v>
      </c>
      <c r="AD32" s="79"/>
      <c r="AE32" s="26">
        <v>0.03</v>
      </c>
      <c r="AF32" s="159">
        <f t="shared" si="8"/>
        <v>1.7999999999999999E-2</v>
      </c>
      <c r="AG32" s="156">
        <f t="shared" si="17"/>
        <v>0</v>
      </c>
      <c r="AH32" s="15" t="s">
        <v>150</v>
      </c>
      <c r="AI32" s="106"/>
      <c r="AJ32" s="22"/>
      <c r="AK32" s="23"/>
      <c r="AL32" s="159">
        <f t="shared" si="9"/>
        <v>0</v>
      </c>
      <c r="AM32" s="156">
        <f t="shared" si="18"/>
        <v>0</v>
      </c>
      <c r="AN32" s="27" t="s">
        <v>101</v>
      </c>
      <c r="AO32" s="27"/>
      <c r="AP32" s="26">
        <v>0.03</v>
      </c>
      <c r="AQ32" s="159">
        <f t="shared" si="10"/>
        <v>1.7999999999999999E-2</v>
      </c>
      <c r="AR32" s="156">
        <f t="shared" si="19"/>
        <v>0</v>
      </c>
      <c r="AS32" s="27" t="s">
        <v>101</v>
      </c>
      <c r="AT32" s="79"/>
      <c r="AU32" s="26">
        <v>0.03</v>
      </c>
      <c r="AV32" s="159">
        <f t="shared" si="11"/>
        <v>1.7999999999999999E-2</v>
      </c>
      <c r="AW32" s="156">
        <f t="shared" si="20"/>
        <v>0</v>
      </c>
    </row>
    <row r="33" spans="2:49" x14ac:dyDescent="0.3">
      <c r="B33" s="15"/>
      <c r="C33" s="22"/>
      <c r="D33" s="22"/>
      <c r="E33" s="23"/>
      <c r="F33" s="159">
        <f t="shared" si="3"/>
        <v>0</v>
      </c>
      <c r="G33" s="156">
        <f t="shared" si="12"/>
        <v>0</v>
      </c>
      <c r="H33" s="24"/>
      <c r="I33" s="24"/>
      <c r="J33" s="23"/>
      <c r="K33" s="159">
        <f t="shared" si="4"/>
        <v>0</v>
      </c>
      <c r="L33" s="156">
        <f t="shared" si="13"/>
        <v>0</v>
      </c>
      <c r="M33" s="24"/>
      <c r="N33" s="71"/>
      <c r="O33" s="23"/>
      <c r="P33" s="159">
        <f t="shared" si="5"/>
        <v>0</v>
      </c>
      <c r="Q33" s="156">
        <f t="shared" si="14"/>
        <v>0</v>
      </c>
      <c r="R33" s="15"/>
      <c r="S33" s="22"/>
      <c r="T33" s="22"/>
      <c r="U33" s="23"/>
      <c r="V33" s="159">
        <f t="shared" si="6"/>
        <v>0</v>
      </c>
      <c r="W33" s="156">
        <f t="shared" si="15"/>
        <v>0</v>
      </c>
      <c r="X33" s="24"/>
      <c r="Y33" s="24"/>
      <c r="Z33" s="23"/>
      <c r="AA33" s="159">
        <f t="shared" si="7"/>
        <v>0</v>
      </c>
      <c r="AB33" s="156">
        <f t="shared" si="16"/>
        <v>0</v>
      </c>
      <c r="AC33" s="24"/>
      <c r="AD33" s="71"/>
      <c r="AE33" s="23"/>
      <c r="AF33" s="159">
        <f t="shared" si="8"/>
        <v>0</v>
      </c>
      <c r="AG33" s="156">
        <f t="shared" si="17"/>
        <v>0</v>
      </c>
      <c r="AH33" s="15"/>
      <c r="AI33" s="106"/>
      <c r="AJ33" s="22"/>
      <c r="AK33" s="23"/>
      <c r="AL33" s="159">
        <f t="shared" si="9"/>
        <v>0</v>
      </c>
      <c r="AM33" s="156">
        <f t="shared" si="18"/>
        <v>0</v>
      </c>
      <c r="AN33" s="24"/>
      <c r="AO33" s="24"/>
      <c r="AP33" s="23"/>
      <c r="AQ33" s="159">
        <f t="shared" si="10"/>
        <v>0</v>
      </c>
      <c r="AR33" s="156">
        <f t="shared" si="19"/>
        <v>0</v>
      </c>
      <c r="AS33" s="28" t="s">
        <v>90</v>
      </c>
      <c r="AT33" s="80"/>
      <c r="AU33" s="97">
        <v>0.03</v>
      </c>
      <c r="AV33" s="159">
        <f t="shared" si="11"/>
        <v>1.7999999999999999E-2</v>
      </c>
      <c r="AW33" s="156">
        <f t="shared" si="20"/>
        <v>0</v>
      </c>
    </row>
    <row r="34" spans="2:49" x14ac:dyDescent="0.3">
      <c r="B34" s="15"/>
      <c r="C34" s="33" t="s">
        <v>21</v>
      </c>
      <c r="D34" s="33"/>
      <c r="E34" s="34">
        <v>0.01</v>
      </c>
      <c r="F34" s="159">
        <f t="shared" si="3"/>
        <v>6.0000000000000001E-3</v>
      </c>
      <c r="G34" s="156">
        <f t="shared" si="12"/>
        <v>0</v>
      </c>
      <c r="H34" s="35" t="s">
        <v>21</v>
      </c>
      <c r="I34" s="35"/>
      <c r="J34" s="34">
        <v>0.02</v>
      </c>
      <c r="K34" s="159">
        <f t="shared" si="4"/>
        <v>1.2E-2</v>
      </c>
      <c r="L34" s="156">
        <f t="shared" si="13"/>
        <v>0</v>
      </c>
      <c r="M34" s="35" t="s">
        <v>21</v>
      </c>
      <c r="N34" s="72"/>
      <c r="O34" s="34">
        <v>0.02</v>
      </c>
      <c r="P34" s="159">
        <f t="shared" si="5"/>
        <v>1.2E-2</v>
      </c>
      <c r="Q34" s="156">
        <f t="shared" si="14"/>
        <v>0</v>
      </c>
      <c r="R34" s="15"/>
      <c r="S34" s="33" t="s">
        <v>86</v>
      </c>
      <c r="T34" s="33"/>
      <c r="U34" s="34">
        <v>0.03</v>
      </c>
      <c r="V34" s="159">
        <f t="shared" si="6"/>
        <v>1.7999999999999999E-2</v>
      </c>
      <c r="W34" s="156">
        <f t="shared" si="15"/>
        <v>0</v>
      </c>
      <c r="X34" s="35"/>
      <c r="Y34" s="35"/>
      <c r="Z34" s="34"/>
      <c r="AA34" s="159">
        <f t="shared" si="7"/>
        <v>0</v>
      </c>
      <c r="AB34" s="156">
        <f t="shared" si="16"/>
        <v>0</v>
      </c>
      <c r="AC34" s="35"/>
      <c r="AD34" s="72"/>
      <c r="AE34" s="34"/>
      <c r="AF34" s="159">
        <f t="shared" si="8"/>
        <v>0</v>
      </c>
      <c r="AG34" s="156">
        <f t="shared" si="17"/>
        <v>0</v>
      </c>
      <c r="AH34" s="15"/>
      <c r="AI34" s="107" t="s">
        <v>86</v>
      </c>
      <c r="AJ34" s="33"/>
      <c r="AK34" s="34">
        <v>0.05</v>
      </c>
      <c r="AL34" s="159">
        <f t="shared" si="9"/>
        <v>0.03</v>
      </c>
      <c r="AM34" s="156">
        <f t="shared" si="18"/>
        <v>0</v>
      </c>
      <c r="AN34" s="39" t="s">
        <v>270</v>
      </c>
      <c r="AO34" s="39"/>
      <c r="AP34" s="37">
        <v>0.05</v>
      </c>
      <c r="AQ34" s="159">
        <f t="shared" si="10"/>
        <v>0.03</v>
      </c>
      <c r="AR34" s="156">
        <f t="shared" si="19"/>
        <v>0</v>
      </c>
      <c r="AS34" s="35" t="s">
        <v>269</v>
      </c>
      <c r="AT34" s="72"/>
      <c r="AU34" s="34">
        <v>0.03</v>
      </c>
      <c r="AV34" s="159">
        <f t="shared" si="11"/>
        <v>1.7999999999999999E-2</v>
      </c>
      <c r="AW34" s="156">
        <f t="shared" si="20"/>
        <v>0</v>
      </c>
    </row>
    <row r="35" spans="2:49" x14ac:dyDescent="0.3">
      <c r="B35" s="15"/>
      <c r="C35" s="33"/>
      <c r="D35" s="33"/>
      <c r="E35" s="34"/>
      <c r="F35" s="159">
        <f t="shared" si="3"/>
        <v>0</v>
      </c>
      <c r="G35" s="156">
        <f t="shared" si="12"/>
        <v>0</v>
      </c>
      <c r="H35" s="39" t="s">
        <v>62</v>
      </c>
      <c r="I35" s="39"/>
      <c r="J35" s="37">
        <v>0.01</v>
      </c>
      <c r="K35" s="159">
        <f t="shared" si="4"/>
        <v>6.0000000000000001E-3</v>
      </c>
      <c r="L35" s="156">
        <f t="shared" si="13"/>
        <v>0</v>
      </c>
      <c r="M35" s="39" t="s">
        <v>62</v>
      </c>
      <c r="N35" s="90"/>
      <c r="O35" s="37">
        <v>0.02</v>
      </c>
      <c r="P35" s="159">
        <f t="shared" si="5"/>
        <v>1.2E-2</v>
      </c>
      <c r="Q35" s="156">
        <f t="shared" si="14"/>
        <v>0</v>
      </c>
      <c r="R35" s="15"/>
      <c r="S35" s="33"/>
      <c r="T35" s="33"/>
      <c r="U35" s="34"/>
      <c r="V35" s="159">
        <f t="shared" si="6"/>
        <v>0</v>
      </c>
      <c r="W35" s="156">
        <f t="shared" si="15"/>
        <v>0</v>
      </c>
      <c r="X35" s="39" t="s">
        <v>122</v>
      </c>
      <c r="Y35" s="39"/>
      <c r="Z35" s="37">
        <v>7.0000000000000007E-2</v>
      </c>
      <c r="AA35" s="159">
        <f t="shared" si="7"/>
        <v>4.2000000000000003E-2</v>
      </c>
      <c r="AB35" s="156">
        <f t="shared" si="16"/>
        <v>0</v>
      </c>
      <c r="AC35" s="36" t="s">
        <v>122</v>
      </c>
      <c r="AD35" s="81"/>
      <c r="AE35" s="37">
        <v>0.06</v>
      </c>
      <c r="AF35" s="159">
        <f t="shared" si="8"/>
        <v>3.5999999999999997E-2</v>
      </c>
      <c r="AG35" s="156">
        <f t="shared" si="17"/>
        <v>0</v>
      </c>
      <c r="AH35" s="15"/>
      <c r="AI35" s="107"/>
      <c r="AJ35" s="33"/>
      <c r="AK35" s="34"/>
      <c r="AL35" s="159">
        <f t="shared" si="9"/>
        <v>0</v>
      </c>
      <c r="AM35" s="156">
        <f t="shared" si="18"/>
        <v>0</v>
      </c>
      <c r="AN35" s="39" t="s">
        <v>88</v>
      </c>
      <c r="AO35" s="39"/>
      <c r="AP35" s="37">
        <v>0.08</v>
      </c>
      <c r="AQ35" s="159">
        <f t="shared" si="10"/>
        <v>4.8000000000000001E-2</v>
      </c>
      <c r="AR35" s="156">
        <f t="shared" si="19"/>
        <v>0</v>
      </c>
      <c r="AS35" s="36" t="s">
        <v>102</v>
      </c>
      <c r="AT35" s="81"/>
      <c r="AU35" s="37">
        <v>0.05</v>
      </c>
      <c r="AV35" s="159">
        <f t="shared" si="11"/>
        <v>0.03</v>
      </c>
      <c r="AW35" s="156">
        <f t="shared" si="20"/>
        <v>0</v>
      </c>
    </row>
    <row r="36" spans="2:49" x14ac:dyDescent="0.3">
      <c r="B36" s="15"/>
      <c r="C36" s="33"/>
      <c r="D36" s="33"/>
      <c r="E36" s="34"/>
      <c r="F36" s="159">
        <f t="shared" si="3"/>
        <v>0</v>
      </c>
      <c r="G36" s="156">
        <f t="shared" si="12"/>
        <v>0</v>
      </c>
      <c r="H36" s="35"/>
      <c r="I36" s="35"/>
      <c r="J36" s="34"/>
      <c r="K36" s="159">
        <f t="shared" si="4"/>
        <v>0</v>
      </c>
      <c r="L36" s="156">
        <f t="shared" si="13"/>
        <v>0</v>
      </c>
      <c r="M36" s="38" t="s">
        <v>63</v>
      </c>
      <c r="N36" s="82"/>
      <c r="O36" s="98">
        <v>0.03</v>
      </c>
      <c r="P36" s="159">
        <f t="shared" si="5"/>
        <v>1.7999999999999999E-2</v>
      </c>
      <c r="Q36" s="156">
        <f t="shared" si="14"/>
        <v>0</v>
      </c>
      <c r="R36" s="15"/>
      <c r="S36" s="33"/>
      <c r="T36" s="33"/>
      <c r="U36" s="34"/>
      <c r="V36" s="159">
        <f t="shared" si="6"/>
        <v>0</v>
      </c>
      <c r="W36" s="156">
        <f t="shared" si="15"/>
        <v>0</v>
      </c>
      <c r="X36" s="35"/>
      <c r="Y36" s="35"/>
      <c r="Z36" s="34"/>
      <c r="AA36" s="159">
        <f t="shared" si="7"/>
        <v>0</v>
      </c>
      <c r="AB36" s="156">
        <f t="shared" si="16"/>
        <v>0</v>
      </c>
      <c r="AC36" s="38" t="s">
        <v>124</v>
      </c>
      <c r="AD36" s="82"/>
      <c r="AE36" s="98">
        <v>0.01</v>
      </c>
      <c r="AF36" s="159">
        <f t="shared" si="8"/>
        <v>6.0000000000000001E-3</v>
      </c>
      <c r="AG36" s="156">
        <f t="shared" si="17"/>
        <v>0</v>
      </c>
      <c r="AH36" s="15"/>
      <c r="AI36" s="107"/>
      <c r="AJ36" s="33"/>
      <c r="AK36" s="34"/>
      <c r="AL36" s="159">
        <f t="shared" si="9"/>
        <v>0</v>
      </c>
      <c r="AM36" s="156">
        <f t="shared" si="18"/>
        <v>0</v>
      </c>
      <c r="AN36" s="39"/>
      <c r="AO36" s="39"/>
      <c r="AP36" s="37"/>
      <c r="AQ36" s="159">
        <f t="shared" si="10"/>
        <v>0</v>
      </c>
      <c r="AR36" s="156">
        <f t="shared" si="19"/>
        <v>0</v>
      </c>
      <c r="AS36" s="38" t="s">
        <v>89</v>
      </c>
      <c r="AT36" s="82"/>
      <c r="AU36" s="98">
        <v>0.03</v>
      </c>
      <c r="AV36" s="159">
        <f t="shared" si="11"/>
        <v>1.7999999999999999E-2</v>
      </c>
      <c r="AW36" s="156">
        <f t="shared" si="20"/>
        <v>0</v>
      </c>
    </row>
    <row r="37" spans="2:49" x14ac:dyDescent="0.3">
      <c r="B37" s="15"/>
      <c r="C37" s="48" t="s">
        <v>22</v>
      </c>
      <c r="D37" s="48"/>
      <c r="E37" s="49">
        <v>0.01</v>
      </c>
      <c r="F37" s="159">
        <f t="shared" si="3"/>
        <v>6.0000000000000001E-3</v>
      </c>
      <c r="G37" s="156">
        <f t="shared" si="12"/>
        <v>0</v>
      </c>
      <c r="H37" s="50" t="s">
        <v>75</v>
      </c>
      <c r="I37" s="50"/>
      <c r="J37" s="49">
        <v>0.02</v>
      </c>
      <c r="K37" s="159">
        <f t="shared" si="4"/>
        <v>1.2E-2</v>
      </c>
      <c r="L37" s="156">
        <f t="shared" si="13"/>
        <v>0</v>
      </c>
      <c r="M37" s="50"/>
      <c r="N37" s="73"/>
      <c r="O37" s="49"/>
      <c r="P37" s="159">
        <f t="shared" si="5"/>
        <v>0</v>
      </c>
      <c r="Q37" s="156">
        <f t="shared" si="14"/>
        <v>0</v>
      </c>
      <c r="R37" s="15"/>
      <c r="S37" s="48" t="s">
        <v>125</v>
      </c>
      <c r="T37" s="48"/>
      <c r="U37" s="49">
        <v>0.01</v>
      </c>
      <c r="V37" s="159">
        <f t="shared" si="6"/>
        <v>6.0000000000000001E-3</v>
      </c>
      <c r="W37" s="156">
        <f t="shared" si="15"/>
        <v>0</v>
      </c>
      <c r="X37" s="50"/>
      <c r="Y37" s="50"/>
      <c r="Z37" s="49"/>
      <c r="AA37" s="159">
        <f t="shared" si="7"/>
        <v>0</v>
      </c>
      <c r="AB37" s="156">
        <f t="shared" si="16"/>
        <v>0</v>
      </c>
      <c r="AC37" s="50"/>
      <c r="AD37" s="73"/>
      <c r="AE37" s="49"/>
      <c r="AF37" s="159">
        <f t="shared" si="8"/>
        <v>0</v>
      </c>
      <c r="AG37" s="156">
        <f t="shared" si="17"/>
        <v>0</v>
      </c>
      <c r="AH37" s="15"/>
      <c r="AI37" s="108" t="s">
        <v>78</v>
      </c>
      <c r="AJ37" s="48"/>
      <c r="AK37" s="49">
        <v>0.01</v>
      </c>
      <c r="AL37" s="159">
        <f t="shared" si="9"/>
        <v>6.0000000000000001E-3</v>
      </c>
      <c r="AM37" s="156">
        <f t="shared" si="18"/>
        <v>0</v>
      </c>
      <c r="AN37" s="50"/>
      <c r="AO37" s="50"/>
      <c r="AP37" s="49"/>
      <c r="AQ37" s="159">
        <f t="shared" si="10"/>
        <v>0</v>
      </c>
      <c r="AR37" s="156">
        <f t="shared" si="19"/>
        <v>0</v>
      </c>
      <c r="AS37" s="50"/>
      <c r="AT37" s="73"/>
      <c r="AU37" s="49"/>
      <c r="AV37" s="159">
        <f t="shared" si="11"/>
        <v>0</v>
      </c>
      <c r="AW37" s="156">
        <f t="shared" si="20"/>
        <v>0</v>
      </c>
    </row>
    <row r="38" spans="2:49" x14ac:dyDescent="0.3">
      <c r="B38" s="15"/>
      <c r="C38" s="48"/>
      <c r="D38" s="48"/>
      <c r="E38" s="49"/>
      <c r="F38" s="159">
        <f t="shared" si="3"/>
        <v>0</v>
      </c>
      <c r="G38" s="156">
        <f t="shared" si="12"/>
        <v>0</v>
      </c>
      <c r="H38" s="54" t="s">
        <v>56</v>
      </c>
      <c r="I38" s="54"/>
      <c r="J38" s="52">
        <v>0.01</v>
      </c>
      <c r="K38" s="159">
        <f t="shared" si="4"/>
        <v>6.0000000000000001E-3</v>
      </c>
      <c r="L38" s="156">
        <f t="shared" si="13"/>
        <v>0</v>
      </c>
      <c r="M38" s="51" t="s">
        <v>56</v>
      </c>
      <c r="N38" s="74"/>
      <c r="O38" s="52">
        <v>0.03</v>
      </c>
      <c r="P38" s="159">
        <f t="shared" si="5"/>
        <v>1.7999999999999999E-2</v>
      </c>
      <c r="Q38" s="156">
        <f t="shared" si="14"/>
        <v>0</v>
      </c>
      <c r="R38" s="15"/>
      <c r="S38" s="48"/>
      <c r="T38" s="48"/>
      <c r="U38" s="49"/>
      <c r="V38" s="159">
        <f t="shared" si="6"/>
        <v>0</v>
      </c>
      <c r="W38" s="156">
        <f t="shared" si="15"/>
        <v>0</v>
      </c>
      <c r="X38" s="54" t="s">
        <v>127</v>
      </c>
      <c r="Y38" s="54"/>
      <c r="Z38" s="52">
        <v>9.9729999999999999E-2</v>
      </c>
      <c r="AA38" s="159">
        <f t="shared" si="7"/>
        <v>5.9837999999999995E-2</v>
      </c>
      <c r="AB38" s="156">
        <f t="shared" si="16"/>
        <v>0</v>
      </c>
      <c r="AC38" s="51"/>
      <c r="AD38" s="74"/>
      <c r="AE38" s="52"/>
      <c r="AF38" s="159">
        <f t="shared" si="8"/>
        <v>0</v>
      </c>
      <c r="AG38" s="156">
        <f t="shared" si="17"/>
        <v>0</v>
      </c>
      <c r="AH38" s="15"/>
      <c r="AI38" s="108"/>
      <c r="AJ38" s="48"/>
      <c r="AK38" s="49"/>
      <c r="AL38" s="159">
        <f t="shared" si="9"/>
        <v>0</v>
      </c>
      <c r="AM38" s="156">
        <f t="shared" si="18"/>
        <v>0</v>
      </c>
      <c r="AN38" s="54" t="s">
        <v>127</v>
      </c>
      <c r="AO38" s="54"/>
      <c r="AP38" s="52">
        <v>0.02</v>
      </c>
      <c r="AQ38" s="159">
        <f t="shared" si="10"/>
        <v>1.2E-2</v>
      </c>
      <c r="AR38" s="156">
        <f t="shared" si="19"/>
        <v>0</v>
      </c>
      <c r="AS38" s="51"/>
      <c r="AT38" s="74"/>
      <c r="AU38" s="52"/>
      <c r="AV38" s="159">
        <f t="shared" si="11"/>
        <v>0</v>
      </c>
      <c r="AW38" s="156">
        <f t="shared" si="20"/>
        <v>0</v>
      </c>
    </row>
    <row r="39" spans="2:49" x14ac:dyDescent="0.3">
      <c r="B39" s="15"/>
      <c r="C39" s="48"/>
      <c r="D39" s="48"/>
      <c r="E39" s="49"/>
      <c r="F39" s="159">
        <f t="shared" si="3"/>
        <v>0</v>
      </c>
      <c r="G39" s="156">
        <f t="shared" si="12"/>
        <v>0</v>
      </c>
      <c r="H39" s="54"/>
      <c r="I39" s="54"/>
      <c r="J39" s="52"/>
      <c r="K39" s="159">
        <f t="shared" si="4"/>
        <v>0</v>
      </c>
      <c r="L39" s="156">
        <f t="shared" si="13"/>
        <v>0</v>
      </c>
      <c r="M39" s="51"/>
      <c r="N39" s="74"/>
      <c r="O39" s="52"/>
      <c r="P39" s="159">
        <f t="shared" si="5"/>
        <v>0</v>
      </c>
      <c r="Q39" s="156">
        <f t="shared" si="14"/>
        <v>0</v>
      </c>
      <c r="R39" s="15"/>
      <c r="S39" s="48"/>
      <c r="T39" s="48"/>
      <c r="U39" s="49"/>
      <c r="V39" s="159">
        <f t="shared" si="6"/>
        <v>0</v>
      </c>
      <c r="W39" s="156">
        <f t="shared" si="15"/>
        <v>0</v>
      </c>
      <c r="X39" s="50"/>
      <c r="Y39" s="50"/>
      <c r="Z39" s="49"/>
      <c r="AA39" s="159">
        <f t="shared" si="7"/>
        <v>0</v>
      </c>
      <c r="AB39" s="156">
        <f t="shared" si="16"/>
        <v>0</v>
      </c>
      <c r="AC39" s="53" t="s">
        <v>103</v>
      </c>
      <c r="AD39" s="75"/>
      <c r="AE39" s="99">
        <v>9.2600000000000002E-2</v>
      </c>
      <c r="AF39" s="159">
        <f t="shared" si="8"/>
        <v>5.5559999999999998E-2</v>
      </c>
      <c r="AG39" s="156">
        <f t="shared" si="17"/>
        <v>0</v>
      </c>
      <c r="AH39" s="15"/>
      <c r="AI39" s="108"/>
      <c r="AJ39" s="48"/>
      <c r="AK39" s="49"/>
      <c r="AL39" s="159">
        <f t="shared" si="9"/>
        <v>0</v>
      </c>
      <c r="AM39" s="156">
        <f t="shared" si="18"/>
        <v>0</v>
      </c>
      <c r="AN39" s="50"/>
      <c r="AO39" s="50"/>
      <c r="AP39" s="49"/>
      <c r="AQ39" s="159">
        <f t="shared" si="10"/>
        <v>0</v>
      </c>
      <c r="AR39" s="156">
        <f t="shared" si="19"/>
        <v>0</v>
      </c>
      <c r="AS39" s="53" t="s">
        <v>103</v>
      </c>
      <c r="AT39" s="75"/>
      <c r="AU39" s="99">
        <v>0.02</v>
      </c>
      <c r="AV39" s="159">
        <f t="shared" si="11"/>
        <v>1.2E-2</v>
      </c>
      <c r="AW39" s="156">
        <f t="shared" si="20"/>
        <v>0</v>
      </c>
    </row>
    <row r="40" spans="2:49" x14ac:dyDescent="0.3">
      <c r="B40" s="15"/>
      <c r="C40" s="40"/>
      <c r="D40" s="40"/>
      <c r="E40" s="41"/>
      <c r="F40" s="159">
        <f t="shared" si="3"/>
        <v>0</v>
      </c>
      <c r="G40" s="156">
        <f t="shared" si="12"/>
        <v>0</v>
      </c>
      <c r="H40" s="46"/>
      <c r="I40" s="46"/>
      <c r="J40" s="44"/>
      <c r="K40" s="159">
        <f t="shared" si="4"/>
        <v>0</v>
      </c>
      <c r="L40" s="156">
        <f t="shared" si="13"/>
        <v>0</v>
      </c>
      <c r="M40" s="43"/>
      <c r="N40" s="77"/>
      <c r="O40" s="44"/>
      <c r="P40" s="159">
        <f t="shared" si="5"/>
        <v>0</v>
      </c>
      <c r="Q40" s="156">
        <f t="shared" si="14"/>
        <v>0</v>
      </c>
      <c r="R40" s="15"/>
      <c r="S40" s="40"/>
      <c r="T40" s="40"/>
      <c r="U40" s="41"/>
      <c r="V40" s="159">
        <f t="shared" si="6"/>
        <v>0</v>
      </c>
      <c r="W40" s="156">
        <f t="shared" si="15"/>
        <v>0</v>
      </c>
      <c r="X40" s="46"/>
      <c r="Y40" s="46"/>
      <c r="Z40" s="44"/>
      <c r="AA40" s="159">
        <f t="shared" si="7"/>
        <v>0</v>
      </c>
      <c r="AB40" s="156">
        <f t="shared" si="16"/>
        <v>0</v>
      </c>
      <c r="AC40" s="43"/>
      <c r="AD40" s="77"/>
      <c r="AE40" s="41"/>
      <c r="AF40" s="159">
        <f t="shared" si="8"/>
        <v>0</v>
      </c>
      <c r="AG40" s="156">
        <f t="shared" si="17"/>
        <v>0</v>
      </c>
      <c r="AH40" s="15"/>
      <c r="AI40" s="109"/>
      <c r="AJ40" s="40"/>
      <c r="AK40" s="41"/>
      <c r="AL40" s="159">
        <f t="shared" si="9"/>
        <v>0</v>
      </c>
      <c r="AM40" s="156">
        <f t="shared" si="18"/>
        <v>0</v>
      </c>
      <c r="AN40" s="46"/>
      <c r="AO40" s="46"/>
      <c r="AP40" s="44"/>
      <c r="AQ40" s="159">
        <f t="shared" si="10"/>
        <v>0</v>
      </c>
      <c r="AR40" s="156">
        <f t="shared" si="19"/>
        <v>0</v>
      </c>
      <c r="AS40" s="43"/>
      <c r="AT40" s="77"/>
      <c r="AU40" s="44"/>
      <c r="AV40" s="159">
        <f t="shared" si="11"/>
        <v>0</v>
      </c>
      <c r="AW40" s="156">
        <f t="shared" si="20"/>
        <v>0</v>
      </c>
    </row>
    <row r="41" spans="2:49" x14ac:dyDescent="0.3">
      <c r="B41" s="15"/>
      <c r="C41" s="40"/>
      <c r="D41" s="40"/>
      <c r="E41" s="41"/>
      <c r="F41" s="159">
        <f t="shared" si="3"/>
        <v>0</v>
      </c>
      <c r="G41" s="156">
        <f t="shared" si="12"/>
        <v>0</v>
      </c>
      <c r="H41" s="46"/>
      <c r="I41" s="46"/>
      <c r="J41" s="44"/>
      <c r="K41" s="159">
        <f t="shared" si="4"/>
        <v>0</v>
      </c>
      <c r="L41" s="156">
        <f t="shared" si="13"/>
        <v>0</v>
      </c>
      <c r="M41" s="43" t="s">
        <v>15</v>
      </c>
      <c r="N41" s="77"/>
      <c r="O41" s="44">
        <v>0.02</v>
      </c>
      <c r="P41" s="159">
        <f t="shared" si="5"/>
        <v>1.2E-2</v>
      </c>
      <c r="Q41" s="156">
        <f t="shared" si="14"/>
        <v>0</v>
      </c>
      <c r="R41" s="15"/>
      <c r="S41" s="40"/>
      <c r="T41" s="40"/>
      <c r="U41" s="41"/>
      <c r="V41" s="159">
        <f t="shared" si="6"/>
        <v>0</v>
      </c>
      <c r="W41" s="156">
        <f t="shared" si="15"/>
        <v>0</v>
      </c>
      <c r="X41" s="46" t="s">
        <v>16</v>
      </c>
      <c r="Y41" s="46"/>
      <c r="Z41" s="44">
        <v>0.01</v>
      </c>
      <c r="AA41" s="159">
        <f t="shared" si="7"/>
        <v>6.0000000000000001E-3</v>
      </c>
      <c r="AB41" s="156">
        <f t="shared" si="16"/>
        <v>0</v>
      </c>
      <c r="AC41" s="43" t="s">
        <v>16</v>
      </c>
      <c r="AD41" s="77"/>
      <c r="AE41" s="41">
        <v>8.9999999999999993E-3</v>
      </c>
      <c r="AF41" s="159">
        <f t="shared" si="8"/>
        <v>5.3999999999999994E-3</v>
      </c>
      <c r="AG41" s="156">
        <f t="shared" si="17"/>
        <v>0</v>
      </c>
      <c r="AH41" s="15"/>
      <c r="AI41" s="109"/>
      <c r="AJ41" s="40"/>
      <c r="AK41" s="41"/>
      <c r="AL41" s="159">
        <f t="shared" si="9"/>
        <v>0</v>
      </c>
      <c r="AM41" s="156">
        <f t="shared" si="18"/>
        <v>0</v>
      </c>
      <c r="AN41" s="46" t="s">
        <v>16</v>
      </c>
      <c r="AO41" s="46"/>
      <c r="AP41" s="44">
        <v>0.01</v>
      </c>
      <c r="AQ41" s="159">
        <f t="shared" si="10"/>
        <v>6.0000000000000001E-3</v>
      </c>
      <c r="AR41" s="156">
        <f t="shared" si="19"/>
        <v>0</v>
      </c>
      <c r="AS41" s="43" t="s">
        <v>16</v>
      </c>
      <c r="AT41" s="77"/>
      <c r="AU41" s="44">
        <v>1.7999999999999999E-2</v>
      </c>
      <c r="AV41" s="159">
        <f t="shared" si="11"/>
        <v>1.0799999999999999E-2</v>
      </c>
      <c r="AW41" s="156">
        <f t="shared" si="20"/>
        <v>0</v>
      </c>
    </row>
    <row r="42" spans="2:49" x14ac:dyDescent="0.3">
      <c r="B42" s="15"/>
      <c r="C42" s="40"/>
      <c r="D42" s="40"/>
      <c r="E42" s="41"/>
      <c r="F42" s="159">
        <f t="shared" si="3"/>
        <v>0</v>
      </c>
      <c r="G42" s="156">
        <f t="shared" si="12"/>
        <v>0</v>
      </c>
      <c r="H42" s="42"/>
      <c r="I42" s="42"/>
      <c r="J42" s="41"/>
      <c r="K42" s="159">
        <f t="shared" si="4"/>
        <v>0</v>
      </c>
      <c r="L42" s="156">
        <f t="shared" si="13"/>
        <v>0</v>
      </c>
      <c r="M42" s="42"/>
      <c r="N42" s="76"/>
      <c r="O42" s="41"/>
      <c r="P42" s="159">
        <f t="shared" si="5"/>
        <v>0</v>
      </c>
      <c r="Q42" s="156">
        <f t="shared" si="14"/>
        <v>0</v>
      </c>
      <c r="R42" s="15"/>
      <c r="S42" s="40"/>
      <c r="T42" s="40"/>
      <c r="U42" s="41"/>
      <c r="V42" s="159">
        <f t="shared" si="6"/>
        <v>0</v>
      </c>
      <c r="W42" s="156">
        <f t="shared" si="15"/>
        <v>0</v>
      </c>
      <c r="X42" s="42"/>
      <c r="Y42" s="42"/>
      <c r="Z42" s="41"/>
      <c r="AA42" s="159">
        <f t="shared" si="7"/>
        <v>0</v>
      </c>
      <c r="AB42" s="156">
        <f t="shared" si="16"/>
        <v>0</v>
      </c>
      <c r="AC42" s="45" t="s">
        <v>131</v>
      </c>
      <c r="AD42" s="83"/>
      <c r="AE42" s="41">
        <v>1E-3</v>
      </c>
      <c r="AF42" s="159">
        <f t="shared" si="8"/>
        <v>5.9999999999999995E-4</v>
      </c>
      <c r="AG42" s="156">
        <f t="shared" si="17"/>
        <v>0</v>
      </c>
      <c r="AH42" s="15"/>
      <c r="AI42" s="109"/>
      <c r="AJ42" s="40"/>
      <c r="AK42" s="41"/>
      <c r="AL42" s="159">
        <f t="shared" si="9"/>
        <v>0</v>
      </c>
      <c r="AM42" s="156">
        <f t="shared" si="18"/>
        <v>0</v>
      </c>
      <c r="AN42" s="42"/>
      <c r="AO42" s="42"/>
      <c r="AP42" s="41"/>
      <c r="AQ42" s="159">
        <f t="shared" si="10"/>
        <v>0</v>
      </c>
      <c r="AR42" s="156">
        <f t="shared" si="19"/>
        <v>0</v>
      </c>
      <c r="AS42" s="45" t="s">
        <v>131</v>
      </c>
      <c r="AT42" s="83"/>
      <c r="AU42" s="100">
        <v>2E-3</v>
      </c>
      <c r="AV42" s="159">
        <f t="shared" si="11"/>
        <v>1.1999999999999999E-3</v>
      </c>
      <c r="AW42" s="156">
        <f t="shared" si="20"/>
        <v>0</v>
      </c>
    </row>
    <row r="43" spans="2:49" x14ac:dyDescent="0.3">
      <c r="B43" s="15"/>
      <c r="C43" s="22"/>
      <c r="D43" s="22"/>
      <c r="E43" s="23"/>
      <c r="F43" s="159">
        <f t="shared" si="3"/>
        <v>0</v>
      </c>
      <c r="G43" s="156">
        <f t="shared" si="12"/>
        <v>0</v>
      </c>
      <c r="H43" s="27" t="s">
        <v>23</v>
      </c>
      <c r="I43" s="27"/>
      <c r="J43" s="26">
        <v>0.01</v>
      </c>
      <c r="K43" s="159">
        <f t="shared" si="4"/>
        <v>6.0000000000000001E-3</v>
      </c>
      <c r="L43" s="156">
        <f t="shared" si="13"/>
        <v>0</v>
      </c>
      <c r="M43" s="27" t="s">
        <v>23</v>
      </c>
      <c r="N43" s="79"/>
      <c r="O43" s="26">
        <v>0.01</v>
      </c>
      <c r="P43" s="159">
        <f t="shared" si="5"/>
        <v>6.0000000000000001E-3</v>
      </c>
      <c r="Q43" s="156">
        <f t="shared" si="14"/>
        <v>0</v>
      </c>
      <c r="R43" s="15"/>
      <c r="S43" s="22"/>
      <c r="T43" s="22"/>
      <c r="U43" s="23"/>
      <c r="V43" s="159">
        <f t="shared" si="6"/>
        <v>0</v>
      </c>
      <c r="W43" s="156">
        <f t="shared" si="15"/>
        <v>0</v>
      </c>
      <c r="X43" s="24" t="s">
        <v>132</v>
      </c>
      <c r="Y43" s="24"/>
      <c r="Z43" s="23">
        <v>0.02</v>
      </c>
      <c r="AA43" s="159">
        <f t="shared" si="7"/>
        <v>1.2E-2</v>
      </c>
      <c r="AB43" s="156">
        <f t="shared" si="16"/>
        <v>0</v>
      </c>
      <c r="AC43" s="24" t="s">
        <v>132</v>
      </c>
      <c r="AD43" s="71"/>
      <c r="AE43" s="23">
        <v>0.01</v>
      </c>
      <c r="AF43" s="159">
        <f t="shared" si="8"/>
        <v>6.0000000000000001E-3</v>
      </c>
      <c r="AG43" s="156">
        <f t="shared" si="17"/>
        <v>0</v>
      </c>
      <c r="AH43" s="15"/>
      <c r="AI43" s="106"/>
      <c r="AJ43" s="22"/>
      <c r="AK43" s="23"/>
      <c r="AL43" s="159">
        <f t="shared" si="9"/>
        <v>0</v>
      </c>
      <c r="AM43" s="156">
        <f t="shared" si="18"/>
        <v>0</v>
      </c>
      <c r="AN43" s="24"/>
      <c r="AO43" s="24"/>
      <c r="AP43" s="23"/>
      <c r="AQ43" s="159">
        <f t="shared" si="10"/>
        <v>0</v>
      </c>
      <c r="AR43" s="156">
        <f t="shared" si="19"/>
        <v>0</v>
      </c>
      <c r="AS43" s="24"/>
      <c r="AT43" s="71"/>
      <c r="AU43" s="23"/>
      <c r="AV43" s="159">
        <f t="shared" si="11"/>
        <v>0</v>
      </c>
      <c r="AW43" s="156">
        <f t="shared" si="20"/>
        <v>0</v>
      </c>
    </row>
    <row r="44" spans="2:49" x14ac:dyDescent="0.3">
      <c r="B44" s="15"/>
      <c r="C44" s="33" t="s">
        <v>50</v>
      </c>
      <c r="D44" s="33"/>
      <c r="E44" s="34">
        <v>0.1</v>
      </c>
      <c r="F44" s="159">
        <f t="shared" si="3"/>
        <v>0.06</v>
      </c>
      <c r="G44" s="156">
        <f t="shared" si="12"/>
        <v>0</v>
      </c>
      <c r="H44" s="35" t="s">
        <v>50</v>
      </c>
      <c r="I44" s="35"/>
      <c r="J44" s="34">
        <v>0.1</v>
      </c>
      <c r="K44" s="159">
        <f t="shared" si="4"/>
        <v>0.06</v>
      </c>
      <c r="L44" s="156">
        <f t="shared" si="13"/>
        <v>0</v>
      </c>
      <c r="M44" s="35" t="s">
        <v>50</v>
      </c>
      <c r="N44" s="72"/>
      <c r="O44" s="34">
        <v>0.1</v>
      </c>
      <c r="P44" s="159">
        <f t="shared" si="5"/>
        <v>0.06</v>
      </c>
      <c r="Q44" s="156">
        <f t="shared" si="14"/>
        <v>0</v>
      </c>
      <c r="R44" s="15"/>
      <c r="S44" s="33" t="s">
        <v>50</v>
      </c>
      <c r="T44" s="33"/>
      <c r="U44" s="34">
        <v>0.09</v>
      </c>
      <c r="V44" s="159">
        <f t="shared" si="6"/>
        <v>5.3999999999999999E-2</v>
      </c>
      <c r="W44" s="156">
        <f t="shared" si="15"/>
        <v>0</v>
      </c>
      <c r="X44" s="35"/>
      <c r="Y44" s="35"/>
      <c r="Z44" s="34"/>
      <c r="AA44" s="159">
        <f t="shared" si="7"/>
        <v>0</v>
      </c>
      <c r="AB44" s="156">
        <f t="shared" si="16"/>
        <v>0</v>
      </c>
      <c r="AC44" s="35"/>
      <c r="AD44" s="72"/>
      <c r="AE44" s="34"/>
      <c r="AF44" s="159">
        <f t="shared" si="8"/>
        <v>0</v>
      </c>
      <c r="AG44" s="156">
        <f t="shared" si="17"/>
        <v>0</v>
      </c>
      <c r="AH44" s="15"/>
      <c r="AI44" s="107" t="s">
        <v>50</v>
      </c>
      <c r="AJ44" s="33"/>
      <c r="AK44" s="34">
        <v>0.09</v>
      </c>
      <c r="AL44" s="159">
        <f t="shared" si="9"/>
        <v>5.3999999999999999E-2</v>
      </c>
      <c r="AM44" s="156">
        <f t="shared" si="18"/>
        <v>0</v>
      </c>
      <c r="AN44" s="35"/>
      <c r="AO44" s="35"/>
      <c r="AP44" s="34"/>
      <c r="AQ44" s="159">
        <f t="shared" si="10"/>
        <v>0</v>
      </c>
      <c r="AR44" s="156">
        <f t="shared" si="19"/>
        <v>0</v>
      </c>
      <c r="AS44" s="35"/>
      <c r="AT44" s="72"/>
      <c r="AU44" s="34"/>
      <c r="AV44" s="159">
        <f t="shared" si="11"/>
        <v>0</v>
      </c>
      <c r="AW44" s="156">
        <f t="shared" si="20"/>
        <v>0</v>
      </c>
    </row>
    <row r="45" spans="2:49" x14ac:dyDescent="0.3">
      <c r="B45" s="15"/>
      <c r="C45" s="33" t="s">
        <v>51</v>
      </c>
      <c r="D45" s="33"/>
      <c r="E45" s="34">
        <v>0</v>
      </c>
      <c r="F45" s="159">
        <f t="shared" si="3"/>
        <v>0</v>
      </c>
      <c r="G45" s="156">
        <f t="shared" si="12"/>
        <v>0</v>
      </c>
      <c r="H45" s="35" t="s">
        <v>51</v>
      </c>
      <c r="I45" s="35"/>
      <c r="J45" s="34">
        <v>0.01</v>
      </c>
      <c r="K45" s="159">
        <f t="shared" si="4"/>
        <v>6.0000000000000001E-3</v>
      </c>
      <c r="L45" s="156">
        <f t="shared" si="13"/>
        <v>0</v>
      </c>
      <c r="M45" s="35" t="s">
        <v>51</v>
      </c>
      <c r="N45" s="72"/>
      <c r="O45" s="34">
        <v>0.1</v>
      </c>
      <c r="P45" s="159">
        <f t="shared" si="5"/>
        <v>0.06</v>
      </c>
      <c r="Q45" s="156">
        <f t="shared" si="14"/>
        <v>0</v>
      </c>
      <c r="R45" s="15"/>
      <c r="S45" s="33" t="s">
        <v>51</v>
      </c>
      <c r="T45" s="33"/>
      <c r="U45" s="34">
        <v>0.02</v>
      </c>
      <c r="V45" s="159">
        <f t="shared" si="6"/>
        <v>1.2E-2</v>
      </c>
      <c r="W45" s="156">
        <f t="shared" si="15"/>
        <v>0</v>
      </c>
      <c r="X45" s="35" t="s">
        <v>51</v>
      </c>
      <c r="Y45" s="35"/>
      <c r="Z45" s="34">
        <v>0.1</v>
      </c>
      <c r="AA45" s="159">
        <f t="shared" si="7"/>
        <v>0.06</v>
      </c>
      <c r="AB45" s="156">
        <f t="shared" si="16"/>
        <v>0</v>
      </c>
      <c r="AC45" s="35" t="s">
        <v>51</v>
      </c>
      <c r="AD45" s="72"/>
      <c r="AE45" s="34">
        <v>0.12</v>
      </c>
      <c r="AF45" s="159">
        <f t="shared" si="8"/>
        <v>7.1999999999999995E-2</v>
      </c>
      <c r="AG45" s="156">
        <f t="shared" si="17"/>
        <v>0</v>
      </c>
      <c r="AH45" s="15"/>
      <c r="AI45" s="107" t="s">
        <v>81</v>
      </c>
      <c r="AJ45" s="33"/>
      <c r="AK45" s="34">
        <v>0.02</v>
      </c>
      <c r="AL45" s="159">
        <f t="shared" si="9"/>
        <v>1.2E-2</v>
      </c>
      <c r="AM45" s="156">
        <f t="shared" si="18"/>
        <v>0</v>
      </c>
      <c r="AN45" s="35" t="s">
        <v>81</v>
      </c>
      <c r="AO45" s="35"/>
      <c r="AP45" s="34">
        <v>5.6599999999999998E-2</v>
      </c>
      <c r="AQ45" s="159">
        <f t="shared" si="10"/>
        <v>3.3959999999999997E-2</v>
      </c>
      <c r="AR45" s="156">
        <f t="shared" si="19"/>
        <v>0</v>
      </c>
      <c r="AS45" s="35" t="s">
        <v>81</v>
      </c>
      <c r="AT45" s="72"/>
      <c r="AU45" s="34">
        <v>0.10589999999999999</v>
      </c>
      <c r="AV45" s="159">
        <f t="shared" si="11"/>
        <v>6.3539999999999999E-2</v>
      </c>
      <c r="AW45" s="156">
        <f t="shared" si="20"/>
        <v>0</v>
      </c>
    </row>
    <row r="46" spans="2:49" x14ac:dyDescent="0.3">
      <c r="B46" s="15"/>
      <c r="C46" s="48" t="s">
        <v>24</v>
      </c>
      <c r="D46" s="48"/>
      <c r="E46" s="49">
        <v>0.01</v>
      </c>
      <c r="F46" s="159">
        <f t="shared" si="3"/>
        <v>6.0000000000000001E-3</v>
      </c>
      <c r="G46" s="156">
        <f t="shared" si="12"/>
        <v>0</v>
      </c>
      <c r="H46" s="50" t="s">
        <v>24</v>
      </c>
      <c r="I46" s="50"/>
      <c r="J46" s="49">
        <v>0.01</v>
      </c>
      <c r="K46" s="159">
        <f t="shared" si="4"/>
        <v>6.0000000000000001E-3</v>
      </c>
      <c r="L46" s="156">
        <f t="shared" si="13"/>
        <v>0</v>
      </c>
      <c r="M46" s="50" t="s">
        <v>24</v>
      </c>
      <c r="N46" s="73"/>
      <c r="O46" s="49">
        <v>0.1</v>
      </c>
      <c r="P46" s="159">
        <f t="shared" si="5"/>
        <v>0.06</v>
      </c>
      <c r="Q46" s="156">
        <f t="shared" si="14"/>
        <v>0</v>
      </c>
      <c r="R46" s="15"/>
      <c r="S46" s="48" t="s">
        <v>24</v>
      </c>
      <c r="T46" s="48"/>
      <c r="U46" s="49">
        <v>0.03</v>
      </c>
      <c r="V46" s="159">
        <f t="shared" si="6"/>
        <v>1.7999999999999999E-2</v>
      </c>
      <c r="W46" s="156">
        <f t="shared" si="15"/>
        <v>0</v>
      </c>
      <c r="X46" s="50"/>
      <c r="Y46" s="50"/>
      <c r="Z46" s="49"/>
      <c r="AA46" s="159">
        <f t="shared" si="7"/>
        <v>0</v>
      </c>
      <c r="AB46" s="156">
        <f t="shared" si="16"/>
        <v>0</v>
      </c>
      <c r="AC46" s="50"/>
      <c r="AD46" s="73"/>
      <c r="AE46" s="49"/>
      <c r="AF46" s="159">
        <f t="shared" si="8"/>
        <v>0</v>
      </c>
      <c r="AG46" s="156">
        <f t="shared" si="17"/>
        <v>0</v>
      </c>
      <c r="AH46" s="15"/>
      <c r="AI46" s="108" t="s">
        <v>24</v>
      </c>
      <c r="AJ46" s="48"/>
      <c r="AK46" s="49">
        <v>0.03</v>
      </c>
      <c r="AL46" s="159">
        <f t="shared" si="9"/>
        <v>1.7999999999999999E-2</v>
      </c>
      <c r="AM46" s="156">
        <f t="shared" si="18"/>
        <v>0</v>
      </c>
      <c r="AN46" s="50"/>
      <c r="AO46" s="50"/>
      <c r="AP46" s="49"/>
      <c r="AQ46" s="159">
        <f t="shared" si="10"/>
        <v>0</v>
      </c>
      <c r="AR46" s="156">
        <f t="shared" si="19"/>
        <v>0</v>
      </c>
      <c r="AS46" s="50"/>
      <c r="AT46" s="73"/>
      <c r="AU46" s="49"/>
      <c r="AV46" s="159">
        <f t="shared" si="11"/>
        <v>0</v>
      </c>
      <c r="AW46" s="156">
        <f t="shared" si="20"/>
        <v>0</v>
      </c>
    </row>
    <row r="47" spans="2:49" x14ac:dyDescent="0.3">
      <c r="B47" s="15"/>
      <c r="C47" s="48"/>
      <c r="D47" s="48"/>
      <c r="E47" s="49"/>
      <c r="F47" s="159">
        <f t="shared" si="3"/>
        <v>0</v>
      </c>
      <c r="G47" s="156">
        <f t="shared" si="12"/>
        <v>0</v>
      </c>
      <c r="H47" s="50"/>
      <c r="I47" s="50"/>
      <c r="J47" s="49"/>
      <c r="K47" s="159">
        <f t="shared" si="4"/>
        <v>0</v>
      </c>
      <c r="L47" s="156">
        <f t="shared" si="13"/>
        <v>0</v>
      </c>
      <c r="M47" s="50"/>
      <c r="N47" s="73"/>
      <c r="O47" s="49"/>
      <c r="P47" s="159">
        <f t="shared" si="5"/>
        <v>0</v>
      </c>
      <c r="Q47" s="156">
        <f t="shared" si="14"/>
        <v>0</v>
      </c>
      <c r="R47" s="15"/>
      <c r="S47" s="48" t="s">
        <v>54</v>
      </c>
      <c r="T47" s="48"/>
      <c r="U47" s="49">
        <v>0.01</v>
      </c>
      <c r="V47" s="159">
        <f t="shared" si="6"/>
        <v>6.0000000000000001E-3</v>
      </c>
      <c r="W47" s="156">
        <f t="shared" si="15"/>
        <v>0</v>
      </c>
      <c r="X47" s="50" t="s">
        <v>54</v>
      </c>
      <c r="Y47" s="50"/>
      <c r="Z47" s="49">
        <v>0.1</v>
      </c>
      <c r="AA47" s="159">
        <f t="shared" si="7"/>
        <v>0.06</v>
      </c>
      <c r="AB47" s="156">
        <f t="shared" si="16"/>
        <v>0</v>
      </c>
      <c r="AC47" s="50" t="s">
        <v>54</v>
      </c>
      <c r="AD47" s="73"/>
      <c r="AE47" s="49">
        <v>0.1</v>
      </c>
      <c r="AF47" s="159">
        <f t="shared" si="8"/>
        <v>0.06</v>
      </c>
      <c r="AG47" s="156">
        <f t="shared" si="17"/>
        <v>0</v>
      </c>
      <c r="AH47" s="15"/>
      <c r="AI47" s="108" t="s">
        <v>85</v>
      </c>
      <c r="AJ47" s="48"/>
      <c r="AK47" s="49">
        <v>0.01</v>
      </c>
      <c r="AL47" s="159">
        <f t="shared" si="9"/>
        <v>6.0000000000000001E-3</v>
      </c>
      <c r="AM47" s="156">
        <f t="shared" si="18"/>
        <v>0</v>
      </c>
      <c r="AN47" s="50" t="s">
        <v>85</v>
      </c>
      <c r="AO47" s="50"/>
      <c r="AP47" s="49">
        <v>0.03</v>
      </c>
      <c r="AQ47" s="159">
        <f t="shared" si="10"/>
        <v>1.7999999999999999E-2</v>
      </c>
      <c r="AR47" s="156">
        <f t="shared" si="19"/>
        <v>0</v>
      </c>
      <c r="AS47" s="50" t="s">
        <v>85</v>
      </c>
      <c r="AT47" s="73"/>
      <c r="AU47" s="49">
        <v>0.04</v>
      </c>
      <c r="AV47" s="159">
        <f t="shared" si="11"/>
        <v>2.4E-2</v>
      </c>
      <c r="AW47" s="156">
        <f t="shared" si="20"/>
        <v>0</v>
      </c>
    </row>
    <row r="48" spans="2:49" x14ac:dyDescent="0.3">
      <c r="B48" s="15"/>
      <c r="C48" s="40" t="s">
        <v>17</v>
      </c>
      <c r="D48" s="40"/>
      <c r="E48" s="41">
        <v>0.14000000000000001</v>
      </c>
      <c r="F48" s="159">
        <f t="shared" si="3"/>
        <v>8.4000000000000005E-2</v>
      </c>
      <c r="G48" s="156">
        <f t="shared" si="12"/>
        <v>0</v>
      </c>
      <c r="H48" s="42" t="s">
        <v>17</v>
      </c>
      <c r="I48" s="42"/>
      <c r="J48" s="41">
        <v>0.1</v>
      </c>
      <c r="K48" s="159">
        <f t="shared" si="4"/>
        <v>0.06</v>
      </c>
      <c r="L48" s="156">
        <f t="shared" si="13"/>
        <v>0</v>
      </c>
      <c r="M48" s="42" t="s">
        <v>17</v>
      </c>
      <c r="N48" s="76"/>
      <c r="O48" s="41">
        <v>0.06</v>
      </c>
      <c r="P48" s="159">
        <f t="shared" si="5"/>
        <v>3.5999999999999997E-2</v>
      </c>
      <c r="Q48" s="156">
        <f t="shared" si="14"/>
        <v>0</v>
      </c>
      <c r="R48" s="15"/>
      <c r="S48" s="40" t="s">
        <v>17</v>
      </c>
      <c r="T48" s="40"/>
      <c r="U48" s="41">
        <v>9.9979999999999999E-2</v>
      </c>
      <c r="V48" s="159">
        <f t="shared" si="6"/>
        <v>5.9988E-2</v>
      </c>
      <c r="W48" s="156">
        <f t="shared" si="15"/>
        <v>0</v>
      </c>
      <c r="X48" s="42"/>
      <c r="Y48" s="42"/>
      <c r="Z48" s="41"/>
      <c r="AA48" s="159">
        <f t="shared" si="7"/>
        <v>0</v>
      </c>
      <c r="AB48" s="156">
        <f t="shared" si="16"/>
        <v>0</v>
      </c>
      <c r="AC48" s="42"/>
      <c r="AD48" s="76"/>
      <c r="AE48" s="41"/>
      <c r="AF48" s="159">
        <f t="shared" si="8"/>
        <v>0</v>
      </c>
      <c r="AG48" s="156">
        <f t="shared" si="17"/>
        <v>0</v>
      </c>
      <c r="AH48" s="15"/>
      <c r="AI48" s="109" t="s">
        <v>17</v>
      </c>
      <c r="AJ48" s="40"/>
      <c r="AK48" s="41">
        <v>3.9960000000000002E-2</v>
      </c>
      <c r="AL48" s="159">
        <f t="shared" si="9"/>
        <v>2.3976000000000001E-2</v>
      </c>
      <c r="AM48" s="156">
        <f t="shared" si="18"/>
        <v>0</v>
      </c>
      <c r="AN48" s="42"/>
      <c r="AO48" s="42"/>
      <c r="AP48" s="41"/>
      <c r="AQ48" s="159">
        <f t="shared" si="10"/>
        <v>0</v>
      </c>
      <c r="AR48" s="156">
        <f t="shared" si="19"/>
        <v>0</v>
      </c>
      <c r="AS48" s="42"/>
      <c r="AT48" s="76"/>
      <c r="AU48" s="41"/>
      <c r="AV48" s="159">
        <f t="shared" si="11"/>
        <v>0</v>
      </c>
      <c r="AW48" s="156">
        <f t="shared" si="20"/>
        <v>0</v>
      </c>
    </row>
    <row r="49" spans="2:49" x14ac:dyDescent="0.3">
      <c r="B49" s="15"/>
      <c r="C49" s="22"/>
      <c r="D49" s="22"/>
      <c r="E49" s="23"/>
      <c r="F49" s="159">
        <f t="shared" si="3"/>
        <v>0</v>
      </c>
      <c r="G49" s="156">
        <f t="shared" si="12"/>
        <v>0</v>
      </c>
      <c r="H49" s="25"/>
      <c r="I49" s="25"/>
      <c r="J49" s="26"/>
      <c r="K49" s="159">
        <f t="shared" si="4"/>
        <v>0</v>
      </c>
      <c r="L49" s="156">
        <f t="shared" si="13"/>
        <v>0</v>
      </c>
      <c r="M49" s="25"/>
      <c r="N49" s="84"/>
      <c r="O49" s="26"/>
      <c r="P49" s="159">
        <f t="shared" si="5"/>
        <v>0</v>
      </c>
      <c r="Q49" s="156">
        <f t="shared" si="14"/>
        <v>0</v>
      </c>
      <c r="R49" s="15"/>
      <c r="S49" s="22"/>
      <c r="T49" s="22"/>
      <c r="U49" s="23"/>
      <c r="V49" s="159">
        <f t="shared" si="6"/>
        <v>0</v>
      </c>
      <c r="W49" s="156">
        <f t="shared" si="15"/>
        <v>0</v>
      </c>
      <c r="X49" s="25" t="s">
        <v>55</v>
      </c>
      <c r="Y49" s="25">
        <v>1</v>
      </c>
      <c r="Z49" s="26">
        <v>1.0000000000000001E-5</v>
      </c>
      <c r="AA49" s="159">
        <f t="shared" si="7"/>
        <v>6.0000000000000002E-6</v>
      </c>
      <c r="AB49" s="156">
        <f t="shared" si="16"/>
        <v>6.0000000000000002E-6</v>
      </c>
      <c r="AC49" s="25" t="s">
        <v>55</v>
      </c>
      <c r="AD49" s="84">
        <v>1</v>
      </c>
      <c r="AE49" s="26">
        <v>5.0000000000000001E-3</v>
      </c>
      <c r="AF49" s="159">
        <f t="shared" si="8"/>
        <v>3.0000000000000001E-3</v>
      </c>
      <c r="AG49" s="156">
        <f t="shared" si="17"/>
        <v>3.0000000000000001E-3</v>
      </c>
      <c r="AH49" s="15"/>
      <c r="AI49" s="106"/>
      <c r="AJ49" s="22"/>
      <c r="AK49" s="23"/>
      <c r="AL49" s="159">
        <f t="shared" si="9"/>
        <v>0</v>
      </c>
      <c r="AM49" s="156">
        <f t="shared" si="18"/>
        <v>0</v>
      </c>
      <c r="AN49" s="25" t="s">
        <v>55</v>
      </c>
      <c r="AO49" s="25">
        <v>1</v>
      </c>
      <c r="AP49" s="26">
        <v>1.0000000000000001E-5</v>
      </c>
      <c r="AQ49" s="159">
        <f t="shared" si="10"/>
        <v>6.0000000000000002E-6</v>
      </c>
      <c r="AR49" s="156">
        <f t="shared" si="19"/>
        <v>6.0000000000000002E-6</v>
      </c>
      <c r="AS49" s="25" t="s">
        <v>55</v>
      </c>
      <c r="AT49" s="84">
        <v>1</v>
      </c>
      <c r="AU49" s="26">
        <v>0.01</v>
      </c>
      <c r="AV49" s="159">
        <f t="shared" si="11"/>
        <v>6.0000000000000001E-3</v>
      </c>
      <c r="AW49" s="156">
        <f t="shared" si="20"/>
        <v>6.0000000000000001E-3</v>
      </c>
    </row>
    <row r="50" spans="2:49" x14ac:dyDescent="0.3">
      <c r="B50" s="15"/>
      <c r="C50" s="22"/>
      <c r="D50" s="22"/>
      <c r="E50" s="23"/>
      <c r="F50" s="159">
        <f t="shared" si="3"/>
        <v>0</v>
      </c>
      <c r="G50" s="156">
        <f t="shared" si="12"/>
        <v>0</v>
      </c>
      <c r="H50" s="25"/>
      <c r="I50" s="25"/>
      <c r="J50" s="26"/>
      <c r="K50" s="159">
        <f t="shared" si="4"/>
        <v>0</v>
      </c>
      <c r="L50" s="156">
        <f t="shared" si="13"/>
        <v>0</v>
      </c>
      <c r="M50" s="25"/>
      <c r="N50" s="25"/>
      <c r="O50" s="26"/>
      <c r="P50" s="159">
        <f t="shared" si="5"/>
        <v>0</v>
      </c>
      <c r="Q50" s="156">
        <f t="shared" si="14"/>
        <v>0</v>
      </c>
      <c r="R50" s="15"/>
      <c r="S50" s="22"/>
      <c r="T50" s="22"/>
      <c r="U50" s="23"/>
      <c r="V50" s="159">
        <f t="shared" si="6"/>
        <v>0</v>
      </c>
      <c r="W50" s="156">
        <f t="shared" si="15"/>
        <v>0</v>
      </c>
      <c r="X50" s="25"/>
      <c r="Y50" s="25"/>
      <c r="Z50" s="26"/>
      <c r="AA50" s="159">
        <f t="shared" si="7"/>
        <v>0</v>
      </c>
      <c r="AB50" s="156">
        <f t="shared" si="16"/>
        <v>0</v>
      </c>
      <c r="AC50" s="25" t="s">
        <v>231</v>
      </c>
      <c r="AD50" s="25">
        <v>2</v>
      </c>
      <c r="AE50" s="26">
        <v>2.9999999999999997E-4</v>
      </c>
      <c r="AF50" s="159">
        <f t="shared" si="8"/>
        <v>1.7999999999999998E-4</v>
      </c>
      <c r="AG50" s="156">
        <f t="shared" si="17"/>
        <v>3.5999999999999997E-4</v>
      </c>
      <c r="AH50" s="15"/>
      <c r="AI50" s="106"/>
      <c r="AJ50" s="22"/>
      <c r="AK50" s="23"/>
      <c r="AL50" s="159">
        <f t="shared" si="9"/>
        <v>0</v>
      </c>
      <c r="AM50" s="156">
        <f t="shared" si="18"/>
        <v>0</v>
      </c>
      <c r="AN50" s="25" t="s">
        <v>231</v>
      </c>
      <c r="AO50" s="25">
        <v>2</v>
      </c>
      <c r="AP50" s="26">
        <v>1.0000000000000001E-5</v>
      </c>
      <c r="AQ50" s="159">
        <f t="shared" si="10"/>
        <v>6.0000000000000002E-6</v>
      </c>
      <c r="AR50" s="156">
        <f t="shared" si="19"/>
        <v>1.2E-5</v>
      </c>
      <c r="AS50" s="25" t="s">
        <v>231</v>
      </c>
      <c r="AT50" s="25">
        <v>2</v>
      </c>
      <c r="AU50" s="26">
        <v>5.9999999999999995E-4</v>
      </c>
      <c r="AV50" s="159">
        <f t="shared" si="11"/>
        <v>3.5999999999999997E-4</v>
      </c>
      <c r="AW50" s="156">
        <f t="shared" si="20"/>
        <v>7.1999999999999994E-4</v>
      </c>
    </row>
    <row r="51" spans="2:49" x14ac:dyDescent="0.3">
      <c r="B51" s="15"/>
      <c r="C51" s="33"/>
      <c r="D51" s="33"/>
      <c r="E51" s="34"/>
      <c r="F51" s="159">
        <f t="shared" si="3"/>
        <v>0</v>
      </c>
      <c r="G51" s="156">
        <f t="shared" si="12"/>
        <v>0</v>
      </c>
      <c r="H51" s="35"/>
      <c r="I51" s="35"/>
      <c r="J51" s="34"/>
      <c r="K51" s="159">
        <f t="shared" si="4"/>
        <v>0</v>
      </c>
      <c r="L51" s="156">
        <f t="shared" si="13"/>
        <v>0</v>
      </c>
      <c r="M51" s="35"/>
      <c r="N51" s="72"/>
      <c r="O51" s="34"/>
      <c r="P51" s="159">
        <f t="shared" si="5"/>
        <v>0</v>
      </c>
      <c r="Q51" s="156">
        <f t="shared" si="14"/>
        <v>0</v>
      </c>
      <c r="R51" s="15"/>
      <c r="S51" s="33"/>
      <c r="T51" s="33"/>
      <c r="U51" s="34"/>
      <c r="V51" s="159">
        <f t="shared" si="6"/>
        <v>0</v>
      </c>
      <c r="W51" s="156">
        <f t="shared" si="15"/>
        <v>0</v>
      </c>
      <c r="X51" s="35"/>
      <c r="Y51" s="35"/>
      <c r="Z51" s="34"/>
      <c r="AA51" s="159">
        <f t="shared" si="7"/>
        <v>0</v>
      </c>
      <c r="AB51" s="156">
        <f t="shared" si="16"/>
        <v>0</v>
      </c>
      <c r="AC51" s="35"/>
      <c r="AD51" s="72"/>
      <c r="AE51" s="34"/>
      <c r="AF51" s="159">
        <f t="shared" si="8"/>
        <v>0</v>
      </c>
      <c r="AG51" s="156">
        <f t="shared" si="17"/>
        <v>0</v>
      </c>
      <c r="AH51" s="15"/>
      <c r="AI51" s="107"/>
      <c r="AJ51" s="33"/>
      <c r="AK51" s="34"/>
      <c r="AL51" s="159">
        <f t="shared" si="9"/>
        <v>0</v>
      </c>
      <c r="AM51" s="156">
        <f t="shared" si="18"/>
        <v>0</v>
      </c>
      <c r="AN51" s="39" t="s">
        <v>79</v>
      </c>
      <c r="AO51" s="39"/>
      <c r="AP51" s="37">
        <v>0.03</v>
      </c>
      <c r="AQ51" s="159">
        <f t="shared" si="10"/>
        <v>1.7999999999999999E-2</v>
      </c>
      <c r="AR51" s="156">
        <f t="shared" si="19"/>
        <v>0</v>
      </c>
      <c r="AS51" s="36" t="s">
        <v>105</v>
      </c>
      <c r="AT51" s="81"/>
      <c r="AU51" s="37">
        <v>0.01</v>
      </c>
      <c r="AV51" s="159">
        <f t="shared" si="11"/>
        <v>6.0000000000000001E-3</v>
      </c>
      <c r="AW51" s="156">
        <f t="shared" si="20"/>
        <v>0</v>
      </c>
    </row>
    <row r="52" spans="2:49" x14ac:dyDescent="0.3">
      <c r="B52" s="15"/>
      <c r="C52" s="33"/>
      <c r="D52" s="33"/>
      <c r="E52" s="34"/>
      <c r="F52" s="159">
        <f t="shared" si="3"/>
        <v>0</v>
      </c>
      <c r="G52" s="156">
        <f t="shared" si="12"/>
        <v>0</v>
      </c>
      <c r="H52" s="35"/>
      <c r="I52" s="35"/>
      <c r="J52" s="34"/>
      <c r="K52" s="159">
        <f t="shared" si="4"/>
        <v>0</v>
      </c>
      <c r="L52" s="156">
        <f t="shared" si="13"/>
        <v>0</v>
      </c>
      <c r="M52" s="35"/>
      <c r="N52" s="72"/>
      <c r="O52" s="34"/>
      <c r="P52" s="159">
        <f t="shared" si="5"/>
        <v>0</v>
      </c>
      <c r="Q52" s="156">
        <f t="shared" si="14"/>
        <v>0</v>
      </c>
      <c r="R52" s="15"/>
      <c r="S52" s="33"/>
      <c r="T52" s="33"/>
      <c r="U52" s="34"/>
      <c r="V52" s="159">
        <f t="shared" si="6"/>
        <v>0</v>
      </c>
      <c r="W52" s="156">
        <f t="shared" si="15"/>
        <v>0</v>
      </c>
      <c r="X52" s="39" t="s">
        <v>105</v>
      </c>
      <c r="Y52" s="39"/>
      <c r="Z52" s="37">
        <v>0.05</v>
      </c>
      <c r="AA52" s="159">
        <f t="shared" si="7"/>
        <v>0.03</v>
      </c>
      <c r="AB52" s="156">
        <f t="shared" si="16"/>
        <v>0</v>
      </c>
      <c r="AC52" s="36" t="s">
        <v>105</v>
      </c>
      <c r="AD52" s="81"/>
      <c r="AE52" s="37">
        <v>0.05</v>
      </c>
      <c r="AF52" s="159">
        <f t="shared" si="8"/>
        <v>0.03</v>
      </c>
      <c r="AG52" s="156">
        <f t="shared" si="17"/>
        <v>0</v>
      </c>
      <c r="AH52" s="15"/>
      <c r="AI52" s="107"/>
      <c r="AJ52" s="33"/>
      <c r="AK52" s="34"/>
      <c r="AL52" s="159">
        <f t="shared" si="9"/>
        <v>0</v>
      </c>
      <c r="AM52" s="156">
        <f t="shared" si="18"/>
        <v>0</v>
      </c>
      <c r="AN52" s="39" t="s">
        <v>80</v>
      </c>
      <c r="AO52" s="39"/>
      <c r="AP52" s="37">
        <v>0.01</v>
      </c>
      <c r="AQ52" s="159">
        <f t="shared" si="10"/>
        <v>6.0000000000000001E-3</v>
      </c>
      <c r="AR52" s="156">
        <f t="shared" si="19"/>
        <v>0</v>
      </c>
      <c r="AS52" s="36" t="s">
        <v>80</v>
      </c>
      <c r="AT52" s="81"/>
      <c r="AU52" s="37">
        <v>0.01</v>
      </c>
      <c r="AV52" s="159">
        <f t="shared" si="11"/>
        <v>6.0000000000000001E-3</v>
      </c>
      <c r="AW52" s="156">
        <f t="shared" si="20"/>
        <v>0</v>
      </c>
    </row>
    <row r="53" spans="2:49" x14ac:dyDescent="0.3">
      <c r="B53" s="15"/>
      <c r="C53" s="33"/>
      <c r="D53" s="33"/>
      <c r="E53" s="34"/>
      <c r="F53" s="159">
        <f t="shared" si="3"/>
        <v>0</v>
      </c>
      <c r="G53" s="156">
        <f t="shared" si="12"/>
        <v>0</v>
      </c>
      <c r="H53" s="35"/>
      <c r="I53" s="35"/>
      <c r="J53" s="34"/>
      <c r="K53" s="159">
        <f t="shared" si="4"/>
        <v>0</v>
      </c>
      <c r="L53" s="156">
        <f t="shared" si="13"/>
        <v>0</v>
      </c>
      <c r="M53" s="35"/>
      <c r="N53" s="72"/>
      <c r="O53" s="34"/>
      <c r="P53" s="159">
        <f t="shared" si="5"/>
        <v>0</v>
      </c>
      <c r="Q53" s="156">
        <f t="shared" si="14"/>
        <v>0</v>
      </c>
      <c r="R53" s="15"/>
      <c r="S53" s="33"/>
      <c r="T53" s="33"/>
      <c r="U53" s="34"/>
      <c r="V53" s="159">
        <f t="shared" si="6"/>
        <v>0</v>
      </c>
      <c r="W53" s="156">
        <f t="shared" si="15"/>
        <v>0</v>
      </c>
      <c r="X53" s="35"/>
      <c r="Y53" s="35"/>
      <c r="Z53" s="34"/>
      <c r="AA53" s="159">
        <f t="shared" si="7"/>
        <v>0</v>
      </c>
      <c r="AB53" s="156">
        <f t="shared" si="16"/>
        <v>0</v>
      </c>
      <c r="AC53" s="38" t="s">
        <v>136</v>
      </c>
      <c r="AD53" s="82"/>
      <c r="AE53" s="98">
        <v>0.05</v>
      </c>
      <c r="AF53" s="159">
        <f t="shared" si="8"/>
        <v>0.03</v>
      </c>
      <c r="AG53" s="156">
        <f t="shared" si="17"/>
        <v>0</v>
      </c>
      <c r="AH53" s="15"/>
      <c r="AI53" s="107"/>
      <c r="AJ53" s="33"/>
      <c r="AK53" s="34"/>
      <c r="AL53" s="159">
        <f t="shared" si="9"/>
        <v>0</v>
      </c>
      <c r="AM53" s="156">
        <f t="shared" si="18"/>
        <v>0</v>
      </c>
      <c r="AN53" s="35"/>
      <c r="AO53" s="35"/>
      <c r="AP53" s="34"/>
      <c r="AQ53" s="159">
        <f t="shared" si="10"/>
        <v>0</v>
      </c>
      <c r="AR53" s="156">
        <f t="shared" si="19"/>
        <v>0</v>
      </c>
      <c r="AS53" s="35"/>
      <c r="AT53" s="72"/>
      <c r="AU53" s="34"/>
      <c r="AV53" s="159">
        <f t="shared" si="11"/>
        <v>0</v>
      </c>
      <c r="AW53" s="156">
        <f t="shared" si="20"/>
        <v>0</v>
      </c>
    </row>
    <row r="54" spans="2:49" x14ac:dyDescent="0.3">
      <c r="B54" s="15"/>
      <c r="C54" s="48"/>
      <c r="D54" s="48"/>
      <c r="E54" s="49"/>
      <c r="F54" s="159">
        <f t="shared" si="3"/>
        <v>0</v>
      </c>
      <c r="G54" s="156">
        <f t="shared" si="12"/>
        <v>0</v>
      </c>
      <c r="H54" s="50"/>
      <c r="I54" s="50"/>
      <c r="J54" s="49"/>
      <c r="K54" s="159">
        <f t="shared" si="4"/>
        <v>0</v>
      </c>
      <c r="L54" s="156">
        <f t="shared" si="13"/>
        <v>0</v>
      </c>
      <c r="M54" s="50"/>
      <c r="N54" s="73"/>
      <c r="O54" s="49"/>
      <c r="P54" s="159">
        <f t="shared" si="5"/>
        <v>0</v>
      </c>
      <c r="Q54" s="156">
        <f t="shared" si="14"/>
        <v>0</v>
      </c>
      <c r="R54" s="15"/>
      <c r="S54" s="48" t="s">
        <v>77</v>
      </c>
      <c r="T54" s="48"/>
      <c r="U54" s="49">
        <v>1.0000000000000001E-5</v>
      </c>
      <c r="V54" s="159">
        <f t="shared" si="6"/>
        <v>6.0000000000000002E-6</v>
      </c>
      <c r="W54" s="156">
        <f t="shared" si="15"/>
        <v>0</v>
      </c>
      <c r="X54" s="50" t="s">
        <v>77</v>
      </c>
      <c r="Y54" s="50"/>
      <c r="Z54" s="49">
        <v>1E-4</v>
      </c>
      <c r="AA54" s="159">
        <f t="shared" si="7"/>
        <v>6.0000000000000002E-5</v>
      </c>
      <c r="AB54" s="156">
        <f t="shared" si="16"/>
        <v>0</v>
      </c>
      <c r="AC54" s="50" t="s">
        <v>77</v>
      </c>
      <c r="AD54" s="73"/>
      <c r="AE54" s="49">
        <v>1E-3</v>
      </c>
      <c r="AF54" s="159">
        <f t="shared" si="8"/>
        <v>5.9999999999999995E-4</v>
      </c>
      <c r="AG54" s="156">
        <f t="shared" si="17"/>
        <v>0</v>
      </c>
      <c r="AH54" s="15"/>
      <c r="AI54" s="108" t="s">
        <v>77</v>
      </c>
      <c r="AJ54" s="48"/>
      <c r="AK54" s="49">
        <v>1.0000000000000001E-5</v>
      </c>
      <c r="AL54" s="159">
        <f t="shared" si="9"/>
        <v>6.0000000000000002E-6</v>
      </c>
      <c r="AM54" s="156">
        <f t="shared" si="18"/>
        <v>0</v>
      </c>
      <c r="AN54" s="50" t="s">
        <v>77</v>
      </c>
      <c r="AO54" s="50"/>
      <c r="AP54" s="49">
        <v>1E-4</v>
      </c>
      <c r="AQ54" s="159">
        <f t="shared" si="10"/>
        <v>6.0000000000000002E-5</v>
      </c>
      <c r="AR54" s="156">
        <f t="shared" si="19"/>
        <v>0</v>
      </c>
      <c r="AS54" s="50" t="s">
        <v>77</v>
      </c>
      <c r="AT54" s="73"/>
      <c r="AU54" s="49">
        <v>1E-3</v>
      </c>
      <c r="AV54" s="159">
        <f t="shared" si="11"/>
        <v>5.9999999999999995E-4</v>
      </c>
      <c r="AW54" s="156">
        <f t="shared" si="20"/>
        <v>0</v>
      </c>
    </row>
    <row r="55" spans="2:49" x14ac:dyDescent="0.3">
      <c r="B55" s="15"/>
      <c r="C55" s="48"/>
      <c r="D55" s="48"/>
      <c r="E55" s="49"/>
      <c r="F55" s="159">
        <f t="shared" si="3"/>
        <v>0</v>
      </c>
      <c r="G55" s="156">
        <f t="shared" si="12"/>
        <v>0</v>
      </c>
      <c r="H55" s="50"/>
      <c r="I55" s="50"/>
      <c r="J55" s="49"/>
      <c r="K55" s="159">
        <f t="shared" si="4"/>
        <v>0</v>
      </c>
      <c r="L55" s="156">
        <f t="shared" si="13"/>
        <v>0</v>
      </c>
      <c r="M55" s="50"/>
      <c r="N55" s="73"/>
      <c r="O55" s="49"/>
      <c r="P55" s="159">
        <f t="shared" si="5"/>
        <v>0</v>
      </c>
      <c r="Q55" s="156">
        <f t="shared" si="14"/>
        <v>0</v>
      </c>
      <c r="R55" s="15"/>
      <c r="S55" s="48" t="s">
        <v>87</v>
      </c>
      <c r="T55" s="48"/>
      <c r="U55" s="49">
        <v>1.0000000000000001E-5</v>
      </c>
      <c r="V55" s="159">
        <f t="shared" si="6"/>
        <v>6.0000000000000002E-6</v>
      </c>
      <c r="W55" s="156">
        <f t="shared" si="15"/>
        <v>0</v>
      </c>
      <c r="X55" s="50" t="s">
        <v>87</v>
      </c>
      <c r="Y55" s="50"/>
      <c r="Z55" s="49">
        <v>1E-4</v>
      </c>
      <c r="AA55" s="159">
        <f t="shared" si="7"/>
        <v>6.0000000000000002E-5</v>
      </c>
      <c r="AB55" s="156">
        <f t="shared" si="16"/>
        <v>0</v>
      </c>
      <c r="AC55" s="50" t="s">
        <v>87</v>
      </c>
      <c r="AD55" s="73"/>
      <c r="AE55" s="49">
        <v>1E-3</v>
      </c>
      <c r="AF55" s="159">
        <f t="shared" si="8"/>
        <v>5.9999999999999995E-4</v>
      </c>
      <c r="AG55" s="156">
        <f t="shared" si="17"/>
        <v>0</v>
      </c>
      <c r="AH55" s="15"/>
      <c r="AI55" s="108" t="s">
        <v>76</v>
      </c>
      <c r="AJ55" s="48"/>
      <c r="AK55" s="49">
        <v>1.0000000000000001E-5</v>
      </c>
      <c r="AL55" s="159">
        <f t="shared" si="9"/>
        <v>6.0000000000000002E-6</v>
      </c>
      <c r="AM55" s="156">
        <f t="shared" si="18"/>
        <v>0</v>
      </c>
      <c r="AN55" s="50" t="s">
        <v>76</v>
      </c>
      <c r="AO55" s="50"/>
      <c r="AP55" s="49">
        <v>1E-4</v>
      </c>
      <c r="AQ55" s="159">
        <f t="shared" si="10"/>
        <v>6.0000000000000002E-5</v>
      </c>
      <c r="AR55" s="156">
        <f t="shared" si="19"/>
        <v>0</v>
      </c>
      <c r="AS55" s="50" t="s">
        <v>76</v>
      </c>
      <c r="AT55" s="73"/>
      <c r="AU55" s="49">
        <v>1E-3</v>
      </c>
      <c r="AV55" s="159">
        <f t="shared" si="11"/>
        <v>5.9999999999999995E-4</v>
      </c>
      <c r="AW55" s="156">
        <f t="shared" si="20"/>
        <v>0</v>
      </c>
    </row>
    <row r="56" spans="2:49" x14ac:dyDescent="0.3">
      <c r="B56" s="15"/>
      <c r="C56" s="48"/>
      <c r="D56" s="48"/>
      <c r="E56" s="49"/>
      <c r="F56" s="159">
        <f t="shared" si="3"/>
        <v>0</v>
      </c>
      <c r="G56" s="156">
        <f t="shared" si="12"/>
        <v>0</v>
      </c>
      <c r="H56" s="50"/>
      <c r="I56" s="50"/>
      <c r="J56" s="49"/>
      <c r="K56" s="159">
        <f t="shared" si="4"/>
        <v>0</v>
      </c>
      <c r="L56" s="156">
        <f t="shared" si="13"/>
        <v>0</v>
      </c>
      <c r="M56" s="50"/>
      <c r="N56" s="73"/>
      <c r="O56" s="49"/>
      <c r="P56" s="159">
        <f t="shared" si="5"/>
        <v>0</v>
      </c>
      <c r="Q56" s="156">
        <f t="shared" si="14"/>
        <v>0</v>
      </c>
      <c r="R56" s="15"/>
      <c r="S56" s="48"/>
      <c r="T56" s="48"/>
      <c r="U56" s="49"/>
      <c r="V56" s="159">
        <f t="shared" si="6"/>
        <v>0</v>
      </c>
      <c r="W56" s="156">
        <f t="shared" si="15"/>
        <v>0</v>
      </c>
      <c r="X56" s="50"/>
      <c r="Y56" s="50"/>
      <c r="Z56" s="49"/>
      <c r="AA56" s="159">
        <f t="shared" si="7"/>
        <v>0</v>
      </c>
      <c r="AB56" s="156">
        <f t="shared" si="16"/>
        <v>0</v>
      </c>
      <c r="AC56" s="50"/>
      <c r="AD56" s="73"/>
      <c r="AE56" s="49"/>
      <c r="AF56" s="159">
        <f t="shared" si="8"/>
        <v>0</v>
      </c>
      <c r="AG56" s="156">
        <f t="shared" si="17"/>
        <v>0</v>
      </c>
      <c r="AH56" s="15"/>
      <c r="AI56" s="108" t="s">
        <v>143</v>
      </c>
      <c r="AJ56" s="48"/>
      <c r="AK56" s="49">
        <v>1.0000000000000001E-5</v>
      </c>
      <c r="AL56" s="159">
        <f t="shared" si="9"/>
        <v>6.0000000000000002E-6</v>
      </c>
      <c r="AM56" s="156">
        <f t="shared" si="18"/>
        <v>0</v>
      </c>
      <c r="AN56" s="50" t="s">
        <v>143</v>
      </c>
      <c r="AO56" s="50"/>
      <c r="AP56" s="49">
        <v>1E-4</v>
      </c>
      <c r="AQ56" s="159">
        <f t="shared" si="10"/>
        <v>6.0000000000000002E-5</v>
      </c>
      <c r="AR56" s="156">
        <f t="shared" si="19"/>
        <v>0</v>
      </c>
      <c r="AS56" s="50" t="s">
        <v>143</v>
      </c>
      <c r="AT56" s="73"/>
      <c r="AU56" s="49">
        <v>1E-3</v>
      </c>
      <c r="AV56" s="159">
        <f t="shared" si="11"/>
        <v>5.9999999999999995E-4</v>
      </c>
      <c r="AW56" s="156">
        <f t="shared" si="20"/>
        <v>0</v>
      </c>
    </row>
    <row r="57" spans="2:49" x14ac:dyDescent="0.3">
      <c r="B57" s="15"/>
      <c r="C57" s="48"/>
      <c r="D57" s="48"/>
      <c r="E57" s="49"/>
      <c r="F57" s="159">
        <f t="shared" si="3"/>
        <v>0</v>
      </c>
      <c r="G57" s="156">
        <f t="shared" si="12"/>
        <v>0</v>
      </c>
      <c r="H57" s="50"/>
      <c r="I57" s="50"/>
      <c r="J57" s="49"/>
      <c r="K57" s="159">
        <f t="shared" si="4"/>
        <v>0</v>
      </c>
      <c r="L57" s="156">
        <f t="shared" si="13"/>
        <v>0</v>
      </c>
      <c r="M57" s="50"/>
      <c r="N57" s="73"/>
      <c r="O57" s="49"/>
      <c r="P57" s="159">
        <f t="shared" si="5"/>
        <v>0</v>
      </c>
      <c r="Q57" s="156">
        <f t="shared" si="14"/>
        <v>0</v>
      </c>
      <c r="R57" s="15"/>
      <c r="S57" s="48"/>
      <c r="T57" s="48"/>
      <c r="U57" s="49"/>
      <c r="V57" s="159">
        <f t="shared" si="6"/>
        <v>0</v>
      </c>
      <c r="W57" s="156">
        <f t="shared" si="15"/>
        <v>0</v>
      </c>
      <c r="X57" s="50"/>
      <c r="Y57" s="50"/>
      <c r="Z57" s="49"/>
      <c r="AA57" s="159">
        <f t="shared" si="7"/>
        <v>0</v>
      </c>
      <c r="AB57" s="156">
        <f t="shared" si="16"/>
        <v>0</v>
      </c>
      <c r="AC57" s="50"/>
      <c r="AD57" s="73"/>
      <c r="AE57" s="49"/>
      <c r="AF57" s="159">
        <f t="shared" si="8"/>
        <v>0</v>
      </c>
      <c r="AG57" s="156">
        <f t="shared" si="17"/>
        <v>0</v>
      </c>
      <c r="AH57" s="15"/>
      <c r="AI57" s="108" t="s">
        <v>145</v>
      </c>
      <c r="AJ57" s="48"/>
      <c r="AK57" s="49">
        <v>1.0000000000000001E-5</v>
      </c>
      <c r="AL57" s="159">
        <f t="shared" si="9"/>
        <v>6.0000000000000002E-6</v>
      </c>
      <c r="AM57" s="156">
        <f t="shared" si="18"/>
        <v>0</v>
      </c>
      <c r="AN57" s="50" t="s">
        <v>145</v>
      </c>
      <c r="AO57" s="50"/>
      <c r="AP57" s="49">
        <v>1E-4</v>
      </c>
      <c r="AQ57" s="159">
        <f t="shared" si="10"/>
        <v>6.0000000000000002E-5</v>
      </c>
      <c r="AR57" s="156">
        <f t="shared" si="19"/>
        <v>0</v>
      </c>
      <c r="AS57" s="50" t="s">
        <v>145</v>
      </c>
      <c r="AT57" s="73"/>
      <c r="AU57" s="49">
        <v>1E-3</v>
      </c>
      <c r="AV57" s="159">
        <f t="shared" si="11"/>
        <v>5.9999999999999995E-4</v>
      </c>
      <c r="AW57" s="156">
        <f t="shared" si="20"/>
        <v>0</v>
      </c>
    </row>
    <row r="58" spans="2:49" x14ac:dyDescent="0.3">
      <c r="B58" s="15"/>
      <c r="C58" s="48"/>
      <c r="D58" s="48"/>
      <c r="E58" s="49"/>
      <c r="F58" s="159">
        <f t="shared" si="3"/>
        <v>0</v>
      </c>
      <c r="G58" s="156">
        <f t="shared" si="12"/>
        <v>0</v>
      </c>
      <c r="H58" s="50"/>
      <c r="I58" s="50"/>
      <c r="J58" s="49"/>
      <c r="K58" s="159">
        <f t="shared" si="4"/>
        <v>0</v>
      </c>
      <c r="L58" s="156">
        <f t="shared" si="13"/>
        <v>0</v>
      </c>
      <c r="M58" s="50"/>
      <c r="N58" s="73"/>
      <c r="O58" s="49"/>
      <c r="P58" s="159">
        <f t="shared" si="5"/>
        <v>0</v>
      </c>
      <c r="Q58" s="156">
        <f t="shared" si="14"/>
        <v>0</v>
      </c>
      <c r="R58" s="15"/>
      <c r="S58" s="48"/>
      <c r="T58" s="48"/>
      <c r="U58" s="49"/>
      <c r="V58" s="159">
        <f t="shared" si="6"/>
        <v>0</v>
      </c>
      <c r="W58" s="156">
        <f t="shared" si="15"/>
        <v>0</v>
      </c>
      <c r="X58" s="50"/>
      <c r="Y58" s="50"/>
      <c r="Z58" s="49"/>
      <c r="AA58" s="159">
        <f t="shared" si="7"/>
        <v>0</v>
      </c>
      <c r="AB58" s="156">
        <f t="shared" si="16"/>
        <v>0</v>
      </c>
      <c r="AC58" s="50"/>
      <c r="AD58" s="73"/>
      <c r="AE58" s="49"/>
      <c r="AF58" s="159">
        <f t="shared" si="8"/>
        <v>0</v>
      </c>
      <c r="AG58" s="156">
        <f t="shared" si="17"/>
        <v>0</v>
      </c>
      <c r="AH58" s="15"/>
      <c r="AI58" s="108"/>
      <c r="AJ58" s="48"/>
      <c r="AK58" s="49"/>
      <c r="AL58" s="159">
        <f t="shared" si="9"/>
        <v>0</v>
      </c>
      <c r="AM58" s="156">
        <f t="shared" si="18"/>
        <v>0</v>
      </c>
      <c r="AN58" s="50"/>
      <c r="AO58" s="50"/>
      <c r="AP58" s="49"/>
      <c r="AQ58" s="159">
        <f t="shared" si="10"/>
        <v>0</v>
      </c>
      <c r="AR58" s="156">
        <f t="shared" si="19"/>
        <v>0</v>
      </c>
      <c r="AS58" s="50"/>
      <c r="AT58" s="73"/>
      <c r="AU58" s="49"/>
      <c r="AV58" s="159">
        <f t="shared" si="11"/>
        <v>0</v>
      </c>
      <c r="AW58" s="156">
        <f t="shared" si="20"/>
        <v>0</v>
      </c>
    </row>
    <row r="59" spans="2:49" x14ac:dyDescent="0.3">
      <c r="B59" s="15"/>
      <c r="C59" s="62"/>
      <c r="D59" s="62"/>
      <c r="E59" s="63"/>
      <c r="F59" s="159">
        <f t="shared" si="3"/>
        <v>0</v>
      </c>
      <c r="G59" s="156">
        <f t="shared" si="12"/>
        <v>0</v>
      </c>
      <c r="H59" s="64"/>
      <c r="I59" s="64"/>
      <c r="J59" s="63"/>
      <c r="K59" s="159">
        <f t="shared" si="4"/>
        <v>0</v>
      </c>
      <c r="L59" s="156">
        <f t="shared" si="13"/>
        <v>0</v>
      </c>
      <c r="M59" s="64"/>
      <c r="N59" s="64"/>
      <c r="O59" s="63"/>
      <c r="P59" s="159">
        <f t="shared" si="5"/>
        <v>0</v>
      </c>
      <c r="Q59" s="156">
        <f t="shared" si="14"/>
        <v>0</v>
      </c>
      <c r="R59" s="15"/>
      <c r="S59" s="62"/>
      <c r="T59" s="62"/>
      <c r="U59" s="63"/>
      <c r="V59" s="159">
        <f t="shared" si="6"/>
        <v>0</v>
      </c>
      <c r="W59" s="156">
        <f t="shared" si="15"/>
        <v>0</v>
      </c>
      <c r="X59" s="64"/>
      <c r="Y59" s="64"/>
      <c r="Z59" s="63"/>
      <c r="AA59" s="159">
        <f t="shared" si="7"/>
        <v>0</v>
      </c>
      <c r="AB59" s="156">
        <f t="shared" si="16"/>
        <v>0</v>
      </c>
      <c r="AC59" s="64"/>
      <c r="AD59" s="85"/>
      <c r="AE59" s="63"/>
      <c r="AF59" s="159">
        <f t="shared" si="8"/>
        <v>0</v>
      </c>
      <c r="AG59" s="156">
        <f t="shared" si="17"/>
        <v>0</v>
      </c>
      <c r="AH59" s="15"/>
      <c r="AI59" s="110"/>
      <c r="AJ59" s="62"/>
      <c r="AK59" s="63"/>
      <c r="AL59" s="159">
        <f t="shared" si="9"/>
        <v>0</v>
      </c>
      <c r="AM59" s="156">
        <f t="shared" si="18"/>
        <v>0</v>
      </c>
      <c r="AN59" s="64"/>
      <c r="AO59" s="64"/>
      <c r="AP59" s="63"/>
      <c r="AQ59" s="159">
        <f t="shared" si="10"/>
        <v>0</v>
      </c>
      <c r="AR59" s="156">
        <f t="shared" si="19"/>
        <v>0</v>
      </c>
      <c r="AS59" s="64"/>
      <c r="AT59" s="85"/>
      <c r="AU59" s="101"/>
      <c r="AV59" s="159">
        <f t="shared" si="11"/>
        <v>0</v>
      </c>
      <c r="AW59" s="156">
        <f t="shared" si="20"/>
        <v>0</v>
      </c>
    </row>
    <row r="60" spans="2:49" x14ac:dyDescent="0.3">
      <c r="B60" s="15"/>
      <c r="C60" s="62"/>
      <c r="D60" s="62"/>
      <c r="E60" s="63"/>
      <c r="F60" s="159">
        <f t="shared" si="3"/>
        <v>0</v>
      </c>
      <c r="G60" s="156">
        <f t="shared" si="12"/>
        <v>0</v>
      </c>
      <c r="H60" s="64"/>
      <c r="I60" s="64"/>
      <c r="J60" s="63"/>
      <c r="K60" s="159">
        <f t="shared" si="4"/>
        <v>0</v>
      </c>
      <c r="L60" s="156">
        <f t="shared" si="13"/>
        <v>0</v>
      </c>
      <c r="M60" s="64"/>
      <c r="N60" s="64"/>
      <c r="O60" s="63"/>
      <c r="P60" s="159">
        <f t="shared" si="5"/>
        <v>0</v>
      </c>
      <c r="Q60" s="156">
        <f t="shared" si="14"/>
        <v>0</v>
      </c>
      <c r="R60" s="15"/>
      <c r="S60" s="62"/>
      <c r="T60" s="62"/>
      <c r="U60" s="63"/>
      <c r="V60" s="159">
        <f t="shared" si="6"/>
        <v>0</v>
      </c>
      <c r="W60" s="156">
        <f t="shared" si="15"/>
        <v>0</v>
      </c>
      <c r="X60" s="64"/>
      <c r="Y60" s="64"/>
      <c r="Z60" s="63"/>
      <c r="AA60" s="159">
        <f t="shared" si="7"/>
        <v>0</v>
      </c>
      <c r="AB60" s="156">
        <f t="shared" si="16"/>
        <v>0</v>
      </c>
      <c r="AC60" s="64"/>
      <c r="AD60" s="85"/>
      <c r="AE60" s="63"/>
      <c r="AF60" s="159">
        <f t="shared" si="8"/>
        <v>0</v>
      </c>
      <c r="AG60" s="156">
        <f t="shared" si="17"/>
        <v>0</v>
      </c>
      <c r="AH60" s="15"/>
      <c r="AI60" s="110"/>
      <c r="AJ60" s="62"/>
      <c r="AK60" s="63"/>
      <c r="AL60" s="159">
        <f t="shared" si="9"/>
        <v>0</v>
      </c>
      <c r="AM60" s="156">
        <f t="shared" si="18"/>
        <v>0</v>
      </c>
      <c r="AN60" s="64"/>
      <c r="AO60" s="64"/>
      <c r="AP60" s="63"/>
      <c r="AQ60" s="159">
        <f t="shared" si="10"/>
        <v>0</v>
      </c>
      <c r="AR60" s="156">
        <f t="shared" si="19"/>
        <v>0</v>
      </c>
      <c r="AS60" s="64"/>
      <c r="AT60" s="64"/>
      <c r="AU60" s="63"/>
      <c r="AV60" s="159">
        <f t="shared" si="11"/>
        <v>0</v>
      </c>
      <c r="AW60" s="156">
        <f t="shared" si="20"/>
        <v>0</v>
      </c>
    </row>
    <row r="61" spans="2:49" x14ac:dyDescent="0.3">
      <c r="B61" s="15"/>
      <c r="C61" s="62"/>
      <c r="D61" s="62"/>
      <c r="E61" s="63"/>
      <c r="F61" s="159">
        <f t="shared" si="3"/>
        <v>0</v>
      </c>
      <c r="G61" s="156">
        <f t="shared" si="12"/>
        <v>0</v>
      </c>
      <c r="H61" s="64"/>
      <c r="I61" s="64"/>
      <c r="J61" s="63"/>
      <c r="K61" s="159">
        <f t="shared" si="4"/>
        <v>0</v>
      </c>
      <c r="L61" s="156">
        <f t="shared" si="13"/>
        <v>0</v>
      </c>
      <c r="M61" s="64"/>
      <c r="N61" s="64"/>
      <c r="O61" s="63"/>
      <c r="P61" s="159">
        <f t="shared" si="5"/>
        <v>0</v>
      </c>
      <c r="Q61" s="156">
        <f t="shared" si="14"/>
        <v>0</v>
      </c>
      <c r="R61" s="15"/>
      <c r="S61" s="62"/>
      <c r="T61" s="62"/>
      <c r="U61" s="63"/>
      <c r="V61" s="159">
        <f t="shared" si="6"/>
        <v>0</v>
      </c>
      <c r="W61" s="156">
        <f t="shared" si="15"/>
        <v>0</v>
      </c>
      <c r="X61" s="64"/>
      <c r="Y61" s="64"/>
      <c r="Z61" s="63"/>
      <c r="AA61" s="159">
        <f t="shared" si="7"/>
        <v>0</v>
      </c>
      <c r="AB61" s="156">
        <f t="shared" si="16"/>
        <v>0</v>
      </c>
      <c r="AC61" s="64"/>
      <c r="AD61" s="64"/>
      <c r="AE61" s="63"/>
      <c r="AF61" s="159">
        <f t="shared" si="8"/>
        <v>0</v>
      </c>
      <c r="AG61" s="156">
        <f t="shared" si="17"/>
        <v>0</v>
      </c>
      <c r="AH61" s="15"/>
      <c r="AI61" s="110"/>
      <c r="AJ61" s="62"/>
      <c r="AK61" s="63"/>
      <c r="AL61" s="159">
        <f t="shared" si="9"/>
        <v>0</v>
      </c>
      <c r="AM61" s="156">
        <f t="shared" si="18"/>
        <v>0</v>
      </c>
      <c r="AN61" s="64"/>
      <c r="AO61" s="64"/>
      <c r="AP61" s="63"/>
      <c r="AQ61" s="159">
        <f t="shared" si="10"/>
        <v>0</v>
      </c>
      <c r="AR61" s="156">
        <f t="shared" si="19"/>
        <v>0</v>
      </c>
      <c r="AS61" s="64"/>
      <c r="AT61" s="64"/>
      <c r="AU61" s="63"/>
      <c r="AV61" s="159">
        <f t="shared" si="11"/>
        <v>0</v>
      </c>
      <c r="AW61" s="156">
        <f t="shared" si="20"/>
        <v>0</v>
      </c>
    </row>
    <row r="62" spans="2:49" x14ac:dyDescent="0.3">
      <c r="B62" s="15"/>
      <c r="C62" s="62"/>
      <c r="D62" s="62"/>
      <c r="E62" s="63"/>
      <c r="F62" s="159">
        <f t="shared" si="3"/>
        <v>0</v>
      </c>
      <c r="G62" s="156">
        <f t="shared" si="12"/>
        <v>0</v>
      </c>
      <c r="H62" s="64"/>
      <c r="I62" s="64"/>
      <c r="J62" s="63"/>
      <c r="K62" s="159">
        <f t="shared" si="4"/>
        <v>0</v>
      </c>
      <c r="L62" s="156">
        <f t="shared" si="13"/>
        <v>0</v>
      </c>
      <c r="M62" s="64"/>
      <c r="N62" s="64"/>
      <c r="O62" s="63"/>
      <c r="P62" s="159">
        <f t="shared" si="5"/>
        <v>0</v>
      </c>
      <c r="Q62" s="156">
        <f t="shared" si="14"/>
        <v>0</v>
      </c>
      <c r="R62" s="15"/>
      <c r="S62" s="62"/>
      <c r="T62" s="62"/>
      <c r="U62" s="63"/>
      <c r="V62" s="159">
        <f t="shared" si="6"/>
        <v>0</v>
      </c>
      <c r="W62" s="156">
        <f t="shared" si="15"/>
        <v>0</v>
      </c>
      <c r="X62" s="64" t="s">
        <v>222</v>
      </c>
      <c r="Y62" s="64">
        <v>7</v>
      </c>
      <c r="Z62" s="63">
        <v>1.0000000000000001E-5</v>
      </c>
      <c r="AA62" s="159">
        <f t="shared" si="7"/>
        <v>6.0000000000000002E-6</v>
      </c>
      <c r="AB62" s="156">
        <f t="shared" si="16"/>
        <v>4.2000000000000004E-5</v>
      </c>
      <c r="AC62" s="64" t="s">
        <v>244</v>
      </c>
      <c r="AD62" s="64">
        <v>10</v>
      </c>
      <c r="AE62" s="63">
        <v>5.0000000000000002E-5</v>
      </c>
      <c r="AF62" s="159">
        <f t="shared" si="8"/>
        <v>3.0000000000000001E-5</v>
      </c>
      <c r="AG62" s="156">
        <f t="shared" si="17"/>
        <v>3.0000000000000003E-4</v>
      </c>
      <c r="AH62" s="15"/>
      <c r="AI62" s="110"/>
      <c r="AJ62" s="62"/>
      <c r="AK62" s="63"/>
      <c r="AL62" s="159">
        <f t="shared" si="9"/>
        <v>0</v>
      </c>
      <c r="AM62" s="156">
        <f t="shared" si="18"/>
        <v>0</v>
      </c>
      <c r="AN62" s="64"/>
      <c r="AO62" s="64"/>
      <c r="AP62" s="63"/>
      <c r="AQ62" s="159">
        <f t="shared" si="10"/>
        <v>0</v>
      </c>
      <c r="AR62" s="156">
        <f t="shared" si="19"/>
        <v>0</v>
      </c>
      <c r="AS62" s="64"/>
      <c r="AT62" s="64"/>
      <c r="AU62" s="63"/>
      <c r="AV62" s="159">
        <f t="shared" si="11"/>
        <v>0</v>
      </c>
      <c r="AW62" s="156">
        <f t="shared" si="20"/>
        <v>0</v>
      </c>
    </row>
    <row r="63" spans="2:49" x14ac:dyDescent="0.3">
      <c r="B63" s="15"/>
      <c r="C63" s="62"/>
      <c r="D63" s="62"/>
      <c r="E63" s="63"/>
      <c r="F63" s="159">
        <f t="shared" si="3"/>
        <v>0</v>
      </c>
      <c r="G63" s="156">
        <f t="shared" si="12"/>
        <v>0</v>
      </c>
      <c r="H63" s="64"/>
      <c r="I63" s="64"/>
      <c r="J63" s="63"/>
      <c r="K63" s="159">
        <f t="shared" si="4"/>
        <v>0</v>
      </c>
      <c r="L63" s="156">
        <f t="shared" si="13"/>
        <v>0</v>
      </c>
      <c r="M63" s="64"/>
      <c r="N63" s="64"/>
      <c r="O63" s="63"/>
      <c r="P63" s="159">
        <f t="shared" si="5"/>
        <v>0</v>
      </c>
      <c r="Q63" s="156">
        <f t="shared" si="14"/>
        <v>0</v>
      </c>
      <c r="R63" s="15"/>
      <c r="S63" s="62"/>
      <c r="T63" s="62"/>
      <c r="U63" s="63"/>
      <c r="V63" s="159">
        <f t="shared" si="6"/>
        <v>0</v>
      </c>
      <c r="W63" s="156">
        <f t="shared" si="15"/>
        <v>0</v>
      </c>
      <c r="X63" s="64"/>
      <c r="Y63" s="64"/>
      <c r="Z63" s="63"/>
      <c r="AA63" s="159">
        <f t="shared" si="7"/>
        <v>0</v>
      </c>
      <c r="AB63" s="156">
        <f t="shared" si="16"/>
        <v>0</v>
      </c>
      <c r="AC63" s="64"/>
      <c r="AD63" s="64"/>
      <c r="AE63" s="63"/>
      <c r="AF63" s="159">
        <f t="shared" si="8"/>
        <v>0</v>
      </c>
      <c r="AG63" s="156">
        <f t="shared" si="17"/>
        <v>0</v>
      </c>
      <c r="AH63" s="15"/>
      <c r="AI63" s="110"/>
      <c r="AJ63" s="62"/>
      <c r="AK63" s="63"/>
      <c r="AL63" s="159">
        <f t="shared" si="9"/>
        <v>0</v>
      </c>
      <c r="AM63" s="156">
        <f t="shared" si="18"/>
        <v>0</v>
      </c>
      <c r="AN63" s="64"/>
      <c r="AO63" s="64"/>
      <c r="AP63" s="63"/>
      <c r="AQ63" s="159">
        <f t="shared" si="10"/>
        <v>0</v>
      </c>
      <c r="AR63" s="156">
        <f t="shared" si="19"/>
        <v>0</v>
      </c>
      <c r="AS63" s="64"/>
      <c r="AT63" s="64"/>
      <c r="AU63" s="63"/>
      <c r="AV63" s="159">
        <f t="shared" si="11"/>
        <v>0</v>
      </c>
      <c r="AW63" s="156">
        <f t="shared" si="20"/>
        <v>0</v>
      </c>
    </row>
    <row r="64" spans="2:49" x14ac:dyDescent="0.3">
      <c r="B64" s="15"/>
      <c r="C64" s="62"/>
      <c r="D64" s="62"/>
      <c r="E64" s="63"/>
      <c r="F64" s="159">
        <f t="shared" si="3"/>
        <v>0</v>
      </c>
      <c r="G64" s="156">
        <f t="shared" si="12"/>
        <v>0</v>
      </c>
      <c r="H64" s="64"/>
      <c r="I64" s="64"/>
      <c r="J64" s="63"/>
      <c r="K64" s="159">
        <f t="shared" si="4"/>
        <v>0</v>
      </c>
      <c r="L64" s="156">
        <f t="shared" si="13"/>
        <v>0</v>
      </c>
      <c r="M64" s="64"/>
      <c r="N64" s="64"/>
      <c r="O64" s="63"/>
      <c r="P64" s="159">
        <f t="shared" si="5"/>
        <v>0</v>
      </c>
      <c r="Q64" s="156">
        <f t="shared" si="14"/>
        <v>0</v>
      </c>
      <c r="R64" s="15"/>
      <c r="S64" s="62"/>
      <c r="T64" s="62"/>
      <c r="U64" s="63"/>
      <c r="V64" s="159">
        <f t="shared" si="6"/>
        <v>0</v>
      </c>
      <c r="W64" s="156">
        <f t="shared" si="15"/>
        <v>0</v>
      </c>
      <c r="X64" s="64" t="s">
        <v>233</v>
      </c>
      <c r="Y64" s="64">
        <v>10</v>
      </c>
      <c r="Z64" s="63">
        <v>1.0000000000000001E-5</v>
      </c>
      <c r="AA64" s="159">
        <f t="shared" si="7"/>
        <v>6.0000000000000002E-6</v>
      </c>
      <c r="AB64" s="156">
        <f t="shared" si="16"/>
        <v>6.0000000000000002E-5</v>
      </c>
      <c r="AC64" s="64" t="s">
        <v>233</v>
      </c>
      <c r="AD64" s="64">
        <v>10</v>
      </c>
      <c r="AE64" s="63">
        <v>5.0000000000000002E-5</v>
      </c>
      <c r="AF64" s="159">
        <f t="shared" si="8"/>
        <v>3.0000000000000001E-5</v>
      </c>
      <c r="AG64" s="156">
        <f t="shared" si="17"/>
        <v>3.0000000000000003E-4</v>
      </c>
      <c r="AH64" s="15"/>
      <c r="AI64" s="110"/>
      <c r="AJ64" s="62"/>
      <c r="AK64" s="63"/>
      <c r="AL64" s="159">
        <f t="shared" si="9"/>
        <v>0</v>
      </c>
      <c r="AM64" s="156">
        <f t="shared" si="18"/>
        <v>0</v>
      </c>
      <c r="AN64" s="64"/>
      <c r="AO64" s="64"/>
      <c r="AP64" s="63"/>
      <c r="AQ64" s="159">
        <f t="shared" si="10"/>
        <v>0</v>
      </c>
      <c r="AR64" s="156">
        <f t="shared" si="19"/>
        <v>0</v>
      </c>
      <c r="AS64" s="64"/>
      <c r="AT64" s="64"/>
      <c r="AU64" s="63"/>
      <c r="AV64" s="159">
        <f t="shared" si="11"/>
        <v>0</v>
      </c>
      <c r="AW64" s="156">
        <f t="shared" si="20"/>
        <v>0</v>
      </c>
    </row>
    <row r="65" spans="2:49" x14ac:dyDescent="0.3">
      <c r="B65" s="15"/>
      <c r="C65" s="62"/>
      <c r="D65" s="62"/>
      <c r="E65" s="63"/>
      <c r="F65" s="159">
        <f t="shared" si="3"/>
        <v>0</v>
      </c>
      <c r="G65" s="156">
        <f t="shared" si="12"/>
        <v>0</v>
      </c>
      <c r="H65" s="64"/>
      <c r="I65" s="64"/>
      <c r="J65" s="63"/>
      <c r="K65" s="159">
        <f t="shared" si="4"/>
        <v>0</v>
      </c>
      <c r="L65" s="156">
        <f t="shared" si="13"/>
        <v>0</v>
      </c>
      <c r="M65" s="64"/>
      <c r="N65" s="64"/>
      <c r="O65" s="63"/>
      <c r="P65" s="159">
        <f t="shared" si="5"/>
        <v>0</v>
      </c>
      <c r="Q65" s="156">
        <f t="shared" si="14"/>
        <v>0</v>
      </c>
      <c r="R65" s="15"/>
      <c r="S65" s="62"/>
      <c r="T65" s="62"/>
      <c r="U65" s="63"/>
      <c r="V65" s="159">
        <f t="shared" si="6"/>
        <v>0</v>
      </c>
      <c r="W65" s="156">
        <f t="shared" si="15"/>
        <v>0</v>
      </c>
      <c r="X65" s="64"/>
      <c r="Y65" s="64"/>
      <c r="Z65" s="63"/>
      <c r="AA65" s="159">
        <f t="shared" si="7"/>
        <v>0</v>
      </c>
      <c r="AB65" s="156">
        <f t="shared" si="16"/>
        <v>0</v>
      </c>
      <c r="AC65" s="64"/>
      <c r="AD65" s="64"/>
      <c r="AE65" s="63"/>
      <c r="AF65" s="159">
        <f t="shared" si="8"/>
        <v>0</v>
      </c>
      <c r="AG65" s="156">
        <f t="shared" si="17"/>
        <v>0</v>
      </c>
      <c r="AH65" s="15"/>
      <c r="AI65" s="110"/>
      <c r="AJ65" s="62"/>
      <c r="AK65" s="63"/>
      <c r="AL65" s="159">
        <f t="shared" si="9"/>
        <v>0</v>
      </c>
      <c r="AM65" s="156">
        <f t="shared" si="18"/>
        <v>0</v>
      </c>
      <c r="AN65" s="64"/>
      <c r="AO65" s="64"/>
      <c r="AP65" s="63"/>
      <c r="AQ65" s="159">
        <f t="shared" si="10"/>
        <v>0</v>
      </c>
      <c r="AR65" s="156">
        <f t="shared" si="19"/>
        <v>0</v>
      </c>
      <c r="AS65" s="64"/>
      <c r="AT65" s="64"/>
      <c r="AU65" s="63"/>
      <c r="AV65" s="159">
        <f t="shared" si="11"/>
        <v>0</v>
      </c>
      <c r="AW65" s="156">
        <f t="shared" si="20"/>
        <v>0</v>
      </c>
    </row>
    <row r="66" spans="2:49" x14ac:dyDescent="0.3">
      <c r="B66" s="15"/>
      <c r="C66" s="62"/>
      <c r="D66" s="62"/>
      <c r="E66" s="63"/>
      <c r="F66" s="159">
        <f t="shared" si="3"/>
        <v>0</v>
      </c>
      <c r="G66" s="156">
        <f t="shared" si="12"/>
        <v>0</v>
      </c>
      <c r="H66" s="64"/>
      <c r="I66" s="64"/>
      <c r="J66" s="63"/>
      <c r="K66" s="159">
        <f t="shared" si="4"/>
        <v>0</v>
      </c>
      <c r="L66" s="156">
        <f t="shared" si="13"/>
        <v>0</v>
      </c>
      <c r="M66" s="64"/>
      <c r="N66" s="64"/>
      <c r="O66" s="63"/>
      <c r="P66" s="159">
        <f t="shared" si="5"/>
        <v>0</v>
      </c>
      <c r="Q66" s="156">
        <f t="shared" si="14"/>
        <v>0</v>
      </c>
      <c r="R66" s="15"/>
      <c r="S66" s="62"/>
      <c r="T66" s="62"/>
      <c r="U66" s="63"/>
      <c r="V66" s="159">
        <f t="shared" si="6"/>
        <v>0</v>
      </c>
      <c r="W66" s="156">
        <f t="shared" si="15"/>
        <v>0</v>
      </c>
      <c r="X66" s="64"/>
      <c r="Y66" s="64"/>
      <c r="Z66" s="63"/>
      <c r="AA66" s="159">
        <f t="shared" si="7"/>
        <v>0</v>
      </c>
      <c r="AB66" s="156">
        <f t="shared" si="16"/>
        <v>0</v>
      </c>
      <c r="AC66" s="64"/>
      <c r="AD66" s="64"/>
      <c r="AE66" s="63"/>
      <c r="AF66" s="159">
        <f t="shared" si="8"/>
        <v>0</v>
      </c>
      <c r="AG66" s="156">
        <f t="shared" si="17"/>
        <v>0</v>
      </c>
      <c r="AH66" s="15"/>
      <c r="AI66" s="110"/>
      <c r="AJ66" s="62"/>
      <c r="AK66" s="63"/>
      <c r="AL66" s="159">
        <f t="shared" si="9"/>
        <v>0</v>
      </c>
      <c r="AM66" s="156">
        <f t="shared" si="18"/>
        <v>0</v>
      </c>
      <c r="AN66" s="64" t="s">
        <v>271</v>
      </c>
      <c r="AO66" s="64">
        <v>15</v>
      </c>
      <c r="AP66" s="63">
        <v>4.0000000000000003E-5</v>
      </c>
      <c r="AQ66" s="159">
        <f t="shared" si="10"/>
        <v>2.4000000000000001E-5</v>
      </c>
      <c r="AR66" s="156">
        <f t="shared" si="19"/>
        <v>3.6000000000000002E-4</v>
      </c>
      <c r="AS66" s="64" t="s">
        <v>183</v>
      </c>
      <c r="AT66" s="64">
        <v>15</v>
      </c>
      <c r="AU66" s="63">
        <v>2.0000000000000001E-4</v>
      </c>
      <c r="AV66" s="159">
        <f t="shared" si="11"/>
        <v>1.2E-4</v>
      </c>
      <c r="AW66" s="156">
        <f t="shared" si="20"/>
        <v>1.8E-3</v>
      </c>
    </row>
    <row r="67" spans="2:49" x14ac:dyDescent="0.3">
      <c r="B67" s="15"/>
      <c r="C67" s="62"/>
      <c r="D67" s="62"/>
      <c r="E67" s="63"/>
      <c r="F67" s="159">
        <f t="shared" si="3"/>
        <v>0</v>
      </c>
      <c r="G67" s="156">
        <f t="shared" si="12"/>
        <v>0</v>
      </c>
      <c r="H67" s="64"/>
      <c r="I67" s="64"/>
      <c r="J67" s="63"/>
      <c r="K67" s="159">
        <f t="shared" si="4"/>
        <v>0</v>
      </c>
      <c r="L67" s="156">
        <f t="shared" si="13"/>
        <v>0</v>
      </c>
      <c r="M67" s="64"/>
      <c r="N67" s="64"/>
      <c r="O67" s="63"/>
      <c r="P67" s="159">
        <f t="shared" si="5"/>
        <v>0</v>
      </c>
      <c r="Q67" s="156">
        <f t="shared" si="14"/>
        <v>0</v>
      </c>
      <c r="R67" s="15"/>
      <c r="S67" s="62"/>
      <c r="T67" s="62"/>
      <c r="U67" s="63"/>
      <c r="V67" s="159">
        <f t="shared" si="6"/>
        <v>0</v>
      </c>
      <c r="W67" s="156">
        <f t="shared" si="15"/>
        <v>0</v>
      </c>
      <c r="X67" s="64"/>
      <c r="Y67" s="64"/>
      <c r="Z67" s="63"/>
      <c r="AA67" s="159">
        <f t="shared" si="7"/>
        <v>0</v>
      </c>
      <c r="AB67" s="156">
        <f t="shared" si="16"/>
        <v>0</v>
      </c>
      <c r="AC67" s="64"/>
      <c r="AD67" s="64"/>
      <c r="AE67" s="63"/>
      <c r="AF67" s="159">
        <f t="shared" si="8"/>
        <v>0</v>
      </c>
      <c r="AG67" s="156">
        <f t="shared" si="17"/>
        <v>0</v>
      </c>
      <c r="AH67" s="15"/>
      <c r="AI67" s="110"/>
      <c r="AJ67" s="62"/>
      <c r="AK67" s="63"/>
      <c r="AL67" s="159">
        <f t="shared" si="9"/>
        <v>0</v>
      </c>
      <c r="AM67" s="156">
        <f t="shared" si="18"/>
        <v>0</v>
      </c>
      <c r="AN67" s="64"/>
      <c r="AO67" s="64"/>
      <c r="AP67" s="63"/>
      <c r="AQ67" s="159">
        <f t="shared" si="10"/>
        <v>0</v>
      </c>
      <c r="AR67" s="156">
        <f t="shared" si="19"/>
        <v>0</v>
      </c>
      <c r="AS67" s="64"/>
      <c r="AT67" s="64"/>
      <c r="AU67" s="63"/>
      <c r="AV67" s="159">
        <f t="shared" si="11"/>
        <v>0</v>
      </c>
      <c r="AW67" s="156">
        <f t="shared" si="20"/>
        <v>0</v>
      </c>
    </row>
    <row r="68" spans="2:49" x14ac:dyDescent="0.3">
      <c r="B68" s="15"/>
      <c r="C68" s="62"/>
      <c r="D68" s="62"/>
      <c r="E68" s="63"/>
      <c r="F68" s="159">
        <f t="shared" si="3"/>
        <v>0</v>
      </c>
      <c r="G68" s="156">
        <f t="shared" si="12"/>
        <v>0</v>
      </c>
      <c r="H68" s="64"/>
      <c r="I68" s="64"/>
      <c r="J68" s="63"/>
      <c r="K68" s="159">
        <f t="shared" si="4"/>
        <v>0</v>
      </c>
      <c r="L68" s="156">
        <f t="shared" si="13"/>
        <v>0</v>
      </c>
      <c r="M68" s="64"/>
      <c r="N68" s="64"/>
      <c r="O68" s="63"/>
      <c r="P68" s="159">
        <f t="shared" si="5"/>
        <v>0</v>
      </c>
      <c r="Q68" s="156">
        <f t="shared" si="14"/>
        <v>0</v>
      </c>
      <c r="R68" s="15"/>
      <c r="S68" s="62"/>
      <c r="T68" s="62"/>
      <c r="U68" s="63"/>
      <c r="V68" s="159">
        <f t="shared" si="6"/>
        <v>0</v>
      </c>
      <c r="W68" s="156">
        <f t="shared" si="15"/>
        <v>0</v>
      </c>
      <c r="X68" s="64"/>
      <c r="Y68" s="64"/>
      <c r="Z68" s="63"/>
      <c r="AA68" s="159">
        <f t="shared" si="7"/>
        <v>0</v>
      </c>
      <c r="AB68" s="156">
        <f t="shared" si="16"/>
        <v>0</v>
      </c>
      <c r="AC68" s="64"/>
      <c r="AD68" s="64"/>
      <c r="AE68" s="63"/>
      <c r="AF68" s="159">
        <f t="shared" si="8"/>
        <v>0</v>
      </c>
      <c r="AG68" s="156">
        <f t="shared" si="17"/>
        <v>0</v>
      </c>
      <c r="AH68" s="15"/>
      <c r="AI68" s="110"/>
      <c r="AJ68" s="62"/>
      <c r="AK68" s="63"/>
      <c r="AL68" s="159">
        <f t="shared" si="9"/>
        <v>0</v>
      </c>
      <c r="AM68" s="156">
        <f t="shared" si="18"/>
        <v>0</v>
      </c>
      <c r="AN68" s="64"/>
      <c r="AO68" s="64"/>
      <c r="AP68" s="63"/>
      <c r="AQ68" s="159">
        <f t="shared" si="10"/>
        <v>0</v>
      </c>
      <c r="AR68" s="156">
        <f t="shared" si="19"/>
        <v>0</v>
      </c>
      <c r="AS68" s="64"/>
      <c r="AT68" s="64"/>
      <c r="AU68" s="63"/>
      <c r="AV68" s="159">
        <f t="shared" si="11"/>
        <v>0</v>
      </c>
      <c r="AW68" s="156">
        <f t="shared" si="20"/>
        <v>0</v>
      </c>
    </row>
    <row r="69" spans="2:49" x14ac:dyDescent="0.3">
      <c r="B69" s="15"/>
      <c r="C69" s="62"/>
      <c r="D69" s="62"/>
      <c r="E69" s="63"/>
      <c r="F69" s="159">
        <f t="shared" si="3"/>
        <v>0</v>
      </c>
      <c r="G69" s="156">
        <f t="shared" si="12"/>
        <v>0</v>
      </c>
      <c r="H69" s="64"/>
      <c r="I69" s="64"/>
      <c r="J69" s="63"/>
      <c r="K69" s="159">
        <f t="shared" si="4"/>
        <v>0</v>
      </c>
      <c r="L69" s="156">
        <f t="shared" si="13"/>
        <v>0</v>
      </c>
      <c r="M69" s="64"/>
      <c r="N69" s="64"/>
      <c r="O69" s="63"/>
      <c r="P69" s="159">
        <f t="shared" si="5"/>
        <v>0</v>
      </c>
      <c r="Q69" s="156">
        <f t="shared" si="14"/>
        <v>0</v>
      </c>
      <c r="R69" s="15"/>
      <c r="S69" s="62"/>
      <c r="T69" s="62"/>
      <c r="U69" s="63"/>
      <c r="V69" s="159">
        <f t="shared" si="6"/>
        <v>0</v>
      </c>
      <c r="W69" s="156">
        <f t="shared" si="15"/>
        <v>0</v>
      </c>
      <c r="X69" s="64"/>
      <c r="Y69" s="64"/>
      <c r="Z69" s="63"/>
      <c r="AA69" s="159">
        <f t="shared" si="7"/>
        <v>0</v>
      </c>
      <c r="AB69" s="156">
        <f t="shared" si="16"/>
        <v>0</v>
      </c>
      <c r="AC69" s="64"/>
      <c r="AD69" s="64"/>
      <c r="AE69" s="63"/>
      <c r="AF69" s="159">
        <f t="shared" si="8"/>
        <v>0</v>
      </c>
      <c r="AG69" s="156">
        <f t="shared" si="17"/>
        <v>0</v>
      </c>
      <c r="AH69" s="15"/>
      <c r="AI69" s="110"/>
      <c r="AJ69" s="62"/>
      <c r="AK69" s="63"/>
      <c r="AL69" s="159">
        <f t="shared" si="9"/>
        <v>0</v>
      </c>
      <c r="AM69" s="156">
        <f t="shared" si="18"/>
        <v>0</v>
      </c>
      <c r="AN69" s="64"/>
      <c r="AO69" s="64"/>
      <c r="AP69" s="63"/>
      <c r="AQ69" s="159">
        <f t="shared" si="10"/>
        <v>0</v>
      </c>
      <c r="AR69" s="156">
        <f t="shared" si="19"/>
        <v>0</v>
      </c>
      <c r="AS69" s="64"/>
      <c r="AT69" s="64"/>
      <c r="AU69" s="63"/>
      <c r="AV69" s="159">
        <f t="shared" si="11"/>
        <v>0</v>
      </c>
      <c r="AW69" s="156">
        <f t="shared" si="20"/>
        <v>0</v>
      </c>
    </row>
    <row r="70" spans="2:49" x14ac:dyDescent="0.3">
      <c r="B70" s="15"/>
      <c r="C70" s="62"/>
      <c r="D70" s="62"/>
      <c r="E70" s="63"/>
      <c r="F70" s="159">
        <f t="shared" si="3"/>
        <v>0</v>
      </c>
      <c r="G70" s="156">
        <f t="shared" si="12"/>
        <v>0</v>
      </c>
      <c r="H70" s="64"/>
      <c r="I70" s="64"/>
      <c r="J70" s="63"/>
      <c r="K70" s="159">
        <f t="shared" si="4"/>
        <v>0</v>
      </c>
      <c r="L70" s="156">
        <f t="shared" si="13"/>
        <v>0</v>
      </c>
      <c r="M70" s="64"/>
      <c r="N70" s="64"/>
      <c r="O70" s="63"/>
      <c r="P70" s="159">
        <f t="shared" si="5"/>
        <v>0</v>
      </c>
      <c r="Q70" s="156">
        <f t="shared" si="14"/>
        <v>0</v>
      </c>
      <c r="R70" s="15"/>
      <c r="S70" s="62"/>
      <c r="T70" s="62"/>
      <c r="U70" s="63"/>
      <c r="V70" s="159">
        <f t="shared" si="6"/>
        <v>0</v>
      </c>
      <c r="W70" s="156">
        <f t="shared" si="15"/>
        <v>0</v>
      </c>
      <c r="X70" s="64"/>
      <c r="Y70" s="64"/>
      <c r="Z70" s="63"/>
      <c r="AA70" s="159">
        <f t="shared" si="7"/>
        <v>0</v>
      </c>
      <c r="AB70" s="156">
        <f t="shared" si="16"/>
        <v>0</v>
      </c>
      <c r="AC70" s="64"/>
      <c r="AD70" s="64"/>
      <c r="AE70" s="63"/>
      <c r="AF70" s="159">
        <f t="shared" si="8"/>
        <v>0</v>
      </c>
      <c r="AG70" s="156">
        <f t="shared" si="17"/>
        <v>0</v>
      </c>
      <c r="AH70" s="15"/>
      <c r="AI70" s="110"/>
      <c r="AJ70" s="62"/>
      <c r="AK70" s="63"/>
      <c r="AL70" s="159">
        <f t="shared" si="9"/>
        <v>0</v>
      </c>
      <c r="AM70" s="156">
        <f t="shared" si="18"/>
        <v>0</v>
      </c>
      <c r="AN70" s="64"/>
      <c r="AO70" s="64"/>
      <c r="AP70" s="63"/>
      <c r="AQ70" s="159">
        <f t="shared" si="10"/>
        <v>0</v>
      </c>
      <c r="AR70" s="156">
        <f t="shared" si="19"/>
        <v>0</v>
      </c>
      <c r="AS70" s="64"/>
      <c r="AT70" s="64"/>
      <c r="AU70" s="63"/>
      <c r="AV70" s="159">
        <f t="shared" si="11"/>
        <v>0</v>
      </c>
      <c r="AW70" s="156">
        <f t="shared" si="20"/>
        <v>0</v>
      </c>
    </row>
    <row r="71" spans="2:49" x14ac:dyDescent="0.3">
      <c r="B71" s="15"/>
      <c r="C71" s="62"/>
      <c r="D71" s="62"/>
      <c r="E71" s="63"/>
      <c r="F71" s="159">
        <f t="shared" si="3"/>
        <v>0</v>
      </c>
      <c r="G71" s="156">
        <f t="shared" si="12"/>
        <v>0</v>
      </c>
      <c r="H71" s="64"/>
      <c r="I71" s="64"/>
      <c r="J71" s="63"/>
      <c r="K71" s="159">
        <f t="shared" si="4"/>
        <v>0</v>
      </c>
      <c r="L71" s="156">
        <f t="shared" si="13"/>
        <v>0</v>
      </c>
      <c r="M71" s="64"/>
      <c r="N71" s="85"/>
      <c r="O71" s="63"/>
      <c r="P71" s="159">
        <f t="shared" si="5"/>
        <v>0</v>
      </c>
      <c r="Q71" s="156">
        <f t="shared" si="14"/>
        <v>0</v>
      </c>
      <c r="R71" s="15"/>
      <c r="S71" s="62"/>
      <c r="T71" s="62"/>
      <c r="U71" s="63"/>
      <c r="V71" s="159">
        <f t="shared" si="6"/>
        <v>0</v>
      </c>
      <c r="W71" s="156">
        <f t="shared" si="15"/>
        <v>0</v>
      </c>
      <c r="X71" s="64"/>
      <c r="Y71" s="64"/>
      <c r="Z71" s="63"/>
      <c r="AA71" s="159">
        <f t="shared" si="7"/>
        <v>0</v>
      </c>
      <c r="AB71" s="156">
        <f t="shared" si="16"/>
        <v>0</v>
      </c>
      <c r="AC71" s="64"/>
      <c r="AD71" s="85"/>
      <c r="AE71" s="63"/>
      <c r="AF71" s="159">
        <f t="shared" si="8"/>
        <v>0</v>
      </c>
      <c r="AG71" s="156">
        <f t="shared" si="17"/>
        <v>0</v>
      </c>
      <c r="AH71" s="15"/>
      <c r="AI71" s="110"/>
      <c r="AJ71" s="62"/>
      <c r="AK71" s="63"/>
      <c r="AL71" s="159">
        <f t="shared" si="9"/>
        <v>0</v>
      </c>
      <c r="AM71" s="156">
        <f t="shared" si="18"/>
        <v>0</v>
      </c>
      <c r="AN71" s="64"/>
      <c r="AO71" s="64"/>
      <c r="AP71" s="63"/>
      <c r="AQ71" s="159">
        <f t="shared" si="10"/>
        <v>0</v>
      </c>
      <c r="AR71" s="156">
        <f t="shared" si="19"/>
        <v>0</v>
      </c>
      <c r="AS71" s="64"/>
      <c r="AT71" s="64"/>
      <c r="AU71" s="63"/>
      <c r="AV71" s="159">
        <f t="shared" si="11"/>
        <v>0</v>
      </c>
      <c r="AW71" s="156">
        <f t="shared" si="20"/>
        <v>0</v>
      </c>
    </row>
    <row r="72" spans="2:49" ht="12.75" thickBot="1" x14ac:dyDescent="0.35">
      <c r="B72" s="16"/>
      <c r="C72" s="56"/>
      <c r="D72" s="56"/>
      <c r="E72" s="57"/>
      <c r="F72" s="159">
        <f t="shared" si="3"/>
        <v>0</v>
      </c>
      <c r="G72" s="156">
        <f t="shared" si="12"/>
        <v>0</v>
      </c>
      <c r="H72" s="58"/>
      <c r="I72" s="58"/>
      <c r="J72" s="57"/>
      <c r="K72" s="159">
        <f t="shared" si="4"/>
        <v>0</v>
      </c>
      <c r="L72" s="156">
        <f t="shared" si="13"/>
        <v>0</v>
      </c>
      <c r="M72" s="58"/>
      <c r="N72" s="87"/>
      <c r="O72" s="57"/>
      <c r="P72" s="159">
        <f t="shared" si="5"/>
        <v>0</v>
      </c>
      <c r="Q72" s="156">
        <f t="shared" si="14"/>
        <v>0</v>
      </c>
      <c r="R72" s="16"/>
      <c r="S72" s="56"/>
      <c r="T72" s="56"/>
      <c r="U72" s="57"/>
      <c r="V72" s="159">
        <f t="shared" si="6"/>
        <v>0</v>
      </c>
      <c r="W72" s="156">
        <f t="shared" si="15"/>
        <v>0</v>
      </c>
      <c r="X72" s="58"/>
      <c r="Y72" s="58"/>
      <c r="Z72" s="57"/>
      <c r="AA72" s="159">
        <f t="shared" si="7"/>
        <v>0</v>
      </c>
      <c r="AB72" s="156">
        <f t="shared" si="16"/>
        <v>0</v>
      </c>
      <c r="AC72" s="58"/>
      <c r="AD72" s="87"/>
      <c r="AE72" s="57"/>
      <c r="AF72" s="159">
        <f t="shared" si="8"/>
        <v>0</v>
      </c>
      <c r="AG72" s="156">
        <f t="shared" si="17"/>
        <v>0</v>
      </c>
      <c r="AH72" s="16"/>
      <c r="AI72" s="111"/>
      <c r="AJ72" s="56"/>
      <c r="AK72" s="57"/>
      <c r="AL72" s="159"/>
      <c r="AM72" s="156">
        <f t="shared" si="18"/>
        <v>0</v>
      </c>
      <c r="AN72" s="58"/>
      <c r="AO72" s="58"/>
      <c r="AP72" s="57"/>
      <c r="AQ72" s="159"/>
      <c r="AR72" s="156">
        <f t="shared" si="19"/>
        <v>0</v>
      </c>
      <c r="AS72" s="59"/>
      <c r="AT72" s="86"/>
      <c r="AU72" s="102"/>
      <c r="AV72" s="159">
        <f t="shared" si="11"/>
        <v>0</v>
      </c>
      <c r="AW72" s="156">
        <f t="shared" si="20"/>
        <v>0</v>
      </c>
    </row>
    <row r="73" spans="2:49" ht="12.75" thickBot="1" x14ac:dyDescent="0.35">
      <c r="B73" s="60" t="s">
        <v>171</v>
      </c>
      <c r="C73" s="61">
        <f>COUNTA(C13:C72)</f>
        <v>16</v>
      </c>
      <c r="D73" s="121">
        <f>SUM(D13:D72)</f>
        <v>0</v>
      </c>
      <c r="E73" s="93">
        <f>SUM(E13:E72)</f>
        <v>1</v>
      </c>
      <c r="F73" s="163"/>
      <c r="G73" s="121"/>
      <c r="H73" s="61">
        <f>COUNTA(H13:H72)</f>
        <v>21</v>
      </c>
      <c r="I73" s="121"/>
      <c r="J73" s="93">
        <f>SUM(J13:J72)</f>
        <v>1</v>
      </c>
      <c r="K73" s="163"/>
      <c r="L73" s="157"/>
      <c r="M73" s="61">
        <f>COUNTA(M13:M72)</f>
        <v>21</v>
      </c>
      <c r="N73" s="121"/>
      <c r="O73" s="120">
        <f>SUM(O13:O72)</f>
        <v>1.0000000000000002</v>
      </c>
      <c r="P73" s="163"/>
      <c r="Q73" s="121"/>
      <c r="R73" s="60" t="s">
        <v>171</v>
      </c>
      <c r="S73" s="61">
        <f>COUNTA(S13:S72)</f>
        <v>21</v>
      </c>
      <c r="T73" s="121">
        <f>SUM(T13:T72)</f>
        <v>0</v>
      </c>
      <c r="U73" s="93">
        <f>SUM(U13:U72)</f>
        <v>0.99999999999999989</v>
      </c>
      <c r="V73" s="93"/>
      <c r="W73" s="121"/>
      <c r="X73" s="61">
        <f>COUNTA(X13:X72)</f>
        <v>25</v>
      </c>
      <c r="Y73" s="121">
        <f>SUM(Y13:Y72)</f>
        <v>18</v>
      </c>
      <c r="Z73" s="93">
        <f>SUM(Z13:Z72)</f>
        <v>0.99995999999999996</v>
      </c>
      <c r="AA73" s="93"/>
      <c r="AB73" s="121"/>
      <c r="AC73" s="61">
        <f>COUNTA(AC13:AC72)</f>
        <v>27</v>
      </c>
      <c r="AD73" s="121">
        <f>SUM(AD13:AD72)</f>
        <v>23</v>
      </c>
      <c r="AE73" s="93">
        <f>SUM(AE13:AE72)</f>
        <v>1.0000000000000002</v>
      </c>
      <c r="AF73" s="93"/>
      <c r="AG73" s="121"/>
      <c r="AH73" s="122" t="s">
        <v>171</v>
      </c>
      <c r="AI73" s="112">
        <f>COUNTA(AI13:AI72)</f>
        <v>24</v>
      </c>
      <c r="AJ73" s="121">
        <f>SUM(AJ13:AJ72)</f>
        <v>0</v>
      </c>
      <c r="AK73" s="93">
        <f>SUM(AK13:AK72)</f>
        <v>0.99999999999999989</v>
      </c>
      <c r="AL73" s="93"/>
      <c r="AM73" s="121"/>
      <c r="AN73" s="61">
        <f>COUNTA(AN13:AN72)</f>
        <v>26</v>
      </c>
      <c r="AO73" s="121">
        <f>SUM(AO13:AO72)</f>
        <v>18</v>
      </c>
      <c r="AP73" s="93">
        <f>SUM(AP13:AP72)</f>
        <v>1.0000199999999999</v>
      </c>
      <c r="AQ73" s="93"/>
      <c r="AR73" s="121"/>
      <c r="AS73" s="61">
        <f>COUNTA(AS13:AS72)</f>
        <v>28</v>
      </c>
      <c r="AT73" s="121">
        <f>SUM(AT13:AT72)</f>
        <v>18</v>
      </c>
      <c r="AU73" s="93">
        <f>SUM(AU13:AU72)</f>
        <v>1.0105</v>
      </c>
      <c r="AV73" s="93"/>
      <c r="AW73" s="121"/>
    </row>
    <row r="74" spans="2:49" ht="12.75" thickBot="1" x14ac:dyDescent="0.35">
      <c r="B74" s="126" t="s">
        <v>3</v>
      </c>
      <c r="C74" s="127" t="s">
        <v>91</v>
      </c>
      <c r="D74" s="127" t="s">
        <v>220</v>
      </c>
      <c r="E74" s="128" t="s">
        <v>151</v>
      </c>
      <c r="F74" s="128" t="s">
        <v>255</v>
      </c>
      <c r="G74" s="128" t="s">
        <v>224</v>
      </c>
      <c r="H74" s="129" t="s">
        <v>92</v>
      </c>
      <c r="I74" s="127" t="s">
        <v>220</v>
      </c>
      <c r="J74" s="128" t="s">
        <v>151</v>
      </c>
      <c r="K74" s="128" t="s">
        <v>255</v>
      </c>
      <c r="L74" s="158" t="s">
        <v>224</v>
      </c>
      <c r="M74" s="129" t="s">
        <v>93</v>
      </c>
      <c r="N74" s="127" t="s">
        <v>220</v>
      </c>
      <c r="O74" s="128" t="s">
        <v>151</v>
      </c>
      <c r="P74" s="128" t="s">
        <v>255</v>
      </c>
      <c r="Q74" s="128" t="s">
        <v>224</v>
      </c>
      <c r="R74" s="126" t="s">
        <v>3</v>
      </c>
      <c r="S74" s="127" t="s">
        <v>91</v>
      </c>
      <c r="T74" s="127" t="s">
        <v>220</v>
      </c>
      <c r="U74" s="128" t="s">
        <v>151</v>
      </c>
      <c r="V74" s="128" t="s">
        <v>255</v>
      </c>
      <c r="W74" s="128" t="s">
        <v>224</v>
      </c>
      <c r="X74" s="129" t="s">
        <v>92</v>
      </c>
      <c r="Y74" s="127" t="s">
        <v>220</v>
      </c>
      <c r="Z74" s="128" t="s">
        <v>151</v>
      </c>
      <c r="AA74" s="128" t="s">
        <v>255</v>
      </c>
      <c r="AB74" s="128" t="s">
        <v>224</v>
      </c>
      <c r="AC74" s="129" t="s">
        <v>93</v>
      </c>
      <c r="AD74" s="127" t="s">
        <v>220</v>
      </c>
      <c r="AE74" s="128" t="s">
        <v>151</v>
      </c>
      <c r="AF74" s="128" t="s">
        <v>255</v>
      </c>
      <c r="AG74" s="128" t="s">
        <v>224</v>
      </c>
      <c r="AH74" s="126" t="s">
        <v>3</v>
      </c>
      <c r="AI74" s="130" t="s">
        <v>220</v>
      </c>
      <c r="AJ74" s="127" t="s">
        <v>220</v>
      </c>
      <c r="AK74" s="128" t="s">
        <v>151</v>
      </c>
      <c r="AL74" s="128" t="s">
        <v>255</v>
      </c>
      <c r="AM74" s="128" t="s">
        <v>224</v>
      </c>
      <c r="AN74" s="129" t="s">
        <v>92</v>
      </c>
      <c r="AO74" s="127" t="s">
        <v>220</v>
      </c>
      <c r="AP74" s="128" t="s">
        <v>151</v>
      </c>
      <c r="AQ74" s="128" t="s">
        <v>255</v>
      </c>
      <c r="AR74" s="128" t="s">
        <v>224</v>
      </c>
      <c r="AS74" s="129" t="s">
        <v>93</v>
      </c>
      <c r="AT74" s="127" t="s">
        <v>220</v>
      </c>
      <c r="AU74" s="128" t="s">
        <v>151</v>
      </c>
      <c r="AV74" s="128" t="s">
        <v>255</v>
      </c>
      <c r="AW74" s="131" t="s">
        <v>224</v>
      </c>
    </row>
    <row r="75" spans="2:49" x14ac:dyDescent="0.3">
      <c r="B75" s="132"/>
      <c r="C75" s="19" t="s">
        <v>26</v>
      </c>
      <c r="D75" s="19"/>
      <c r="E75" s="20">
        <v>0.06</v>
      </c>
      <c r="F75" s="160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60">
        <f t="shared" ref="K75:K136" si="22">J75*$F$8</f>
        <v>2.4E-2</v>
      </c>
      <c r="L75" s="22">
        <f>I75*K75</f>
        <v>0</v>
      </c>
      <c r="M75" s="21" t="s">
        <v>26</v>
      </c>
      <c r="N75" s="70"/>
      <c r="O75" s="94">
        <v>0.1</v>
      </c>
      <c r="P75" s="160">
        <f t="shared" ref="P75:P136" si="23">O75*$F$8</f>
        <v>0.03</v>
      </c>
      <c r="Q75" s="22">
        <f>N75*P75</f>
        <v>0</v>
      </c>
      <c r="R75" s="132"/>
      <c r="S75" s="19" t="s">
        <v>26</v>
      </c>
      <c r="T75" s="19"/>
      <c r="U75" s="20">
        <v>0.08</v>
      </c>
      <c r="V75" s="160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60">
        <f t="shared" ref="AA75:AA136" si="25">Z75*$F$9</f>
        <v>0.03</v>
      </c>
      <c r="AB75" s="22">
        <f>Y75*AA75</f>
        <v>0</v>
      </c>
      <c r="AC75" s="21" t="s">
        <v>26</v>
      </c>
      <c r="AD75" s="70"/>
      <c r="AE75" s="94">
        <v>0.12</v>
      </c>
      <c r="AF75" s="160">
        <f t="shared" ref="AF75:AF136" si="26">AE75*$F$9</f>
        <v>3.5999999999999997E-2</v>
      </c>
      <c r="AG75" s="22">
        <f>AD75*AF75</f>
        <v>0</v>
      </c>
      <c r="AH75" s="132"/>
      <c r="AI75" s="105" t="s">
        <v>26</v>
      </c>
      <c r="AJ75" s="19"/>
      <c r="AK75" s="20">
        <v>0.1</v>
      </c>
      <c r="AL75" s="160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60">
        <f t="shared" ref="AQ75:AQ136" si="28">AP75*$F$10</f>
        <v>3.5999999999999997E-2</v>
      </c>
      <c r="AR75" s="22">
        <f>AO75*AQ75</f>
        <v>0</v>
      </c>
      <c r="AS75" s="21" t="s">
        <v>26</v>
      </c>
      <c r="AT75" s="70"/>
      <c r="AU75" s="94">
        <v>0.14000000000000001</v>
      </c>
      <c r="AV75" s="160">
        <f t="shared" ref="AV75:AV136" si="29">AU75*$F$10</f>
        <v>4.2000000000000003E-2</v>
      </c>
      <c r="AW75" s="22">
        <f>AT75*AV75</f>
        <v>0</v>
      </c>
    </row>
    <row r="76" spans="2:49" x14ac:dyDescent="0.3">
      <c r="B76" s="133"/>
      <c r="C76" s="22" t="s">
        <v>25</v>
      </c>
      <c r="D76" s="22"/>
      <c r="E76" s="23">
        <v>0.06</v>
      </c>
      <c r="F76" s="160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60">
        <f t="shared" si="22"/>
        <v>2.4E-2</v>
      </c>
      <c r="L76" s="22">
        <f t="shared" ref="L76:L136" si="31">I76*K76</f>
        <v>0</v>
      </c>
      <c r="M76" s="24" t="s">
        <v>25</v>
      </c>
      <c r="N76" s="71"/>
      <c r="O76" s="23">
        <v>0.1</v>
      </c>
      <c r="P76" s="160">
        <f t="shared" si="23"/>
        <v>0.03</v>
      </c>
      <c r="Q76" s="22">
        <f t="shared" ref="Q76:Q136" si="32">N76*P76</f>
        <v>0</v>
      </c>
      <c r="R76" s="133"/>
      <c r="S76" s="22" t="s">
        <v>25</v>
      </c>
      <c r="T76" s="22"/>
      <c r="U76" s="23">
        <v>0.08</v>
      </c>
      <c r="V76" s="160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60">
        <f t="shared" si="25"/>
        <v>0.03</v>
      </c>
      <c r="AB76" s="22">
        <f t="shared" ref="AB76:AB136" si="34">Y76*AA76</f>
        <v>0</v>
      </c>
      <c r="AC76" s="24" t="s">
        <v>25</v>
      </c>
      <c r="AD76" s="71"/>
      <c r="AE76" s="23">
        <v>0.12</v>
      </c>
      <c r="AF76" s="160">
        <f t="shared" si="26"/>
        <v>3.5999999999999997E-2</v>
      </c>
      <c r="AG76" s="22">
        <f t="shared" ref="AG76:AG136" si="35">AD76*AF76</f>
        <v>0</v>
      </c>
      <c r="AH76" s="133"/>
      <c r="AI76" s="106" t="s">
        <v>25</v>
      </c>
      <c r="AJ76" s="22"/>
      <c r="AK76" s="23">
        <v>0.1</v>
      </c>
      <c r="AL76" s="160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60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71"/>
      <c r="AU76" s="23">
        <v>0.14000000000000001</v>
      </c>
      <c r="AV76" s="160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33"/>
      <c r="C77" s="33" t="s">
        <v>38</v>
      </c>
      <c r="D77" s="33"/>
      <c r="E77" s="34">
        <v>0.11</v>
      </c>
      <c r="F77" s="160">
        <f t="shared" si="21"/>
        <v>3.3000000000000002E-2</v>
      </c>
      <c r="G77" s="22">
        <f t="shared" si="30"/>
        <v>0</v>
      </c>
      <c r="H77" s="35" t="s">
        <v>8</v>
      </c>
      <c r="I77" s="35"/>
      <c r="J77" s="34">
        <v>0.05</v>
      </c>
      <c r="K77" s="160">
        <f t="shared" si="22"/>
        <v>1.4999999999999999E-2</v>
      </c>
      <c r="L77" s="22">
        <f t="shared" si="31"/>
        <v>0</v>
      </c>
      <c r="M77" s="35" t="s">
        <v>9</v>
      </c>
      <c r="N77" s="72"/>
      <c r="O77" s="34">
        <v>0.04</v>
      </c>
      <c r="P77" s="160">
        <f t="shared" si="23"/>
        <v>1.2E-2</v>
      </c>
      <c r="Q77" s="22">
        <f t="shared" si="32"/>
        <v>0</v>
      </c>
      <c r="R77" s="133"/>
      <c r="S77" s="33" t="s">
        <v>7</v>
      </c>
      <c r="T77" s="33"/>
      <c r="U77" s="34">
        <v>0.1</v>
      </c>
      <c r="V77" s="160">
        <f t="shared" si="24"/>
        <v>0.03</v>
      </c>
      <c r="W77" s="22">
        <f t="shared" si="33"/>
        <v>0</v>
      </c>
      <c r="X77" s="35" t="s">
        <v>9</v>
      </c>
      <c r="Y77" s="35"/>
      <c r="Z77" s="34">
        <v>0.06</v>
      </c>
      <c r="AA77" s="160">
        <f t="shared" si="25"/>
        <v>1.7999999999999999E-2</v>
      </c>
      <c r="AB77" s="22">
        <f t="shared" si="34"/>
        <v>0</v>
      </c>
      <c r="AC77" s="35" t="s">
        <v>95</v>
      </c>
      <c r="AD77" s="72"/>
      <c r="AE77" s="34">
        <v>0.04</v>
      </c>
      <c r="AF77" s="160">
        <f t="shared" si="26"/>
        <v>1.2E-2</v>
      </c>
      <c r="AG77" s="22">
        <f t="shared" si="35"/>
        <v>0</v>
      </c>
      <c r="AH77" s="133"/>
      <c r="AI77" s="107" t="s">
        <v>41</v>
      </c>
      <c r="AJ77" s="33"/>
      <c r="AK77" s="34">
        <v>0.1</v>
      </c>
      <c r="AL77" s="160">
        <f t="shared" si="27"/>
        <v>0.03</v>
      </c>
      <c r="AM77" s="22">
        <f t="shared" si="36"/>
        <v>0</v>
      </c>
      <c r="AN77" s="35" t="s">
        <v>95</v>
      </c>
      <c r="AO77" s="35"/>
      <c r="AP77" s="34">
        <v>0.1</v>
      </c>
      <c r="AQ77" s="160">
        <f t="shared" si="28"/>
        <v>0.03</v>
      </c>
      <c r="AR77" s="22">
        <f t="shared" si="37"/>
        <v>0</v>
      </c>
      <c r="AS77" s="35" t="s">
        <v>10</v>
      </c>
      <c r="AT77" s="72"/>
      <c r="AU77" s="34">
        <v>0.15</v>
      </c>
      <c r="AV77" s="160">
        <f t="shared" si="29"/>
        <v>4.4999999999999998E-2</v>
      </c>
      <c r="AW77" s="22">
        <f t="shared" si="38"/>
        <v>0</v>
      </c>
    </row>
    <row r="78" spans="2:49" x14ac:dyDescent="0.3">
      <c r="B78" s="133"/>
      <c r="C78" s="33" t="s">
        <v>39</v>
      </c>
      <c r="D78" s="33"/>
      <c r="E78" s="34">
        <v>0.12</v>
      </c>
      <c r="F78" s="160">
        <f t="shared" si="21"/>
        <v>3.5999999999999997E-2</v>
      </c>
      <c r="G78" s="22">
        <f t="shared" si="30"/>
        <v>0</v>
      </c>
      <c r="H78" s="35" t="s">
        <v>46</v>
      </c>
      <c r="I78" s="35"/>
      <c r="J78" s="34">
        <v>0.05</v>
      </c>
      <c r="K78" s="160">
        <f t="shared" si="22"/>
        <v>1.4999999999999999E-2</v>
      </c>
      <c r="L78" s="22">
        <f t="shared" si="31"/>
        <v>0</v>
      </c>
      <c r="M78" s="35" t="s">
        <v>52</v>
      </c>
      <c r="N78" s="72"/>
      <c r="O78" s="34">
        <v>0.03</v>
      </c>
      <c r="P78" s="160">
        <f t="shared" si="23"/>
        <v>8.9999999999999993E-3</v>
      </c>
      <c r="Q78" s="22">
        <f t="shared" si="32"/>
        <v>0</v>
      </c>
      <c r="R78" s="133"/>
      <c r="S78" s="33" t="s">
        <v>40</v>
      </c>
      <c r="T78" s="33"/>
      <c r="U78" s="34">
        <v>0.1</v>
      </c>
      <c r="V78" s="160">
        <f t="shared" si="24"/>
        <v>0.03</v>
      </c>
      <c r="W78" s="22">
        <f t="shared" si="33"/>
        <v>0</v>
      </c>
      <c r="X78" s="35" t="s">
        <v>59</v>
      </c>
      <c r="Y78" s="35"/>
      <c r="Z78" s="34">
        <v>0.05</v>
      </c>
      <c r="AA78" s="160">
        <f t="shared" si="25"/>
        <v>1.4999999999999999E-2</v>
      </c>
      <c r="AB78" s="22">
        <f t="shared" si="34"/>
        <v>0</v>
      </c>
      <c r="AC78" s="35" t="s">
        <v>53</v>
      </c>
      <c r="AD78" s="72"/>
      <c r="AE78" s="34">
        <v>0.03</v>
      </c>
      <c r="AF78" s="160">
        <f t="shared" si="26"/>
        <v>8.9999999999999993E-3</v>
      </c>
      <c r="AG78" s="22">
        <f t="shared" si="35"/>
        <v>0</v>
      </c>
      <c r="AH78" s="133"/>
      <c r="AI78" s="107" t="s">
        <v>43</v>
      </c>
      <c r="AJ78" s="33"/>
      <c r="AK78" s="34">
        <v>0.1</v>
      </c>
      <c r="AL78" s="160">
        <f t="shared" si="27"/>
        <v>0.03</v>
      </c>
      <c r="AM78" s="22">
        <f t="shared" si="36"/>
        <v>0</v>
      </c>
      <c r="AN78" s="35" t="s">
        <v>97</v>
      </c>
      <c r="AO78" s="35"/>
      <c r="AP78" s="34">
        <v>0.08</v>
      </c>
      <c r="AQ78" s="160">
        <f t="shared" si="28"/>
        <v>2.4E-2</v>
      </c>
      <c r="AR78" s="22">
        <f t="shared" si="37"/>
        <v>0</v>
      </c>
      <c r="AS78" s="35"/>
      <c r="AT78" s="72"/>
      <c r="AU78" s="34"/>
      <c r="AV78" s="160">
        <f t="shared" si="29"/>
        <v>0</v>
      </c>
      <c r="AW78" s="22">
        <f t="shared" si="38"/>
        <v>0</v>
      </c>
    </row>
    <row r="79" spans="2:49" x14ac:dyDescent="0.3">
      <c r="B79" s="133"/>
      <c r="C79" s="33" t="s">
        <v>6</v>
      </c>
      <c r="D79" s="33"/>
      <c r="E79" s="34">
        <v>0.1</v>
      </c>
      <c r="F79" s="160">
        <f t="shared" si="21"/>
        <v>0.03</v>
      </c>
      <c r="G79" s="22">
        <f t="shared" si="30"/>
        <v>0</v>
      </c>
      <c r="H79" s="35" t="s">
        <v>47</v>
      </c>
      <c r="I79" s="35"/>
      <c r="J79" s="34">
        <v>0.05</v>
      </c>
      <c r="K79" s="160">
        <f t="shared" si="22"/>
        <v>1.4999999999999999E-2</v>
      </c>
      <c r="L79" s="22">
        <f t="shared" si="31"/>
        <v>0</v>
      </c>
      <c r="M79" s="35" t="s">
        <v>53</v>
      </c>
      <c r="N79" s="72"/>
      <c r="O79" s="34">
        <v>0.03</v>
      </c>
      <c r="P79" s="160">
        <f t="shared" si="23"/>
        <v>8.9999999999999993E-3</v>
      </c>
      <c r="Q79" s="22">
        <f t="shared" si="32"/>
        <v>0</v>
      </c>
      <c r="R79" s="133"/>
      <c r="S79" s="33" t="s">
        <v>41</v>
      </c>
      <c r="T79" s="33"/>
      <c r="U79" s="34">
        <v>0.09</v>
      </c>
      <c r="V79" s="160">
        <f t="shared" si="24"/>
        <v>2.7E-2</v>
      </c>
      <c r="W79" s="22">
        <f t="shared" si="33"/>
        <v>0</v>
      </c>
      <c r="X79" s="35" t="s">
        <v>113</v>
      </c>
      <c r="Y79" s="35"/>
      <c r="Z79" s="34">
        <v>0.04</v>
      </c>
      <c r="AA79" s="160">
        <f t="shared" si="25"/>
        <v>1.2E-2</v>
      </c>
      <c r="AB79" s="22">
        <f t="shared" si="34"/>
        <v>0</v>
      </c>
      <c r="AC79" s="35" t="s">
        <v>10</v>
      </c>
      <c r="AD79" s="72"/>
      <c r="AE79" s="34">
        <v>0.03</v>
      </c>
      <c r="AF79" s="160">
        <f t="shared" si="26"/>
        <v>8.9999999999999993E-3</v>
      </c>
      <c r="AG79" s="22">
        <f t="shared" si="35"/>
        <v>0</v>
      </c>
      <c r="AH79" s="133"/>
      <c r="AI79" s="107" t="s">
        <v>44</v>
      </c>
      <c r="AJ79" s="33"/>
      <c r="AK79" s="34">
        <v>0.09</v>
      </c>
      <c r="AL79" s="160">
        <f t="shared" si="27"/>
        <v>2.7E-2</v>
      </c>
      <c r="AM79" s="22">
        <f t="shared" si="36"/>
        <v>0</v>
      </c>
      <c r="AN79" s="35" t="s">
        <v>10</v>
      </c>
      <c r="AO79" s="35"/>
      <c r="AP79" s="34">
        <v>7.0000000000000007E-2</v>
      </c>
      <c r="AQ79" s="160">
        <f t="shared" si="28"/>
        <v>2.1000000000000001E-2</v>
      </c>
      <c r="AR79" s="22">
        <f t="shared" si="37"/>
        <v>0</v>
      </c>
      <c r="AS79" s="35"/>
      <c r="AT79" s="72"/>
      <c r="AU79" s="34"/>
      <c r="AV79" s="160">
        <f t="shared" si="29"/>
        <v>0</v>
      </c>
      <c r="AW79" s="22">
        <f t="shared" si="38"/>
        <v>0</v>
      </c>
    </row>
    <row r="80" spans="2:49" x14ac:dyDescent="0.3">
      <c r="B80" s="133"/>
      <c r="C80" s="33" t="s">
        <v>40</v>
      </c>
      <c r="D80" s="33"/>
      <c r="E80" s="34">
        <v>0.08</v>
      </c>
      <c r="F80" s="160">
        <f t="shared" si="21"/>
        <v>2.4E-2</v>
      </c>
      <c r="G80" s="22">
        <f t="shared" si="30"/>
        <v>0</v>
      </c>
      <c r="H80" s="35" t="s">
        <v>48</v>
      </c>
      <c r="I80" s="35"/>
      <c r="J80" s="34">
        <v>0.04</v>
      </c>
      <c r="K80" s="160">
        <f t="shared" si="22"/>
        <v>1.2E-2</v>
      </c>
      <c r="L80" s="22">
        <f t="shared" si="31"/>
        <v>0</v>
      </c>
      <c r="M80" s="35"/>
      <c r="N80" s="72"/>
      <c r="O80" s="34"/>
      <c r="P80" s="160">
        <f t="shared" si="23"/>
        <v>0</v>
      </c>
      <c r="Q80" s="22">
        <f t="shared" si="32"/>
        <v>0</v>
      </c>
      <c r="R80" s="133"/>
      <c r="S80" s="33" t="s">
        <v>43</v>
      </c>
      <c r="T80" s="33"/>
      <c r="U80" s="34">
        <v>0.09</v>
      </c>
      <c r="V80" s="160">
        <f t="shared" si="24"/>
        <v>2.7E-2</v>
      </c>
      <c r="W80" s="22">
        <f t="shared" si="33"/>
        <v>0</v>
      </c>
      <c r="X80" s="35" t="s">
        <v>60</v>
      </c>
      <c r="Y80" s="35"/>
      <c r="Z80" s="34">
        <v>0.04</v>
      </c>
      <c r="AA80" s="160">
        <f t="shared" si="25"/>
        <v>1.2E-2</v>
      </c>
      <c r="AB80" s="22">
        <f t="shared" si="34"/>
        <v>0</v>
      </c>
      <c r="AC80" s="35"/>
      <c r="AD80" s="72"/>
      <c r="AE80" s="34"/>
      <c r="AF80" s="160">
        <f t="shared" si="26"/>
        <v>0</v>
      </c>
      <c r="AG80" s="22">
        <f t="shared" si="35"/>
        <v>0</v>
      </c>
      <c r="AH80" s="133"/>
      <c r="AI80" s="107" t="s">
        <v>8</v>
      </c>
      <c r="AJ80" s="33"/>
      <c r="AK80" s="34">
        <v>0.09</v>
      </c>
      <c r="AL80" s="160">
        <f t="shared" si="27"/>
        <v>2.7E-2</v>
      </c>
      <c r="AM80" s="22">
        <f t="shared" si="36"/>
        <v>0</v>
      </c>
      <c r="AN80" s="35"/>
      <c r="AO80" s="35"/>
      <c r="AP80" s="34"/>
      <c r="AQ80" s="160">
        <f t="shared" si="28"/>
        <v>0</v>
      </c>
      <c r="AR80" s="22">
        <f t="shared" si="37"/>
        <v>0</v>
      </c>
      <c r="AS80" s="35"/>
      <c r="AT80" s="72"/>
      <c r="AU80" s="34"/>
      <c r="AV80" s="160">
        <f t="shared" si="29"/>
        <v>0</v>
      </c>
      <c r="AW80" s="22">
        <f t="shared" si="38"/>
        <v>0</v>
      </c>
    </row>
    <row r="81" spans="2:49" x14ac:dyDescent="0.3">
      <c r="B81" s="133"/>
      <c r="C81" s="33" t="s">
        <v>41</v>
      </c>
      <c r="D81" s="33"/>
      <c r="E81" s="34">
        <v>0.06</v>
      </c>
      <c r="F81" s="160">
        <f t="shared" si="21"/>
        <v>1.7999999999999999E-2</v>
      </c>
      <c r="G81" s="22">
        <f t="shared" si="30"/>
        <v>0</v>
      </c>
      <c r="H81" s="35" t="s">
        <v>49</v>
      </c>
      <c r="I81" s="35"/>
      <c r="J81" s="34">
        <v>0.03</v>
      </c>
      <c r="K81" s="160">
        <f t="shared" si="22"/>
        <v>8.9999999999999993E-3</v>
      </c>
      <c r="L81" s="22">
        <f t="shared" si="31"/>
        <v>0</v>
      </c>
      <c r="M81" s="35"/>
      <c r="N81" s="72"/>
      <c r="O81" s="34"/>
      <c r="P81" s="160">
        <f t="shared" si="23"/>
        <v>0</v>
      </c>
      <c r="Q81" s="22">
        <f t="shared" si="32"/>
        <v>0</v>
      </c>
      <c r="R81" s="133"/>
      <c r="S81" s="33" t="s">
        <v>44</v>
      </c>
      <c r="T81" s="33"/>
      <c r="U81" s="34">
        <v>0.06</v>
      </c>
      <c r="V81" s="160">
        <f t="shared" si="24"/>
        <v>1.7999999999999999E-2</v>
      </c>
      <c r="W81" s="22">
        <f t="shared" si="33"/>
        <v>0</v>
      </c>
      <c r="X81" s="35" t="s">
        <v>61</v>
      </c>
      <c r="Y81" s="35"/>
      <c r="Z81" s="34">
        <v>0.03</v>
      </c>
      <c r="AA81" s="160">
        <f t="shared" si="25"/>
        <v>8.9999999999999993E-3</v>
      </c>
      <c r="AB81" s="22">
        <f t="shared" si="34"/>
        <v>0</v>
      </c>
      <c r="AC81" s="35"/>
      <c r="AD81" s="72"/>
      <c r="AE81" s="34"/>
      <c r="AF81" s="160">
        <f t="shared" si="26"/>
        <v>0</v>
      </c>
      <c r="AG81" s="22">
        <f t="shared" si="35"/>
        <v>0</v>
      </c>
      <c r="AH81" s="133"/>
      <c r="AI81" s="107" t="s">
        <v>48</v>
      </c>
      <c r="AJ81" s="33"/>
      <c r="AK81" s="34">
        <v>0.06</v>
      </c>
      <c r="AL81" s="160">
        <f t="shared" si="27"/>
        <v>1.7999999999999999E-2</v>
      </c>
      <c r="AM81" s="22">
        <f t="shared" si="36"/>
        <v>0</v>
      </c>
      <c r="AN81" s="35"/>
      <c r="AO81" s="35"/>
      <c r="AP81" s="34"/>
      <c r="AQ81" s="160">
        <f t="shared" si="28"/>
        <v>0</v>
      </c>
      <c r="AR81" s="22">
        <f t="shared" si="37"/>
        <v>0</v>
      </c>
      <c r="AS81" s="35"/>
      <c r="AT81" s="72"/>
      <c r="AU81" s="34"/>
      <c r="AV81" s="160">
        <f t="shared" si="29"/>
        <v>0</v>
      </c>
      <c r="AW81" s="22">
        <f t="shared" si="38"/>
        <v>0</v>
      </c>
    </row>
    <row r="82" spans="2:49" x14ac:dyDescent="0.3">
      <c r="B82" s="133"/>
      <c r="C82" s="33" t="s">
        <v>42</v>
      </c>
      <c r="D82" s="33"/>
      <c r="E82" s="34">
        <v>0.04</v>
      </c>
      <c r="F82" s="160">
        <f t="shared" si="21"/>
        <v>1.2E-2</v>
      </c>
      <c r="G82" s="22">
        <f t="shared" si="30"/>
        <v>0</v>
      </c>
      <c r="H82" s="35" t="s">
        <v>9</v>
      </c>
      <c r="I82" s="35"/>
      <c r="J82" s="34">
        <v>0.03</v>
      </c>
      <c r="K82" s="160">
        <f t="shared" si="22"/>
        <v>8.9999999999999993E-3</v>
      </c>
      <c r="L82" s="22">
        <f t="shared" si="31"/>
        <v>0</v>
      </c>
      <c r="M82" s="35"/>
      <c r="N82" s="72"/>
      <c r="O82" s="34"/>
      <c r="P82" s="160">
        <f t="shared" si="23"/>
        <v>0</v>
      </c>
      <c r="Q82" s="22">
        <f t="shared" si="32"/>
        <v>0</v>
      </c>
      <c r="R82" s="133"/>
      <c r="S82" s="33" t="s">
        <v>8</v>
      </c>
      <c r="T82" s="33"/>
      <c r="U82" s="34">
        <v>0.06</v>
      </c>
      <c r="V82" s="160">
        <f t="shared" si="24"/>
        <v>1.7999999999999999E-2</v>
      </c>
      <c r="W82" s="22">
        <f t="shared" si="33"/>
        <v>0</v>
      </c>
      <c r="X82" s="35" t="s">
        <v>95</v>
      </c>
      <c r="Y82" s="35"/>
      <c r="Z82" s="34">
        <v>0.03</v>
      </c>
      <c r="AA82" s="160">
        <f t="shared" si="25"/>
        <v>8.9999999999999993E-3</v>
      </c>
      <c r="AB82" s="22">
        <f t="shared" si="34"/>
        <v>0</v>
      </c>
      <c r="AC82" s="35"/>
      <c r="AD82" s="72"/>
      <c r="AE82" s="34"/>
      <c r="AF82" s="160">
        <f t="shared" si="26"/>
        <v>0</v>
      </c>
      <c r="AG82" s="22">
        <f t="shared" si="35"/>
        <v>0</v>
      </c>
      <c r="AH82" s="133"/>
      <c r="AI82" s="107" t="s">
        <v>9</v>
      </c>
      <c r="AJ82" s="33"/>
      <c r="AK82" s="34">
        <v>0.06</v>
      </c>
      <c r="AL82" s="160">
        <f t="shared" si="27"/>
        <v>1.7999999999999999E-2</v>
      </c>
      <c r="AM82" s="22">
        <f t="shared" si="36"/>
        <v>0</v>
      </c>
      <c r="AN82" s="35"/>
      <c r="AO82" s="35"/>
      <c r="AP82" s="34"/>
      <c r="AQ82" s="160">
        <f t="shared" si="28"/>
        <v>0</v>
      </c>
      <c r="AR82" s="22">
        <f t="shared" si="37"/>
        <v>0</v>
      </c>
      <c r="AS82" s="35"/>
      <c r="AT82" s="72"/>
      <c r="AU82" s="34"/>
      <c r="AV82" s="160">
        <f t="shared" si="29"/>
        <v>0</v>
      </c>
      <c r="AW82" s="22">
        <f t="shared" si="38"/>
        <v>0</v>
      </c>
    </row>
    <row r="83" spans="2:49" x14ac:dyDescent="0.3">
      <c r="B83" s="133"/>
      <c r="C83" s="33" t="s">
        <v>43</v>
      </c>
      <c r="D83" s="33"/>
      <c r="E83" s="34">
        <v>0.02</v>
      </c>
      <c r="F83" s="160">
        <f t="shared" si="21"/>
        <v>6.0000000000000001E-3</v>
      </c>
      <c r="G83" s="22">
        <f t="shared" si="30"/>
        <v>0</v>
      </c>
      <c r="H83" s="35"/>
      <c r="I83" s="35"/>
      <c r="J83" s="34"/>
      <c r="K83" s="160">
        <f t="shared" si="22"/>
        <v>0</v>
      </c>
      <c r="L83" s="22">
        <f t="shared" si="31"/>
        <v>0</v>
      </c>
      <c r="M83" s="35"/>
      <c r="N83" s="72"/>
      <c r="O83" s="34"/>
      <c r="P83" s="160">
        <f t="shared" si="23"/>
        <v>0</v>
      </c>
      <c r="Q83" s="22">
        <f t="shared" si="32"/>
        <v>0</v>
      </c>
      <c r="R83" s="133"/>
      <c r="S83" s="33"/>
      <c r="T83" s="33"/>
      <c r="U83" s="34"/>
      <c r="V83" s="160">
        <f t="shared" si="24"/>
        <v>0</v>
      </c>
      <c r="W83" s="22">
        <f t="shared" si="33"/>
        <v>0</v>
      </c>
      <c r="X83" s="35"/>
      <c r="Y83" s="35"/>
      <c r="Z83" s="34"/>
      <c r="AA83" s="160">
        <f t="shared" si="25"/>
        <v>0</v>
      </c>
      <c r="AB83" s="22">
        <f t="shared" si="34"/>
        <v>0</v>
      </c>
      <c r="AC83" s="35"/>
      <c r="AD83" s="72"/>
      <c r="AE83" s="34"/>
      <c r="AF83" s="160">
        <f t="shared" si="26"/>
        <v>0</v>
      </c>
      <c r="AG83" s="22">
        <f t="shared" si="35"/>
        <v>0</v>
      </c>
      <c r="AH83" s="133"/>
      <c r="AI83" s="107"/>
      <c r="AJ83" s="33"/>
      <c r="AK83" s="34"/>
      <c r="AL83" s="160">
        <f t="shared" si="27"/>
        <v>0</v>
      </c>
      <c r="AM83" s="22">
        <f t="shared" si="36"/>
        <v>0</v>
      </c>
      <c r="AN83" s="35"/>
      <c r="AO83" s="35"/>
      <c r="AP83" s="34"/>
      <c r="AQ83" s="160">
        <f t="shared" si="28"/>
        <v>0</v>
      </c>
      <c r="AR83" s="22">
        <f t="shared" si="37"/>
        <v>0</v>
      </c>
      <c r="AS83" s="35"/>
      <c r="AT83" s="72"/>
      <c r="AU83" s="34"/>
      <c r="AV83" s="160">
        <f t="shared" si="29"/>
        <v>0</v>
      </c>
      <c r="AW83" s="22">
        <f t="shared" si="38"/>
        <v>0</v>
      </c>
    </row>
    <row r="84" spans="2:49" x14ac:dyDescent="0.3">
      <c r="B84" s="133"/>
      <c r="C84" s="33" t="s">
        <v>44</v>
      </c>
      <c r="D84" s="33"/>
      <c r="E84" s="34">
        <v>0.02</v>
      </c>
      <c r="F84" s="160">
        <f t="shared" si="21"/>
        <v>6.0000000000000001E-3</v>
      </c>
      <c r="G84" s="22">
        <f t="shared" si="30"/>
        <v>0</v>
      </c>
      <c r="H84" s="35"/>
      <c r="I84" s="35"/>
      <c r="J84" s="34"/>
      <c r="K84" s="160">
        <f t="shared" si="22"/>
        <v>0</v>
      </c>
      <c r="L84" s="22">
        <f t="shared" si="31"/>
        <v>0</v>
      </c>
      <c r="M84" s="35"/>
      <c r="N84" s="72"/>
      <c r="O84" s="34"/>
      <c r="P84" s="160">
        <f t="shared" si="23"/>
        <v>0</v>
      </c>
      <c r="Q84" s="22">
        <f t="shared" si="32"/>
        <v>0</v>
      </c>
      <c r="R84" s="133"/>
      <c r="S84" s="33"/>
      <c r="T84" s="33"/>
      <c r="U84" s="34"/>
      <c r="V84" s="160">
        <f t="shared" si="24"/>
        <v>0</v>
      </c>
      <c r="W84" s="22">
        <f t="shared" si="33"/>
        <v>0</v>
      </c>
      <c r="X84" s="35"/>
      <c r="Y84" s="35"/>
      <c r="Z84" s="34"/>
      <c r="AA84" s="160">
        <f t="shared" si="25"/>
        <v>0</v>
      </c>
      <c r="AB84" s="22">
        <f t="shared" si="34"/>
        <v>0</v>
      </c>
      <c r="AC84" s="35"/>
      <c r="AD84" s="72"/>
      <c r="AE84" s="34"/>
      <c r="AF84" s="160">
        <f t="shared" si="26"/>
        <v>0</v>
      </c>
      <c r="AG84" s="22">
        <f t="shared" si="35"/>
        <v>0</v>
      </c>
      <c r="AH84" s="133"/>
      <c r="AI84" s="107"/>
      <c r="AJ84" s="33"/>
      <c r="AK84" s="34"/>
      <c r="AL84" s="160">
        <f t="shared" si="27"/>
        <v>0</v>
      </c>
      <c r="AM84" s="22">
        <f t="shared" si="36"/>
        <v>0</v>
      </c>
      <c r="AN84" s="35"/>
      <c r="AO84" s="35"/>
      <c r="AP84" s="34"/>
      <c r="AQ84" s="160">
        <f t="shared" si="28"/>
        <v>0</v>
      </c>
      <c r="AR84" s="22">
        <f t="shared" si="37"/>
        <v>0</v>
      </c>
      <c r="AS84" s="35"/>
      <c r="AT84" s="72"/>
      <c r="AU84" s="34"/>
      <c r="AV84" s="160">
        <f t="shared" si="29"/>
        <v>0</v>
      </c>
      <c r="AW84" s="22">
        <f t="shared" si="38"/>
        <v>0</v>
      </c>
    </row>
    <row r="85" spans="2:49" x14ac:dyDescent="0.3">
      <c r="B85" s="133"/>
      <c r="C85" s="33" t="s">
        <v>8</v>
      </c>
      <c r="D85" s="33"/>
      <c r="E85" s="34">
        <v>0.01</v>
      </c>
      <c r="F85" s="160">
        <f t="shared" si="21"/>
        <v>3.0000000000000001E-3</v>
      </c>
      <c r="G85" s="22">
        <f t="shared" si="30"/>
        <v>0</v>
      </c>
      <c r="H85" s="35"/>
      <c r="I85" s="35"/>
      <c r="J85" s="34"/>
      <c r="K85" s="160">
        <f t="shared" si="22"/>
        <v>0</v>
      </c>
      <c r="L85" s="22">
        <f t="shared" si="31"/>
        <v>0</v>
      </c>
      <c r="M85" s="35"/>
      <c r="N85" s="72"/>
      <c r="O85" s="34"/>
      <c r="P85" s="160">
        <f t="shared" si="23"/>
        <v>0</v>
      </c>
      <c r="Q85" s="22">
        <f t="shared" si="32"/>
        <v>0</v>
      </c>
      <c r="R85" s="133"/>
      <c r="S85" s="33"/>
      <c r="T85" s="33"/>
      <c r="U85" s="34"/>
      <c r="V85" s="160">
        <f t="shared" si="24"/>
        <v>0</v>
      </c>
      <c r="W85" s="22">
        <f t="shared" si="33"/>
        <v>0</v>
      </c>
      <c r="X85" s="35"/>
      <c r="Y85" s="35"/>
      <c r="Z85" s="34"/>
      <c r="AA85" s="160">
        <f t="shared" si="25"/>
        <v>0</v>
      </c>
      <c r="AB85" s="22">
        <f t="shared" si="34"/>
        <v>0</v>
      </c>
      <c r="AC85" s="35"/>
      <c r="AD85" s="72"/>
      <c r="AE85" s="34"/>
      <c r="AF85" s="160">
        <f t="shared" si="26"/>
        <v>0</v>
      </c>
      <c r="AG85" s="22">
        <f t="shared" si="35"/>
        <v>0</v>
      </c>
      <c r="AH85" s="133"/>
      <c r="AI85" s="107"/>
      <c r="AJ85" s="33"/>
      <c r="AK85" s="34"/>
      <c r="AL85" s="160">
        <f t="shared" si="27"/>
        <v>0</v>
      </c>
      <c r="AM85" s="22">
        <f t="shared" si="36"/>
        <v>0</v>
      </c>
      <c r="AN85" s="35"/>
      <c r="AO85" s="35"/>
      <c r="AP85" s="34"/>
      <c r="AQ85" s="160">
        <f t="shared" si="28"/>
        <v>0</v>
      </c>
      <c r="AR85" s="22">
        <f t="shared" si="37"/>
        <v>0</v>
      </c>
      <c r="AS85" s="35"/>
      <c r="AT85" s="72"/>
      <c r="AU85" s="34"/>
      <c r="AV85" s="160">
        <f t="shared" si="29"/>
        <v>0</v>
      </c>
      <c r="AW85" s="22">
        <f t="shared" si="38"/>
        <v>0</v>
      </c>
    </row>
    <row r="86" spans="2:49" x14ac:dyDescent="0.3">
      <c r="B86" s="133"/>
      <c r="C86" s="48"/>
      <c r="D86" s="48"/>
      <c r="E86" s="49"/>
      <c r="F86" s="160">
        <f t="shared" si="21"/>
        <v>0</v>
      </c>
      <c r="G86" s="22">
        <f t="shared" si="30"/>
        <v>0</v>
      </c>
      <c r="H86" s="50"/>
      <c r="I86" s="50"/>
      <c r="J86" s="49"/>
      <c r="K86" s="160">
        <f t="shared" si="22"/>
        <v>0</v>
      </c>
      <c r="L86" s="22">
        <f t="shared" si="31"/>
        <v>0</v>
      </c>
      <c r="M86" s="50"/>
      <c r="N86" s="73"/>
      <c r="O86" s="49"/>
      <c r="P86" s="160">
        <f t="shared" si="23"/>
        <v>0</v>
      </c>
      <c r="Q86" s="22">
        <f t="shared" si="32"/>
        <v>0</v>
      </c>
      <c r="R86" s="133"/>
      <c r="S86" s="48" t="s">
        <v>13</v>
      </c>
      <c r="T86" s="48"/>
      <c r="U86" s="49">
        <v>0.01</v>
      </c>
      <c r="V86" s="160">
        <f t="shared" si="24"/>
        <v>3.0000000000000001E-3</v>
      </c>
      <c r="W86" s="22">
        <f t="shared" si="33"/>
        <v>0</v>
      </c>
      <c r="X86" s="50"/>
      <c r="Y86" s="50"/>
      <c r="Z86" s="49"/>
      <c r="AA86" s="160">
        <f t="shared" si="25"/>
        <v>0</v>
      </c>
      <c r="AB86" s="22">
        <f t="shared" si="34"/>
        <v>0</v>
      </c>
      <c r="AC86" s="50"/>
      <c r="AD86" s="73"/>
      <c r="AE86" s="49"/>
      <c r="AF86" s="160">
        <f t="shared" si="26"/>
        <v>0</v>
      </c>
      <c r="AG86" s="22">
        <f t="shared" si="35"/>
        <v>0</v>
      </c>
      <c r="AH86" s="133"/>
      <c r="AI86" s="108" t="s">
        <v>18</v>
      </c>
      <c r="AJ86" s="48"/>
      <c r="AK86" s="49">
        <v>0.01</v>
      </c>
      <c r="AL86" s="160">
        <f t="shared" si="27"/>
        <v>3.0000000000000001E-3</v>
      </c>
      <c r="AM86" s="22">
        <f t="shared" si="36"/>
        <v>0</v>
      </c>
      <c r="AN86" s="50"/>
      <c r="AO86" s="50"/>
      <c r="AP86" s="49"/>
      <c r="AQ86" s="160">
        <f t="shared" si="28"/>
        <v>0</v>
      </c>
      <c r="AR86" s="22">
        <f t="shared" si="37"/>
        <v>0</v>
      </c>
      <c r="AS86" s="50"/>
      <c r="AT86" s="73"/>
      <c r="AU86" s="49"/>
      <c r="AV86" s="160">
        <f t="shared" si="29"/>
        <v>0</v>
      </c>
      <c r="AW86" s="22">
        <f t="shared" si="38"/>
        <v>0</v>
      </c>
    </row>
    <row r="87" spans="2:49" x14ac:dyDescent="0.3">
      <c r="B87" s="133"/>
      <c r="C87" s="48"/>
      <c r="D87" s="48"/>
      <c r="E87" s="49"/>
      <c r="F87" s="160">
        <f t="shared" si="21"/>
        <v>0</v>
      </c>
      <c r="G87" s="22">
        <f t="shared" si="30"/>
        <v>0</v>
      </c>
      <c r="H87" s="54" t="s">
        <v>12</v>
      </c>
      <c r="I87" s="54"/>
      <c r="J87" s="52">
        <v>0.02</v>
      </c>
      <c r="K87" s="160">
        <f t="shared" si="22"/>
        <v>6.0000000000000001E-3</v>
      </c>
      <c r="L87" s="22">
        <f t="shared" si="31"/>
        <v>0</v>
      </c>
      <c r="M87" s="51" t="s">
        <v>12</v>
      </c>
      <c r="N87" s="74"/>
      <c r="O87" s="52">
        <v>0.02</v>
      </c>
      <c r="P87" s="160">
        <f t="shared" si="23"/>
        <v>6.0000000000000001E-3</v>
      </c>
      <c r="Q87" s="22">
        <f t="shared" si="32"/>
        <v>0</v>
      </c>
      <c r="R87" s="133"/>
      <c r="S87" s="48"/>
      <c r="T87" s="48"/>
      <c r="U87" s="49"/>
      <c r="V87" s="160">
        <f t="shared" si="24"/>
        <v>0</v>
      </c>
      <c r="W87" s="22">
        <f t="shared" si="33"/>
        <v>0</v>
      </c>
      <c r="X87" s="51" t="s">
        <v>14</v>
      </c>
      <c r="Y87" s="51"/>
      <c r="Z87" s="52">
        <v>0.02</v>
      </c>
      <c r="AA87" s="160">
        <f t="shared" si="25"/>
        <v>6.0000000000000001E-3</v>
      </c>
      <c r="AB87" s="22">
        <f t="shared" si="34"/>
        <v>0</v>
      </c>
      <c r="AC87" s="51" t="s">
        <v>14</v>
      </c>
      <c r="AD87" s="74"/>
      <c r="AE87" s="95">
        <v>0.02</v>
      </c>
      <c r="AF87" s="160">
        <f t="shared" si="26"/>
        <v>6.0000000000000001E-3</v>
      </c>
      <c r="AG87" s="22">
        <f t="shared" si="35"/>
        <v>0</v>
      </c>
      <c r="AH87" s="133"/>
      <c r="AI87" s="108"/>
      <c r="AJ87" s="48"/>
      <c r="AK87" s="49"/>
      <c r="AL87" s="160">
        <f t="shared" si="27"/>
        <v>0</v>
      </c>
      <c r="AM87" s="22">
        <f t="shared" si="36"/>
        <v>0</v>
      </c>
      <c r="AN87" s="51" t="s">
        <v>19</v>
      </c>
      <c r="AO87" s="51"/>
      <c r="AP87" s="52">
        <v>0.05</v>
      </c>
      <c r="AQ87" s="160">
        <f t="shared" si="28"/>
        <v>1.4999999999999999E-2</v>
      </c>
      <c r="AR87" s="22">
        <f t="shared" si="37"/>
        <v>0</v>
      </c>
      <c r="AS87" s="51" t="s">
        <v>19</v>
      </c>
      <c r="AT87" s="74"/>
      <c r="AU87" s="95">
        <v>0.02</v>
      </c>
      <c r="AV87" s="160">
        <f t="shared" si="29"/>
        <v>6.0000000000000001E-3</v>
      </c>
      <c r="AW87" s="22">
        <f t="shared" si="38"/>
        <v>0</v>
      </c>
    </row>
    <row r="88" spans="2:49" x14ac:dyDescent="0.3">
      <c r="B88" s="133"/>
      <c r="C88" s="48"/>
      <c r="D88" s="48"/>
      <c r="E88" s="49"/>
      <c r="F88" s="160">
        <f t="shared" si="21"/>
        <v>0</v>
      </c>
      <c r="G88" s="22">
        <f t="shared" si="30"/>
        <v>0</v>
      </c>
      <c r="H88" s="50"/>
      <c r="I88" s="50"/>
      <c r="J88" s="49"/>
      <c r="K88" s="160">
        <f t="shared" si="22"/>
        <v>0</v>
      </c>
      <c r="L88" s="22">
        <f t="shared" si="31"/>
        <v>0</v>
      </c>
      <c r="M88" s="55" t="s">
        <v>65</v>
      </c>
      <c r="N88" s="88"/>
      <c r="O88" s="99">
        <v>0.02</v>
      </c>
      <c r="P88" s="160">
        <f t="shared" si="23"/>
        <v>6.0000000000000001E-3</v>
      </c>
      <c r="Q88" s="22">
        <f t="shared" si="32"/>
        <v>0</v>
      </c>
      <c r="R88" s="133"/>
      <c r="S88" s="48"/>
      <c r="T88" s="48"/>
      <c r="U88" s="49"/>
      <c r="V88" s="160">
        <f t="shared" si="24"/>
        <v>0</v>
      </c>
      <c r="W88" s="22">
        <f t="shared" si="33"/>
        <v>0</v>
      </c>
      <c r="X88" s="50"/>
      <c r="Y88" s="50"/>
      <c r="Z88" s="49"/>
      <c r="AA88" s="160">
        <f t="shared" si="25"/>
        <v>0</v>
      </c>
      <c r="AB88" s="22">
        <f t="shared" si="34"/>
        <v>0</v>
      </c>
      <c r="AC88" s="53" t="s">
        <v>119</v>
      </c>
      <c r="AD88" s="75"/>
      <c r="AE88" s="96">
        <v>0.02</v>
      </c>
      <c r="AF88" s="160">
        <f t="shared" si="26"/>
        <v>6.0000000000000001E-3</v>
      </c>
      <c r="AG88" s="22">
        <f t="shared" si="35"/>
        <v>0</v>
      </c>
      <c r="AH88" s="133"/>
      <c r="AI88" s="108"/>
      <c r="AJ88" s="48"/>
      <c r="AK88" s="49"/>
      <c r="AL88" s="160">
        <f t="shared" si="27"/>
        <v>0</v>
      </c>
      <c r="AM88" s="22">
        <f t="shared" si="36"/>
        <v>0</v>
      </c>
      <c r="AN88" s="50"/>
      <c r="AO88" s="50"/>
      <c r="AP88" s="49"/>
      <c r="AQ88" s="160">
        <f t="shared" si="28"/>
        <v>0</v>
      </c>
      <c r="AR88" s="22">
        <f t="shared" si="37"/>
        <v>0</v>
      </c>
      <c r="AS88" s="53" t="s">
        <v>100</v>
      </c>
      <c r="AT88" s="75"/>
      <c r="AU88" s="96">
        <v>0.02</v>
      </c>
      <c r="AV88" s="160">
        <f t="shared" si="29"/>
        <v>6.0000000000000001E-3</v>
      </c>
      <c r="AW88" s="22">
        <f t="shared" si="38"/>
        <v>0</v>
      </c>
    </row>
    <row r="89" spans="2:49" x14ac:dyDescent="0.3">
      <c r="B89" s="133"/>
      <c r="C89" s="40" t="s">
        <v>66</v>
      </c>
      <c r="D89" s="40"/>
      <c r="E89" s="41">
        <v>0.01</v>
      </c>
      <c r="F89" s="160">
        <f t="shared" si="21"/>
        <v>3.0000000000000001E-3</v>
      </c>
      <c r="G89" s="22">
        <f t="shared" si="30"/>
        <v>0</v>
      </c>
      <c r="H89" s="42" t="s">
        <v>154</v>
      </c>
      <c r="I89" s="42"/>
      <c r="J89" s="41">
        <v>0.02</v>
      </c>
      <c r="K89" s="160">
        <f t="shared" si="22"/>
        <v>6.0000000000000001E-3</v>
      </c>
      <c r="L89" s="22">
        <f t="shared" si="31"/>
        <v>0</v>
      </c>
      <c r="M89" s="42" t="s">
        <v>156</v>
      </c>
      <c r="N89" s="76"/>
      <c r="O89" s="41">
        <v>0.02</v>
      </c>
      <c r="P89" s="160">
        <f t="shared" si="23"/>
        <v>6.0000000000000001E-3</v>
      </c>
      <c r="Q89" s="22">
        <f t="shared" si="32"/>
        <v>0</v>
      </c>
      <c r="R89" s="133"/>
      <c r="S89" s="40" t="s">
        <v>154</v>
      </c>
      <c r="T89" s="40"/>
      <c r="U89" s="41">
        <v>0.01</v>
      </c>
      <c r="V89" s="160">
        <f t="shared" si="24"/>
        <v>3.0000000000000001E-3</v>
      </c>
      <c r="W89" s="22">
        <f t="shared" si="33"/>
        <v>0</v>
      </c>
      <c r="X89" s="42"/>
      <c r="Y89" s="42"/>
      <c r="Z89" s="41"/>
      <c r="AA89" s="160">
        <f t="shared" si="25"/>
        <v>0</v>
      </c>
      <c r="AB89" s="22">
        <f t="shared" si="34"/>
        <v>0</v>
      </c>
      <c r="AC89" s="42"/>
      <c r="AD89" s="76"/>
      <c r="AE89" s="41"/>
      <c r="AF89" s="160">
        <f t="shared" si="26"/>
        <v>0</v>
      </c>
      <c r="AG89" s="22">
        <f t="shared" si="35"/>
        <v>0</v>
      </c>
      <c r="AH89" s="133"/>
      <c r="AI89" s="109" t="s">
        <v>156</v>
      </c>
      <c r="AJ89" s="42"/>
      <c r="AK89" s="41">
        <v>0.01</v>
      </c>
      <c r="AL89" s="160">
        <f t="shared" si="27"/>
        <v>3.0000000000000001E-3</v>
      </c>
      <c r="AM89" s="22">
        <f t="shared" si="36"/>
        <v>0</v>
      </c>
      <c r="AN89" s="42"/>
      <c r="AO89" s="42"/>
      <c r="AP89" s="41"/>
      <c r="AQ89" s="160">
        <f t="shared" si="28"/>
        <v>0</v>
      </c>
      <c r="AR89" s="22">
        <f t="shared" si="37"/>
        <v>0</v>
      </c>
      <c r="AS89" s="42"/>
      <c r="AT89" s="76"/>
      <c r="AU89" s="41"/>
      <c r="AV89" s="160">
        <f t="shared" si="29"/>
        <v>0</v>
      </c>
      <c r="AW89" s="22">
        <f t="shared" si="38"/>
        <v>0</v>
      </c>
    </row>
    <row r="90" spans="2:49" x14ac:dyDescent="0.3">
      <c r="B90" s="133"/>
      <c r="C90" s="40" t="s">
        <v>67</v>
      </c>
      <c r="D90" s="40"/>
      <c r="E90" s="41">
        <v>0.01</v>
      </c>
      <c r="F90" s="160">
        <f t="shared" si="21"/>
        <v>3.0000000000000001E-3</v>
      </c>
      <c r="G90" s="22">
        <f t="shared" si="30"/>
        <v>0</v>
      </c>
      <c r="H90" s="42" t="s">
        <v>155</v>
      </c>
      <c r="I90" s="42"/>
      <c r="J90" s="41">
        <v>0.04</v>
      </c>
      <c r="K90" s="160">
        <f t="shared" si="22"/>
        <v>1.2E-2</v>
      </c>
      <c r="L90" s="22">
        <f t="shared" si="31"/>
        <v>0</v>
      </c>
      <c r="M90" s="42" t="s">
        <v>70</v>
      </c>
      <c r="N90" s="76"/>
      <c r="O90" s="41">
        <v>0.04</v>
      </c>
      <c r="P90" s="160">
        <f t="shared" si="23"/>
        <v>1.2E-2</v>
      </c>
      <c r="Q90" s="22">
        <f t="shared" si="32"/>
        <v>0</v>
      </c>
      <c r="R90" s="133"/>
      <c r="S90" s="40" t="s">
        <v>155</v>
      </c>
      <c r="T90" s="40"/>
      <c r="U90" s="41">
        <v>0.02</v>
      </c>
      <c r="V90" s="160">
        <f t="shared" si="24"/>
        <v>6.0000000000000001E-3</v>
      </c>
      <c r="W90" s="22">
        <f t="shared" si="33"/>
        <v>0</v>
      </c>
      <c r="X90" s="42" t="s">
        <v>70</v>
      </c>
      <c r="Y90" s="42"/>
      <c r="Z90" s="41">
        <v>0.03</v>
      </c>
      <c r="AA90" s="160">
        <f t="shared" si="25"/>
        <v>8.9999999999999993E-3</v>
      </c>
      <c r="AB90" s="22">
        <f t="shared" si="34"/>
        <v>0</v>
      </c>
      <c r="AC90" s="42" t="s">
        <v>161</v>
      </c>
      <c r="AD90" s="76"/>
      <c r="AE90" s="41">
        <v>0.03</v>
      </c>
      <c r="AF90" s="160">
        <f t="shared" si="26"/>
        <v>8.9999999999999993E-3</v>
      </c>
      <c r="AG90" s="22">
        <f t="shared" si="35"/>
        <v>0</v>
      </c>
      <c r="AH90" s="133"/>
      <c r="AI90" s="109" t="s">
        <v>70</v>
      </c>
      <c r="AJ90" s="42"/>
      <c r="AK90" s="41">
        <v>0.02</v>
      </c>
      <c r="AL90" s="160">
        <f t="shared" si="27"/>
        <v>6.0000000000000001E-3</v>
      </c>
      <c r="AM90" s="22">
        <f t="shared" si="36"/>
        <v>0</v>
      </c>
      <c r="AN90" s="42" t="s">
        <v>161</v>
      </c>
      <c r="AO90" s="42"/>
      <c r="AP90" s="41">
        <v>0.03</v>
      </c>
      <c r="AQ90" s="160">
        <f t="shared" si="28"/>
        <v>8.9999999999999993E-3</v>
      </c>
      <c r="AR90" s="22">
        <f t="shared" si="37"/>
        <v>0</v>
      </c>
      <c r="AS90" s="42" t="s">
        <v>163</v>
      </c>
      <c r="AT90" s="76"/>
      <c r="AU90" s="41">
        <v>0.03</v>
      </c>
      <c r="AV90" s="160">
        <f t="shared" si="29"/>
        <v>8.9999999999999993E-3</v>
      </c>
      <c r="AW90" s="22">
        <f t="shared" si="38"/>
        <v>0</v>
      </c>
    </row>
    <row r="91" spans="2:49" x14ac:dyDescent="0.3">
      <c r="B91" s="133"/>
      <c r="C91" s="40"/>
      <c r="D91" s="40"/>
      <c r="E91" s="41"/>
      <c r="F91" s="160">
        <f t="shared" si="21"/>
        <v>0</v>
      </c>
      <c r="G91" s="22">
        <f t="shared" si="30"/>
        <v>0</v>
      </c>
      <c r="H91" s="46"/>
      <c r="I91" s="46"/>
      <c r="J91" s="44"/>
      <c r="K91" s="160">
        <f t="shared" si="22"/>
        <v>0</v>
      </c>
      <c r="L91" s="22">
        <f t="shared" si="31"/>
        <v>0</v>
      </c>
      <c r="M91" s="47" t="s">
        <v>20</v>
      </c>
      <c r="N91" s="89"/>
      <c r="O91" s="100">
        <v>0.05</v>
      </c>
      <c r="P91" s="160">
        <f t="shared" si="23"/>
        <v>1.4999999999999999E-2</v>
      </c>
      <c r="Q91" s="22">
        <f t="shared" si="32"/>
        <v>0</v>
      </c>
      <c r="R91" s="133"/>
      <c r="S91" s="40"/>
      <c r="T91" s="40"/>
      <c r="U91" s="41"/>
      <c r="V91" s="160">
        <f t="shared" si="24"/>
        <v>0</v>
      </c>
      <c r="W91" s="22">
        <f t="shared" si="33"/>
        <v>0</v>
      </c>
      <c r="X91" s="46" t="s">
        <v>20</v>
      </c>
      <c r="Y91" s="46"/>
      <c r="Z91" s="44">
        <v>0.01</v>
      </c>
      <c r="AA91" s="160">
        <f t="shared" si="25"/>
        <v>3.0000000000000001E-3</v>
      </c>
      <c r="AB91" s="22">
        <f t="shared" si="34"/>
        <v>0</v>
      </c>
      <c r="AC91" s="43" t="s">
        <v>82</v>
      </c>
      <c r="AD91" s="77"/>
      <c r="AE91" s="44">
        <v>0.02</v>
      </c>
      <c r="AF91" s="160">
        <f t="shared" si="26"/>
        <v>6.0000000000000001E-3</v>
      </c>
      <c r="AG91" s="22">
        <f t="shared" si="35"/>
        <v>0</v>
      </c>
      <c r="AH91" s="133"/>
      <c r="AI91" s="109"/>
      <c r="AJ91" s="40"/>
      <c r="AK91" s="41"/>
      <c r="AL91" s="160">
        <f t="shared" si="27"/>
        <v>0</v>
      </c>
      <c r="AM91" s="22">
        <f t="shared" si="36"/>
        <v>0</v>
      </c>
      <c r="AN91" s="46" t="s">
        <v>164</v>
      </c>
      <c r="AO91" s="46"/>
      <c r="AP91" s="44">
        <v>0.02</v>
      </c>
      <c r="AQ91" s="160">
        <f t="shared" si="28"/>
        <v>6.0000000000000001E-3</v>
      </c>
      <c r="AR91" s="22">
        <f t="shared" si="37"/>
        <v>0</v>
      </c>
      <c r="AS91" s="43" t="s">
        <v>165</v>
      </c>
      <c r="AT91" s="77"/>
      <c r="AU91" s="44">
        <v>0.03</v>
      </c>
      <c r="AV91" s="160">
        <f t="shared" si="29"/>
        <v>8.9999999999999993E-3</v>
      </c>
      <c r="AW91" s="22">
        <f t="shared" si="38"/>
        <v>0</v>
      </c>
    </row>
    <row r="92" spans="2:49" x14ac:dyDescent="0.3">
      <c r="B92" s="133"/>
      <c r="C92" s="22"/>
      <c r="D92" s="22"/>
      <c r="E92" s="23"/>
      <c r="F92" s="160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60">
        <f t="shared" si="22"/>
        <v>1.2E-2</v>
      </c>
      <c r="L92" s="22">
        <f t="shared" si="31"/>
        <v>0</v>
      </c>
      <c r="M92" s="27" t="s">
        <v>68</v>
      </c>
      <c r="N92" s="79"/>
      <c r="O92" s="26">
        <v>0.05</v>
      </c>
      <c r="P92" s="160">
        <f t="shared" si="23"/>
        <v>1.4999999999999999E-2</v>
      </c>
      <c r="Q92" s="22">
        <f t="shared" si="32"/>
        <v>0</v>
      </c>
      <c r="R92" s="133"/>
      <c r="S92" s="22" t="s">
        <v>45</v>
      </c>
      <c r="T92" s="22"/>
      <c r="U92" s="23">
        <v>0.01</v>
      </c>
      <c r="V92" s="160">
        <f t="shared" si="24"/>
        <v>3.0000000000000001E-3</v>
      </c>
      <c r="W92" s="22">
        <f t="shared" si="33"/>
        <v>0</v>
      </c>
      <c r="X92" s="24"/>
      <c r="Y92" s="24"/>
      <c r="Z92" s="23"/>
      <c r="AA92" s="160">
        <f t="shared" si="25"/>
        <v>0</v>
      </c>
      <c r="AB92" s="22">
        <f t="shared" si="34"/>
        <v>0</v>
      </c>
      <c r="AC92" s="24"/>
      <c r="AD92" s="71"/>
      <c r="AE92" s="23"/>
      <c r="AF92" s="160">
        <f t="shared" si="26"/>
        <v>0</v>
      </c>
      <c r="AG92" s="22">
        <f t="shared" si="35"/>
        <v>0</v>
      </c>
      <c r="AH92" s="133"/>
      <c r="AI92" s="106" t="s">
        <v>57</v>
      </c>
      <c r="AJ92" s="22"/>
      <c r="AK92" s="23">
        <v>5.0000000000000001E-3</v>
      </c>
      <c r="AL92" s="160">
        <f t="shared" si="27"/>
        <v>1.5E-3</v>
      </c>
      <c r="AM92" s="22">
        <f t="shared" si="36"/>
        <v>0</v>
      </c>
      <c r="AN92" s="29" t="s">
        <v>83</v>
      </c>
      <c r="AO92" s="29"/>
      <c r="AP92" s="30">
        <v>0.03</v>
      </c>
      <c r="AQ92" s="160">
        <f t="shared" si="28"/>
        <v>8.9999999999999993E-3</v>
      </c>
      <c r="AR92" s="22">
        <f t="shared" si="37"/>
        <v>0</v>
      </c>
      <c r="AS92" s="31" t="s">
        <v>83</v>
      </c>
      <c r="AT92" s="78"/>
      <c r="AU92" s="30">
        <v>0.04</v>
      </c>
      <c r="AV92" s="160">
        <f t="shared" si="29"/>
        <v>1.2E-2</v>
      </c>
      <c r="AW92" s="22">
        <f t="shared" si="38"/>
        <v>0</v>
      </c>
    </row>
    <row r="93" spans="2:49" x14ac:dyDescent="0.3">
      <c r="B93" s="133"/>
      <c r="C93" s="22"/>
      <c r="D93" s="22"/>
      <c r="E93" s="23"/>
      <c r="F93" s="160">
        <f t="shared" si="21"/>
        <v>0</v>
      </c>
      <c r="G93" s="22">
        <f t="shared" si="30"/>
        <v>0</v>
      </c>
      <c r="H93" s="24"/>
      <c r="I93" s="24"/>
      <c r="J93" s="23"/>
      <c r="K93" s="160">
        <f t="shared" si="22"/>
        <v>0</v>
      </c>
      <c r="L93" s="22">
        <f t="shared" si="31"/>
        <v>0</v>
      </c>
      <c r="M93" s="24"/>
      <c r="N93" s="71"/>
      <c r="O93" s="23"/>
      <c r="P93" s="160">
        <f t="shared" si="23"/>
        <v>0</v>
      </c>
      <c r="Q93" s="22">
        <f t="shared" si="32"/>
        <v>0</v>
      </c>
      <c r="R93" s="133"/>
      <c r="S93" s="22"/>
      <c r="T93" s="22"/>
      <c r="U93" s="23"/>
      <c r="V93" s="160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60">
        <f t="shared" si="25"/>
        <v>6.0000000000000001E-3</v>
      </c>
      <c r="AB93" s="22">
        <f t="shared" si="34"/>
        <v>0</v>
      </c>
      <c r="AC93" s="27" t="s">
        <v>57</v>
      </c>
      <c r="AD93" s="79"/>
      <c r="AE93" s="26">
        <v>0.03</v>
      </c>
      <c r="AF93" s="160">
        <f t="shared" si="26"/>
        <v>8.9999999999999993E-3</v>
      </c>
      <c r="AG93" s="22">
        <f t="shared" si="35"/>
        <v>0</v>
      </c>
      <c r="AH93" s="133"/>
      <c r="AI93" s="106" t="s">
        <v>84</v>
      </c>
      <c r="AJ93" s="22"/>
      <c r="AK93" s="23">
        <v>5.0000000000000001E-3</v>
      </c>
      <c r="AL93" s="160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60">
        <f t="shared" si="28"/>
        <v>8.9999999999999993E-3</v>
      </c>
      <c r="AR93" s="22">
        <f t="shared" si="37"/>
        <v>0</v>
      </c>
      <c r="AS93" s="31" t="s">
        <v>58</v>
      </c>
      <c r="AT93" s="78"/>
      <c r="AU93" s="30">
        <v>0.04</v>
      </c>
      <c r="AV93" s="160">
        <f t="shared" si="29"/>
        <v>1.2E-2</v>
      </c>
      <c r="AW93" s="22">
        <f t="shared" si="38"/>
        <v>0</v>
      </c>
    </row>
    <row r="94" spans="2:49" x14ac:dyDescent="0.3">
      <c r="B94" s="133" t="s">
        <v>148</v>
      </c>
      <c r="C94" s="22"/>
      <c r="D94" s="22"/>
      <c r="E94" s="23"/>
      <c r="F94" s="160">
        <f t="shared" si="21"/>
        <v>0</v>
      </c>
      <c r="G94" s="22">
        <f t="shared" si="30"/>
        <v>0</v>
      </c>
      <c r="H94" s="25"/>
      <c r="I94" s="25"/>
      <c r="J94" s="26"/>
      <c r="K94" s="160">
        <f t="shared" si="22"/>
        <v>0</v>
      </c>
      <c r="L94" s="22">
        <f t="shared" si="31"/>
        <v>0</v>
      </c>
      <c r="M94" s="25"/>
      <c r="N94" s="84"/>
      <c r="O94" s="26"/>
      <c r="P94" s="160">
        <f t="shared" si="23"/>
        <v>0</v>
      </c>
      <c r="Q94" s="22">
        <f t="shared" si="32"/>
        <v>0</v>
      </c>
      <c r="R94" s="133" t="s">
        <v>149</v>
      </c>
      <c r="S94" s="22"/>
      <c r="T94" s="22"/>
      <c r="U94" s="23"/>
      <c r="V94" s="160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60">
        <f t="shared" si="25"/>
        <v>6.0000000000000001E-3</v>
      </c>
      <c r="AB94" s="22">
        <f t="shared" si="34"/>
        <v>0</v>
      </c>
      <c r="AC94" s="27" t="s">
        <v>58</v>
      </c>
      <c r="AD94" s="79"/>
      <c r="AE94" s="26">
        <v>0.03</v>
      </c>
      <c r="AF94" s="160">
        <f t="shared" si="26"/>
        <v>8.9999999999999993E-3</v>
      </c>
      <c r="AG94" s="22">
        <f t="shared" si="35"/>
        <v>0</v>
      </c>
      <c r="AH94" s="133" t="s">
        <v>150</v>
      </c>
      <c r="AI94" s="106"/>
      <c r="AJ94" s="22"/>
      <c r="AK94" s="23"/>
      <c r="AL94" s="160">
        <f t="shared" si="27"/>
        <v>0</v>
      </c>
      <c r="AM94" s="22">
        <f t="shared" si="36"/>
        <v>0</v>
      </c>
      <c r="AN94" s="27" t="s">
        <v>101</v>
      </c>
      <c r="AO94" s="27"/>
      <c r="AP94" s="26">
        <v>0.03</v>
      </c>
      <c r="AQ94" s="160">
        <f t="shared" si="28"/>
        <v>8.9999999999999993E-3</v>
      </c>
      <c r="AR94" s="22">
        <f t="shared" si="37"/>
        <v>0</v>
      </c>
      <c r="AS94" s="27" t="s">
        <v>101</v>
      </c>
      <c r="AT94" s="79"/>
      <c r="AU94" s="26">
        <v>0.04</v>
      </c>
      <c r="AV94" s="160">
        <f t="shared" si="29"/>
        <v>1.2E-2</v>
      </c>
      <c r="AW94" s="22">
        <f t="shared" si="38"/>
        <v>0</v>
      </c>
    </row>
    <row r="95" spans="2:49" x14ac:dyDescent="0.3">
      <c r="B95" s="133"/>
      <c r="C95" s="22"/>
      <c r="D95" s="22"/>
      <c r="E95" s="23"/>
      <c r="F95" s="160">
        <f t="shared" si="21"/>
        <v>0</v>
      </c>
      <c r="G95" s="22">
        <f t="shared" si="30"/>
        <v>0</v>
      </c>
      <c r="H95" s="24"/>
      <c r="I95" s="24"/>
      <c r="J95" s="23"/>
      <c r="K95" s="160">
        <f t="shared" si="22"/>
        <v>0</v>
      </c>
      <c r="L95" s="22">
        <f t="shared" si="31"/>
        <v>0</v>
      </c>
      <c r="M95" s="24"/>
      <c r="N95" s="71"/>
      <c r="O95" s="23"/>
      <c r="P95" s="160">
        <f t="shared" si="23"/>
        <v>0</v>
      </c>
      <c r="Q95" s="22">
        <f t="shared" si="32"/>
        <v>0</v>
      </c>
      <c r="R95" s="133"/>
      <c r="S95" s="22"/>
      <c r="T95" s="22"/>
      <c r="U95" s="23"/>
      <c r="V95" s="160">
        <f t="shared" si="24"/>
        <v>0</v>
      </c>
      <c r="W95" s="22">
        <f t="shared" si="33"/>
        <v>0</v>
      </c>
      <c r="X95" s="24"/>
      <c r="Y95" s="24"/>
      <c r="Z95" s="23"/>
      <c r="AA95" s="160">
        <f t="shared" si="25"/>
        <v>0</v>
      </c>
      <c r="AB95" s="22">
        <f t="shared" si="34"/>
        <v>0</v>
      </c>
      <c r="AC95" s="24"/>
      <c r="AD95" s="71"/>
      <c r="AE95" s="23"/>
      <c r="AF95" s="160">
        <f t="shared" si="26"/>
        <v>0</v>
      </c>
      <c r="AG95" s="22">
        <f t="shared" si="35"/>
        <v>0</v>
      </c>
      <c r="AH95" s="133"/>
      <c r="AI95" s="106"/>
      <c r="AJ95" s="22"/>
      <c r="AK95" s="23"/>
      <c r="AL95" s="160">
        <f t="shared" si="27"/>
        <v>0</v>
      </c>
      <c r="AM95" s="22">
        <f t="shared" si="36"/>
        <v>0</v>
      </c>
      <c r="AN95" s="24"/>
      <c r="AO95" s="24"/>
      <c r="AP95" s="23"/>
      <c r="AQ95" s="160">
        <f t="shared" si="28"/>
        <v>0</v>
      </c>
      <c r="AR95" s="22">
        <f t="shared" si="37"/>
        <v>0</v>
      </c>
      <c r="AS95" s="28" t="s">
        <v>90</v>
      </c>
      <c r="AT95" s="80"/>
      <c r="AU95" s="97">
        <v>0.04</v>
      </c>
      <c r="AV95" s="160">
        <f t="shared" si="29"/>
        <v>1.2E-2</v>
      </c>
      <c r="AW95" s="22">
        <f t="shared" si="38"/>
        <v>0</v>
      </c>
    </row>
    <row r="96" spans="2:49" x14ac:dyDescent="0.3">
      <c r="B96" s="133"/>
      <c r="C96" s="33" t="s">
        <v>21</v>
      </c>
      <c r="D96" s="33"/>
      <c r="E96" s="34">
        <v>0.02</v>
      </c>
      <c r="F96" s="160">
        <f t="shared" si="21"/>
        <v>6.0000000000000001E-3</v>
      </c>
      <c r="G96" s="22">
        <f t="shared" si="30"/>
        <v>0</v>
      </c>
      <c r="H96" s="35" t="s">
        <v>21</v>
      </c>
      <c r="I96" s="35"/>
      <c r="J96" s="34">
        <v>0.05</v>
      </c>
      <c r="K96" s="160">
        <f t="shared" si="22"/>
        <v>1.4999999999999999E-2</v>
      </c>
      <c r="L96" s="22">
        <f t="shared" si="31"/>
        <v>0</v>
      </c>
      <c r="M96" s="35" t="s">
        <v>21</v>
      </c>
      <c r="N96" s="72"/>
      <c r="O96" s="34">
        <v>2.1319999999999999E-2</v>
      </c>
      <c r="P96" s="160">
        <f t="shared" si="23"/>
        <v>6.3959999999999998E-3</v>
      </c>
      <c r="Q96" s="22">
        <f t="shared" si="32"/>
        <v>0</v>
      </c>
      <c r="R96" s="133"/>
      <c r="S96" s="33" t="s">
        <v>86</v>
      </c>
      <c r="T96" s="33"/>
      <c r="U96" s="34">
        <v>0.03</v>
      </c>
      <c r="V96" s="160">
        <f t="shared" si="24"/>
        <v>8.9999999999999993E-3</v>
      </c>
      <c r="W96" s="22">
        <f t="shared" si="33"/>
        <v>0</v>
      </c>
      <c r="X96" s="35"/>
      <c r="Y96" s="35"/>
      <c r="Z96" s="34"/>
      <c r="AA96" s="160">
        <f t="shared" si="25"/>
        <v>0</v>
      </c>
      <c r="AB96" s="22">
        <f t="shared" si="34"/>
        <v>0</v>
      </c>
      <c r="AC96" s="35"/>
      <c r="AD96" s="72"/>
      <c r="AE96" s="34"/>
      <c r="AF96" s="160">
        <f t="shared" si="26"/>
        <v>0</v>
      </c>
      <c r="AG96" s="22">
        <f t="shared" si="35"/>
        <v>0</v>
      </c>
      <c r="AH96" s="133"/>
      <c r="AI96" s="107" t="s">
        <v>86</v>
      </c>
      <c r="AJ96" s="33"/>
      <c r="AK96" s="34">
        <v>0.05</v>
      </c>
      <c r="AL96" s="160">
        <f t="shared" si="27"/>
        <v>1.4999999999999999E-2</v>
      </c>
      <c r="AM96" s="22">
        <f t="shared" si="36"/>
        <v>0</v>
      </c>
      <c r="AN96" s="35"/>
      <c r="AO96" s="35"/>
      <c r="AP96" s="34"/>
      <c r="AQ96" s="160">
        <f t="shared" si="28"/>
        <v>0</v>
      </c>
      <c r="AR96" s="22">
        <f t="shared" si="37"/>
        <v>0</v>
      </c>
      <c r="AS96" s="35"/>
      <c r="AT96" s="72"/>
      <c r="AU96" s="34"/>
      <c r="AV96" s="160">
        <f t="shared" si="29"/>
        <v>0</v>
      </c>
      <c r="AW96" s="22">
        <f t="shared" si="38"/>
        <v>0</v>
      </c>
    </row>
    <row r="97" spans="2:49" x14ac:dyDescent="0.3">
      <c r="B97" s="133"/>
      <c r="C97" s="33"/>
      <c r="D97" s="33"/>
      <c r="E97" s="34"/>
      <c r="F97" s="160">
        <f t="shared" si="21"/>
        <v>0</v>
      </c>
      <c r="G97" s="22">
        <f t="shared" si="30"/>
        <v>0</v>
      </c>
      <c r="H97" s="39" t="s">
        <v>62</v>
      </c>
      <c r="I97" s="39"/>
      <c r="J97" s="37">
        <v>0.03</v>
      </c>
      <c r="K97" s="160">
        <f t="shared" si="22"/>
        <v>8.9999999999999993E-3</v>
      </c>
      <c r="L97" s="22">
        <f t="shared" si="31"/>
        <v>0</v>
      </c>
      <c r="M97" s="39" t="s">
        <v>62</v>
      </c>
      <c r="N97" s="90"/>
      <c r="O97" s="37">
        <v>0.02</v>
      </c>
      <c r="P97" s="160">
        <f t="shared" si="23"/>
        <v>6.0000000000000001E-3</v>
      </c>
      <c r="Q97" s="22">
        <f t="shared" si="32"/>
        <v>0</v>
      </c>
      <c r="R97" s="133"/>
      <c r="S97" s="33"/>
      <c r="T97" s="33"/>
      <c r="U97" s="34"/>
      <c r="V97" s="160">
        <f t="shared" si="24"/>
        <v>0</v>
      </c>
      <c r="W97" s="22">
        <f t="shared" si="33"/>
        <v>0</v>
      </c>
      <c r="X97" s="39" t="s">
        <v>122</v>
      </c>
      <c r="Y97" s="39"/>
      <c r="Z97" s="37">
        <v>7.0000000000000007E-2</v>
      </c>
      <c r="AA97" s="160">
        <f t="shared" si="25"/>
        <v>2.1000000000000001E-2</v>
      </c>
      <c r="AB97" s="22">
        <f t="shared" si="34"/>
        <v>0</v>
      </c>
      <c r="AC97" s="36" t="s">
        <v>122</v>
      </c>
      <c r="AD97" s="81"/>
      <c r="AE97" s="37">
        <v>0.05</v>
      </c>
      <c r="AF97" s="160">
        <f t="shared" si="26"/>
        <v>1.4999999999999999E-2</v>
      </c>
      <c r="AG97" s="22">
        <f t="shared" si="35"/>
        <v>0</v>
      </c>
      <c r="AH97" s="133"/>
      <c r="AI97" s="107"/>
      <c r="AJ97" s="33"/>
      <c r="AK97" s="34"/>
      <c r="AL97" s="160">
        <f t="shared" si="27"/>
        <v>0</v>
      </c>
      <c r="AM97" s="22">
        <f t="shared" si="36"/>
        <v>0</v>
      </c>
      <c r="AN97" s="39" t="s">
        <v>88</v>
      </c>
      <c r="AO97" s="39"/>
      <c r="AP97" s="37">
        <v>0.08</v>
      </c>
      <c r="AQ97" s="160">
        <f t="shared" si="28"/>
        <v>2.4E-2</v>
      </c>
      <c r="AR97" s="22">
        <f t="shared" si="37"/>
        <v>0</v>
      </c>
      <c r="AS97" s="36" t="s">
        <v>278</v>
      </c>
      <c r="AT97" s="81"/>
      <c r="AU97" s="37">
        <v>0.1</v>
      </c>
      <c r="AV97" s="160">
        <f t="shared" si="29"/>
        <v>0.03</v>
      </c>
      <c r="AW97" s="22">
        <f t="shared" si="38"/>
        <v>0</v>
      </c>
    </row>
    <row r="98" spans="2:49" x14ac:dyDescent="0.3">
      <c r="B98" s="133"/>
      <c r="C98" s="33"/>
      <c r="D98" s="33"/>
      <c r="E98" s="34"/>
      <c r="F98" s="160">
        <f t="shared" si="21"/>
        <v>0</v>
      </c>
      <c r="G98" s="22">
        <f t="shared" si="30"/>
        <v>0</v>
      </c>
      <c r="H98" s="35"/>
      <c r="I98" s="35"/>
      <c r="J98" s="34"/>
      <c r="K98" s="160">
        <f t="shared" si="22"/>
        <v>0</v>
      </c>
      <c r="L98" s="22">
        <f t="shared" si="31"/>
        <v>0</v>
      </c>
      <c r="M98" s="38" t="s">
        <v>63</v>
      </c>
      <c r="N98" s="82"/>
      <c r="O98" s="98">
        <v>0.03</v>
      </c>
      <c r="P98" s="160">
        <f t="shared" si="23"/>
        <v>8.9999999999999993E-3</v>
      </c>
      <c r="Q98" s="22">
        <f t="shared" si="32"/>
        <v>0</v>
      </c>
      <c r="R98" s="133"/>
      <c r="S98" s="33"/>
      <c r="T98" s="33"/>
      <c r="U98" s="34"/>
      <c r="V98" s="160">
        <f t="shared" si="24"/>
        <v>0</v>
      </c>
      <c r="W98" s="22">
        <f t="shared" si="33"/>
        <v>0</v>
      </c>
      <c r="X98" s="35"/>
      <c r="Y98" s="35"/>
      <c r="Z98" s="34"/>
      <c r="AA98" s="160">
        <f t="shared" si="25"/>
        <v>0</v>
      </c>
      <c r="AB98" s="22">
        <f t="shared" si="34"/>
        <v>0</v>
      </c>
      <c r="AC98" s="38" t="s">
        <v>124</v>
      </c>
      <c r="AD98" s="82"/>
      <c r="AE98" s="98">
        <v>0.02</v>
      </c>
      <c r="AF98" s="160">
        <f t="shared" si="26"/>
        <v>6.0000000000000001E-3</v>
      </c>
      <c r="AG98" s="22">
        <f t="shared" si="35"/>
        <v>0</v>
      </c>
      <c r="AH98" s="133"/>
      <c r="AI98" s="107"/>
      <c r="AJ98" s="33"/>
      <c r="AK98" s="34"/>
      <c r="AL98" s="160">
        <f t="shared" si="27"/>
        <v>0</v>
      </c>
      <c r="AM98" s="22">
        <f t="shared" si="36"/>
        <v>0</v>
      </c>
      <c r="AN98" s="35"/>
      <c r="AO98" s="35"/>
      <c r="AP98" s="34"/>
      <c r="AQ98" s="160">
        <f t="shared" si="28"/>
        <v>0</v>
      </c>
      <c r="AR98" s="22">
        <f t="shared" si="37"/>
        <v>0</v>
      </c>
      <c r="AS98" s="38"/>
      <c r="AT98" s="82"/>
      <c r="AU98" s="98"/>
      <c r="AV98" s="160">
        <f t="shared" si="29"/>
        <v>0</v>
      </c>
      <c r="AW98" s="22">
        <f t="shared" si="38"/>
        <v>0</v>
      </c>
    </row>
    <row r="99" spans="2:49" x14ac:dyDescent="0.3">
      <c r="B99" s="133"/>
      <c r="C99" s="48" t="s">
        <v>22</v>
      </c>
      <c r="D99" s="48"/>
      <c r="E99" s="49">
        <v>0.01</v>
      </c>
      <c r="F99" s="160">
        <f t="shared" si="21"/>
        <v>3.0000000000000001E-3</v>
      </c>
      <c r="G99" s="22">
        <f t="shared" si="30"/>
        <v>0</v>
      </c>
      <c r="H99" s="50" t="s">
        <v>75</v>
      </c>
      <c r="I99" s="50"/>
      <c r="J99" s="49">
        <v>0.03</v>
      </c>
      <c r="K99" s="160">
        <f t="shared" si="22"/>
        <v>8.9999999999999993E-3</v>
      </c>
      <c r="L99" s="22">
        <f t="shared" si="31"/>
        <v>0</v>
      </c>
      <c r="M99" s="50"/>
      <c r="N99" s="73"/>
      <c r="O99" s="49"/>
      <c r="P99" s="160">
        <f t="shared" si="23"/>
        <v>0</v>
      </c>
      <c r="Q99" s="22">
        <f t="shared" si="32"/>
        <v>0</v>
      </c>
      <c r="R99" s="133"/>
      <c r="S99" s="48" t="s">
        <v>125</v>
      </c>
      <c r="T99" s="48"/>
      <c r="U99" s="49">
        <v>0.01</v>
      </c>
      <c r="V99" s="160">
        <f t="shared" si="24"/>
        <v>3.0000000000000001E-3</v>
      </c>
      <c r="W99" s="22">
        <f t="shared" si="33"/>
        <v>0</v>
      </c>
      <c r="X99" s="50"/>
      <c r="Y99" s="50"/>
      <c r="Z99" s="49"/>
      <c r="AA99" s="160">
        <f t="shared" si="25"/>
        <v>0</v>
      </c>
      <c r="AB99" s="22">
        <f t="shared" si="34"/>
        <v>0</v>
      </c>
      <c r="AC99" s="50"/>
      <c r="AD99" s="73"/>
      <c r="AE99" s="49"/>
      <c r="AF99" s="160">
        <f t="shared" si="26"/>
        <v>0</v>
      </c>
      <c r="AG99" s="22">
        <f t="shared" si="35"/>
        <v>0</v>
      </c>
      <c r="AH99" s="133"/>
      <c r="AI99" s="108" t="s">
        <v>78</v>
      </c>
      <c r="AJ99" s="48"/>
      <c r="AK99" s="49">
        <v>0.01</v>
      </c>
      <c r="AL99" s="160">
        <f t="shared" si="27"/>
        <v>3.0000000000000001E-3</v>
      </c>
      <c r="AM99" s="22">
        <f t="shared" si="36"/>
        <v>0</v>
      </c>
      <c r="AN99" s="50"/>
      <c r="AO99" s="50"/>
      <c r="AP99" s="49"/>
      <c r="AQ99" s="160">
        <f t="shared" si="28"/>
        <v>0</v>
      </c>
      <c r="AR99" s="22">
        <f t="shared" si="37"/>
        <v>0</v>
      </c>
      <c r="AS99" s="50"/>
      <c r="AT99" s="73"/>
      <c r="AU99" s="49"/>
      <c r="AV99" s="160">
        <f t="shared" si="29"/>
        <v>0</v>
      </c>
      <c r="AW99" s="22">
        <f t="shared" si="38"/>
        <v>0</v>
      </c>
    </row>
    <row r="100" spans="2:49" x14ac:dyDescent="0.3">
      <c r="B100" s="133"/>
      <c r="C100" s="48"/>
      <c r="D100" s="48"/>
      <c r="E100" s="49"/>
      <c r="F100" s="160">
        <f t="shared" si="21"/>
        <v>0</v>
      </c>
      <c r="G100" s="22">
        <f t="shared" si="30"/>
        <v>0</v>
      </c>
      <c r="H100" s="54" t="s">
        <v>56</v>
      </c>
      <c r="I100" s="54"/>
      <c r="J100" s="52">
        <v>0.02</v>
      </c>
      <c r="K100" s="160">
        <f t="shared" si="22"/>
        <v>6.0000000000000001E-3</v>
      </c>
      <c r="L100" s="22">
        <f t="shared" si="31"/>
        <v>0</v>
      </c>
      <c r="M100" s="51" t="s">
        <v>56</v>
      </c>
      <c r="N100" s="74"/>
      <c r="O100" s="52">
        <v>0.03</v>
      </c>
      <c r="P100" s="160">
        <f t="shared" si="23"/>
        <v>8.9999999999999993E-3</v>
      </c>
      <c r="Q100" s="22">
        <f t="shared" si="32"/>
        <v>0</v>
      </c>
      <c r="R100" s="133"/>
      <c r="S100" s="48"/>
      <c r="T100" s="48"/>
      <c r="U100" s="49"/>
      <c r="V100" s="160">
        <f t="shared" si="24"/>
        <v>0</v>
      </c>
      <c r="W100" s="22">
        <f t="shared" si="33"/>
        <v>0</v>
      </c>
      <c r="X100" s="54" t="s">
        <v>127</v>
      </c>
      <c r="Y100" s="54"/>
      <c r="Z100" s="52">
        <v>9.7979999999999998E-2</v>
      </c>
      <c r="AA100" s="160">
        <f t="shared" si="25"/>
        <v>2.9393999999999997E-2</v>
      </c>
      <c r="AB100" s="22">
        <f t="shared" si="34"/>
        <v>0</v>
      </c>
      <c r="AC100" s="51"/>
      <c r="AD100" s="74"/>
      <c r="AE100" s="52"/>
      <c r="AF100" s="160">
        <f t="shared" si="26"/>
        <v>0</v>
      </c>
      <c r="AG100" s="22">
        <f t="shared" si="35"/>
        <v>0</v>
      </c>
      <c r="AH100" s="133"/>
      <c r="AI100" s="108"/>
      <c r="AJ100" s="48"/>
      <c r="AK100" s="49"/>
      <c r="AL100" s="160">
        <f t="shared" si="27"/>
        <v>0</v>
      </c>
      <c r="AM100" s="22">
        <f t="shared" si="36"/>
        <v>0</v>
      </c>
      <c r="AN100" s="54" t="s">
        <v>127</v>
      </c>
      <c r="AO100" s="54"/>
      <c r="AP100" s="52">
        <v>0.02</v>
      </c>
      <c r="AQ100" s="160">
        <f t="shared" si="28"/>
        <v>6.0000000000000001E-3</v>
      </c>
      <c r="AR100" s="22">
        <f t="shared" si="37"/>
        <v>0</v>
      </c>
      <c r="AS100" s="51"/>
      <c r="AT100" s="74"/>
      <c r="AU100" s="52"/>
      <c r="AV100" s="160">
        <f t="shared" si="29"/>
        <v>0</v>
      </c>
      <c r="AW100" s="22">
        <f t="shared" si="38"/>
        <v>0</v>
      </c>
    </row>
    <row r="101" spans="2:49" x14ac:dyDescent="0.3">
      <c r="B101" s="133"/>
      <c r="C101" s="48"/>
      <c r="D101" s="48"/>
      <c r="E101" s="49"/>
      <c r="F101" s="160">
        <f t="shared" si="21"/>
        <v>0</v>
      </c>
      <c r="G101" s="22">
        <f t="shared" si="30"/>
        <v>0</v>
      </c>
      <c r="H101" s="54"/>
      <c r="I101" s="54"/>
      <c r="J101" s="52"/>
      <c r="K101" s="160">
        <f t="shared" si="22"/>
        <v>0</v>
      </c>
      <c r="L101" s="22">
        <f t="shared" si="31"/>
        <v>0</v>
      </c>
      <c r="M101" s="51"/>
      <c r="N101" s="74"/>
      <c r="O101" s="52"/>
      <c r="P101" s="160">
        <f t="shared" si="23"/>
        <v>0</v>
      </c>
      <c r="Q101" s="22">
        <f t="shared" si="32"/>
        <v>0</v>
      </c>
      <c r="R101" s="133"/>
      <c r="S101" s="48"/>
      <c r="T101" s="48"/>
      <c r="U101" s="49"/>
      <c r="V101" s="160">
        <f t="shared" si="24"/>
        <v>0</v>
      </c>
      <c r="W101" s="22">
        <f t="shared" si="33"/>
        <v>0</v>
      </c>
      <c r="X101" s="50"/>
      <c r="Y101" s="50"/>
      <c r="Z101" s="49"/>
      <c r="AA101" s="160">
        <f t="shared" si="25"/>
        <v>0</v>
      </c>
      <c r="AB101" s="22">
        <f t="shared" si="34"/>
        <v>0</v>
      </c>
      <c r="AC101" s="53" t="s">
        <v>103</v>
      </c>
      <c r="AD101" s="75"/>
      <c r="AE101" s="99">
        <v>9.1660000000000005E-2</v>
      </c>
      <c r="AF101" s="160">
        <f t="shared" si="26"/>
        <v>2.7498000000000002E-2</v>
      </c>
      <c r="AG101" s="22">
        <f t="shared" si="35"/>
        <v>0</v>
      </c>
      <c r="AH101" s="133"/>
      <c r="AI101" s="108"/>
      <c r="AJ101" s="48"/>
      <c r="AK101" s="49"/>
      <c r="AL101" s="160">
        <f t="shared" si="27"/>
        <v>0</v>
      </c>
      <c r="AM101" s="22">
        <f t="shared" si="36"/>
        <v>0</v>
      </c>
      <c r="AN101" s="50"/>
      <c r="AO101" s="50"/>
      <c r="AP101" s="49"/>
      <c r="AQ101" s="160">
        <f t="shared" si="28"/>
        <v>0</v>
      </c>
      <c r="AR101" s="22">
        <f t="shared" si="37"/>
        <v>0</v>
      </c>
      <c r="AS101" s="53" t="s">
        <v>103</v>
      </c>
      <c r="AT101" s="75"/>
      <c r="AU101" s="99">
        <v>6.8489999999999995E-2</v>
      </c>
      <c r="AV101" s="160">
        <f t="shared" si="29"/>
        <v>2.0546999999999999E-2</v>
      </c>
      <c r="AW101" s="22">
        <f t="shared" si="38"/>
        <v>0</v>
      </c>
    </row>
    <row r="102" spans="2:49" x14ac:dyDescent="0.3">
      <c r="B102" s="133"/>
      <c r="C102" s="40"/>
      <c r="D102" s="40"/>
      <c r="E102" s="41"/>
      <c r="F102" s="160">
        <f t="shared" si="21"/>
        <v>0</v>
      </c>
      <c r="G102" s="22">
        <f t="shared" si="30"/>
        <v>0</v>
      </c>
      <c r="H102" s="46"/>
      <c r="I102" s="46"/>
      <c r="J102" s="44"/>
      <c r="K102" s="160">
        <f t="shared" si="22"/>
        <v>0</v>
      </c>
      <c r="L102" s="22">
        <f t="shared" si="31"/>
        <v>0</v>
      </c>
      <c r="M102" s="43"/>
      <c r="N102" s="77"/>
      <c r="O102" s="44"/>
      <c r="P102" s="160">
        <f t="shared" si="23"/>
        <v>0</v>
      </c>
      <c r="Q102" s="22">
        <f t="shared" si="32"/>
        <v>0</v>
      </c>
      <c r="R102" s="133"/>
      <c r="S102" s="40"/>
      <c r="T102" s="40"/>
      <c r="U102" s="41"/>
      <c r="V102" s="160">
        <f t="shared" si="24"/>
        <v>0</v>
      </c>
      <c r="W102" s="22">
        <f t="shared" si="33"/>
        <v>0</v>
      </c>
      <c r="X102" s="46"/>
      <c r="Y102" s="46"/>
      <c r="Z102" s="44"/>
      <c r="AA102" s="160">
        <f t="shared" si="25"/>
        <v>0</v>
      </c>
      <c r="AB102" s="22">
        <f t="shared" si="34"/>
        <v>0</v>
      </c>
      <c r="AC102" s="43"/>
      <c r="AD102" s="77"/>
      <c r="AE102" s="41"/>
      <c r="AF102" s="160">
        <f t="shared" si="26"/>
        <v>0</v>
      </c>
      <c r="AG102" s="22">
        <f t="shared" si="35"/>
        <v>0</v>
      </c>
      <c r="AH102" s="133"/>
      <c r="AI102" s="109"/>
      <c r="AJ102" s="40"/>
      <c r="AK102" s="41"/>
      <c r="AL102" s="160">
        <f t="shared" si="27"/>
        <v>0</v>
      </c>
      <c r="AM102" s="22">
        <f t="shared" si="36"/>
        <v>0</v>
      </c>
      <c r="AN102" s="46"/>
      <c r="AO102" s="46"/>
      <c r="AP102" s="44"/>
      <c r="AQ102" s="160">
        <f t="shared" si="28"/>
        <v>0</v>
      </c>
      <c r="AR102" s="22">
        <f t="shared" si="37"/>
        <v>0</v>
      </c>
      <c r="AS102" s="43"/>
      <c r="AT102" s="77"/>
      <c r="AU102" s="44"/>
      <c r="AV102" s="160">
        <f t="shared" si="29"/>
        <v>0</v>
      </c>
      <c r="AW102" s="22">
        <f t="shared" si="38"/>
        <v>0</v>
      </c>
    </row>
    <row r="103" spans="2:49" x14ac:dyDescent="0.3">
      <c r="B103" s="133"/>
      <c r="C103" s="40"/>
      <c r="D103" s="40"/>
      <c r="E103" s="41"/>
      <c r="F103" s="160">
        <f t="shared" si="21"/>
        <v>0</v>
      </c>
      <c r="G103" s="22">
        <f t="shared" si="30"/>
        <v>0</v>
      </c>
      <c r="H103" s="46"/>
      <c r="I103" s="46"/>
      <c r="J103" s="44"/>
      <c r="K103" s="160">
        <f t="shared" si="22"/>
        <v>0</v>
      </c>
      <c r="L103" s="22">
        <f t="shared" si="31"/>
        <v>0</v>
      </c>
      <c r="M103" s="43" t="s">
        <v>15</v>
      </c>
      <c r="N103" s="77"/>
      <c r="O103" s="44">
        <v>0.02</v>
      </c>
      <c r="P103" s="160">
        <f t="shared" si="23"/>
        <v>6.0000000000000001E-3</v>
      </c>
      <c r="Q103" s="22">
        <f t="shared" si="32"/>
        <v>0</v>
      </c>
      <c r="R103" s="133"/>
      <c r="S103" s="40"/>
      <c r="T103" s="40"/>
      <c r="U103" s="41"/>
      <c r="V103" s="160">
        <f t="shared" si="24"/>
        <v>0</v>
      </c>
      <c r="W103" s="22">
        <f t="shared" si="33"/>
        <v>0</v>
      </c>
      <c r="X103" s="46" t="s">
        <v>16</v>
      </c>
      <c r="Y103" s="46"/>
      <c r="Z103" s="44">
        <v>0.01</v>
      </c>
      <c r="AA103" s="160">
        <f t="shared" si="25"/>
        <v>3.0000000000000001E-3</v>
      </c>
      <c r="AB103" s="22">
        <f t="shared" si="34"/>
        <v>0</v>
      </c>
      <c r="AC103" s="43" t="s">
        <v>16</v>
      </c>
      <c r="AD103" s="77"/>
      <c r="AE103" s="41">
        <v>8.9999999999999993E-3</v>
      </c>
      <c r="AF103" s="160">
        <f t="shared" si="26"/>
        <v>2.6999999999999997E-3</v>
      </c>
      <c r="AG103" s="22">
        <f t="shared" si="35"/>
        <v>0</v>
      </c>
      <c r="AH103" s="133"/>
      <c r="AI103" s="109"/>
      <c r="AJ103" s="40"/>
      <c r="AK103" s="41"/>
      <c r="AL103" s="160">
        <f t="shared" si="27"/>
        <v>0</v>
      </c>
      <c r="AM103" s="22">
        <f t="shared" si="36"/>
        <v>0</v>
      </c>
      <c r="AN103" s="46" t="s">
        <v>16</v>
      </c>
      <c r="AO103" s="46"/>
      <c r="AP103" s="44">
        <v>0.01</v>
      </c>
      <c r="AQ103" s="160">
        <f t="shared" si="28"/>
        <v>3.0000000000000001E-3</v>
      </c>
      <c r="AR103" s="22">
        <f t="shared" si="37"/>
        <v>0</v>
      </c>
      <c r="AS103" s="43" t="s">
        <v>16</v>
      </c>
      <c r="AT103" s="77"/>
      <c r="AU103" s="44">
        <v>1.7999999999999999E-2</v>
      </c>
      <c r="AV103" s="160">
        <f t="shared" si="29"/>
        <v>5.3999999999999994E-3</v>
      </c>
      <c r="AW103" s="22">
        <f t="shared" si="38"/>
        <v>0</v>
      </c>
    </row>
    <row r="104" spans="2:49" x14ac:dyDescent="0.3">
      <c r="B104" s="133"/>
      <c r="C104" s="40"/>
      <c r="D104" s="40"/>
      <c r="E104" s="41"/>
      <c r="F104" s="160">
        <f t="shared" si="21"/>
        <v>0</v>
      </c>
      <c r="G104" s="22">
        <f t="shared" si="30"/>
        <v>0</v>
      </c>
      <c r="H104" s="42"/>
      <c r="I104" s="42"/>
      <c r="J104" s="41"/>
      <c r="K104" s="160">
        <f t="shared" si="22"/>
        <v>0</v>
      </c>
      <c r="L104" s="22">
        <f t="shared" si="31"/>
        <v>0</v>
      </c>
      <c r="M104" s="42"/>
      <c r="N104" s="76"/>
      <c r="O104" s="41"/>
      <c r="P104" s="160">
        <f t="shared" si="23"/>
        <v>0</v>
      </c>
      <c r="Q104" s="22">
        <f t="shared" si="32"/>
        <v>0</v>
      </c>
      <c r="R104" s="133"/>
      <c r="S104" s="40"/>
      <c r="T104" s="40"/>
      <c r="U104" s="41"/>
      <c r="V104" s="160">
        <f t="shared" si="24"/>
        <v>0</v>
      </c>
      <c r="W104" s="22">
        <f t="shared" si="33"/>
        <v>0</v>
      </c>
      <c r="X104" s="42"/>
      <c r="Y104" s="42"/>
      <c r="Z104" s="41"/>
      <c r="AA104" s="160">
        <f t="shared" si="25"/>
        <v>0</v>
      </c>
      <c r="AB104" s="22">
        <f t="shared" si="34"/>
        <v>0</v>
      </c>
      <c r="AC104" s="45" t="s">
        <v>131</v>
      </c>
      <c r="AD104" s="83"/>
      <c r="AE104" s="41">
        <v>1E-3</v>
      </c>
      <c r="AF104" s="160">
        <f t="shared" si="26"/>
        <v>2.9999999999999997E-4</v>
      </c>
      <c r="AG104" s="22">
        <f t="shared" si="35"/>
        <v>0</v>
      </c>
      <c r="AH104" s="133"/>
      <c r="AI104" s="109"/>
      <c r="AJ104" s="40"/>
      <c r="AK104" s="41"/>
      <c r="AL104" s="160">
        <f t="shared" si="27"/>
        <v>0</v>
      </c>
      <c r="AM104" s="22">
        <f t="shared" si="36"/>
        <v>0</v>
      </c>
      <c r="AN104" s="42"/>
      <c r="AO104" s="42"/>
      <c r="AP104" s="41"/>
      <c r="AQ104" s="160">
        <f t="shared" si="28"/>
        <v>0</v>
      </c>
      <c r="AR104" s="22">
        <f t="shared" si="37"/>
        <v>0</v>
      </c>
      <c r="AS104" s="45" t="s">
        <v>131</v>
      </c>
      <c r="AT104" s="83"/>
      <c r="AU104" s="100">
        <v>2E-3</v>
      </c>
      <c r="AV104" s="160">
        <f t="shared" si="29"/>
        <v>5.9999999999999995E-4</v>
      </c>
      <c r="AW104" s="22">
        <f t="shared" si="38"/>
        <v>0</v>
      </c>
    </row>
    <row r="105" spans="2:49" x14ac:dyDescent="0.3">
      <c r="B105" s="133"/>
      <c r="C105" s="22"/>
      <c r="D105" s="22"/>
      <c r="E105" s="23"/>
      <c r="F105" s="160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60">
        <f t="shared" si="22"/>
        <v>3.0000000000000001E-3</v>
      </c>
      <c r="L105" s="22">
        <f t="shared" si="31"/>
        <v>0</v>
      </c>
      <c r="M105" s="27" t="s">
        <v>23</v>
      </c>
      <c r="N105" s="79"/>
      <c r="O105" s="26">
        <v>0.01</v>
      </c>
      <c r="P105" s="160">
        <f t="shared" si="23"/>
        <v>3.0000000000000001E-3</v>
      </c>
      <c r="Q105" s="22">
        <f t="shared" si="32"/>
        <v>0</v>
      </c>
      <c r="R105" s="133"/>
      <c r="S105" s="22"/>
      <c r="T105" s="22"/>
      <c r="U105" s="23"/>
      <c r="V105" s="160">
        <f t="shared" si="24"/>
        <v>0</v>
      </c>
      <c r="W105" s="22">
        <f t="shared" si="33"/>
        <v>0</v>
      </c>
      <c r="X105" s="24" t="s">
        <v>132</v>
      </c>
      <c r="Y105" s="24"/>
      <c r="Z105" s="23">
        <v>0.02</v>
      </c>
      <c r="AA105" s="160">
        <f t="shared" si="25"/>
        <v>6.0000000000000001E-3</v>
      </c>
      <c r="AB105" s="22">
        <f t="shared" si="34"/>
        <v>0</v>
      </c>
      <c r="AC105" s="24" t="s">
        <v>132</v>
      </c>
      <c r="AD105" s="71"/>
      <c r="AE105" s="23">
        <v>0.01</v>
      </c>
      <c r="AF105" s="160">
        <f t="shared" si="26"/>
        <v>3.0000000000000001E-3</v>
      </c>
      <c r="AG105" s="22">
        <f t="shared" si="35"/>
        <v>0</v>
      </c>
      <c r="AH105" s="133"/>
      <c r="AI105" s="106"/>
      <c r="AJ105" s="22"/>
      <c r="AK105" s="23"/>
      <c r="AL105" s="160">
        <f t="shared" si="27"/>
        <v>0</v>
      </c>
      <c r="AM105" s="22">
        <f t="shared" si="36"/>
        <v>0</v>
      </c>
      <c r="AN105" s="24"/>
      <c r="AO105" s="24"/>
      <c r="AP105" s="23"/>
      <c r="AQ105" s="160">
        <f t="shared" si="28"/>
        <v>0</v>
      </c>
      <c r="AR105" s="22">
        <f t="shared" si="37"/>
        <v>0</v>
      </c>
      <c r="AS105" s="24"/>
      <c r="AT105" s="71"/>
      <c r="AU105" s="23"/>
      <c r="AV105" s="160">
        <f t="shared" si="29"/>
        <v>0</v>
      </c>
      <c r="AW105" s="22">
        <f t="shared" si="38"/>
        <v>0</v>
      </c>
    </row>
    <row r="106" spans="2:49" x14ac:dyDescent="0.3">
      <c r="B106" s="133"/>
      <c r="C106" s="33" t="s">
        <v>50</v>
      </c>
      <c r="D106" s="33"/>
      <c r="E106" s="34">
        <v>0.1</v>
      </c>
      <c r="F106" s="160">
        <f t="shared" si="21"/>
        <v>0.03</v>
      </c>
      <c r="G106" s="22">
        <f t="shared" si="30"/>
        <v>0</v>
      </c>
      <c r="H106" s="35" t="s">
        <v>50</v>
      </c>
      <c r="I106" s="35"/>
      <c r="J106" s="34">
        <v>0.1</v>
      </c>
      <c r="K106" s="160">
        <f t="shared" si="22"/>
        <v>0.03</v>
      </c>
      <c r="L106" s="22">
        <f t="shared" si="31"/>
        <v>0</v>
      </c>
      <c r="M106" s="35" t="s">
        <v>50</v>
      </c>
      <c r="N106" s="72"/>
      <c r="O106" s="34">
        <v>0.1</v>
      </c>
      <c r="P106" s="160">
        <f t="shared" si="23"/>
        <v>0.03</v>
      </c>
      <c r="Q106" s="22">
        <f t="shared" si="32"/>
        <v>0</v>
      </c>
      <c r="R106" s="133"/>
      <c r="S106" s="33" t="s">
        <v>50</v>
      </c>
      <c r="T106" s="33"/>
      <c r="U106" s="34">
        <v>0.09</v>
      </c>
      <c r="V106" s="160">
        <f t="shared" si="24"/>
        <v>2.7E-2</v>
      </c>
      <c r="W106" s="22">
        <f t="shared" si="33"/>
        <v>0</v>
      </c>
      <c r="X106" s="35"/>
      <c r="Y106" s="35"/>
      <c r="Z106" s="34"/>
      <c r="AA106" s="160">
        <f t="shared" si="25"/>
        <v>0</v>
      </c>
      <c r="AB106" s="22">
        <f t="shared" si="34"/>
        <v>0</v>
      </c>
      <c r="AC106" s="35"/>
      <c r="AD106" s="72"/>
      <c r="AE106" s="34"/>
      <c r="AF106" s="160">
        <f t="shared" si="26"/>
        <v>0</v>
      </c>
      <c r="AG106" s="22">
        <f t="shared" si="35"/>
        <v>0</v>
      </c>
      <c r="AH106" s="133"/>
      <c r="AI106" s="107" t="s">
        <v>50</v>
      </c>
      <c r="AJ106" s="33"/>
      <c r="AK106" s="34">
        <v>0.09</v>
      </c>
      <c r="AL106" s="160">
        <f t="shared" si="27"/>
        <v>2.7E-2</v>
      </c>
      <c r="AM106" s="22">
        <f t="shared" si="36"/>
        <v>0</v>
      </c>
      <c r="AN106" s="35"/>
      <c r="AO106" s="35"/>
      <c r="AP106" s="34"/>
      <c r="AQ106" s="160">
        <f t="shared" si="28"/>
        <v>0</v>
      </c>
      <c r="AR106" s="22">
        <f t="shared" si="37"/>
        <v>0</v>
      </c>
      <c r="AS106" s="35"/>
      <c r="AT106" s="72"/>
      <c r="AU106" s="34"/>
      <c r="AV106" s="160">
        <f t="shared" si="29"/>
        <v>0</v>
      </c>
      <c r="AW106" s="22">
        <f t="shared" si="38"/>
        <v>0</v>
      </c>
    </row>
    <row r="107" spans="2:49" x14ac:dyDescent="0.3">
      <c r="B107" s="133"/>
      <c r="C107" s="33" t="s">
        <v>51</v>
      </c>
      <c r="D107" s="33"/>
      <c r="E107" s="34">
        <v>0.01</v>
      </c>
      <c r="F107" s="160">
        <f t="shared" si="21"/>
        <v>3.0000000000000001E-3</v>
      </c>
      <c r="G107" s="22">
        <f t="shared" si="30"/>
        <v>0</v>
      </c>
      <c r="H107" s="35" t="s">
        <v>51</v>
      </c>
      <c r="I107" s="35"/>
      <c r="J107" s="34">
        <v>0.06</v>
      </c>
      <c r="K107" s="160">
        <f t="shared" si="22"/>
        <v>1.7999999999999999E-2</v>
      </c>
      <c r="L107" s="22">
        <f t="shared" si="31"/>
        <v>0</v>
      </c>
      <c r="M107" s="35" t="s">
        <v>51</v>
      </c>
      <c r="N107" s="72"/>
      <c r="O107" s="34">
        <v>0.1</v>
      </c>
      <c r="P107" s="160">
        <f t="shared" si="23"/>
        <v>0.03</v>
      </c>
      <c r="Q107" s="22">
        <f t="shared" si="32"/>
        <v>0</v>
      </c>
      <c r="R107" s="133"/>
      <c r="S107" s="33" t="s">
        <v>51</v>
      </c>
      <c r="T107" s="33"/>
      <c r="U107" s="34">
        <v>0.02</v>
      </c>
      <c r="V107" s="160">
        <f t="shared" si="24"/>
        <v>6.0000000000000001E-3</v>
      </c>
      <c r="W107" s="22">
        <f t="shared" si="33"/>
        <v>0</v>
      </c>
      <c r="X107" s="35" t="s">
        <v>51</v>
      </c>
      <c r="Y107" s="35"/>
      <c r="Z107" s="34">
        <v>0.1</v>
      </c>
      <c r="AA107" s="160">
        <f t="shared" si="25"/>
        <v>0.03</v>
      </c>
      <c r="AB107" s="22">
        <f t="shared" si="34"/>
        <v>0</v>
      </c>
      <c r="AC107" s="35" t="s">
        <v>51</v>
      </c>
      <c r="AD107" s="72"/>
      <c r="AE107" s="34">
        <v>0.12</v>
      </c>
      <c r="AF107" s="160">
        <f t="shared" si="26"/>
        <v>3.5999999999999997E-2</v>
      </c>
      <c r="AG107" s="22">
        <f t="shared" si="35"/>
        <v>0</v>
      </c>
      <c r="AH107" s="133"/>
      <c r="AI107" s="107" t="s">
        <v>81</v>
      </c>
      <c r="AJ107" s="33"/>
      <c r="AK107" s="34">
        <v>0.02</v>
      </c>
      <c r="AL107" s="160">
        <f t="shared" si="27"/>
        <v>6.0000000000000001E-3</v>
      </c>
      <c r="AM107" s="22">
        <f t="shared" si="36"/>
        <v>0</v>
      </c>
      <c r="AN107" s="35" t="s">
        <v>81</v>
      </c>
      <c r="AO107" s="35"/>
      <c r="AP107" s="34">
        <v>6.6710000000000005E-2</v>
      </c>
      <c r="AQ107" s="160">
        <f t="shared" si="28"/>
        <v>2.0013E-2</v>
      </c>
      <c r="AR107" s="22">
        <f t="shared" si="37"/>
        <v>0</v>
      </c>
      <c r="AS107" s="35"/>
      <c r="AT107" s="72"/>
      <c r="AU107" s="34"/>
      <c r="AV107" s="160">
        <f t="shared" si="29"/>
        <v>0</v>
      </c>
      <c r="AW107" s="22">
        <f t="shared" si="38"/>
        <v>0</v>
      </c>
    </row>
    <row r="108" spans="2:49" x14ac:dyDescent="0.3">
      <c r="B108" s="133"/>
      <c r="C108" s="48" t="s">
        <v>24</v>
      </c>
      <c r="D108" s="48"/>
      <c r="E108" s="49">
        <v>0.02</v>
      </c>
      <c r="F108" s="160">
        <f t="shared" si="21"/>
        <v>6.0000000000000001E-3</v>
      </c>
      <c r="G108" s="22">
        <f t="shared" si="30"/>
        <v>0</v>
      </c>
      <c r="H108" s="50" t="s">
        <v>24</v>
      </c>
      <c r="I108" s="50"/>
      <c r="J108" s="49">
        <v>7.0000000000000007E-2</v>
      </c>
      <c r="K108" s="160">
        <f t="shared" si="22"/>
        <v>2.1000000000000001E-2</v>
      </c>
      <c r="L108" s="22">
        <f t="shared" si="31"/>
        <v>0</v>
      </c>
      <c r="M108" s="50" t="s">
        <v>24</v>
      </c>
      <c r="N108" s="73"/>
      <c r="O108" s="49">
        <v>0.1</v>
      </c>
      <c r="P108" s="160">
        <f t="shared" si="23"/>
        <v>0.03</v>
      </c>
      <c r="Q108" s="22">
        <f t="shared" si="32"/>
        <v>0</v>
      </c>
      <c r="R108" s="133"/>
      <c r="S108" s="48" t="s">
        <v>24</v>
      </c>
      <c r="T108" s="48"/>
      <c r="U108" s="49">
        <v>0.03</v>
      </c>
      <c r="V108" s="160">
        <f t="shared" si="24"/>
        <v>8.9999999999999993E-3</v>
      </c>
      <c r="W108" s="22">
        <f t="shared" si="33"/>
        <v>0</v>
      </c>
      <c r="X108" s="50"/>
      <c r="Y108" s="50"/>
      <c r="Z108" s="49"/>
      <c r="AA108" s="160">
        <f t="shared" si="25"/>
        <v>0</v>
      </c>
      <c r="AB108" s="22">
        <f t="shared" si="34"/>
        <v>0</v>
      </c>
      <c r="AC108" s="50"/>
      <c r="AD108" s="73"/>
      <c r="AE108" s="49"/>
      <c r="AF108" s="160">
        <f t="shared" si="26"/>
        <v>0</v>
      </c>
      <c r="AG108" s="22">
        <f t="shared" si="35"/>
        <v>0</v>
      </c>
      <c r="AH108" s="133"/>
      <c r="AI108" s="108" t="s">
        <v>24</v>
      </c>
      <c r="AJ108" s="48"/>
      <c r="AK108" s="49">
        <v>0.03</v>
      </c>
      <c r="AL108" s="160">
        <f t="shared" si="27"/>
        <v>8.9999999999999993E-3</v>
      </c>
      <c r="AM108" s="22">
        <f t="shared" si="36"/>
        <v>0</v>
      </c>
      <c r="AN108" s="50"/>
      <c r="AO108" s="50"/>
      <c r="AP108" s="49"/>
      <c r="AQ108" s="160">
        <f t="shared" si="28"/>
        <v>0</v>
      </c>
      <c r="AR108" s="22">
        <f t="shared" si="37"/>
        <v>0</v>
      </c>
      <c r="AS108" s="50"/>
      <c r="AT108" s="73"/>
      <c r="AU108" s="49"/>
      <c r="AV108" s="160">
        <f t="shared" si="29"/>
        <v>0</v>
      </c>
      <c r="AW108" s="22">
        <f t="shared" si="38"/>
        <v>0</v>
      </c>
    </row>
    <row r="109" spans="2:49" x14ac:dyDescent="0.3">
      <c r="B109" s="133"/>
      <c r="C109" s="48"/>
      <c r="D109" s="48"/>
      <c r="E109" s="49"/>
      <c r="F109" s="160">
        <f t="shared" si="21"/>
        <v>0</v>
      </c>
      <c r="G109" s="22">
        <f t="shared" si="30"/>
        <v>0</v>
      </c>
      <c r="H109" s="50"/>
      <c r="I109" s="50"/>
      <c r="J109" s="49"/>
      <c r="K109" s="160">
        <f t="shared" si="22"/>
        <v>0</v>
      </c>
      <c r="L109" s="22">
        <f t="shared" si="31"/>
        <v>0</v>
      </c>
      <c r="M109" s="50"/>
      <c r="N109" s="73"/>
      <c r="O109" s="49"/>
      <c r="P109" s="160">
        <f t="shared" si="23"/>
        <v>0</v>
      </c>
      <c r="Q109" s="22">
        <f t="shared" si="32"/>
        <v>0</v>
      </c>
      <c r="R109" s="133"/>
      <c r="S109" s="48" t="s">
        <v>54</v>
      </c>
      <c r="T109" s="48"/>
      <c r="U109" s="49">
        <v>0.01</v>
      </c>
      <c r="V109" s="160">
        <f t="shared" si="24"/>
        <v>3.0000000000000001E-3</v>
      </c>
      <c r="W109" s="22">
        <f t="shared" si="33"/>
        <v>0</v>
      </c>
      <c r="X109" s="50" t="s">
        <v>54</v>
      </c>
      <c r="Y109" s="50"/>
      <c r="Z109" s="49">
        <v>0.1</v>
      </c>
      <c r="AA109" s="160">
        <f t="shared" si="25"/>
        <v>0.03</v>
      </c>
      <c r="AB109" s="22">
        <f t="shared" si="34"/>
        <v>0</v>
      </c>
      <c r="AC109" s="50" t="s">
        <v>54</v>
      </c>
      <c r="AD109" s="73"/>
      <c r="AE109" s="49">
        <v>0.1</v>
      </c>
      <c r="AF109" s="160">
        <f t="shared" si="26"/>
        <v>0.03</v>
      </c>
      <c r="AG109" s="22">
        <f t="shared" si="35"/>
        <v>0</v>
      </c>
      <c r="AH109" s="133"/>
      <c r="AI109" s="108" t="s">
        <v>85</v>
      </c>
      <c r="AJ109" s="48"/>
      <c r="AK109" s="49">
        <v>0.01</v>
      </c>
      <c r="AL109" s="160">
        <f t="shared" si="27"/>
        <v>3.0000000000000001E-3</v>
      </c>
      <c r="AM109" s="22">
        <f t="shared" si="36"/>
        <v>0</v>
      </c>
      <c r="AN109" s="50" t="s">
        <v>85</v>
      </c>
      <c r="AO109" s="50"/>
      <c r="AP109" s="49">
        <v>0.1</v>
      </c>
      <c r="AQ109" s="160">
        <f t="shared" si="28"/>
        <v>0.03</v>
      </c>
      <c r="AR109" s="22">
        <f t="shared" si="37"/>
        <v>0</v>
      </c>
      <c r="AS109" s="50" t="s">
        <v>85</v>
      </c>
      <c r="AT109" s="73"/>
      <c r="AU109" s="49">
        <v>0.1</v>
      </c>
      <c r="AV109" s="160">
        <f t="shared" si="29"/>
        <v>0.03</v>
      </c>
      <c r="AW109" s="22">
        <f t="shared" si="38"/>
        <v>0</v>
      </c>
    </row>
    <row r="110" spans="2:49" x14ac:dyDescent="0.3">
      <c r="B110" s="133"/>
      <c r="C110" s="40" t="s">
        <v>17</v>
      </c>
      <c r="D110" s="40"/>
      <c r="E110" s="41">
        <v>0.13999</v>
      </c>
      <c r="F110" s="160">
        <f t="shared" si="21"/>
        <v>4.1997E-2</v>
      </c>
      <c r="G110" s="22">
        <f t="shared" si="30"/>
        <v>0</v>
      </c>
      <c r="H110" s="42" t="s">
        <v>17</v>
      </c>
      <c r="I110" s="42"/>
      <c r="J110" s="41">
        <v>9.8930000000000004E-2</v>
      </c>
      <c r="K110" s="160">
        <f t="shared" si="22"/>
        <v>2.9679000000000001E-2</v>
      </c>
      <c r="L110" s="22">
        <f t="shared" si="31"/>
        <v>0</v>
      </c>
      <c r="M110" s="42" t="s">
        <v>17</v>
      </c>
      <c r="N110" s="76"/>
      <c r="O110" s="41">
        <v>6.2719999999999998E-2</v>
      </c>
      <c r="P110" s="160">
        <f t="shared" si="23"/>
        <v>1.8815999999999999E-2</v>
      </c>
      <c r="Q110" s="22">
        <f t="shared" si="32"/>
        <v>0</v>
      </c>
      <c r="R110" s="133"/>
      <c r="S110" s="40" t="s">
        <v>17</v>
      </c>
      <c r="T110" s="40"/>
      <c r="U110" s="41">
        <v>9.9979999999999999E-2</v>
      </c>
      <c r="V110" s="160">
        <f t="shared" si="24"/>
        <v>2.9994E-2</v>
      </c>
      <c r="W110" s="22">
        <f t="shared" si="33"/>
        <v>0</v>
      </c>
      <c r="X110" s="42"/>
      <c r="Y110" s="42"/>
      <c r="Z110" s="41"/>
      <c r="AA110" s="160">
        <f t="shared" si="25"/>
        <v>0</v>
      </c>
      <c r="AB110" s="22">
        <f t="shared" si="34"/>
        <v>0</v>
      </c>
      <c r="AC110" s="42"/>
      <c r="AD110" s="76"/>
      <c r="AE110" s="41"/>
      <c r="AF110" s="160">
        <f t="shared" si="26"/>
        <v>0</v>
      </c>
      <c r="AG110" s="22">
        <f t="shared" si="35"/>
        <v>0</v>
      </c>
      <c r="AH110" s="133"/>
      <c r="AI110" s="109" t="s">
        <v>17</v>
      </c>
      <c r="AJ110" s="40"/>
      <c r="AK110" s="41">
        <v>3.9960000000000002E-2</v>
      </c>
      <c r="AL110" s="160">
        <f t="shared" si="27"/>
        <v>1.1988E-2</v>
      </c>
      <c r="AM110" s="22">
        <f t="shared" si="36"/>
        <v>0</v>
      </c>
      <c r="AN110" s="42"/>
      <c r="AO110" s="42"/>
      <c r="AP110" s="41"/>
      <c r="AQ110" s="160">
        <f t="shared" si="28"/>
        <v>0</v>
      </c>
      <c r="AR110" s="22">
        <f t="shared" si="37"/>
        <v>0</v>
      </c>
      <c r="AS110" s="42"/>
      <c r="AT110" s="76"/>
      <c r="AU110" s="41"/>
      <c r="AV110" s="160">
        <f t="shared" si="29"/>
        <v>0</v>
      </c>
      <c r="AW110" s="22">
        <f t="shared" si="38"/>
        <v>0</v>
      </c>
    </row>
    <row r="111" spans="2:49" x14ac:dyDescent="0.3">
      <c r="B111" s="133"/>
      <c r="C111" s="22"/>
      <c r="D111" s="22"/>
      <c r="E111" s="23"/>
      <c r="F111" s="160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60">
        <f t="shared" si="22"/>
        <v>1.4999999999999999E-4</v>
      </c>
      <c r="L111" s="22">
        <f t="shared" si="31"/>
        <v>1.4999999999999999E-4</v>
      </c>
      <c r="M111" s="25" t="s">
        <v>55</v>
      </c>
      <c r="N111" s="84">
        <v>1</v>
      </c>
      <c r="O111" s="26">
        <v>4.0000000000000001E-3</v>
      </c>
      <c r="P111" s="160">
        <f t="shared" si="23"/>
        <v>1.1999999999999999E-3</v>
      </c>
      <c r="Q111" s="22">
        <f t="shared" si="32"/>
        <v>1.1999999999999999E-3</v>
      </c>
      <c r="R111" s="133"/>
      <c r="S111" s="22"/>
      <c r="T111" s="22"/>
      <c r="U111" s="23"/>
      <c r="V111" s="160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60">
        <f t="shared" si="25"/>
        <v>2.9999999999999997E-4</v>
      </c>
      <c r="AB111" s="22">
        <f t="shared" si="34"/>
        <v>2.9999999999999997E-4</v>
      </c>
      <c r="AC111" s="25" t="s">
        <v>55</v>
      </c>
      <c r="AD111" s="84">
        <v>1</v>
      </c>
      <c r="AE111" s="26">
        <v>8.0000000000000002E-3</v>
      </c>
      <c r="AF111" s="160">
        <f t="shared" si="26"/>
        <v>2.3999999999999998E-3</v>
      </c>
      <c r="AG111" s="22">
        <f t="shared" si="35"/>
        <v>2.3999999999999998E-3</v>
      </c>
      <c r="AH111" s="133"/>
      <c r="AI111" s="106"/>
      <c r="AJ111" s="22"/>
      <c r="AK111" s="23"/>
      <c r="AL111" s="160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60">
        <f t="shared" si="28"/>
        <v>5.9999999999999995E-4</v>
      </c>
      <c r="AR111" s="22">
        <f t="shared" si="37"/>
        <v>5.9999999999999995E-4</v>
      </c>
      <c r="AS111" s="25" t="s">
        <v>55</v>
      </c>
      <c r="AT111" s="84">
        <v>1</v>
      </c>
      <c r="AU111" s="26">
        <v>0.01</v>
      </c>
      <c r="AV111" s="160">
        <f t="shared" si="29"/>
        <v>3.0000000000000001E-3</v>
      </c>
      <c r="AW111" s="22">
        <f t="shared" si="38"/>
        <v>3.0000000000000001E-3</v>
      </c>
    </row>
    <row r="112" spans="2:49" x14ac:dyDescent="0.3">
      <c r="B112" s="133"/>
      <c r="C112" s="22"/>
      <c r="D112" s="22"/>
      <c r="E112" s="23"/>
      <c r="F112" s="160">
        <f t="shared" si="21"/>
        <v>0</v>
      </c>
      <c r="G112" s="22">
        <f t="shared" si="30"/>
        <v>0</v>
      </c>
      <c r="H112" s="25" t="s">
        <v>231</v>
      </c>
      <c r="I112" s="25">
        <v>2</v>
      </c>
      <c r="J112" s="26">
        <v>1E-4</v>
      </c>
      <c r="K112" s="160">
        <f t="shared" si="22"/>
        <v>3.0000000000000001E-5</v>
      </c>
      <c r="L112" s="22">
        <f t="shared" si="31"/>
        <v>6.0000000000000002E-5</v>
      </c>
      <c r="M112" s="25" t="s">
        <v>231</v>
      </c>
      <c r="N112" s="25">
        <v>2</v>
      </c>
      <c r="O112" s="26">
        <v>2.0000000000000001E-4</v>
      </c>
      <c r="P112" s="160">
        <f t="shared" si="23"/>
        <v>6.0000000000000002E-5</v>
      </c>
      <c r="Q112" s="22">
        <f t="shared" si="32"/>
        <v>1.2E-4</v>
      </c>
      <c r="R112" s="133"/>
      <c r="S112" s="22"/>
      <c r="T112" s="22"/>
      <c r="U112" s="23"/>
      <c r="V112" s="160">
        <f t="shared" si="24"/>
        <v>0</v>
      </c>
      <c r="W112" s="22">
        <f t="shared" si="33"/>
        <v>0</v>
      </c>
      <c r="X112" s="25" t="s">
        <v>231</v>
      </c>
      <c r="Y112" s="25">
        <v>2</v>
      </c>
      <c r="Z112" s="26">
        <v>2.0000000000000001E-4</v>
      </c>
      <c r="AA112" s="160">
        <f t="shared" si="25"/>
        <v>6.0000000000000002E-5</v>
      </c>
      <c r="AB112" s="22">
        <f t="shared" si="34"/>
        <v>1.2E-4</v>
      </c>
      <c r="AC112" s="25" t="s">
        <v>231</v>
      </c>
      <c r="AD112" s="25">
        <v>2</v>
      </c>
      <c r="AE112" s="26">
        <v>4.0000000000000002E-4</v>
      </c>
      <c r="AF112" s="160">
        <f t="shared" si="26"/>
        <v>1.2E-4</v>
      </c>
      <c r="AG112" s="22">
        <f t="shared" si="35"/>
        <v>2.4000000000000001E-4</v>
      </c>
      <c r="AH112" s="133"/>
      <c r="AI112" s="106"/>
      <c r="AJ112" s="22"/>
      <c r="AK112" s="23"/>
      <c r="AL112" s="160">
        <f t="shared" si="27"/>
        <v>0</v>
      </c>
      <c r="AM112" s="22">
        <f t="shared" si="36"/>
        <v>0</v>
      </c>
      <c r="AN112" s="25" t="s">
        <v>231</v>
      </c>
      <c r="AO112" s="25">
        <v>2</v>
      </c>
      <c r="AP112" s="26">
        <v>4.0000000000000002E-4</v>
      </c>
      <c r="AQ112" s="160">
        <f t="shared" si="28"/>
        <v>1.2E-4</v>
      </c>
      <c r="AR112" s="22">
        <f t="shared" si="37"/>
        <v>2.4000000000000001E-4</v>
      </c>
      <c r="AS112" s="25" t="s">
        <v>231</v>
      </c>
      <c r="AT112" s="25">
        <v>2</v>
      </c>
      <c r="AU112" s="26">
        <v>1E-3</v>
      </c>
      <c r="AV112" s="160">
        <f t="shared" si="29"/>
        <v>2.9999999999999997E-4</v>
      </c>
      <c r="AW112" s="22">
        <f t="shared" si="38"/>
        <v>5.9999999999999995E-4</v>
      </c>
    </row>
    <row r="113" spans="2:49" x14ac:dyDescent="0.3">
      <c r="B113" s="133"/>
      <c r="C113" s="33"/>
      <c r="D113" s="33"/>
      <c r="E113" s="34"/>
      <c r="F113" s="160">
        <f t="shared" si="21"/>
        <v>0</v>
      </c>
      <c r="G113" s="22">
        <f t="shared" si="30"/>
        <v>0</v>
      </c>
      <c r="H113" s="35"/>
      <c r="I113" s="35"/>
      <c r="J113" s="34"/>
      <c r="K113" s="160">
        <f t="shared" si="22"/>
        <v>0</v>
      </c>
      <c r="L113" s="22">
        <f t="shared" si="31"/>
        <v>0</v>
      </c>
      <c r="M113" s="35"/>
      <c r="N113" s="72"/>
      <c r="O113" s="34"/>
      <c r="P113" s="160">
        <f t="shared" si="23"/>
        <v>0</v>
      </c>
      <c r="Q113" s="22">
        <f t="shared" si="32"/>
        <v>0</v>
      </c>
      <c r="R113" s="133"/>
      <c r="S113" s="33"/>
      <c r="T113" s="33"/>
      <c r="U113" s="34"/>
      <c r="V113" s="160">
        <f t="shared" si="24"/>
        <v>0</v>
      </c>
      <c r="W113" s="22">
        <f t="shared" si="33"/>
        <v>0</v>
      </c>
      <c r="X113" s="35"/>
      <c r="Y113" s="35"/>
      <c r="Z113" s="34"/>
      <c r="AA113" s="160">
        <f t="shared" si="25"/>
        <v>0</v>
      </c>
      <c r="AB113" s="22">
        <f t="shared" si="34"/>
        <v>0</v>
      </c>
      <c r="AC113" s="35"/>
      <c r="AD113" s="72"/>
      <c r="AE113" s="34"/>
      <c r="AF113" s="160">
        <f t="shared" si="26"/>
        <v>0</v>
      </c>
      <c r="AG113" s="22">
        <f t="shared" si="35"/>
        <v>0</v>
      </c>
      <c r="AH113" s="133"/>
      <c r="AI113" s="107"/>
      <c r="AJ113" s="33"/>
      <c r="AK113" s="34"/>
      <c r="AL113" s="160">
        <f t="shared" si="27"/>
        <v>0</v>
      </c>
      <c r="AM113" s="22">
        <f t="shared" si="36"/>
        <v>0</v>
      </c>
      <c r="AN113" s="39" t="s">
        <v>79</v>
      </c>
      <c r="AO113" s="39"/>
      <c r="AP113" s="37">
        <v>0.03</v>
      </c>
      <c r="AQ113" s="160">
        <f t="shared" si="28"/>
        <v>8.9999999999999993E-3</v>
      </c>
      <c r="AR113" s="22">
        <f t="shared" si="37"/>
        <v>0</v>
      </c>
      <c r="AS113" s="36" t="s">
        <v>105</v>
      </c>
      <c r="AT113" s="81"/>
      <c r="AU113" s="37">
        <v>0.01</v>
      </c>
      <c r="AV113" s="160">
        <f t="shared" si="29"/>
        <v>3.0000000000000001E-3</v>
      </c>
      <c r="AW113" s="22">
        <f t="shared" si="38"/>
        <v>0</v>
      </c>
    </row>
    <row r="114" spans="2:49" x14ac:dyDescent="0.3">
      <c r="B114" s="133"/>
      <c r="C114" s="33"/>
      <c r="D114" s="33"/>
      <c r="E114" s="34"/>
      <c r="F114" s="160">
        <f t="shared" si="21"/>
        <v>0</v>
      </c>
      <c r="G114" s="22">
        <f t="shared" si="30"/>
        <v>0</v>
      </c>
      <c r="H114" s="35"/>
      <c r="I114" s="35"/>
      <c r="J114" s="34"/>
      <c r="K114" s="160">
        <f t="shared" si="22"/>
        <v>0</v>
      </c>
      <c r="L114" s="22">
        <f t="shared" si="31"/>
        <v>0</v>
      </c>
      <c r="M114" s="35"/>
      <c r="N114" s="72"/>
      <c r="O114" s="34"/>
      <c r="P114" s="160">
        <f t="shared" si="23"/>
        <v>0</v>
      </c>
      <c r="Q114" s="22">
        <f t="shared" si="32"/>
        <v>0</v>
      </c>
      <c r="R114" s="133"/>
      <c r="S114" s="33"/>
      <c r="T114" s="33"/>
      <c r="U114" s="34"/>
      <c r="V114" s="160">
        <f t="shared" si="24"/>
        <v>0</v>
      </c>
      <c r="W114" s="22">
        <f t="shared" si="33"/>
        <v>0</v>
      </c>
      <c r="X114" s="39" t="s">
        <v>105</v>
      </c>
      <c r="Y114" s="39"/>
      <c r="Z114" s="37">
        <v>0.05</v>
      </c>
      <c r="AA114" s="160">
        <f t="shared" si="25"/>
        <v>1.4999999999999999E-2</v>
      </c>
      <c r="AB114" s="22">
        <f t="shared" si="34"/>
        <v>0</v>
      </c>
      <c r="AC114" s="36" t="s">
        <v>105</v>
      </c>
      <c r="AD114" s="81"/>
      <c r="AE114" s="37">
        <v>0.05</v>
      </c>
      <c r="AF114" s="160">
        <f t="shared" si="26"/>
        <v>1.4999999999999999E-2</v>
      </c>
      <c r="AG114" s="22">
        <f t="shared" si="35"/>
        <v>0</v>
      </c>
      <c r="AH114" s="133"/>
      <c r="AI114" s="107"/>
      <c r="AJ114" s="33"/>
      <c r="AK114" s="34"/>
      <c r="AL114" s="160">
        <f t="shared" si="27"/>
        <v>0</v>
      </c>
      <c r="AM114" s="22">
        <f t="shared" si="36"/>
        <v>0</v>
      </c>
      <c r="AN114" s="39" t="s">
        <v>80</v>
      </c>
      <c r="AO114" s="39"/>
      <c r="AP114" s="37">
        <v>0.01</v>
      </c>
      <c r="AQ114" s="160">
        <f t="shared" si="28"/>
        <v>3.0000000000000001E-3</v>
      </c>
      <c r="AR114" s="22">
        <f t="shared" si="37"/>
        <v>0</v>
      </c>
      <c r="AS114" s="36"/>
      <c r="AT114" s="81"/>
      <c r="AU114" s="37"/>
      <c r="AV114" s="160">
        <f t="shared" si="29"/>
        <v>0</v>
      </c>
      <c r="AW114" s="22">
        <f t="shared" si="38"/>
        <v>0</v>
      </c>
    </row>
    <row r="115" spans="2:49" x14ac:dyDescent="0.3">
      <c r="B115" s="133"/>
      <c r="C115" s="33"/>
      <c r="D115" s="33"/>
      <c r="E115" s="34"/>
      <c r="F115" s="160">
        <f t="shared" si="21"/>
        <v>0</v>
      </c>
      <c r="G115" s="22">
        <f t="shared" si="30"/>
        <v>0</v>
      </c>
      <c r="H115" s="35"/>
      <c r="I115" s="35"/>
      <c r="J115" s="34"/>
      <c r="K115" s="160">
        <f t="shared" si="22"/>
        <v>0</v>
      </c>
      <c r="L115" s="22">
        <f t="shared" si="31"/>
        <v>0</v>
      </c>
      <c r="M115" s="35"/>
      <c r="N115" s="72"/>
      <c r="O115" s="34"/>
      <c r="P115" s="160">
        <f t="shared" si="23"/>
        <v>0</v>
      </c>
      <c r="Q115" s="22">
        <f t="shared" si="32"/>
        <v>0</v>
      </c>
      <c r="R115" s="133"/>
      <c r="S115" s="33"/>
      <c r="T115" s="33"/>
      <c r="U115" s="34"/>
      <c r="V115" s="160">
        <f t="shared" si="24"/>
        <v>0</v>
      </c>
      <c r="W115" s="22">
        <f t="shared" si="33"/>
        <v>0</v>
      </c>
      <c r="X115" s="35"/>
      <c r="Y115" s="35"/>
      <c r="Z115" s="34"/>
      <c r="AA115" s="160">
        <f t="shared" si="25"/>
        <v>0</v>
      </c>
      <c r="AB115" s="22">
        <f t="shared" si="34"/>
        <v>0</v>
      </c>
      <c r="AC115" s="38" t="s">
        <v>136</v>
      </c>
      <c r="AD115" s="82"/>
      <c r="AE115" s="98">
        <v>0.05</v>
      </c>
      <c r="AF115" s="160">
        <f t="shared" si="26"/>
        <v>1.4999999999999999E-2</v>
      </c>
      <c r="AG115" s="22">
        <f t="shared" si="35"/>
        <v>0</v>
      </c>
      <c r="AH115" s="133"/>
      <c r="AI115" s="107"/>
      <c r="AJ115" s="33"/>
      <c r="AK115" s="34"/>
      <c r="AL115" s="160">
        <f t="shared" si="27"/>
        <v>0</v>
      </c>
      <c r="AM115" s="22">
        <f t="shared" si="36"/>
        <v>0</v>
      </c>
      <c r="AN115" s="35"/>
      <c r="AO115" s="35"/>
      <c r="AP115" s="34"/>
      <c r="AQ115" s="160">
        <f t="shared" si="28"/>
        <v>0</v>
      </c>
      <c r="AR115" s="22">
        <f t="shared" si="37"/>
        <v>0</v>
      </c>
      <c r="AS115" s="35"/>
      <c r="AT115" s="72"/>
      <c r="AU115" s="34"/>
      <c r="AV115" s="160">
        <f t="shared" si="29"/>
        <v>0</v>
      </c>
      <c r="AW115" s="22">
        <f t="shared" si="38"/>
        <v>0</v>
      </c>
    </row>
    <row r="116" spans="2:49" x14ac:dyDescent="0.3">
      <c r="B116" s="133"/>
      <c r="C116" s="48" t="s">
        <v>77</v>
      </c>
      <c r="D116" s="48"/>
      <c r="E116" s="49">
        <v>1.0000000000000001E-5</v>
      </c>
      <c r="F116" s="160">
        <f t="shared" si="21"/>
        <v>3.0000000000000001E-6</v>
      </c>
      <c r="G116" s="22">
        <f t="shared" si="30"/>
        <v>0</v>
      </c>
      <c r="H116" s="50" t="s">
        <v>77</v>
      </c>
      <c r="I116" s="50"/>
      <c r="J116" s="49">
        <v>6.0000000000000002E-5</v>
      </c>
      <c r="K116" s="160">
        <f t="shared" si="22"/>
        <v>1.8E-5</v>
      </c>
      <c r="L116" s="22">
        <f t="shared" si="31"/>
        <v>0</v>
      </c>
      <c r="M116" s="50" t="s">
        <v>77</v>
      </c>
      <c r="N116" s="73"/>
      <c r="O116" s="49">
        <v>1E-3</v>
      </c>
      <c r="P116" s="160">
        <f t="shared" si="23"/>
        <v>2.9999999999999997E-4</v>
      </c>
      <c r="Q116" s="22">
        <f t="shared" si="32"/>
        <v>0</v>
      </c>
      <c r="R116" s="133"/>
      <c r="S116" s="48" t="s">
        <v>77</v>
      </c>
      <c r="T116" s="48"/>
      <c r="U116" s="49">
        <v>1.0000000000000001E-5</v>
      </c>
      <c r="V116" s="160">
        <f t="shared" si="24"/>
        <v>3.0000000000000001E-6</v>
      </c>
      <c r="W116" s="22">
        <f t="shared" si="33"/>
        <v>0</v>
      </c>
      <c r="X116" s="50" t="s">
        <v>77</v>
      </c>
      <c r="Y116" s="50"/>
      <c r="Z116" s="49">
        <v>1E-4</v>
      </c>
      <c r="AA116" s="160">
        <f t="shared" si="25"/>
        <v>3.0000000000000001E-5</v>
      </c>
      <c r="AB116" s="22">
        <f t="shared" si="34"/>
        <v>0</v>
      </c>
      <c r="AC116" s="50" t="s">
        <v>77</v>
      </c>
      <c r="AD116" s="73"/>
      <c r="AE116" s="49">
        <v>1E-3</v>
      </c>
      <c r="AF116" s="160">
        <f t="shared" si="26"/>
        <v>2.9999999999999997E-4</v>
      </c>
      <c r="AG116" s="22">
        <f t="shared" si="35"/>
        <v>0</v>
      </c>
      <c r="AH116" s="133"/>
      <c r="AI116" s="108" t="s">
        <v>77</v>
      </c>
      <c r="AJ116" s="48"/>
      <c r="AK116" s="49">
        <v>1.0000000000000001E-5</v>
      </c>
      <c r="AL116" s="160">
        <f t="shared" si="27"/>
        <v>3.0000000000000001E-6</v>
      </c>
      <c r="AM116" s="22">
        <f t="shared" si="36"/>
        <v>0</v>
      </c>
      <c r="AN116" s="50" t="s">
        <v>77</v>
      </c>
      <c r="AO116" s="50"/>
      <c r="AP116" s="49">
        <v>1E-4</v>
      </c>
      <c r="AQ116" s="160">
        <f t="shared" si="28"/>
        <v>3.0000000000000001E-5</v>
      </c>
      <c r="AR116" s="22">
        <f t="shared" si="37"/>
        <v>0</v>
      </c>
      <c r="AS116" s="50" t="s">
        <v>77</v>
      </c>
      <c r="AT116" s="73"/>
      <c r="AU116" s="49">
        <v>1E-3</v>
      </c>
      <c r="AV116" s="160">
        <f t="shared" si="29"/>
        <v>2.9999999999999997E-4</v>
      </c>
      <c r="AW116" s="22">
        <f t="shared" si="38"/>
        <v>0</v>
      </c>
    </row>
    <row r="117" spans="2:49" x14ac:dyDescent="0.3">
      <c r="B117" s="133"/>
      <c r="C117" s="48"/>
      <c r="D117" s="48"/>
      <c r="E117" s="49"/>
      <c r="F117" s="160">
        <f t="shared" si="21"/>
        <v>0</v>
      </c>
      <c r="G117" s="22">
        <f t="shared" si="30"/>
        <v>0</v>
      </c>
      <c r="H117" s="50"/>
      <c r="I117" s="50"/>
      <c r="J117" s="49"/>
      <c r="K117" s="160">
        <f t="shared" si="22"/>
        <v>0</v>
      </c>
      <c r="L117" s="22">
        <f t="shared" si="31"/>
        <v>0</v>
      </c>
      <c r="M117" s="50"/>
      <c r="N117" s="73"/>
      <c r="O117" s="49"/>
      <c r="P117" s="160">
        <f t="shared" si="23"/>
        <v>0</v>
      </c>
      <c r="Q117" s="22">
        <f t="shared" si="32"/>
        <v>0</v>
      </c>
      <c r="R117" s="133"/>
      <c r="S117" s="48" t="s">
        <v>87</v>
      </c>
      <c r="T117" s="48"/>
      <c r="U117" s="49">
        <v>1.0000000000000001E-5</v>
      </c>
      <c r="V117" s="160">
        <f t="shared" si="24"/>
        <v>3.0000000000000001E-6</v>
      </c>
      <c r="W117" s="22">
        <f t="shared" si="33"/>
        <v>0</v>
      </c>
      <c r="X117" s="50" t="s">
        <v>87</v>
      </c>
      <c r="Y117" s="50"/>
      <c r="Z117" s="49">
        <v>1E-4</v>
      </c>
      <c r="AA117" s="160">
        <f t="shared" si="25"/>
        <v>3.0000000000000001E-5</v>
      </c>
      <c r="AB117" s="22">
        <f t="shared" si="34"/>
        <v>0</v>
      </c>
      <c r="AC117" s="50" t="s">
        <v>87</v>
      </c>
      <c r="AD117" s="73"/>
      <c r="AE117" s="49">
        <v>1E-3</v>
      </c>
      <c r="AF117" s="160">
        <f t="shared" si="26"/>
        <v>2.9999999999999997E-4</v>
      </c>
      <c r="AG117" s="22">
        <f t="shared" si="35"/>
        <v>0</v>
      </c>
      <c r="AH117" s="133"/>
      <c r="AI117" s="108" t="s">
        <v>76</v>
      </c>
      <c r="AJ117" s="48"/>
      <c r="AK117" s="49">
        <v>1.0000000000000001E-5</v>
      </c>
      <c r="AL117" s="160">
        <f t="shared" si="27"/>
        <v>3.0000000000000001E-6</v>
      </c>
      <c r="AM117" s="22">
        <f t="shared" si="36"/>
        <v>0</v>
      </c>
      <c r="AN117" s="50" t="s">
        <v>76</v>
      </c>
      <c r="AO117" s="50"/>
      <c r="AP117" s="49">
        <v>1E-4</v>
      </c>
      <c r="AQ117" s="160">
        <f t="shared" si="28"/>
        <v>3.0000000000000001E-5</v>
      </c>
      <c r="AR117" s="22">
        <f t="shared" si="37"/>
        <v>0</v>
      </c>
      <c r="AS117" s="50" t="s">
        <v>76</v>
      </c>
      <c r="AT117" s="73"/>
      <c r="AU117" s="49">
        <v>1E-3</v>
      </c>
      <c r="AV117" s="160">
        <f t="shared" si="29"/>
        <v>2.9999999999999997E-4</v>
      </c>
      <c r="AW117" s="22">
        <f t="shared" si="38"/>
        <v>0</v>
      </c>
    </row>
    <row r="118" spans="2:49" x14ac:dyDescent="0.3">
      <c r="B118" s="133"/>
      <c r="C118" s="48"/>
      <c r="D118" s="48"/>
      <c r="E118" s="49"/>
      <c r="F118" s="160">
        <f t="shared" si="21"/>
        <v>0</v>
      </c>
      <c r="G118" s="22">
        <f t="shared" si="30"/>
        <v>0</v>
      </c>
      <c r="H118" s="50"/>
      <c r="I118" s="50"/>
      <c r="J118" s="49"/>
      <c r="K118" s="160">
        <f t="shared" si="22"/>
        <v>0</v>
      </c>
      <c r="L118" s="22">
        <f t="shared" si="31"/>
        <v>0</v>
      </c>
      <c r="M118" s="50"/>
      <c r="N118" s="73"/>
      <c r="O118" s="49"/>
      <c r="P118" s="160">
        <f t="shared" si="23"/>
        <v>0</v>
      </c>
      <c r="Q118" s="22">
        <f t="shared" si="32"/>
        <v>0</v>
      </c>
      <c r="R118" s="133"/>
      <c r="S118" s="48"/>
      <c r="T118" s="48"/>
      <c r="U118" s="49"/>
      <c r="V118" s="160">
        <f t="shared" si="24"/>
        <v>0</v>
      </c>
      <c r="W118" s="22">
        <f t="shared" si="33"/>
        <v>0</v>
      </c>
      <c r="X118" s="50"/>
      <c r="Y118" s="50"/>
      <c r="Z118" s="49"/>
      <c r="AA118" s="160">
        <f t="shared" si="25"/>
        <v>0</v>
      </c>
      <c r="AB118" s="22">
        <f t="shared" si="34"/>
        <v>0</v>
      </c>
      <c r="AC118" s="50"/>
      <c r="AD118" s="73"/>
      <c r="AE118" s="49"/>
      <c r="AF118" s="160">
        <f t="shared" si="26"/>
        <v>0</v>
      </c>
      <c r="AG118" s="22">
        <f t="shared" si="35"/>
        <v>0</v>
      </c>
      <c r="AH118" s="133"/>
      <c r="AI118" s="108" t="s">
        <v>143</v>
      </c>
      <c r="AJ118" s="48"/>
      <c r="AK118" s="49">
        <v>1.0000000000000001E-5</v>
      </c>
      <c r="AL118" s="160">
        <f t="shared" si="27"/>
        <v>3.0000000000000001E-6</v>
      </c>
      <c r="AM118" s="22">
        <f t="shared" si="36"/>
        <v>0</v>
      </c>
      <c r="AN118" s="50" t="s">
        <v>143</v>
      </c>
      <c r="AO118" s="50"/>
      <c r="AP118" s="49">
        <v>1E-4</v>
      </c>
      <c r="AQ118" s="160">
        <f t="shared" si="28"/>
        <v>3.0000000000000001E-5</v>
      </c>
      <c r="AR118" s="22">
        <f t="shared" si="37"/>
        <v>0</v>
      </c>
      <c r="AS118" s="50" t="s">
        <v>143</v>
      </c>
      <c r="AT118" s="73"/>
      <c r="AU118" s="49">
        <v>1E-3</v>
      </c>
      <c r="AV118" s="160">
        <f t="shared" si="29"/>
        <v>2.9999999999999997E-4</v>
      </c>
      <c r="AW118" s="22">
        <f t="shared" si="38"/>
        <v>0</v>
      </c>
    </row>
    <row r="119" spans="2:49" x14ac:dyDescent="0.3">
      <c r="B119" s="133"/>
      <c r="C119" s="48"/>
      <c r="D119" s="48"/>
      <c r="E119" s="49"/>
      <c r="F119" s="160">
        <f t="shared" si="21"/>
        <v>0</v>
      </c>
      <c r="G119" s="22">
        <f t="shared" si="30"/>
        <v>0</v>
      </c>
      <c r="H119" s="50"/>
      <c r="I119" s="50"/>
      <c r="J119" s="49"/>
      <c r="K119" s="160">
        <f t="shared" si="22"/>
        <v>0</v>
      </c>
      <c r="L119" s="22">
        <f t="shared" si="31"/>
        <v>0</v>
      </c>
      <c r="M119" s="50"/>
      <c r="N119" s="73"/>
      <c r="O119" s="49"/>
      <c r="P119" s="160">
        <f t="shared" si="23"/>
        <v>0</v>
      </c>
      <c r="Q119" s="22">
        <f t="shared" si="32"/>
        <v>0</v>
      </c>
      <c r="R119" s="133"/>
      <c r="S119" s="48"/>
      <c r="T119" s="48"/>
      <c r="U119" s="49"/>
      <c r="V119" s="160">
        <f t="shared" si="24"/>
        <v>0</v>
      </c>
      <c r="W119" s="22">
        <f t="shared" si="33"/>
        <v>0</v>
      </c>
      <c r="X119" s="50"/>
      <c r="Y119" s="50"/>
      <c r="Z119" s="49"/>
      <c r="AA119" s="160">
        <f t="shared" si="25"/>
        <v>0</v>
      </c>
      <c r="AB119" s="22">
        <f t="shared" si="34"/>
        <v>0</v>
      </c>
      <c r="AC119" s="50"/>
      <c r="AD119" s="73"/>
      <c r="AE119" s="49"/>
      <c r="AF119" s="160">
        <f t="shared" si="26"/>
        <v>0</v>
      </c>
      <c r="AG119" s="22">
        <f t="shared" si="35"/>
        <v>0</v>
      </c>
      <c r="AH119" s="133"/>
      <c r="AI119" s="108" t="s">
        <v>145</v>
      </c>
      <c r="AJ119" s="48"/>
      <c r="AK119" s="49">
        <v>1.0000000000000001E-5</v>
      </c>
      <c r="AL119" s="160">
        <f t="shared" si="27"/>
        <v>3.0000000000000001E-6</v>
      </c>
      <c r="AM119" s="22">
        <f t="shared" si="36"/>
        <v>0</v>
      </c>
      <c r="AN119" s="50" t="s">
        <v>145</v>
      </c>
      <c r="AO119" s="50"/>
      <c r="AP119" s="49">
        <v>1E-4</v>
      </c>
      <c r="AQ119" s="160">
        <f t="shared" si="28"/>
        <v>3.0000000000000001E-5</v>
      </c>
      <c r="AR119" s="22">
        <f t="shared" si="37"/>
        <v>0</v>
      </c>
      <c r="AS119" s="50" t="s">
        <v>145</v>
      </c>
      <c r="AT119" s="73"/>
      <c r="AU119" s="49">
        <v>1E-3</v>
      </c>
      <c r="AV119" s="160">
        <f t="shared" si="29"/>
        <v>2.9999999999999997E-4</v>
      </c>
      <c r="AW119" s="22">
        <f t="shared" si="38"/>
        <v>0</v>
      </c>
    </row>
    <row r="120" spans="2:49" x14ac:dyDescent="0.3">
      <c r="B120" s="133"/>
      <c r="C120" s="48"/>
      <c r="D120" s="48"/>
      <c r="E120" s="49"/>
      <c r="F120" s="160">
        <f t="shared" si="21"/>
        <v>0</v>
      </c>
      <c r="G120" s="22">
        <f t="shared" si="30"/>
        <v>0</v>
      </c>
      <c r="H120" s="50"/>
      <c r="I120" s="50"/>
      <c r="J120" s="49"/>
      <c r="K120" s="160">
        <f t="shared" si="22"/>
        <v>0</v>
      </c>
      <c r="L120" s="22">
        <f t="shared" si="31"/>
        <v>0</v>
      </c>
      <c r="M120" s="50"/>
      <c r="N120" s="73"/>
      <c r="O120" s="49"/>
      <c r="P120" s="160">
        <f t="shared" si="23"/>
        <v>0</v>
      </c>
      <c r="Q120" s="22">
        <f t="shared" si="32"/>
        <v>0</v>
      </c>
      <c r="R120" s="133"/>
      <c r="S120" s="48"/>
      <c r="T120" s="48"/>
      <c r="U120" s="49"/>
      <c r="V120" s="160">
        <f t="shared" si="24"/>
        <v>0</v>
      </c>
      <c r="W120" s="22">
        <f t="shared" si="33"/>
        <v>0</v>
      </c>
      <c r="X120" s="50"/>
      <c r="Y120" s="50"/>
      <c r="Z120" s="49"/>
      <c r="AA120" s="160">
        <f t="shared" si="25"/>
        <v>0</v>
      </c>
      <c r="AB120" s="22">
        <f t="shared" si="34"/>
        <v>0</v>
      </c>
      <c r="AC120" s="50"/>
      <c r="AD120" s="73"/>
      <c r="AE120" s="49"/>
      <c r="AF120" s="160">
        <f t="shared" si="26"/>
        <v>0</v>
      </c>
      <c r="AG120" s="22">
        <f t="shared" si="35"/>
        <v>0</v>
      </c>
      <c r="AH120" s="133"/>
      <c r="AI120" s="108"/>
      <c r="AJ120" s="48"/>
      <c r="AK120" s="49"/>
      <c r="AL120" s="160">
        <f t="shared" si="27"/>
        <v>0</v>
      </c>
      <c r="AM120" s="22">
        <f t="shared" si="36"/>
        <v>0</v>
      </c>
      <c r="AN120" s="50"/>
      <c r="AO120" s="50"/>
      <c r="AP120" s="49"/>
      <c r="AQ120" s="160">
        <f t="shared" si="28"/>
        <v>0</v>
      </c>
      <c r="AR120" s="22">
        <f t="shared" si="37"/>
        <v>0</v>
      </c>
      <c r="AS120" s="50"/>
      <c r="AT120" s="73"/>
      <c r="AU120" s="49"/>
      <c r="AV120" s="160">
        <f t="shared" si="29"/>
        <v>0</v>
      </c>
      <c r="AW120" s="22">
        <f t="shared" si="38"/>
        <v>0</v>
      </c>
    </row>
    <row r="121" spans="2:49" x14ac:dyDescent="0.3">
      <c r="B121" s="133"/>
      <c r="C121" s="62"/>
      <c r="D121" s="62"/>
      <c r="E121" s="63"/>
      <c r="F121" s="160">
        <f t="shared" si="21"/>
        <v>0</v>
      </c>
      <c r="G121" s="22">
        <f t="shared" si="30"/>
        <v>0</v>
      </c>
      <c r="H121" s="64" t="s">
        <v>238</v>
      </c>
      <c r="I121" s="64">
        <v>4</v>
      </c>
      <c r="J121" s="63">
        <v>1E-4</v>
      </c>
      <c r="K121" s="160">
        <f t="shared" si="22"/>
        <v>3.0000000000000001E-5</v>
      </c>
      <c r="L121" s="22">
        <f t="shared" si="31"/>
        <v>1.2E-4</v>
      </c>
      <c r="M121" s="64"/>
      <c r="N121" s="64"/>
      <c r="O121" s="63"/>
      <c r="P121" s="160">
        <f t="shared" si="23"/>
        <v>0</v>
      </c>
      <c r="Q121" s="22">
        <f t="shared" si="32"/>
        <v>0</v>
      </c>
      <c r="R121" s="133"/>
      <c r="S121" s="62"/>
      <c r="T121" s="62"/>
      <c r="U121" s="63"/>
      <c r="V121" s="160">
        <f t="shared" si="24"/>
        <v>0</v>
      </c>
      <c r="W121" s="22">
        <f t="shared" si="33"/>
        <v>0</v>
      </c>
      <c r="X121" s="64"/>
      <c r="Y121" s="64"/>
      <c r="Z121" s="63"/>
      <c r="AA121" s="160">
        <f t="shared" si="25"/>
        <v>0</v>
      </c>
      <c r="AB121" s="22">
        <f t="shared" si="34"/>
        <v>0</v>
      </c>
      <c r="AC121" s="64"/>
      <c r="AD121" s="85"/>
      <c r="AE121" s="63"/>
      <c r="AF121" s="160">
        <f t="shared" si="26"/>
        <v>0</v>
      </c>
      <c r="AG121" s="22">
        <f t="shared" si="35"/>
        <v>0</v>
      </c>
      <c r="AH121" s="133"/>
      <c r="AI121" s="110"/>
      <c r="AJ121" s="62"/>
      <c r="AK121" s="63"/>
      <c r="AL121" s="160">
        <f t="shared" si="27"/>
        <v>0</v>
      </c>
      <c r="AM121" s="22">
        <f t="shared" si="36"/>
        <v>0</v>
      </c>
      <c r="AN121" s="64"/>
      <c r="AO121" s="64"/>
      <c r="AP121" s="63"/>
      <c r="AQ121" s="160">
        <f t="shared" si="28"/>
        <v>0</v>
      </c>
      <c r="AR121" s="22">
        <f t="shared" si="37"/>
        <v>0</v>
      </c>
      <c r="AS121" s="64"/>
      <c r="AT121" s="85"/>
      <c r="AU121" s="101"/>
      <c r="AV121" s="160">
        <f t="shared" si="29"/>
        <v>0</v>
      </c>
      <c r="AW121" s="22">
        <f t="shared" si="38"/>
        <v>0</v>
      </c>
    </row>
    <row r="122" spans="2:49" x14ac:dyDescent="0.3">
      <c r="B122" s="133"/>
      <c r="C122" s="62"/>
      <c r="D122" s="62"/>
      <c r="E122" s="63"/>
      <c r="F122" s="160">
        <f t="shared" si="21"/>
        <v>0</v>
      </c>
      <c r="G122" s="22">
        <f t="shared" si="30"/>
        <v>0</v>
      </c>
      <c r="H122" s="64"/>
      <c r="I122" s="64"/>
      <c r="J122" s="63"/>
      <c r="K122" s="160">
        <f t="shared" si="22"/>
        <v>0</v>
      </c>
      <c r="L122" s="22">
        <f t="shared" si="31"/>
        <v>0</v>
      </c>
      <c r="M122" s="64"/>
      <c r="N122" s="64"/>
      <c r="O122" s="63"/>
      <c r="P122" s="160">
        <f t="shared" si="23"/>
        <v>0</v>
      </c>
      <c r="Q122" s="22">
        <f t="shared" si="32"/>
        <v>0</v>
      </c>
      <c r="R122" s="133"/>
      <c r="S122" s="62"/>
      <c r="T122" s="62"/>
      <c r="U122" s="63"/>
      <c r="V122" s="160">
        <f t="shared" si="24"/>
        <v>0</v>
      </c>
      <c r="W122" s="22">
        <f t="shared" si="33"/>
        <v>0</v>
      </c>
      <c r="X122" s="64"/>
      <c r="Y122" s="64"/>
      <c r="Z122" s="63"/>
      <c r="AA122" s="160">
        <f t="shared" si="25"/>
        <v>0</v>
      </c>
      <c r="AB122" s="22">
        <f t="shared" si="34"/>
        <v>0</v>
      </c>
      <c r="AC122" s="64"/>
      <c r="AD122" s="85"/>
      <c r="AE122" s="63"/>
      <c r="AF122" s="160">
        <f t="shared" si="26"/>
        <v>0</v>
      </c>
      <c r="AG122" s="22">
        <f t="shared" si="35"/>
        <v>0</v>
      </c>
      <c r="AH122" s="133"/>
      <c r="AI122" s="110"/>
      <c r="AJ122" s="62"/>
      <c r="AK122" s="63"/>
      <c r="AL122" s="160">
        <f t="shared" si="27"/>
        <v>0</v>
      </c>
      <c r="AM122" s="22">
        <f t="shared" si="36"/>
        <v>0</v>
      </c>
      <c r="AN122" s="64"/>
      <c r="AO122" s="64"/>
      <c r="AP122" s="63"/>
      <c r="AQ122" s="160">
        <f t="shared" si="28"/>
        <v>0</v>
      </c>
      <c r="AR122" s="22">
        <f t="shared" si="37"/>
        <v>0</v>
      </c>
      <c r="AS122" s="64"/>
      <c r="AT122" s="64"/>
      <c r="AU122" s="63"/>
      <c r="AV122" s="160">
        <f t="shared" si="29"/>
        <v>0</v>
      </c>
      <c r="AW122" s="22">
        <f t="shared" si="38"/>
        <v>0</v>
      </c>
    </row>
    <row r="123" spans="2:49" x14ac:dyDescent="0.3">
      <c r="B123" s="133"/>
      <c r="C123" s="62"/>
      <c r="D123" s="62"/>
      <c r="E123" s="63"/>
      <c r="F123" s="160">
        <f t="shared" si="21"/>
        <v>0</v>
      </c>
      <c r="G123" s="22">
        <f t="shared" si="30"/>
        <v>0</v>
      </c>
      <c r="H123" s="64"/>
      <c r="I123" s="64"/>
      <c r="J123" s="63"/>
      <c r="K123" s="160">
        <f t="shared" si="22"/>
        <v>0</v>
      </c>
      <c r="L123" s="22">
        <f t="shared" si="31"/>
        <v>0</v>
      </c>
      <c r="M123" s="64" t="s">
        <v>239</v>
      </c>
      <c r="N123" s="64">
        <v>8</v>
      </c>
      <c r="O123" s="63">
        <v>1E-4</v>
      </c>
      <c r="P123" s="160">
        <f t="shared" si="23"/>
        <v>3.0000000000000001E-5</v>
      </c>
      <c r="Q123" s="22">
        <f t="shared" si="32"/>
        <v>2.4000000000000001E-4</v>
      </c>
      <c r="R123" s="133"/>
      <c r="S123" s="62"/>
      <c r="T123" s="62"/>
      <c r="U123" s="63"/>
      <c r="V123" s="160">
        <f t="shared" si="24"/>
        <v>0</v>
      </c>
      <c r="W123" s="22">
        <f t="shared" si="33"/>
        <v>0</v>
      </c>
      <c r="X123" s="64"/>
      <c r="Y123" s="64"/>
      <c r="Z123" s="63"/>
      <c r="AA123" s="160">
        <f t="shared" si="25"/>
        <v>0</v>
      </c>
      <c r="AB123" s="22">
        <f t="shared" si="34"/>
        <v>0</v>
      </c>
      <c r="AC123" s="64"/>
      <c r="AD123" s="64"/>
      <c r="AE123" s="63"/>
      <c r="AF123" s="160">
        <f t="shared" si="26"/>
        <v>0</v>
      </c>
      <c r="AG123" s="22">
        <f t="shared" si="35"/>
        <v>0</v>
      </c>
      <c r="AH123" s="133"/>
      <c r="AI123" s="110"/>
      <c r="AJ123" s="62"/>
      <c r="AK123" s="63"/>
      <c r="AL123" s="160">
        <f t="shared" si="27"/>
        <v>0</v>
      </c>
      <c r="AM123" s="22">
        <f t="shared" si="36"/>
        <v>0</v>
      </c>
      <c r="AN123" s="64"/>
      <c r="AO123" s="64"/>
      <c r="AP123" s="63"/>
      <c r="AQ123" s="160">
        <f t="shared" si="28"/>
        <v>0</v>
      </c>
      <c r="AR123" s="22">
        <f t="shared" si="37"/>
        <v>0</v>
      </c>
      <c r="AS123" s="64"/>
      <c r="AT123" s="64"/>
      <c r="AU123" s="63"/>
      <c r="AV123" s="160">
        <f t="shared" si="29"/>
        <v>0</v>
      </c>
      <c r="AW123" s="22">
        <f t="shared" si="38"/>
        <v>0</v>
      </c>
    </row>
    <row r="124" spans="2:49" x14ac:dyDescent="0.3">
      <c r="B124" s="133"/>
      <c r="C124" s="62"/>
      <c r="D124" s="62"/>
      <c r="E124" s="63"/>
      <c r="F124" s="160">
        <f t="shared" si="21"/>
        <v>0</v>
      </c>
      <c r="G124" s="22">
        <f t="shared" si="30"/>
        <v>0</v>
      </c>
      <c r="H124" s="64" t="s">
        <v>222</v>
      </c>
      <c r="I124" s="64">
        <v>7</v>
      </c>
      <c r="J124" s="63">
        <v>5.0000000000000002E-5</v>
      </c>
      <c r="K124" s="160">
        <f t="shared" si="22"/>
        <v>1.5E-5</v>
      </c>
      <c r="L124" s="22">
        <f t="shared" si="31"/>
        <v>1.05E-4</v>
      </c>
      <c r="M124" s="64" t="s">
        <v>222</v>
      </c>
      <c r="N124" s="64">
        <v>7</v>
      </c>
      <c r="O124" s="63">
        <v>1E-4</v>
      </c>
      <c r="P124" s="160">
        <f t="shared" si="23"/>
        <v>3.0000000000000001E-5</v>
      </c>
      <c r="Q124" s="22">
        <f t="shared" si="32"/>
        <v>2.1000000000000001E-4</v>
      </c>
      <c r="R124" s="133"/>
      <c r="S124" s="62"/>
      <c r="T124" s="62"/>
      <c r="U124" s="63"/>
      <c r="V124" s="160">
        <f t="shared" si="24"/>
        <v>0</v>
      </c>
      <c r="W124" s="22">
        <f t="shared" si="33"/>
        <v>0</v>
      </c>
      <c r="X124" s="64" t="s">
        <v>244</v>
      </c>
      <c r="Y124" s="64">
        <v>10</v>
      </c>
      <c r="Z124" s="63">
        <v>1E-4</v>
      </c>
      <c r="AA124" s="160">
        <f t="shared" si="25"/>
        <v>3.0000000000000001E-5</v>
      </c>
      <c r="AB124" s="22">
        <f t="shared" si="34"/>
        <v>3.0000000000000003E-4</v>
      </c>
      <c r="AC124" s="64" t="s">
        <v>222</v>
      </c>
      <c r="AD124" s="64">
        <v>7</v>
      </c>
      <c r="AE124" s="63">
        <v>2.0000000000000001E-4</v>
      </c>
      <c r="AF124" s="160">
        <f t="shared" si="26"/>
        <v>6.0000000000000002E-5</v>
      </c>
      <c r="AG124" s="22">
        <f t="shared" si="35"/>
        <v>4.2000000000000002E-4</v>
      </c>
      <c r="AH124" s="133"/>
      <c r="AI124" s="110"/>
      <c r="AJ124" s="62"/>
      <c r="AK124" s="63"/>
      <c r="AL124" s="160">
        <f t="shared" si="27"/>
        <v>0</v>
      </c>
      <c r="AM124" s="22">
        <f t="shared" si="36"/>
        <v>0</v>
      </c>
      <c r="AN124" s="64"/>
      <c r="AO124" s="64"/>
      <c r="AP124" s="63"/>
      <c r="AQ124" s="160">
        <f t="shared" si="28"/>
        <v>0</v>
      </c>
      <c r="AR124" s="22">
        <f t="shared" si="37"/>
        <v>0</v>
      </c>
      <c r="AS124" s="64"/>
      <c r="AT124" s="64"/>
      <c r="AU124" s="63"/>
      <c r="AV124" s="160">
        <f t="shared" si="29"/>
        <v>0</v>
      </c>
      <c r="AW124" s="22">
        <f t="shared" si="38"/>
        <v>0</v>
      </c>
    </row>
    <row r="125" spans="2:49" x14ac:dyDescent="0.3">
      <c r="B125" s="133"/>
      <c r="C125" s="62"/>
      <c r="D125" s="62"/>
      <c r="E125" s="63"/>
      <c r="F125" s="160">
        <f t="shared" si="21"/>
        <v>0</v>
      </c>
      <c r="G125" s="22">
        <f t="shared" si="30"/>
        <v>0</v>
      </c>
      <c r="H125" s="64"/>
      <c r="I125" s="64"/>
      <c r="J125" s="63"/>
      <c r="K125" s="160">
        <f t="shared" si="22"/>
        <v>0</v>
      </c>
      <c r="L125" s="22">
        <f t="shared" si="31"/>
        <v>0</v>
      </c>
      <c r="M125" s="64"/>
      <c r="N125" s="64"/>
      <c r="O125" s="63"/>
      <c r="P125" s="160">
        <f t="shared" si="23"/>
        <v>0</v>
      </c>
      <c r="Q125" s="22">
        <f t="shared" si="32"/>
        <v>0</v>
      </c>
      <c r="R125" s="133"/>
      <c r="S125" s="62"/>
      <c r="T125" s="62"/>
      <c r="U125" s="63"/>
      <c r="V125" s="160">
        <f t="shared" si="24"/>
        <v>0</v>
      </c>
      <c r="W125" s="22">
        <f t="shared" si="33"/>
        <v>0</v>
      </c>
      <c r="X125" s="64"/>
      <c r="Y125" s="64"/>
      <c r="Z125" s="63"/>
      <c r="AA125" s="160">
        <f t="shared" si="25"/>
        <v>0</v>
      </c>
      <c r="AB125" s="22">
        <f t="shared" si="34"/>
        <v>0</v>
      </c>
      <c r="AC125" s="64"/>
      <c r="AD125" s="64"/>
      <c r="AE125" s="63"/>
      <c r="AF125" s="160">
        <f t="shared" si="26"/>
        <v>0</v>
      </c>
      <c r="AG125" s="22">
        <f t="shared" si="35"/>
        <v>0</v>
      </c>
      <c r="AH125" s="133"/>
      <c r="AI125" s="110"/>
      <c r="AJ125" s="62"/>
      <c r="AK125" s="63"/>
      <c r="AL125" s="160">
        <f t="shared" si="27"/>
        <v>0</v>
      </c>
      <c r="AM125" s="22">
        <f t="shared" si="36"/>
        <v>0</v>
      </c>
      <c r="AN125" s="64"/>
      <c r="AO125" s="64"/>
      <c r="AP125" s="63"/>
      <c r="AQ125" s="160">
        <f t="shared" si="28"/>
        <v>0</v>
      </c>
      <c r="AR125" s="22">
        <f t="shared" si="37"/>
        <v>0</v>
      </c>
      <c r="AS125" s="64"/>
      <c r="AT125" s="64"/>
      <c r="AU125" s="63"/>
      <c r="AV125" s="160">
        <f t="shared" si="29"/>
        <v>0</v>
      </c>
      <c r="AW125" s="22">
        <f t="shared" si="38"/>
        <v>0</v>
      </c>
    </row>
    <row r="126" spans="2:49" x14ac:dyDescent="0.3">
      <c r="B126" s="133"/>
      <c r="C126" s="62"/>
      <c r="D126" s="62"/>
      <c r="E126" s="63"/>
      <c r="F126" s="160">
        <f t="shared" si="21"/>
        <v>0</v>
      </c>
      <c r="G126" s="22">
        <f t="shared" si="30"/>
        <v>0</v>
      </c>
      <c r="H126" s="64" t="s">
        <v>233</v>
      </c>
      <c r="I126" s="64">
        <v>10</v>
      </c>
      <c r="J126" s="63">
        <v>1E-4</v>
      </c>
      <c r="K126" s="160">
        <f t="shared" si="22"/>
        <v>3.0000000000000001E-5</v>
      </c>
      <c r="L126" s="22">
        <f t="shared" si="31"/>
        <v>3.0000000000000003E-4</v>
      </c>
      <c r="M126" s="64" t="s">
        <v>233</v>
      </c>
      <c r="N126" s="64">
        <v>10</v>
      </c>
      <c r="O126" s="63">
        <v>2.4000000000000001E-4</v>
      </c>
      <c r="P126" s="160">
        <f t="shared" si="23"/>
        <v>7.2000000000000002E-5</v>
      </c>
      <c r="Q126" s="22">
        <f t="shared" si="32"/>
        <v>7.2000000000000005E-4</v>
      </c>
      <c r="R126" s="133"/>
      <c r="S126" s="62"/>
      <c r="T126" s="62"/>
      <c r="U126" s="63"/>
      <c r="V126" s="160">
        <f t="shared" si="24"/>
        <v>0</v>
      </c>
      <c r="W126" s="22">
        <f t="shared" si="33"/>
        <v>0</v>
      </c>
      <c r="X126" s="64" t="s">
        <v>233</v>
      </c>
      <c r="Y126" s="64">
        <v>10</v>
      </c>
      <c r="Z126" s="63">
        <v>2.0000000000000001E-4</v>
      </c>
      <c r="AA126" s="160">
        <f t="shared" si="25"/>
        <v>6.0000000000000002E-5</v>
      </c>
      <c r="AB126" s="22">
        <f t="shared" si="34"/>
        <v>6.0000000000000006E-4</v>
      </c>
      <c r="AC126" s="64" t="s">
        <v>233</v>
      </c>
      <c r="AD126" s="64">
        <v>10</v>
      </c>
      <c r="AE126" s="63">
        <v>4.0000000000000002E-4</v>
      </c>
      <c r="AF126" s="160">
        <f t="shared" si="26"/>
        <v>1.2E-4</v>
      </c>
      <c r="AG126" s="22">
        <f t="shared" si="35"/>
        <v>1.2000000000000001E-3</v>
      </c>
      <c r="AH126" s="133"/>
      <c r="AI126" s="110"/>
      <c r="AJ126" s="62"/>
      <c r="AK126" s="63"/>
      <c r="AL126" s="160">
        <f t="shared" si="27"/>
        <v>0</v>
      </c>
      <c r="AM126" s="22">
        <f t="shared" si="36"/>
        <v>0</v>
      </c>
      <c r="AN126" s="64" t="s">
        <v>233</v>
      </c>
      <c r="AO126" s="64">
        <v>10</v>
      </c>
      <c r="AP126" s="63">
        <v>4.0000000000000002E-4</v>
      </c>
      <c r="AQ126" s="160">
        <f t="shared" si="28"/>
        <v>1.2E-4</v>
      </c>
      <c r="AR126" s="22">
        <f t="shared" si="37"/>
        <v>1.2000000000000001E-3</v>
      </c>
      <c r="AS126" s="64" t="s">
        <v>233</v>
      </c>
      <c r="AT126" s="64">
        <v>10</v>
      </c>
      <c r="AU126" s="63">
        <v>8.0000000000000004E-4</v>
      </c>
      <c r="AV126" s="160">
        <f t="shared" si="29"/>
        <v>2.4000000000000001E-4</v>
      </c>
      <c r="AW126" s="22">
        <f t="shared" si="38"/>
        <v>2.4000000000000002E-3</v>
      </c>
    </row>
    <row r="127" spans="2:49" x14ac:dyDescent="0.3">
      <c r="B127" s="133"/>
      <c r="C127" s="62"/>
      <c r="D127" s="62"/>
      <c r="E127" s="63"/>
      <c r="F127" s="160">
        <f t="shared" si="21"/>
        <v>0</v>
      </c>
      <c r="G127" s="22">
        <f t="shared" si="30"/>
        <v>0</v>
      </c>
      <c r="H127" s="64"/>
      <c r="I127" s="64"/>
      <c r="J127" s="63"/>
      <c r="K127" s="160">
        <f t="shared" si="22"/>
        <v>0</v>
      </c>
      <c r="L127" s="22">
        <f t="shared" si="31"/>
        <v>0</v>
      </c>
      <c r="M127" s="64"/>
      <c r="N127" s="64"/>
      <c r="O127" s="63"/>
      <c r="P127" s="160">
        <f t="shared" si="23"/>
        <v>0</v>
      </c>
      <c r="Q127" s="22">
        <f t="shared" si="32"/>
        <v>0</v>
      </c>
      <c r="R127" s="133"/>
      <c r="S127" s="62"/>
      <c r="T127" s="62"/>
      <c r="U127" s="63"/>
      <c r="V127" s="160">
        <f t="shared" si="24"/>
        <v>0</v>
      </c>
      <c r="W127" s="22">
        <f t="shared" si="33"/>
        <v>0</v>
      </c>
      <c r="X127" s="64"/>
      <c r="Y127" s="64"/>
      <c r="Z127" s="63"/>
      <c r="AA127" s="160">
        <f t="shared" si="25"/>
        <v>0</v>
      </c>
      <c r="AB127" s="22">
        <f t="shared" si="34"/>
        <v>0</v>
      </c>
      <c r="AC127" s="64"/>
      <c r="AD127" s="64"/>
      <c r="AE127" s="63"/>
      <c r="AF127" s="160">
        <f t="shared" si="26"/>
        <v>0</v>
      </c>
      <c r="AG127" s="22">
        <f t="shared" si="35"/>
        <v>0</v>
      </c>
      <c r="AH127" s="133"/>
      <c r="AI127" s="110"/>
      <c r="AJ127" s="62"/>
      <c r="AK127" s="63"/>
      <c r="AL127" s="160">
        <f t="shared" si="27"/>
        <v>0</v>
      </c>
      <c r="AM127" s="22">
        <f t="shared" si="36"/>
        <v>0</v>
      </c>
      <c r="AN127" s="64"/>
      <c r="AO127" s="64"/>
      <c r="AP127" s="63"/>
      <c r="AQ127" s="160">
        <f t="shared" si="28"/>
        <v>0</v>
      </c>
      <c r="AR127" s="22">
        <f t="shared" si="37"/>
        <v>0</v>
      </c>
      <c r="AS127" s="64"/>
      <c r="AT127" s="64"/>
      <c r="AU127" s="63"/>
      <c r="AV127" s="160">
        <f t="shared" si="29"/>
        <v>0</v>
      </c>
      <c r="AW127" s="22">
        <f t="shared" si="38"/>
        <v>0</v>
      </c>
    </row>
    <row r="128" spans="2:49" x14ac:dyDescent="0.3">
      <c r="B128" s="133"/>
      <c r="C128" s="62"/>
      <c r="D128" s="62"/>
      <c r="E128" s="63"/>
      <c r="F128" s="160">
        <f t="shared" si="21"/>
        <v>0</v>
      </c>
      <c r="G128" s="22">
        <f t="shared" si="30"/>
        <v>0</v>
      </c>
      <c r="H128" s="64" t="s">
        <v>183</v>
      </c>
      <c r="I128" s="64">
        <v>15</v>
      </c>
      <c r="J128" s="63">
        <v>1E-4</v>
      </c>
      <c r="K128" s="160">
        <f t="shared" si="22"/>
        <v>3.0000000000000001E-5</v>
      </c>
      <c r="L128" s="22">
        <f t="shared" si="31"/>
        <v>4.4999999999999999E-4</v>
      </c>
      <c r="M128" s="64" t="s">
        <v>183</v>
      </c>
      <c r="N128" s="64">
        <v>15</v>
      </c>
      <c r="O128" s="63">
        <v>2.0000000000000001E-4</v>
      </c>
      <c r="P128" s="160">
        <f t="shared" si="23"/>
        <v>6.0000000000000002E-5</v>
      </c>
      <c r="Q128" s="22">
        <f t="shared" si="32"/>
        <v>8.9999999999999998E-4</v>
      </c>
      <c r="R128" s="133"/>
      <c r="S128" s="62"/>
      <c r="T128" s="62"/>
      <c r="U128" s="63"/>
      <c r="V128" s="160">
        <f t="shared" si="24"/>
        <v>0</v>
      </c>
      <c r="W128" s="22">
        <f t="shared" si="33"/>
        <v>0</v>
      </c>
      <c r="X128" s="64" t="s">
        <v>183</v>
      </c>
      <c r="Y128" s="64">
        <v>15</v>
      </c>
      <c r="Z128" s="63">
        <v>2.0000000000000001E-4</v>
      </c>
      <c r="AA128" s="160">
        <f t="shared" si="25"/>
        <v>6.0000000000000002E-5</v>
      </c>
      <c r="AB128" s="22">
        <f t="shared" si="34"/>
        <v>8.9999999999999998E-4</v>
      </c>
      <c r="AC128" s="64" t="s">
        <v>183</v>
      </c>
      <c r="AD128" s="64">
        <v>15</v>
      </c>
      <c r="AE128" s="63">
        <v>2.0000000000000001E-4</v>
      </c>
      <c r="AF128" s="160">
        <f t="shared" si="26"/>
        <v>6.0000000000000002E-5</v>
      </c>
      <c r="AG128" s="22">
        <f t="shared" si="35"/>
        <v>8.9999999999999998E-4</v>
      </c>
      <c r="AH128" s="133"/>
      <c r="AI128" s="110"/>
      <c r="AJ128" s="62"/>
      <c r="AK128" s="63"/>
      <c r="AL128" s="160">
        <f t="shared" si="27"/>
        <v>0</v>
      </c>
      <c r="AM128" s="22">
        <f t="shared" si="36"/>
        <v>0</v>
      </c>
      <c r="AN128" s="64" t="s">
        <v>183</v>
      </c>
      <c r="AO128" s="64">
        <v>15</v>
      </c>
      <c r="AP128" s="63">
        <v>4.0000000000000002E-4</v>
      </c>
      <c r="AQ128" s="160">
        <f t="shared" si="28"/>
        <v>1.2E-4</v>
      </c>
      <c r="AR128" s="22">
        <f t="shared" si="37"/>
        <v>1.8E-3</v>
      </c>
      <c r="AS128" s="64" t="s">
        <v>183</v>
      </c>
      <c r="AT128" s="64">
        <v>15</v>
      </c>
      <c r="AU128" s="63">
        <v>4.0000000000000002E-4</v>
      </c>
      <c r="AV128" s="160">
        <f t="shared" si="29"/>
        <v>1.2E-4</v>
      </c>
      <c r="AW128" s="22">
        <f t="shared" si="38"/>
        <v>1.8E-3</v>
      </c>
    </row>
    <row r="129" spans="2:49" x14ac:dyDescent="0.3">
      <c r="B129" s="133"/>
      <c r="C129" s="62"/>
      <c r="D129" s="62"/>
      <c r="E129" s="63"/>
      <c r="F129" s="160">
        <f t="shared" si="21"/>
        <v>0</v>
      </c>
      <c r="G129" s="22">
        <f t="shared" si="30"/>
        <v>0</v>
      </c>
      <c r="H129" s="64"/>
      <c r="I129" s="64"/>
      <c r="J129" s="63"/>
      <c r="K129" s="160">
        <f t="shared" si="22"/>
        <v>0</v>
      </c>
      <c r="L129" s="22">
        <f t="shared" si="31"/>
        <v>0</v>
      </c>
      <c r="M129" s="64"/>
      <c r="N129" s="64"/>
      <c r="O129" s="63"/>
      <c r="P129" s="160">
        <f t="shared" si="23"/>
        <v>0</v>
      </c>
      <c r="Q129" s="22">
        <f t="shared" si="32"/>
        <v>0</v>
      </c>
      <c r="R129" s="133"/>
      <c r="S129" s="62"/>
      <c r="T129" s="62"/>
      <c r="U129" s="63"/>
      <c r="V129" s="160">
        <f t="shared" si="24"/>
        <v>0</v>
      </c>
      <c r="W129" s="22">
        <f t="shared" si="33"/>
        <v>0</v>
      </c>
      <c r="X129" s="64"/>
      <c r="Y129" s="64"/>
      <c r="Z129" s="63"/>
      <c r="AA129" s="160">
        <f t="shared" si="25"/>
        <v>0</v>
      </c>
      <c r="AB129" s="22">
        <f t="shared" si="34"/>
        <v>0</v>
      </c>
      <c r="AC129" s="64"/>
      <c r="AD129" s="64"/>
      <c r="AE129" s="63"/>
      <c r="AF129" s="160">
        <f t="shared" si="26"/>
        <v>0</v>
      </c>
      <c r="AG129" s="22">
        <f t="shared" si="35"/>
        <v>0</v>
      </c>
      <c r="AH129" s="133"/>
      <c r="AI129" s="110"/>
      <c r="AJ129" s="62"/>
      <c r="AK129" s="63"/>
      <c r="AL129" s="160">
        <f t="shared" si="27"/>
        <v>0</v>
      </c>
      <c r="AM129" s="22">
        <f t="shared" si="36"/>
        <v>0</v>
      </c>
      <c r="AN129" s="64"/>
      <c r="AO129" s="64"/>
      <c r="AP129" s="63"/>
      <c r="AQ129" s="160">
        <f t="shared" si="28"/>
        <v>0</v>
      </c>
      <c r="AR129" s="22">
        <f t="shared" si="37"/>
        <v>0</v>
      </c>
      <c r="AS129" s="64"/>
      <c r="AT129" s="64"/>
      <c r="AU129" s="63"/>
      <c r="AV129" s="160">
        <f t="shared" si="29"/>
        <v>0</v>
      </c>
      <c r="AW129" s="22">
        <f t="shared" si="38"/>
        <v>0</v>
      </c>
    </row>
    <row r="130" spans="2:49" x14ac:dyDescent="0.3">
      <c r="B130" s="133"/>
      <c r="C130" s="62"/>
      <c r="D130" s="62"/>
      <c r="E130" s="63"/>
      <c r="F130" s="160">
        <f t="shared" si="21"/>
        <v>0</v>
      </c>
      <c r="G130" s="22">
        <f t="shared" si="30"/>
        <v>0</v>
      </c>
      <c r="H130" s="64" t="s">
        <v>237</v>
      </c>
      <c r="I130" s="64">
        <v>23</v>
      </c>
      <c r="J130" s="63">
        <v>5.0000000000000002E-5</v>
      </c>
      <c r="K130" s="160">
        <f t="shared" si="22"/>
        <v>1.5E-5</v>
      </c>
      <c r="L130" s="22">
        <f t="shared" si="31"/>
        <v>3.4499999999999998E-4</v>
      </c>
      <c r="M130" s="64" t="s">
        <v>237</v>
      </c>
      <c r="N130" s="64">
        <v>23</v>
      </c>
      <c r="O130" s="63">
        <v>1E-4</v>
      </c>
      <c r="P130" s="160">
        <f t="shared" si="23"/>
        <v>3.0000000000000001E-5</v>
      </c>
      <c r="Q130" s="22">
        <f t="shared" si="32"/>
        <v>6.8999999999999997E-4</v>
      </c>
      <c r="R130" s="133"/>
      <c r="S130" s="62"/>
      <c r="T130" s="62"/>
      <c r="U130" s="63"/>
      <c r="V130" s="160">
        <f t="shared" si="24"/>
        <v>0</v>
      </c>
      <c r="W130" s="22">
        <f t="shared" si="33"/>
        <v>0</v>
      </c>
      <c r="X130" s="64" t="s">
        <v>237</v>
      </c>
      <c r="Y130" s="64">
        <v>23</v>
      </c>
      <c r="Z130" s="63">
        <v>1E-4</v>
      </c>
      <c r="AA130" s="160">
        <f t="shared" si="25"/>
        <v>3.0000000000000001E-5</v>
      </c>
      <c r="AB130" s="22">
        <f t="shared" si="34"/>
        <v>6.8999999999999997E-4</v>
      </c>
      <c r="AC130" s="64" t="s">
        <v>237</v>
      </c>
      <c r="AD130" s="64">
        <v>29</v>
      </c>
      <c r="AE130" s="63">
        <v>2.0000000000000001E-4</v>
      </c>
      <c r="AF130" s="160">
        <f t="shared" si="26"/>
        <v>6.0000000000000002E-5</v>
      </c>
      <c r="AG130" s="22">
        <f t="shared" si="35"/>
        <v>1.74E-3</v>
      </c>
      <c r="AH130" s="133"/>
      <c r="AI130" s="110"/>
      <c r="AJ130" s="62"/>
      <c r="AK130" s="63"/>
      <c r="AL130" s="160">
        <f t="shared" si="27"/>
        <v>0</v>
      </c>
      <c r="AM130" s="22">
        <f t="shared" si="36"/>
        <v>0</v>
      </c>
      <c r="AN130" s="64" t="s">
        <v>237</v>
      </c>
      <c r="AO130" s="64">
        <v>23</v>
      </c>
      <c r="AP130" s="63">
        <v>2.0000000000000001E-4</v>
      </c>
      <c r="AQ130" s="160">
        <f t="shared" si="28"/>
        <v>6.0000000000000002E-5</v>
      </c>
      <c r="AR130" s="22">
        <f t="shared" si="37"/>
        <v>1.3799999999999999E-3</v>
      </c>
      <c r="AS130" s="64" t="s">
        <v>237</v>
      </c>
      <c r="AT130" s="64">
        <v>29</v>
      </c>
      <c r="AU130" s="63">
        <v>4.0000000000000002E-4</v>
      </c>
      <c r="AV130" s="160">
        <f t="shared" si="29"/>
        <v>1.2E-4</v>
      </c>
      <c r="AW130" s="22">
        <f t="shared" si="38"/>
        <v>3.48E-3</v>
      </c>
    </row>
    <row r="131" spans="2:49" x14ac:dyDescent="0.3">
      <c r="B131" s="133"/>
      <c r="C131" s="62"/>
      <c r="D131" s="62"/>
      <c r="E131" s="63"/>
      <c r="F131" s="160">
        <f t="shared" si="21"/>
        <v>0</v>
      </c>
      <c r="G131" s="22">
        <f t="shared" si="30"/>
        <v>0</v>
      </c>
      <c r="H131" s="64" t="s">
        <v>235</v>
      </c>
      <c r="I131" s="64">
        <v>72</v>
      </c>
      <c r="J131" s="63">
        <v>1.0000000000000001E-5</v>
      </c>
      <c r="K131" s="160">
        <f t="shared" si="22"/>
        <v>3.0000000000000001E-6</v>
      </c>
      <c r="L131" s="22">
        <f t="shared" si="31"/>
        <v>2.1599999999999999E-4</v>
      </c>
      <c r="M131" s="64"/>
      <c r="N131" s="64"/>
      <c r="O131" s="63"/>
      <c r="P131" s="160">
        <f t="shared" si="23"/>
        <v>0</v>
      </c>
      <c r="Q131" s="22">
        <f t="shared" si="32"/>
        <v>0</v>
      </c>
      <c r="R131" s="133"/>
      <c r="S131" s="62"/>
      <c r="T131" s="62"/>
      <c r="U131" s="63"/>
      <c r="V131" s="160">
        <f t="shared" si="24"/>
        <v>0</v>
      </c>
      <c r="W131" s="22">
        <f t="shared" si="33"/>
        <v>0</v>
      </c>
      <c r="X131" s="64"/>
      <c r="Y131" s="64"/>
      <c r="Z131" s="63"/>
      <c r="AA131" s="160">
        <f t="shared" si="25"/>
        <v>0</v>
      </c>
      <c r="AB131" s="22">
        <f t="shared" si="34"/>
        <v>0</v>
      </c>
      <c r="AC131" s="64"/>
      <c r="AD131" s="64"/>
      <c r="AE131" s="63"/>
      <c r="AF131" s="160">
        <f t="shared" si="26"/>
        <v>0</v>
      </c>
      <c r="AG131" s="22">
        <f t="shared" si="35"/>
        <v>0</v>
      </c>
      <c r="AH131" s="133"/>
      <c r="AI131" s="110"/>
      <c r="AJ131" s="62"/>
      <c r="AK131" s="63"/>
      <c r="AL131" s="160">
        <f t="shared" si="27"/>
        <v>0</v>
      </c>
      <c r="AM131" s="22">
        <f t="shared" si="36"/>
        <v>0</v>
      </c>
      <c r="AN131" s="64"/>
      <c r="AO131" s="64"/>
      <c r="AP131" s="63"/>
      <c r="AQ131" s="160">
        <f t="shared" si="28"/>
        <v>0</v>
      </c>
      <c r="AR131" s="22">
        <f t="shared" si="37"/>
        <v>0</v>
      </c>
      <c r="AS131" s="64"/>
      <c r="AT131" s="64"/>
      <c r="AU131" s="63"/>
      <c r="AV131" s="160">
        <f t="shared" si="29"/>
        <v>0</v>
      </c>
      <c r="AW131" s="22">
        <f t="shared" si="38"/>
        <v>0</v>
      </c>
    </row>
    <row r="132" spans="2:49" x14ac:dyDescent="0.3">
      <c r="B132" s="133"/>
      <c r="C132" s="62"/>
      <c r="D132" s="62"/>
      <c r="E132" s="63"/>
      <c r="F132" s="160"/>
      <c r="G132" s="22"/>
      <c r="H132" s="64"/>
      <c r="I132" s="64"/>
      <c r="J132" s="63"/>
      <c r="K132" s="160"/>
      <c r="L132" s="22"/>
      <c r="M132" s="64"/>
      <c r="N132" s="64"/>
      <c r="O132" s="63"/>
      <c r="P132" s="160"/>
      <c r="Q132" s="22"/>
      <c r="R132" s="133"/>
      <c r="S132" s="62"/>
      <c r="T132" s="62"/>
      <c r="U132" s="63"/>
      <c r="V132" s="160"/>
      <c r="W132" s="22"/>
      <c r="X132" s="64"/>
      <c r="Y132" s="64"/>
      <c r="Z132" s="63"/>
      <c r="AA132" s="160"/>
      <c r="AB132" s="22"/>
      <c r="AC132" s="64"/>
      <c r="AD132" s="64"/>
      <c r="AE132" s="63"/>
      <c r="AF132" s="160"/>
      <c r="AG132" s="22"/>
      <c r="AH132" s="133"/>
      <c r="AI132" s="110"/>
      <c r="AJ132" s="62"/>
      <c r="AK132" s="63"/>
      <c r="AL132" s="160"/>
      <c r="AM132" s="22"/>
      <c r="AN132" s="64"/>
      <c r="AO132" s="64"/>
      <c r="AP132" s="63"/>
      <c r="AQ132" s="160"/>
      <c r="AR132" s="22"/>
      <c r="AS132" s="64"/>
      <c r="AT132" s="64"/>
      <c r="AU132" s="63"/>
      <c r="AV132" s="160"/>
      <c r="AW132" s="22"/>
    </row>
    <row r="133" spans="2:49" x14ac:dyDescent="0.3">
      <c r="B133" s="133"/>
      <c r="C133" s="62"/>
      <c r="D133" s="62"/>
      <c r="E133" s="63"/>
      <c r="F133" s="160">
        <f t="shared" si="21"/>
        <v>0</v>
      </c>
      <c r="G133" s="22">
        <f t="shared" si="30"/>
        <v>0</v>
      </c>
      <c r="H133" s="64"/>
      <c r="I133" s="64"/>
      <c r="J133" s="63"/>
      <c r="K133" s="160">
        <f t="shared" si="22"/>
        <v>0</v>
      </c>
      <c r="L133" s="22">
        <f t="shared" si="31"/>
        <v>0</v>
      </c>
      <c r="M133" s="64" t="s">
        <v>236</v>
      </c>
      <c r="N133" s="64">
        <v>72</v>
      </c>
      <c r="O133" s="63">
        <v>2.0000000000000002E-5</v>
      </c>
      <c r="P133" s="160">
        <f t="shared" si="23"/>
        <v>6.0000000000000002E-6</v>
      </c>
      <c r="Q133" s="22">
        <f t="shared" si="32"/>
        <v>4.3199999999999998E-4</v>
      </c>
      <c r="R133" s="133"/>
      <c r="S133" s="62"/>
      <c r="T133" s="62"/>
      <c r="U133" s="63"/>
      <c r="V133" s="160">
        <f t="shared" si="24"/>
        <v>0</v>
      </c>
      <c r="W133" s="22">
        <f t="shared" si="33"/>
        <v>0</v>
      </c>
      <c r="X133" s="64" t="s">
        <v>236</v>
      </c>
      <c r="Y133" s="64">
        <v>72</v>
      </c>
      <c r="Z133" s="63">
        <v>2.0000000000000002E-5</v>
      </c>
      <c r="AA133" s="160">
        <f t="shared" si="25"/>
        <v>6.0000000000000002E-6</v>
      </c>
      <c r="AB133" s="22">
        <f t="shared" si="34"/>
        <v>4.3199999999999998E-4</v>
      </c>
      <c r="AC133" s="64" t="s">
        <v>236</v>
      </c>
      <c r="AD133" s="64">
        <v>72</v>
      </c>
      <c r="AE133" s="63">
        <v>4.0000000000000003E-5</v>
      </c>
      <c r="AF133" s="160">
        <f t="shared" si="26"/>
        <v>1.2E-5</v>
      </c>
      <c r="AG133" s="22">
        <f t="shared" si="35"/>
        <v>8.6399999999999997E-4</v>
      </c>
      <c r="AH133" s="133"/>
      <c r="AI133" s="110"/>
      <c r="AJ133" s="62"/>
      <c r="AK133" s="63"/>
      <c r="AL133" s="160">
        <f t="shared" si="27"/>
        <v>0</v>
      </c>
      <c r="AM133" s="22">
        <f t="shared" si="36"/>
        <v>0</v>
      </c>
      <c r="AN133" s="64" t="s">
        <v>236</v>
      </c>
      <c r="AO133" s="64">
        <v>72</v>
      </c>
      <c r="AP133" s="63">
        <v>4.0000000000000003E-5</v>
      </c>
      <c r="AQ133" s="160">
        <f t="shared" si="28"/>
        <v>1.2E-5</v>
      </c>
      <c r="AR133" s="22">
        <f t="shared" si="37"/>
        <v>8.6399999999999997E-4</v>
      </c>
      <c r="AS133" s="64" t="s">
        <v>236</v>
      </c>
      <c r="AT133" s="64">
        <v>72</v>
      </c>
      <c r="AU133" s="63">
        <v>1E-4</v>
      </c>
      <c r="AV133" s="160">
        <f t="shared" si="29"/>
        <v>3.0000000000000001E-5</v>
      </c>
      <c r="AW133" s="22">
        <f t="shared" si="38"/>
        <v>2.16E-3</v>
      </c>
    </row>
    <row r="134" spans="2:49" x14ac:dyDescent="0.3">
      <c r="B134" s="133"/>
      <c r="C134" s="62"/>
      <c r="D134" s="62"/>
      <c r="E134" s="63"/>
      <c r="F134" s="160">
        <f t="shared" si="21"/>
        <v>0</v>
      </c>
      <c r="G134" s="22">
        <f t="shared" si="30"/>
        <v>0</v>
      </c>
      <c r="H134" s="64"/>
      <c r="I134" s="64"/>
      <c r="J134" s="63"/>
      <c r="K134" s="160">
        <f t="shared" si="22"/>
        <v>0</v>
      </c>
      <c r="L134" s="22">
        <f t="shared" si="31"/>
        <v>0</v>
      </c>
      <c r="M134" s="64"/>
      <c r="N134" s="85"/>
      <c r="O134" s="63"/>
      <c r="P134" s="160">
        <f t="shared" si="23"/>
        <v>0</v>
      </c>
      <c r="Q134" s="22">
        <f t="shared" si="32"/>
        <v>0</v>
      </c>
      <c r="R134" s="133"/>
      <c r="S134" s="62"/>
      <c r="T134" s="62"/>
      <c r="U134" s="63"/>
      <c r="V134" s="160">
        <f t="shared" si="24"/>
        <v>0</v>
      </c>
      <c r="W134" s="22">
        <f t="shared" si="33"/>
        <v>0</v>
      </c>
      <c r="X134" s="64"/>
      <c r="Y134" s="64"/>
      <c r="Z134" s="63"/>
      <c r="AA134" s="160">
        <f t="shared" si="25"/>
        <v>0</v>
      </c>
      <c r="AB134" s="22">
        <f t="shared" si="34"/>
        <v>0</v>
      </c>
      <c r="AC134" s="64"/>
      <c r="AD134" s="85"/>
      <c r="AE134" s="63"/>
      <c r="AF134" s="160">
        <f t="shared" si="26"/>
        <v>0</v>
      </c>
      <c r="AG134" s="22">
        <f t="shared" si="35"/>
        <v>0</v>
      </c>
      <c r="AH134" s="133"/>
      <c r="AI134" s="110"/>
      <c r="AJ134" s="62"/>
      <c r="AK134" s="63"/>
      <c r="AL134" s="160">
        <f t="shared" si="27"/>
        <v>0</v>
      </c>
      <c r="AM134" s="22">
        <f t="shared" si="36"/>
        <v>0</v>
      </c>
      <c r="AN134" s="64"/>
      <c r="AO134" s="64"/>
      <c r="AP134" s="63"/>
      <c r="AQ134" s="160">
        <f t="shared" si="28"/>
        <v>0</v>
      </c>
      <c r="AR134" s="22">
        <f t="shared" si="37"/>
        <v>0</v>
      </c>
      <c r="AS134" s="64" t="s">
        <v>181</v>
      </c>
      <c r="AT134" s="64">
        <v>112</v>
      </c>
      <c r="AU134" s="63">
        <v>1E-4</v>
      </c>
      <c r="AV134" s="160">
        <f t="shared" si="29"/>
        <v>3.0000000000000001E-5</v>
      </c>
      <c r="AW134" s="22">
        <f t="shared" si="38"/>
        <v>3.3600000000000001E-3</v>
      </c>
    </row>
    <row r="135" spans="2:49" x14ac:dyDescent="0.3">
      <c r="B135" s="133"/>
      <c r="C135" s="62"/>
      <c r="D135" s="62"/>
      <c r="E135" s="63"/>
      <c r="F135" s="160"/>
      <c r="G135" s="22"/>
      <c r="H135" s="64"/>
      <c r="I135" s="64"/>
      <c r="J135" s="63"/>
      <c r="K135" s="160"/>
      <c r="L135" s="22"/>
      <c r="M135" s="64"/>
      <c r="N135" s="85"/>
      <c r="O135" s="63"/>
      <c r="P135" s="160"/>
      <c r="Q135" s="22"/>
      <c r="R135" s="133"/>
      <c r="S135" s="62"/>
      <c r="T135" s="62"/>
      <c r="U135" s="63"/>
      <c r="V135" s="160"/>
      <c r="W135" s="22"/>
      <c r="X135" s="64"/>
      <c r="Y135" s="64"/>
      <c r="Z135" s="63"/>
      <c r="AA135" s="160"/>
      <c r="AB135" s="22"/>
      <c r="AC135" s="64"/>
      <c r="AD135" s="85"/>
      <c r="AE135" s="63"/>
      <c r="AF135" s="160"/>
      <c r="AG135" s="22"/>
      <c r="AH135" s="133"/>
      <c r="AI135" s="110"/>
      <c r="AJ135" s="62"/>
      <c r="AK135" s="63"/>
      <c r="AL135" s="160"/>
      <c r="AM135" s="22"/>
      <c r="AN135" s="64"/>
      <c r="AO135" s="64"/>
      <c r="AP135" s="63"/>
      <c r="AQ135" s="160"/>
      <c r="AR135" s="22"/>
      <c r="AS135" s="64" t="s">
        <v>280</v>
      </c>
      <c r="AT135" s="85">
        <v>28</v>
      </c>
      <c r="AU135" s="63">
        <v>1E-4</v>
      </c>
      <c r="AV135" s="160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34"/>
      <c r="C136" s="56"/>
      <c r="D136" s="56"/>
      <c r="E136" s="57"/>
      <c r="F136" s="160">
        <f t="shared" si="21"/>
        <v>0</v>
      </c>
      <c r="G136" s="22">
        <f t="shared" si="30"/>
        <v>0</v>
      </c>
      <c r="H136" s="58"/>
      <c r="I136" s="58"/>
      <c r="J136" s="57"/>
      <c r="K136" s="160">
        <f t="shared" si="22"/>
        <v>0</v>
      </c>
      <c r="L136" s="22">
        <f t="shared" si="31"/>
        <v>0</v>
      </c>
      <c r="M136" s="58"/>
      <c r="N136" s="87"/>
      <c r="O136" s="57"/>
      <c r="P136" s="160">
        <f t="shared" si="23"/>
        <v>0</v>
      </c>
      <c r="Q136" s="22">
        <f t="shared" si="32"/>
        <v>0</v>
      </c>
      <c r="R136" s="134"/>
      <c r="S136" s="56"/>
      <c r="T136" s="56"/>
      <c r="U136" s="57"/>
      <c r="V136" s="160">
        <f t="shared" si="24"/>
        <v>0</v>
      </c>
      <c r="W136" s="22">
        <f t="shared" si="33"/>
        <v>0</v>
      </c>
      <c r="X136" s="58"/>
      <c r="Y136" s="58"/>
      <c r="Z136" s="57"/>
      <c r="AA136" s="160">
        <f t="shared" si="25"/>
        <v>0</v>
      </c>
      <c r="AB136" s="22">
        <f t="shared" si="34"/>
        <v>0</v>
      </c>
      <c r="AC136" s="58"/>
      <c r="AD136" s="87"/>
      <c r="AE136" s="57"/>
      <c r="AF136" s="160">
        <f t="shared" si="26"/>
        <v>0</v>
      </c>
      <c r="AG136" s="22">
        <f t="shared" si="35"/>
        <v>0</v>
      </c>
      <c r="AH136" s="134"/>
      <c r="AI136" s="111"/>
      <c r="AJ136" s="56"/>
      <c r="AK136" s="57"/>
      <c r="AL136" s="160">
        <f t="shared" si="27"/>
        <v>0</v>
      </c>
      <c r="AM136" s="22">
        <f t="shared" si="36"/>
        <v>0</v>
      </c>
      <c r="AN136" s="58"/>
      <c r="AO136" s="58"/>
      <c r="AP136" s="57"/>
      <c r="AQ136" s="160">
        <f t="shared" si="28"/>
        <v>0</v>
      </c>
      <c r="AR136" s="22">
        <f t="shared" si="37"/>
        <v>0</v>
      </c>
      <c r="AS136" s="59" t="s">
        <v>282</v>
      </c>
      <c r="AT136" s="86">
        <v>200</v>
      </c>
      <c r="AU136" s="102">
        <v>1.0000000000000001E-5</v>
      </c>
      <c r="AV136" s="160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35" t="s">
        <v>171</v>
      </c>
      <c r="C137" s="61">
        <f>COUNTA(C75:C136)</f>
        <v>20</v>
      </c>
      <c r="D137" s="121">
        <f>SUM(D75:D136)</f>
        <v>0</v>
      </c>
      <c r="E137" s="93">
        <f>SUM(E75:E136)</f>
        <v>0.99999999999999989</v>
      </c>
      <c r="F137" s="93"/>
      <c r="G137" s="121"/>
      <c r="H137" s="61">
        <f>COUNTA(H75:H136)</f>
        <v>30</v>
      </c>
      <c r="I137" s="121"/>
      <c r="J137" s="93">
        <f>SUM(J75:J136)</f>
        <v>0.99999999999999989</v>
      </c>
      <c r="K137" s="93"/>
      <c r="L137" s="121"/>
      <c r="M137" s="61">
        <f>COUNTA(M75:M136)</f>
        <v>30</v>
      </c>
      <c r="N137" s="121"/>
      <c r="O137" s="120">
        <f>SUM(O75:O136)</f>
        <v>1</v>
      </c>
      <c r="P137" s="93"/>
      <c r="Q137" s="121"/>
      <c r="R137" s="135" t="s">
        <v>171</v>
      </c>
      <c r="S137" s="61">
        <f>COUNTA(S75:S136)</f>
        <v>21</v>
      </c>
      <c r="T137" s="121">
        <f>SUM(T75:T136)</f>
        <v>0</v>
      </c>
      <c r="U137" s="93">
        <f>SUM(U75:U136)</f>
        <v>0.99999999999999989</v>
      </c>
      <c r="V137" s="93"/>
      <c r="W137" s="121"/>
      <c r="X137" s="61">
        <f>COUNTA(X75:X136)</f>
        <v>29</v>
      </c>
      <c r="Y137" s="121">
        <f>SUM(Y75:Y136)</f>
        <v>133</v>
      </c>
      <c r="Z137" s="93">
        <f>SUM(Z75:Z136)</f>
        <v>1</v>
      </c>
      <c r="AA137" s="93"/>
      <c r="AB137" s="121"/>
      <c r="AC137" s="61">
        <f>COUNTA(AC75:AC136)</f>
        <v>30</v>
      </c>
      <c r="AD137" s="121">
        <f>SUM(AD75:AD136)</f>
        <v>136</v>
      </c>
      <c r="AE137" s="93">
        <f>SUM(AE75:AE136)</f>
        <v>1.0030999999999999</v>
      </c>
      <c r="AF137" s="93"/>
      <c r="AG137" s="121"/>
      <c r="AH137" s="135" t="s">
        <v>171</v>
      </c>
      <c r="AI137" s="112">
        <f>COUNTA(AI75:AI136)</f>
        <v>24</v>
      </c>
      <c r="AJ137" s="121">
        <f>SUM(AJ75:AJ136)</f>
        <v>0</v>
      </c>
      <c r="AK137" s="93">
        <f>SUM(AK75:AK136)</f>
        <v>0.99999999999999989</v>
      </c>
      <c r="AL137" s="93"/>
      <c r="AM137" s="121"/>
      <c r="AN137" s="61">
        <f>COUNTA(AN75:AN136)</f>
        <v>28</v>
      </c>
      <c r="AO137" s="121">
        <f>SUM(AO75:AO136)</f>
        <v>123</v>
      </c>
      <c r="AP137" s="93">
        <f>SUM(AP75:AP136)</f>
        <v>1.0005500000000001</v>
      </c>
      <c r="AQ137" s="93"/>
      <c r="AR137" s="121"/>
      <c r="AS137" s="61">
        <f>COUNTA(AS75:AS136)</f>
        <v>30</v>
      </c>
      <c r="AT137" s="121">
        <f>SUM(AT75:AT136)</f>
        <v>469</v>
      </c>
      <c r="AU137" s="93">
        <f>SUM(AU75:AU136)</f>
        <v>1.0053999999999996</v>
      </c>
      <c r="AV137" s="93"/>
      <c r="AW137" s="121"/>
    </row>
    <row r="138" spans="2:49" ht="12.75" thickBot="1" x14ac:dyDescent="0.35">
      <c r="B138" s="136" t="s">
        <v>3</v>
      </c>
      <c r="C138" s="137" t="s">
        <v>91</v>
      </c>
      <c r="D138" s="137" t="s">
        <v>220</v>
      </c>
      <c r="E138" s="138" t="s">
        <v>151</v>
      </c>
      <c r="F138" s="138" t="s">
        <v>255</v>
      </c>
      <c r="G138" s="138" t="s">
        <v>224</v>
      </c>
      <c r="H138" s="139" t="s">
        <v>92</v>
      </c>
      <c r="I138" s="137" t="s">
        <v>220</v>
      </c>
      <c r="J138" s="138" t="s">
        <v>151</v>
      </c>
      <c r="K138" s="138" t="s">
        <v>255</v>
      </c>
      <c r="L138" s="138" t="s">
        <v>224</v>
      </c>
      <c r="M138" s="139" t="s">
        <v>93</v>
      </c>
      <c r="N138" s="137" t="s">
        <v>220</v>
      </c>
      <c r="O138" s="138" t="s">
        <v>151</v>
      </c>
      <c r="P138" s="138" t="s">
        <v>255</v>
      </c>
      <c r="Q138" s="138" t="s">
        <v>224</v>
      </c>
      <c r="R138" s="136" t="s">
        <v>3</v>
      </c>
      <c r="S138" s="137" t="s">
        <v>91</v>
      </c>
      <c r="T138" s="137" t="s">
        <v>220</v>
      </c>
      <c r="U138" s="138" t="s">
        <v>151</v>
      </c>
      <c r="V138" s="138" t="s">
        <v>255</v>
      </c>
      <c r="W138" s="138" t="s">
        <v>224</v>
      </c>
      <c r="X138" s="139" t="s">
        <v>92</v>
      </c>
      <c r="Y138" s="137" t="s">
        <v>220</v>
      </c>
      <c r="Z138" s="138" t="s">
        <v>151</v>
      </c>
      <c r="AA138" s="138" t="s">
        <v>255</v>
      </c>
      <c r="AB138" s="138" t="s">
        <v>224</v>
      </c>
      <c r="AC138" s="139" t="s">
        <v>93</v>
      </c>
      <c r="AD138" s="137" t="s">
        <v>220</v>
      </c>
      <c r="AE138" s="138" t="s">
        <v>151</v>
      </c>
      <c r="AF138" s="138" t="s">
        <v>255</v>
      </c>
      <c r="AG138" s="138" t="s">
        <v>224</v>
      </c>
      <c r="AH138" s="136" t="s">
        <v>3</v>
      </c>
      <c r="AI138" s="140" t="s">
        <v>220</v>
      </c>
      <c r="AJ138" s="137" t="s">
        <v>220</v>
      </c>
      <c r="AK138" s="138" t="s">
        <v>151</v>
      </c>
      <c r="AL138" s="138" t="s">
        <v>255</v>
      </c>
      <c r="AM138" s="138" t="s">
        <v>224</v>
      </c>
      <c r="AN138" s="139" t="s">
        <v>92</v>
      </c>
      <c r="AO138" s="137" t="s">
        <v>220</v>
      </c>
      <c r="AP138" s="138" t="s">
        <v>151</v>
      </c>
      <c r="AQ138" s="138" t="s">
        <v>255</v>
      </c>
      <c r="AR138" s="138" t="s">
        <v>224</v>
      </c>
      <c r="AS138" s="139" t="s">
        <v>93</v>
      </c>
      <c r="AT138" s="137" t="s">
        <v>220</v>
      </c>
      <c r="AU138" s="138" t="s">
        <v>151</v>
      </c>
      <c r="AV138" s="138" t="s">
        <v>255</v>
      </c>
      <c r="AW138" s="141" t="s">
        <v>224</v>
      </c>
    </row>
    <row r="139" spans="2:49" x14ac:dyDescent="0.3">
      <c r="B139" s="142"/>
      <c r="C139" s="19" t="s">
        <v>26</v>
      </c>
      <c r="D139" s="19"/>
      <c r="E139" s="20">
        <v>0.06</v>
      </c>
      <c r="F139" s="160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60">
        <f>J139*$E$8</f>
        <v>8.0000000000000002E-3</v>
      </c>
      <c r="L139" s="22">
        <f>K139*I139</f>
        <v>0</v>
      </c>
      <c r="M139" s="21" t="s">
        <v>26</v>
      </c>
      <c r="N139" s="70"/>
      <c r="O139" s="94">
        <v>0.1</v>
      </c>
      <c r="P139" s="160">
        <f>O139*$E$8</f>
        <v>1.0000000000000002E-2</v>
      </c>
      <c r="Q139" s="22">
        <f>P139*N139</f>
        <v>0</v>
      </c>
      <c r="R139" s="142"/>
      <c r="S139" s="19" t="s">
        <v>26</v>
      </c>
      <c r="T139" s="19"/>
      <c r="U139" s="20">
        <v>0.08</v>
      </c>
      <c r="V139" s="160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60">
        <f>Z139*$E$9</f>
        <v>1.0000000000000002E-2</v>
      </c>
      <c r="AB139" s="22">
        <f>AA139*Y139</f>
        <v>0</v>
      </c>
      <c r="AC139" s="21" t="s">
        <v>26</v>
      </c>
      <c r="AD139" s="70"/>
      <c r="AE139" s="94">
        <v>0.12</v>
      </c>
      <c r="AF139" s="160">
        <f>AE139*$E$9</f>
        <v>1.2E-2</v>
      </c>
      <c r="AG139" s="22">
        <f>AF139*AD139</f>
        <v>0</v>
      </c>
      <c r="AH139" s="142"/>
      <c r="AI139" s="105" t="s">
        <v>26</v>
      </c>
      <c r="AJ139" s="19"/>
      <c r="AK139" s="20">
        <v>0.1</v>
      </c>
      <c r="AL139" s="160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60">
        <f>AP139*$E$10</f>
        <v>1.2E-2</v>
      </c>
      <c r="AR139" s="22">
        <f>AQ139*AO139</f>
        <v>0</v>
      </c>
      <c r="AS139" s="21" t="s">
        <v>26</v>
      </c>
      <c r="AT139" s="70"/>
      <c r="AU139" s="94">
        <v>0.2</v>
      </c>
      <c r="AV139" s="160">
        <f>AU139*$E$10</f>
        <v>2.0000000000000004E-2</v>
      </c>
      <c r="AW139" s="22">
        <f>AV139*AT139</f>
        <v>0</v>
      </c>
    </row>
    <row r="140" spans="2:49" x14ac:dyDescent="0.3">
      <c r="B140" s="143"/>
      <c r="C140" s="22" t="s">
        <v>25</v>
      </c>
      <c r="D140" s="22"/>
      <c r="E140" s="23">
        <v>0.06</v>
      </c>
      <c r="F140" s="160">
        <f t="shared" ref="F140:F214" si="39">E140*$E$8</f>
        <v>6.0000000000000001E-3</v>
      </c>
      <c r="G140" s="22">
        <f t="shared" ref="G140:G214" si="40">F140*D140</f>
        <v>0</v>
      </c>
      <c r="H140" s="24" t="s">
        <v>25</v>
      </c>
      <c r="I140" s="24"/>
      <c r="J140" s="23">
        <v>0.08</v>
      </c>
      <c r="K140" s="160">
        <f t="shared" ref="K140:K214" si="41">J140*$E$8</f>
        <v>8.0000000000000002E-3</v>
      </c>
      <c r="L140" s="22">
        <f t="shared" ref="L140:L214" si="42">K140*I140</f>
        <v>0</v>
      </c>
      <c r="M140" s="24" t="s">
        <v>25</v>
      </c>
      <c r="N140" s="71"/>
      <c r="O140" s="23">
        <v>0.1</v>
      </c>
      <c r="P140" s="160">
        <f t="shared" ref="P140:P214" si="43">O140*$E$8</f>
        <v>1.0000000000000002E-2</v>
      </c>
      <c r="Q140" s="22">
        <f t="shared" ref="Q140:Q214" si="44">P140*N140</f>
        <v>0</v>
      </c>
      <c r="R140" s="143"/>
      <c r="S140" s="22" t="s">
        <v>25</v>
      </c>
      <c r="T140" s="22"/>
      <c r="U140" s="23">
        <v>0.08</v>
      </c>
      <c r="V140" s="160">
        <f t="shared" ref="V140:V214" si="45">U140*$E$9</f>
        <v>8.0000000000000002E-3</v>
      </c>
      <c r="W140" s="22">
        <f t="shared" ref="W140:W214" si="46">V140*T140</f>
        <v>0</v>
      </c>
      <c r="X140" s="24" t="s">
        <v>25</v>
      </c>
      <c r="Y140" s="24"/>
      <c r="Z140" s="23">
        <v>0.1</v>
      </c>
      <c r="AA140" s="160">
        <f t="shared" ref="AA140:AA214" si="47">Z140*$E$9</f>
        <v>1.0000000000000002E-2</v>
      </c>
      <c r="AB140" s="22">
        <f t="shared" ref="AB140:AB214" si="48">AA140*Y140</f>
        <v>0</v>
      </c>
      <c r="AC140" s="24" t="s">
        <v>25</v>
      </c>
      <c r="AD140" s="71"/>
      <c r="AE140" s="23">
        <v>0.12</v>
      </c>
      <c r="AF140" s="160">
        <f t="shared" ref="AF140:AF214" si="49">AE140*$E$9</f>
        <v>1.2E-2</v>
      </c>
      <c r="AG140" s="22">
        <f t="shared" ref="AG140:AG214" si="50">AF140*AD140</f>
        <v>0</v>
      </c>
      <c r="AH140" s="143"/>
      <c r="AI140" s="106" t="s">
        <v>25</v>
      </c>
      <c r="AJ140" s="22"/>
      <c r="AK140" s="23">
        <v>0.1</v>
      </c>
      <c r="AL140" s="160">
        <f t="shared" ref="AL140:AL214" si="51">AK140*$E$10</f>
        <v>1.0000000000000002E-2</v>
      </c>
      <c r="AM140" s="22">
        <f t="shared" ref="AM140:AM214" si="52">AL140*AJ140</f>
        <v>0</v>
      </c>
      <c r="AN140" s="24" t="s">
        <v>25</v>
      </c>
      <c r="AO140" s="24"/>
      <c r="AP140" s="23">
        <v>0.12</v>
      </c>
      <c r="AQ140" s="160">
        <f t="shared" ref="AQ140:AQ214" si="53">AP140*$E$10</f>
        <v>1.2E-2</v>
      </c>
      <c r="AR140" s="22">
        <f t="shared" ref="AR140:AR214" si="54">AQ140*AO140</f>
        <v>0</v>
      </c>
      <c r="AS140" s="24" t="s">
        <v>25</v>
      </c>
      <c r="AT140" s="71"/>
      <c r="AU140" s="23">
        <v>0.2</v>
      </c>
      <c r="AV140" s="160">
        <f t="shared" ref="AV140:AV214" si="55">AU140*$E$10</f>
        <v>2.0000000000000004E-2</v>
      </c>
      <c r="AW140" s="22">
        <f t="shared" ref="AW140:AW214" si="56">AV140*AT140</f>
        <v>0</v>
      </c>
    </row>
    <row r="141" spans="2:49" x14ac:dyDescent="0.3">
      <c r="B141" s="143"/>
      <c r="C141" s="33" t="s">
        <v>38</v>
      </c>
      <c r="D141" s="33"/>
      <c r="E141" s="34">
        <v>0.1</v>
      </c>
      <c r="F141" s="160">
        <f t="shared" si="39"/>
        <v>1.0000000000000002E-2</v>
      </c>
      <c r="G141" s="22">
        <f t="shared" si="40"/>
        <v>0</v>
      </c>
      <c r="H141" s="35" t="s">
        <v>8</v>
      </c>
      <c r="I141" s="35"/>
      <c r="J141" s="34">
        <v>0.05</v>
      </c>
      <c r="K141" s="160">
        <f t="shared" si="41"/>
        <v>5.000000000000001E-3</v>
      </c>
      <c r="L141" s="22">
        <f t="shared" si="42"/>
        <v>0</v>
      </c>
      <c r="M141" s="35"/>
      <c r="N141" s="72"/>
      <c r="O141" s="34"/>
      <c r="P141" s="160">
        <f t="shared" si="43"/>
        <v>0</v>
      </c>
      <c r="Q141" s="22">
        <f t="shared" si="44"/>
        <v>0</v>
      </c>
      <c r="R141" s="143"/>
      <c r="S141" s="33" t="s">
        <v>7</v>
      </c>
      <c r="T141" s="33"/>
      <c r="U141" s="34">
        <v>0.1</v>
      </c>
      <c r="V141" s="160">
        <f t="shared" si="45"/>
        <v>1.0000000000000002E-2</v>
      </c>
      <c r="W141" s="22">
        <f t="shared" si="46"/>
        <v>0</v>
      </c>
      <c r="X141" s="35"/>
      <c r="Y141" s="35"/>
      <c r="Z141" s="34"/>
      <c r="AA141" s="160">
        <f t="shared" si="47"/>
        <v>0</v>
      </c>
      <c r="AB141" s="22">
        <f t="shared" si="48"/>
        <v>0</v>
      </c>
      <c r="AC141" s="35"/>
      <c r="AD141" s="72"/>
      <c r="AE141" s="34"/>
      <c r="AF141" s="160">
        <f t="shared" si="49"/>
        <v>0</v>
      </c>
      <c r="AG141" s="22">
        <f t="shared" si="50"/>
        <v>0</v>
      </c>
      <c r="AH141" s="143"/>
      <c r="AI141" s="107" t="s">
        <v>41</v>
      </c>
      <c r="AJ141" s="33"/>
      <c r="AK141" s="34">
        <v>0.1</v>
      </c>
      <c r="AL141" s="160">
        <f t="shared" si="51"/>
        <v>1.0000000000000002E-2</v>
      </c>
      <c r="AM141" s="22">
        <f t="shared" si="52"/>
        <v>0</v>
      </c>
      <c r="AN141" s="35"/>
      <c r="AO141" s="35"/>
      <c r="AP141" s="34"/>
      <c r="AQ141" s="160">
        <f t="shared" si="53"/>
        <v>0</v>
      </c>
      <c r="AR141" s="22">
        <f t="shared" si="54"/>
        <v>0</v>
      </c>
      <c r="AS141" s="35"/>
      <c r="AT141" s="72"/>
      <c r="AU141" s="34"/>
      <c r="AV141" s="160">
        <f t="shared" si="55"/>
        <v>0</v>
      </c>
      <c r="AW141" s="22">
        <f t="shared" si="56"/>
        <v>0</v>
      </c>
    </row>
    <row r="142" spans="2:49" x14ac:dyDescent="0.3">
      <c r="B142" s="143"/>
      <c r="C142" s="33" t="s">
        <v>39</v>
      </c>
      <c r="D142" s="33"/>
      <c r="E142" s="34">
        <v>0.1</v>
      </c>
      <c r="F142" s="160">
        <f t="shared" si="39"/>
        <v>1.0000000000000002E-2</v>
      </c>
      <c r="G142" s="22">
        <f t="shared" si="40"/>
        <v>0</v>
      </c>
      <c r="H142" s="35" t="s">
        <v>46</v>
      </c>
      <c r="I142" s="35"/>
      <c r="J142" s="34">
        <v>0.05</v>
      </c>
      <c r="K142" s="160">
        <f t="shared" si="41"/>
        <v>5.000000000000001E-3</v>
      </c>
      <c r="L142" s="22">
        <f t="shared" si="42"/>
        <v>0</v>
      </c>
      <c r="M142" s="35" t="s">
        <v>52</v>
      </c>
      <c r="N142" s="72"/>
      <c r="O142" s="34">
        <v>0.03</v>
      </c>
      <c r="P142" s="160">
        <f t="shared" si="43"/>
        <v>3.0000000000000001E-3</v>
      </c>
      <c r="Q142" s="22">
        <f t="shared" si="44"/>
        <v>0</v>
      </c>
      <c r="R142" s="143"/>
      <c r="S142" s="33" t="s">
        <v>40</v>
      </c>
      <c r="T142" s="33"/>
      <c r="U142" s="34">
        <v>0.1</v>
      </c>
      <c r="V142" s="160">
        <f t="shared" si="45"/>
        <v>1.0000000000000002E-2</v>
      </c>
      <c r="W142" s="22">
        <f t="shared" si="46"/>
        <v>0</v>
      </c>
      <c r="X142" s="35"/>
      <c r="Y142" s="35"/>
      <c r="Z142" s="34"/>
      <c r="AA142" s="160">
        <f t="shared" si="47"/>
        <v>0</v>
      </c>
      <c r="AB142" s="22">
        <f t="shared" si="48"/>
        <v>0</v>
      </c>
      <c r="AC142" s="35"/>
      <c r="AD142" s="72"/>
      <c r="AE142" s="34"/>
      <c r="AF142" s="160">
        <f t="shared" si="49"/>
        <v>0</v>
      </c>
      <c r="AG142" s="22">
        <f t="shared" si="50"/>
        <v>0</v>
      </c>
      <c r="AH142" s="143"/>
      <c r="AI142" s="107" t="s">
        <v>43</v>
      </c>
      <c r="AJ142" s="33"/>
      <c r="AK142" s="34">
        <v>0.1</v>
      </c>
      <c r="AL142" s="160">
        <f t="shared" si="51"/>
        <v>1.0000000000000002E-2</v>
      </c>
      <c r="AM142" s="22">
        <f t="shared" si="52"/>
        <v>0</v>
      </c>
      <c r="AN142" s="35"/>
      <c r="AO142" s="35"/>
      <c r="AP142" s="34"/>
      <c r="AQ142" s="160">
        <f t="shared" si="53"/>
        <v>0</v>
      </c>
      <c r="AR142" s="22">
        <f t="shared" si="54"/>
        <v>0</v>
      </c>
      <c r="AS142" s="35"/>
      <c r="AT142" s="72"/>
      <c r="AU142" s="34"/>
      <c r="AV142" s="160">
        <f t="shared" si="55"/>
        <v>0</v>
      </c>
      <c r="AW142" s="22">
        <f t="shared" si="56"/>
        <v>0</v>
      </c>
    </row>
    <row r="143" spans="2:49" x14ac:dyDescent="0.3">
      <c r="B143" s="143"/>
      <c r="C143" s="33" t="s">
        <v>6</v>
      </c>
      <c r="D143" s="33"/>
      <c r="E143" s="34">
        <v>7.0000000000000007E-2</v>
      </c>
      <c r="F143" s="160">
        <f t="shared" si="39"/>
        <v>7.000000000000001E-3</v>
      </c>
      <c r="G143" s="22">
        <f t="shared" si="40"/>
        <v>0</v>
      </c>
      <c r="H143" s="35" t="s">
        <v>47</v>
      </c>
      <c r="I143" s="35"/>
      <c r="J143" s="34">
        <v>0.05</v>
      </c>
      <c r="K143" s="160">
        <f t="shared" si="41"/>
        <v>5.000000000000001E-3</v>
      </c>
      <c r="L143" s="22">
        <f t="shared" si="42"/>
        <v>0</v>
      </c>
      <c r="M143" s="35" t="s">
        <v>53</v>
      </c>
      <c r="N143" s="72"/>
      <c r="O143" s="34">
        <v>0.03</v>
      </c>
      <c r="P143" s="160">
        <f t="shared" si="43"/>
        <v>3.0000000000000001E-3</v>
      </c>
      <c r="Q143" s="22">
        <f t="shared" si="44"/>
        <v>0</v>
      </c>
      <c r="R143" s="143"/>
      <c r="S143" s="33" t="s">
        <v>41</v>
      </c>
      <c r="T143" s="33"/>
      <c r="U143" s="34">
        <v>0.09</v>
      </c>
      <c r="V143" s="160">
        <f t="shared" si="45"/>
        <v>8.9999999999999993E-3</v>
      </c>
      <c r="W143" s="22">
        <f t="shared" si="46"/>
        <v>0</v>
      </c>
      <c r="X143" s="35"/>
      <c r="Y143" s="35"/>
      <c r="Z143" s="34"/>
      <c r="AA143" s="160">
        <f t="shared" si="47"/>
        <v>0</v>
      </c>
      <c r="AB143" s="22">
        <f t="shared" si="48"/>
        <v>0</v>
      </c>
      <c r="AC143" s="35"/>
      <c r="AD143" s="72"/>
      <c r="AE143" s="34"/>
      <c r="AF143" s="160">
        <f t="shared" si="49"/>
        <v>0</v>
      </c>
      <c r="AG143" s="22">
        <f t="shared" si="50"/>
        <v>0</v>
      </c>
      <c r="AH143" s="143"/>
      <c r="AI143" s="107" t="s">
        <v>44</v>
      </c>
      <c r="AJ143" s="33"/>
      <c r="AK143" s="34">
        <v>0.09</v>
      </c>
      <c r="AL143" s="160">
        <f t="shared" si="51"/>
        <v>8.9999999999999993E-3</v>
      </c>
      <c r="AM143" s="22">
        <f t="shared" si="52"/>
        <v>0</v>
      </c>
      <c r="AN143" s="35"/>
      <c r="AO143" s="35"/>
      <c r="AP143" s="34"/>
      <c r="AQ143" s="160">
        <f t="shared" si="53"/>
        <v>0</v>
      </c>
      <c r="AR143" s="22">
        <f t="shared" si="54"/>
        <v>0</v>
      </c>
      <c r="AS143" s="35"/>
      <c r="AT143" s="72"/>
      <c r="AU143" s="34"/>
      <c r="AV143" s="160">
        <f t="shared" si="55"/>
        <v>0</v>
      </c>
      <c r="AW143" s="22">
        <f t="shared" si="56"/>
        <v>0</v>
      </c>
    </row>
    <row r="144" spans="2:49" x14ac:dyDescent="0.3">
      <c r="B144" s="143"/>
      <c r="C144" s="33" t="s">
        <v>40</v>
      </c>
      <c r="D144" s="33"/>
      <c r="E144" s="34">
        <v>7.0000000000000007E-2</v>
      </c>
      <c r="F144" s="160">
        <f t="shared" si="39"/>
        <v>7.000000000000001E-3</v>
      </c>
      <c r="G144" s="22">
        <f t="shared" si="40"/>
        <v>0</v>
      </c>
      <c r="H144" s="35" t="s">
        <v>48</v>
      </c>
      <c r="I144" s="35"/>
      <c r="J144" s="34">
        <v>0.04</v>
      </c>
      <c r="K144" s="160">
        <f t="shared" si="41"/>
        <v>4.0000000000000001E-3</v>
      </c>
      <c r="L144" s="22">
        <f t="shared" si="42"/>
        <v>0</v>
      </c>
      <c r="M144" s="35"/>
      <c r="N144" s="72"/>
      <c r="O144" s="34"/>
      <c r="P144" s="160">
        <f t="shared" si="43"/>
        <v>0</v>
      </c>
      <c r="Q144" s="22">
        <f t="shared" si="44"/>
        <v>0</v>
      </c>
      <c r="R144" s="143"/>
      <c r="S144" s="33" t="s">
        <v>43</v>
      </c>
      <c r="T144" s="33"/>
      <c r="U144" s="34">
        <v>0.09</v>
      </c>
      <c r="V144" s="160">
        <f t="shared" si="45"/>
        <v>8.9999999999999993E-3</v>
      </c>
      <c r="W144" s="22">
        <f t="shared" si="46"/>
        <v>0</v>
      </c>
      <c r="X144" s="35"/>
      <c r="Y144" s="35"/>
      <c r="Z144" s="34"/>
      <c r="AA144" s="160">
        <f t="shared" si="47"/>
        <v>0</v>
      </c>
      <c r="AB144" s="22">
        <f t="shared" si="48"/>
        <v>0</v>
      </c>
      <c r="AC144" s="35"/>
      <c r="AD144" s="72"/>
      <c r="AE144" s="34"/>
      <c r="AF144" s="160">
        <f t="shared" si="49"/>
        <v>0</v>
      </c>
      <c r="AG144" s="22">
        <f t="shared" si="50"/>
        <v>0</v>
      </c>
      <c r="AH144" s="143"/>
      <c r="AI144" s="107" t="s">
        <v>8</v>
      </c>
      <c r="AJ144" s="33"/>
      <c r="AK144" s="34">
        <v>0.09</v>
      </c>
      <c r="AL144" s="160">
        <f t="shared" si="51"/>
        <v>8.9999999999999993E-3</v>
      </c>
      <c r="AM144" s="22">
        <f t="shared" si="52"/>
        <v>0</v>
      </c>
      <c r="AN144" s="35"/>
      <c r="AO144" s="35"/>
      <c r="AP144" s="34"/>
      <c r="AQ144" s="160">
        <f t="shared" si="53"/>
        <v>0</v>
      </c>
      <c r="AR144" s="22">
        <f t="shared" si="54"/>
        <v>0</v>
      </c>
      <c r="AS144" s="35"/>
      <c r="AT144" s="72"/>
      <c r="AU144" s="34"/>
      <c r="AV144" s="160">
        <f t="shared" si="55"/>
        <v>0</v>
      </c>
      <c r="AW144" s="22">
        <f t="shared" si="56"/>
        <v>0</v>
      </c>
    </row>
    <row r="145" spans="2:49" x14ac:dyDescent="0.3">
      <c r="B145" s="143"/>
      <c r="C145" s="33" t="s">
        <v>41</v>
      </c>
      <c r="D145" s="33"/>
      <c r="E145" s="34">
        <v>7.0000000000000007E-2</v>
      </c>
      <c r="F145" s="160">
        <f t="shared" si="39"/>
        <v>7.000000000000001E-3</v>
      </c>
      <c r="G145" s="22">
        <f t="shared" si="40"/>
        <v>0</v>
      </c>
      <c r="H145" s="35" t="s">
        <v>49</v>
      </c>
      <c r="I145" s="35"/>
      <c r="J145" s="34">
        <v>0.03</v>
      </c>
      <c r="K145" s="160">
        <f t="shared" si="41"/>
        <v>3.0000000000000001E-3</v>
      </c>
      <c r="L145" s="22">
        <f t="shared" si="42"/>
        <v>0</v>
      </c>
      <c r="M145" s="35"/>
      <c r="N145" s="72"/>
      <c r="O145" s="34"/>
      <c r="P145" s="160">
        <f t="shared" si="43"/>
        <v>0</v>
      </c>
      <c r="Q145" s="22">
        <f t="shared" si="44"/>
        <v>0</v>
      </c>
      <c r="R145" s="143"/>
      <c r="S145" s="33" t="s">
        <v>44</v>
      </c>
      <c r="T145" s="33"/>
      <c r="U145" s="34">
        <v>0.06</v>
      </c>
      <c r="V145" s="160">
        <f t="shared" si="45"/>
        <v>6.0000000000000001E-3</v>
      </c>
      <c r="W145" s="22">
        <f t="shared" si="46"/>
        <v>0</v>
      </c>
      <c r="X145" s="35"/>
      <c r="Y145" s="35"/>
      <c r="Z145" s="34"/>
      <c r="AA145" s="160">
        <f t="shared" si="47"/>
        <v>0</v>
      </c>
      <c r="AB145" s="22">
        <f t="shared" si="48"/>
        <v>0</v>
      </c>
      <c r="AC145" s="35"/>
      <c r="AD145" s="72"/>
      <c r="AE145" s="34"/>
      <c r="AF145" s="160">
        <f t="shared" si="49"/>
        <v>0</v>
      </c>
      <c r="AG145" s="22">
        <f t="shared" si="50"/>
        <v>0</v>
      </c>
      <c r="AH145" s="143"/>
      <c r="AI145" s="107" t="s">
        <v>48</v>
      </c>
      <c r="AJ145" s="33"/>
      <c r="AK145" s="34">
        <v>0.06</v>
      </c>
      <c r="AL145" s="160">
        <f t="shared" si="51"/>
        <v>6.0000000000000001E-3</v>
      </c>
      <c r="AM145" s="22">
        <f t="shared" si="52"/>
        <v>0</v>
      </c>
      <c r="AN145" s="35"/>
      <c r="AO145" s="35"/>
      <c r="AP145" s="34"/>
      <c r="AQ145" s="160">
        <f t="shared" si="53"/>
        <v>0</v>
      </c>
      <c r="AR145" s="22">
        <f t="shared" si="54"/>
        <v>0</v>
      </c>
      <c r="AS145" s="35"/>
      <c r="AT145" s="72"/>
      <c r="AU145" s="34"/>
      <c r="AV145" s="160">
        <f t="shared" si="55"/>
        <v>0</v>
      </c>
      <c r="AW145" s="22">
        <f t="shared" si="56"/>
        <v>0</v>
      </c>
    </row>
    <row r="146" spans="2:49" x14ac:dyDescent="0.3">
      <c r="B146" s="143"/>
      <c r="C146" s="33" t="s">
        <v>42</v>
      </c>
      <c r="D146" s="33"/>
      <c r="E146" s="34">
        <v>0.03</v>
      </c>
      <c r="F146" s="160">
        <f t="shared" si="39"/>
        <v>3.0000000000000001E-3</v>
      </c>
      <c r="G146" s="22">
        <f t="shared" si="40"/>
        <v>0</v>
      </c>
      <c r="H146" s="35" t="s">
        <v>9</v>
      </c>
      <c r="I146" s="35"/>
      <c r="J146" s="34">
        <v>0.03</v>
      </c>
      <c r="K146" s="160">
        <f t="shared" si="41"/>
        <v>3.0000000000000001E-3</v>
      </c>
      <c r="L146" s="22">
        <f t="shared" si="42"/>
        <v>0</v>
      </c>
      <c r="M146" s="35"/>
      <c r="N146" s="72"/>
      <c r="O146" s="34"/>
      <c r="P146" s="160">
        <f t="shared" si="43"/>
        <v>0</v>
      </c>
      <c r="Q146" s="22">
        <f t="shared" si="44"/>
        <v>0</v>
      </c>
      <c r="R146" s="143"/>
      <c r="S146" s="33" t="s">
        <v>8</v>
      </c>
      <c r="T146" s="33"/>
      <c r="U146" s="34">
        <v>0.06</v>
      </c>
      <c r="V146" s="160">
        <f t="shared" si="45"/>
        <v>6.0000000000000001E-3</v>
      </c>
      <c r="W146" s="22">
        <f t="shared" si="46"/>
        <v>0</v>
      </c>
      <c r="X146" s="35" t="s">
        <v>95</v>
      </c>
      <c r="Y146" s="35"/>
      <c r="Z146" s="34">
        <v>0.03</v>
      </c>
      <c r="AA146" s="160">
        <f t="shared" si="47"/>
        <v>3.0000000000000001E-3</v>
      </c>
      <c r="AB146" s="22">
        <f t="shared" si="48"/>
        <v>0</v>
      </c>
      <c r="AC146" s="35"/>
      <c r="AD146" s="72"/>
      <c r="AE146" s="34"/>
      <c r="AF146" s="160">
        <f t="shared" si="49"/>
        <v>0</v>
      </c>
      <c r="AG146" s="22">
        <f t="shared" si="50"/>
        <v>0</v>
      </c>
      <c r="AH146" s="143"/>
      <c r="AI146" s="107" t="s">
        <v>9</v>
      </c>
      <c r="AJ146" s="33"/>
      <c r="AK146" s="34">
        <v>0.06</v>
      </c>
      <c r="AL146" s="160">
        <f t="shared" si="51"/>
        <v>6.0000000000000001E-3</v>
      </c>
      <c r="AM146" s="22">
        <f t="shared" si="52"/>
        <v>0</v>
      </c>
      <c r="AN146" s="35"/>
      <c r="AO146" s="35"/>
      <c r="AP146" s="34"/>
      <c r="AQ146" s="160">
        <f t="shared" si="53"/>
        <v>0</v>
      </c>
      <c r="AR146" s="22">
        <f t="shared" si="54"/>
        <v>0</v>
      </c>
      <c r="AS146" s="35"/>
      <c r="AT146" s="72"/>
      <c r="AU146" s="34"/>
      <c r="AV146" s="160">
        <f t="shared" si="55"/>
        <v>0</v>
      </c>
      <c r="AW146" s="22">
        <f t="shared" si="56"/>
        <v>0</v>
      </c>
    </row>
    <row r="147" spans="2:49" x14ac:dyDescent="0.3">
      <c r="B147" s="143"/>
      <c r="C147" s="33" t="s">
        <v>43</v>
      </c>
      <c r="D147" s="33"/>
      <c r="E147" s="34">
        <v>0.03</v>
      </c>
      <c r="F147" s="160">
        <f t="shared" si="39"/>
        <v>3.0000000000000001E-3</v>
      </c>
      <c r="G147" s="22">
        <f t="shared" si="40"/>
        <v>0</v>
      </c>
      <c r="H147" s="35"/>
      <c r="I147" s="35"/>
      <c r="J147" s="34"/>
      <c r="K147" s="160">
        <f t="shared" si="41"/>
        <v>0</v>
      </c>
      <c r="L147" s="22">
        <f t="shared" si="42"/>
        <v>0</v>
      </c>
      <c r="M147" s="35"/>
      <c r="N147" s="72"/>
      <c r="O147" s="34"/>
      <c r="P147" s="160">
        <f t="shared" si="43"/>
        <v>0</v>
      </c>
      <c r="Q147" s="22">
        <f t="shared" si="44"/>
        <v>0</v>
      </c>
      <c r="R147" s="143"/>
      <c r="S147" s="33"/>
      <c r="T147" s="33"/>
      <c r="U147" s="34"/>
      <c r="V147" s="160">
        <f t="shared" si="45"/>
        <v>0</v>
      </c>
      <c r="W147" s="22">
        <f t="shared" si="46"/>
        <v>0</v>
      </c>
      <c r="X147" s="35"/>
      <c r="Y147" s="35"/>
      <c r="Z147" s="34"/>
      <c r="AA147" s="160">
        <f t="shared" si="47"/>
        <v>0</v>
      </c>
      <c r="AB147" s="22">
        <f t="shared" si="48"/>
        <v>0</v>
      </c>
      <c r="AC147" s="35"/>
      <c r="AD147" s="72"/>
      <c r="AE147" s="34"/>
      <c r="AF147" s="160">
        <f t="shared" si="49"/>
        <v>0</v>
      </c>
      <c r="AG147" s="22">
        <f t="shared" si="50"/>
        <v>0</v>
      </c>
      <c r="AH147" s="143"/>
      <c r="AI147" s="107"/>
      <c r="AJ147" s="33"/>
      <c r="AK147" s="34"/>
      <c r="AL147" s="160">
        <f t="shared" si="51"/>
        <v>0</v>
      </c>
      <c r="AM147" s="22">
        <f t="shared" si="52"/>
        <v>0</v>
      </c>
      <c r="AN147" s="35"/>
      <c r="AO147" s="35"/>
      <c r="AP147" s="34"/>
      <c r="AQ147" s="160">
        <f t="shared" si="53"/>
        <v>0</v>
      </c>
      <c r="AR147" s="22">
        <f t="shared" si="54"/>
        <v>0</v>
      </c>
      <c r="AS147" s="35"/>
      <c r="AT147" s="72"/>
      <c r="AU147" s="34"/>
      <c r="AV147" s="160">
        <f t="shared" si="55"/>
        <v>0</v>
      </c>
      <c r="AW147" s="22">
        <f t="shared" si="56"/>
        <v>0</v>
      </c>
    </row>
    <row r="148" spans="2:49" x14ac:dyDescent="0.3">
      <c r="B148" s="143"/>
      <c r="C148" s="33" t="s">
        <v>44</v>
      </c>
      <c r="D148" s="33"/>
      <c r="E148" s="34">
        <v>0.02</v>
      </c>
      <c r="F148" s="160">
        <f t="shared" si="39"/>
        <v>2E-3</v>
      </c>
      <c r="G148" s="22">
        <f t="shared" si="40"/>
        <v>0</v>
      </c>
      <c r="H148" s="35"/>
      <c r="I148" s="35"/>
      <c r="J148" s="34"/>
      <c r="K148" s="160">
        <f t="shared" si="41"/>
        <v>0</v>
      </c>
      <c r="L148" s="22">
        <f t="shared" si="42"/>
        <v>0</v>
      </c>
      <c r="M148" s="35"/>
      <c r="N148" s="72"/>
      <c r="O148" s="34"/>
      <c r="P148" s="160">
        <f t="shared" si="43"/>
        <v>0</v>
      </c>
      <c r="Q148" s="22">
        <f t="shared" si="44"/>
        <v>0</v>
      </c>
      <c r="R148" s="143"/>
      <c r="S148" s="33"/>
      <c r="T148" s="33"/>
      <c r="U148" s="34"/>
      <c r="V148" s="160">
        <f t="shared" si="45"/>
        <v>0</v>
      </c>
      <c r="W148" s="22">
        <f t="shared" si="46"/>
        <v>0</v>
      </c>
      <c r="X148" s="35"/>
      <c r="Y148" s="35"/>
      <c r="Z148" s="34"/>
      <c r="AA148" s="160">
        <f t="shared" si="47"/>
        <v>0</v>
      </c>
      <c r="AB148" s="22">
        <f t="shared" si="48"/>
        <v>0</v>
      </c>
      <c r="AC148" s="35"/>
      <c r="AD148" s="72"/>
      <c r="AE148" s="34"/>
      <c r="AF148" s="160">
        <f t="shared" si="49"/>
        <v>0</v>
      </c>
      <c r="AG148" s="22">
        <f t="shared" si="50"/>
        <v>0</v>
      </c>
      <c r="AH148" s="143"/>
      <c r="AI148" s="107"/>
      <c r="AJ148" s="33"/>
      <c r="AK148" s="34"/>
      <c r="AL148" s="160">
        <f t="shared" si="51"/>
        <v>0</v>
      </c>
      <c r="AM148" s="22">
        <f t="shared" si="52"/>
        <v>0</v>
      </c>
      <c r="AN148" s="35"/>
      <c r="AO148" s="35"/>
      <c r="AP148" s="34"/>
      <c r="AQ148" s="160">
        <f t="shared" si="53"/>
        <v>0</v>
      </c>
      <c r="AR148" s="22">
        <f t="shared" si="54"/>
        <v>0</v>
      </c>
      <c r="AS148" s="35"/>
      <c r="AT148" s="72"/>
      <c r="AU148" s="34"/>
      <c r="AV148" s="160">
        <f t="shared" si="55"/>
        <v>0</v>
      </c>
      <c r="AW148" s="22">
        <f t="shared" si="56"/>
        <v>0</v>
      </c>
    </row>
    <row r="149" spans="2:49" x14ac:dyDescent="0.3">
      <c r="B149" s="143"/>
      <c r="C149" s="33" t="s">
        <v>8</v>
      </c>
      <c r="D149" s="33"/>
      <c r="E149" s="34">
        <v>0.01</v>
      </c>
      <c r="F149" s="160">
        <f t="shared" si="39"/>
        <v>1E-3</v>
      </c>
      <c r="G149" s="22">
        <f t="shared" si="40"/>
        <v>0</v>
      </c>
      <c r="H149" s="35"/>
      <c r="I149" s="35"/>
      <c r="J149" s="34"/>
      <c r="K149" s="160">
        <f t="shared" si="41"/>
        <v>0</v>
      </c>
      <c r="L149" s="22">
        <f t="shared" si="42"/>
        <v>0</v>
      </c>
      <c r="M149" s="35"/>
      <c r="N149" s="72"/>
      <c r="O149" s="34"/>
      <c r="P149" s="160">
        <f t="shared" si="43"/>
        <v>0</v>
      </c>
      <c r="Q149" s="22">
        <f t="shared" si="44"/>
        <v>0</v>
      </c>
      <c r="R149" s="143"/>
      <c r="S149" s="33"/>
      <c r="T149" s="33"/>
      <c r="U149" s="34"/>
      <c r="V149" s="160">
        <f t="shared" si="45"/>
        <v>0</v>
      </c>
      <c r="W149" s="22">
        <f t="shared" si="46"/>
        <v>0</v>
      </c>
      <c r="X149" s="35"/>
      <c r="Y149" s="35"/>
      <c r="Z149" s="34"/>
      <c r="AA149" s="160">
        <f t="shared" si="47"/>
        <v>0</v>
      </c>
      <c r="AB149" s="22">
        <f t="shared" si="48"/>
        <v>0</v>
      </c>
      <c r="AC149" s="35"/>
      <c r="AD149" s="72"/>
      <c r="AE149" s="34"/>
      <c r="AF149" s="160">
        <f t="shared" si="49"/>
        <v>0</v>
      </c>
      <c r="AG149" s="22">
        <f t="shared" si="50"/>
        <v>0</v>
      </c>
      <c r="AH149" s="143"/>
      <c r="AI149" s="107"/>
      <c r="AJ149" s="33"/>
      <c r="AK149" s="34"/>
      <c r="AL149" s="160">
        <f t="shared" si="51"/>
        <v>0</v>
      </c>
      <c r="AM149" s="22">
        <f t="shared" si="52"/>
        <v>0</v>
      </c>
      <c r="AN149" s="35"/>
      <c r="AO149" s="35"/>
      <c r="AP149" s="34"/>
      <c r="AQ149" s="160">
        <f t="shared" si="53"/>
        <v>0</v>
      </c>
      <c r="AR149" s="22">
        <f t="shared" si="54"/>
        <v>0</v>
      </c>
      <c r="AS149" s="35"/>
      <c r="AT149" s="72"/>
      <c r="AU149" s="34"/>
      <c r="AV149" s="160">
        <f t="shared" si="55"/>
        <v>0</v>
      </c>
      <c r="AW149" s="22">
        <f t="shared" si="56"/>
        <v>0</v>
      </c>
    </row>
    <row r="150" spans="2:49" x14ac:dyDescent="0.3">
      <c r="B150" s="143"/>
      <c r="C150" s="48" t="s">
        <v>11</v>
      </c>
      <c r="D150" s="48"/>
      <c r="E150" s="49">
        <v>0.01</v>
      </c>
      <c r="F150" s="160">
        <f t="shared" si="39"/>
        <v>1E-3</v>
      </c>
      <c r="G150" s="22">
        <f t="shared" si="40"/>
        <v>0</v>
      </c>
      <c r="H150" s="50"/>
      <c r="I150" s="50"/>
      <c r="J150" s="49"/>
      <c r="K150" s="160">
        <f t="shared" si="41"/>
        <v>0</v>
      </c>
      <c r="L150" s="22">
        <f t="shared" si="42"/>
        <v>0</v>
      </c>
      <c r="M150" s="50"/>
      <c r="N150" s="73"/>
      <c r="O150" s="49"/>
      <c r="P150" s="160">
        <f t="shared" si="43"/>
        <v>0</v>
      </c>
      <c r="Q150" s="22">
        <f t="shared" si="44"/>
        <v>0</v>
      </c>
      <c r="R150" s="143"/>
      <c r="S150" s="48" t="s">
        <v>13</v>
      </c>
      <c r="T150" s="48"/>
      <c r="U150" s="49">
        <v>0.01</v>
      </c>
      <c r="V150" s="160">
        <f t="shared" si="45"/>
        <v>1E-3</v>
      </c>
      <c r="W150" s="22">
        <f t="shared" si="46"/>
        <v>0</v>
      </c>
      <c r="X150" s="50"/>
      <c r="Y150" s="50"/>
      <c r="Z150" s="49"/>
      <c r="AA150" s="160">
        <f t="shared" si="47"/>
        <v>0</v>
      </c>
      <c r="AB150" s="22">
        <f t="shared" si="48"/>
        <v>0</v>
      </c>
      <c r="AC150" s="50"/>
      <c r="AD150" s="73"/>
      <c r="AE150" s="49"/>
      <c r="AF150" s="160">
        <f t="shared" si="49"/>
        <v>0</v>
      </c>
      <c r="AG150" s="22">
        <f t="shared" si="50"/>
        <v>0</v>
      </c>
      <c r="AH150" s="143"/>
      <c r="AI150" s="108" t="s">
        <v>18</v>
      </c>
      <c r="AJ150" s="48"/>
      <c r="AK150" s="49">
        <v>0.01</v>
      </c>
      <c r="AL150" s="160">
        <f t="shared" si="51"/>
        <v>1E-3</v>
      </c>
      <c r="AM150" s="22">
        <f t="shared" si="52"/>
        <v>0</v>
      </c>
      <c r="AN150" s="50"/>
      <c r="AO150" s="50"/>
      <c r="AP150" s="49"/>
      <c r="AQ150" s="160">
        <f t="shared" si="53"/>
        <v>0</v>
      </c>
      <c r="AR150" s="22">
        <f t="shared" si="54"/>
        <v>0</v>
      </c>
      <c r="AS150" s="50"/>
      <c r="AT150" s="73"/>
      <c r="AU150" s="49"/>
      <c r="AV150" s="160">
        <f t="shared" si="55"/>
        <v>0</v>
      </c>
      <c r="AW150" s="22">
        <f t="shared" si="56"/>
        <v>0</v>
      </c>
    </row>
    <row r="151" spans="2:49" x14ac:dyDescent="0.3">
      <c r="B151" s="143"/>
      <c r="C151" s="48"/>
      <c r="D151" s="48"/>
      <c r="E151" s="49"/>
      <c r="F151" s="160">
        <f t="shared" si="39"/>
        <v>0</v>
      </c>
      <c r="G151" s="22">
        <f t="shared" si="40"/>
        <v>0</v>
      </c>
      <c r="H151" s="54" t="s">
        <v>12</v>
      </c>
      <c r="I151" s="54"/>
      <c r="J151" s="52">
        <v>0.02</v>
      </c>
      <c r="K151" s="160">
        <f t="shared" si="41"/>
        <v>2E-3</v>
      </c>
      <c r="L151" s="22">
        <f t="shared" si="42"/>
        <v>0</v>
      </c>
      <c r="M151" s="51" t="s">
        <v>12</v>
      </c>
      <c r="N151" s="74"/>
      <c r="O151" s="52">
        <v>0.02</v>
      </c>
      <c r="P151" s="160">
        <f t="shared" si="43"/>
        <v>2E-3</v>
      </c>
      <c r="Q151" s="22">
        <f t="shared" si="44"/>
        <v>0</v>
      </c>
      <c r="R151" s="143"/>
      <c r="S151" s="48"/>
      <c r="T151" s="48"/>
      <c r="U151" s="49"/>
      <c r="V151" s="160">
        <f t="shared" si="45"/>
        <v>0</v>
      </c>
      <c r="W151" s="22">
        <f t="shared" si="46"/>
        <v>0</v>
      </c>
      <c r="X151" s="51" t="s">
        <v>14</v>
      </c>
      <c r="Y151" s="51"/>
      <c r="Z151" s="52">
        <v>0.02</v>
      </c>
      <c r="AA151" s="160">
        <f t="shared" si="47"/>
        <v>2E-3</v>
      </c>
      <c r="AB151" s="22">
        <f t="shared" si="48"/>
        <v>0</v>
      </c>
      <c r="AC151" s="51"/>
      <c r="AD151" s="74"/>
      <c r="AE151" s="95"/>
      <c r="AF151" s="160">
        <f t="shared" si="49"/>
        <v>0</v>
      </c>
      <c r="AG151" s="22">
        <f t="shared" si="50"/>
        <v>0</v>
      </c>
      <c r="AH151" s="143"/>
      <c r="AI151" s="108"/>
      <c r="AJ151" s="48"/>
      <c r="AK151" s="49"/>
      <c r="AL151" s="160">
        <f t="shared" si="51"/>
        <v>0</v>
      </c>
      <c r="AM151" s="22">
        <f t="shared" si="52"/>
        <v>0</v>
      </c>
      <c r="AN151" s="51" t="s">
        <v>19</v>
      </c>
      <c r="AO151" s="51"/>
      <c r="AP151" s="52">
        <v>0.05</v>
      </c>
      <c r="AQ151" s="160">
        <f t="shared" si="53"/>
        <v>5.000000000000001E-3</v>
      </c>
      <c r="AR151" s="22">
        <f t="shared" si="54"/>
        <v>0</v>
      </c>
      <c r="AS151" s="51"/>
      <c r="AT151" s="74"/>
      <c r="AU151" s="95"/>
      <c r="AV151" s="160">
        <f t="shared" si="55"/>
        <v>0</v>
      </c>
      <c r="AW151" s="22">
        <f t="shared" si="56"/>
        <v>0</v>
      </c>
    </row>
    <row r="152" spans="2:49" x14ac:dyDescent="0.3">
      <c r="B152" s="143"/>
      <c r="C152" s="48"/>
      <c r="D152" s="48"/>
      <c r="E152" s="49"/>
      <c r="F152" s="160">
        <f t="shared" si="39"/>
        <v>0</v>
      </c>
      <c r="G152" s="22">
        <f t="shared" si="40"/>
        <v>0</v>
      </c>
      <c r="H152" s="50"/>
      <c r="I152" s="50"/>
      <c r="J152" s="49"/>
      <c r="K152" s="160">
        <f t="shared" si="41"/>
        <v>0</v>
      </c>
      <c r="L152" s="22">
        <f t="shared" si="42"/>
        <v>0</v>
      </c>
      <c r="M152" s="55" t="s">
        <v>65</v>
      </c>
      <c r="N152" s="88"/>
      <c r="O152" s="99">
        <v>0.01</v>
      </c>
      <c r="P152" s="160">
        <f t="shared" si="43"/>
        <v>1E-3</v>
      </c>
      <c r="Q152" s="22">
        <f t="shared" si="44"/>
        <v>0</v>
      </c>
      <c r="R152" s="143"/>
      <c r="S152" s="48"/>
      <c r="T152" s="48"/>
      <c r="U152" s="49"/>
      <c r="V152" s="160">
        <f t="shared" si="45"/>
        <v>0</v>
      </c>
      <c r="W152" s="22">
        <f t="shared" si="46"/>
        <v>0</v>
      </c>
      <c r="X152" s="50"/>
      <c r="Y152" s="50"/>
      <c r="Z152" s="49"/>
      <c r="AA152" s="160">
        <f t="shared" si="47"/>
        <v>0</v>
      </c>
      <c r="AB152" s="22">
        <f t="shared" si="48"/>
        <v>0</v>
      </c>
      <c r="AC152" s="53" t="s">
        <v>119</v>
      </c>
      <c r="AD152" s="75"/>
      <c r="AE152" s="96">
        <v>0.02</v>
      </c>
      <c r="AF152" s="160">
        <f t="shared" si="49"/>
        <v>2E-3</v>
      </c>
      <c r="AG152" s="22">
        <f t="shared" si="50"/>
        <v>0</v>
      </c>
      <c r="AH152" s="143"/>
      <c r="AI152" s="108"/>
      <c r="AJ152" s="48"/>
      <c r="AK152" s="49"/>
      <c r="AL152" s="160">
        <f t="shared" si="51"/>
        <v>0</v>
      </c>
      <c r="AM152" s="22">
        <f t="shared" si="52"/>
        <v>0</v>
      </c>
      <c r="AN152" s="50"/>
      <c r="AO152" s="50"/>
      <c r="AP152" s="49"/>
      <c r="AQ152" s="160">
        <f t="shared" si="53"/>
        <v>0</v>
      </c>
      <c r="AR152" s="22">
        <f t="shared" si="54"/>
        <v>0</v>
      </c>
      <c r="AS152" s="53" t="s">
        <v>100</v>
      </c>
      <c r="AT152" s="75"/>
      <c r="AU152" s="96">
        <v>0.3</v>
      </c>
      <c r="AV152" s="160">
        <f t="shared" si="55"/>
        <v>0.03</v>
      </c>
      <c r="AW152" s="22">
        <f t="shared" si="56"/>
        <v>0</v>
      </c>
    </row>
    <row r="153" spans="2:49" x14ac:dyDescent="0.3">
      <c r="B153" s="143"/>
      <c r="C153" s="40" t="s">
        <v>66</v>
      </c>
      <c r="D153" s="40"/>
      <c r="E153" s="41">
        <v>0.01</v>
      </c>
      <c r="F153" s="160">
        <f t="shared" si="39"/>
        <v>1E-3</v>
      </c>
      <c r="G153" s="22">
        <f t="shared" si="40"/>
        <v>0</v>
      </c>
      <c r="H153" s="42" t="s">
        <v>154</v>
      </c>
      <c r="I153" s="42"/>
      <c r="J153" s="41">
        <v>0.02</v>
      </c>
      <c r="K153" s="160">
        <f t="shared" si="41"/>
        <v>2E-3</v>
      </c>
      <c r="L153" s="22">
        <f t="shared" si="42"/>
        <v>0</v>
      </c>
      <c r="M153" s="42"/>
      <c r="N153" s="76"/>
      <c r="O153" s="41"/>
      <c r="P153" s="160">
        <f t="shared" si="43"/>
        <v>0</v>
      </c>
      <c r="Q153" s="22">
        <f t="shared" si="44"/>
        <v>0</v>
      </c>
      <c r="R153" s="143"/>
      <c r="S153" s="40" t="s">
        <v>154</v>
      </c>
      <c r="T153" s="40"/>
      <c r="U153" s="41">
        <v>0.01</v>
      </c>
      <c r="V153" s="160">
        <f t="shared" si="45"/>
        <v>1E-3</v>
      </c>
      <c r="W153" s="22">
        <f t="shared" si="46"/>
        <v>0</v>
      </c>
      <c r="X153" s="42"/>
      <c r="Y153" s="42"/>
      <c r="Z153" s="41"/>
      <c r="AA153" s="160">
        <f t="shared" si="47"/>
        <v>0</v>
      </c>
      <c r="AB153" s="22">
        <f t="shared" si="48"/>
        <v>0</v>
      </c>
      <c r="AC153" s="42"/>
      <c r="AD153" s="76"/>
      <c r="AE153" s="41"/>
      <c r="AF153" s="160">
        <f t="shared" si="49"/>
        <v>0</v>
      </c>
      <c r="AG153" s="22">
        <f t="shared" si="50"/>
        <v>0</v>
      </c>
      <c r="AH153" s="143"/>
      <c r="AI153" s="109" t="s">
        <v>156</v>
      </c>
      <c r="AJ153" s="42"/>
      <c r="AK153" s="41">
        <v>0.01</v>
      </c>
      <c r="AL153" s="160">
        <f t="shared" si="51"/>
        <v>1E-3</v>
      </c>
      <c r="AM153" s="22">
        <f t="shared" si="52"/>
        <v>0</v>
      </c>
      <c r="AN153" s="42"/>
      <c r="AO153" s="42"/>
      <c r="AP153" s="41"/>
      <c r="AQ153" s="160">
        <f t="shared" si="53"/>
        <v>0</v>
      </c>
      <c r="AR153" s="22">
        <f t="shared" si="54"/>
        <v>0</v>
      </c>
      <c r="AS153" s="42"/>
      <c r="AT153" s="76"/>
      <c r="AU153" s="41"/>
      <c r="AV153" s="160">
        <f t="shared" si="55"/>
        <v>0</v>
      </c>
      <c r="AW153" s="22">
        <f t="shared" si="56"/>
        <v>0</v>
      </c>
    </row>
    <row r="154" spans="2:49" x14ac:dyDescent="0.3">
      <c r="B154" s="143"/>
      <c r="C154" s="40" t="s">
        <v>67</v>
      </c>
      <c r="D154" s="40"/>
      <c r="E154" s="41">
        <v>0.01</v>
      </c>
      <c r="F154" s="160">
        <f t="shared" si="39"/>
        <v>1E-3</v>
      </c>
      <c r="G154" s="22">
        <f t="shared" si="40"/>
        <v>0</v>
      </c>
      <c r="H154" s="42" t="s">
        <v>155</v>
      </c>
      <c r="I154" s="42"/>
      <c r="J154" s="41">
        <v>0.04</v>
      </c>
      <c r="K154" s="160">
        <f t="shared" si="41"/>
        <v>4.0000000000000001E-3</v>
      </c>
      <c r="L154" s="22">
        <f t="shared" si="42"/>
        <v>0</v>
      </c>
      <c r="M154" s="42" t="s">
        <v>70</v>
      </c>
      <c r="N154" s="76"/>
      <c r="O154" s="41">
        <v>0.04</v>
      </c>
      <c r="P154" s="160">
        <f t="shared" si="43"/>
        <v>4.0000000000000001E-3</v>
      </c>
      <c r="Q154" s="22">
        <f t="shared" si="44"/>
        <v>0</v>
      </c>
      <c r="R154" s="143"/>
      <c r="S154" s="40" t="s">
        <v>155</v>
      </c>
      <c r="T154" s="40"/>
      <c r="U154" s="41">
        <v>0.02</v>
      </c>
      <c r="V154" s="160">
        <f t="shared" si="45"/>
        <v>2E-3</v>
      </c>
      <c r="W154" s="22">
        <f t="shared" si="46"/>
        <v>0</v>
      </c>
      <c r="X154" s="42"/>
      <c r="Y154" s="42"/>
      <c r="Z154" s="41"/>
      <c r="AA154" s="160">
        <f t="shared" si="47"/>
        <v>0</v>
      </c>
      <c r="AB154" s="22">
        <f t="shared" si="48"/>
        <v>0</v>
      </c>
      <c r="AC154" s="42"/>
      <c r="AD154" s="76"/>
      <c r="AE154" s="41"/>
      <c r="AF154" s="160">
        <f t="shared" si="49"/>
        <v>0</v>
      </c>
      <c r="AG154" s="22">
        <f t="shared" si="50"/>
        <v>0</v>
      </c>
      <c r="AH154" s="143"/>
      <c r="AI154" s="109" t="s">
        <v>70</v>
      </c>
      <c r="AJ154" s="42"/>
      <c r="AK154" s="41">
        <v>0.02</v>
      </c>
      <c r="AL154" s="160">
        <f t="shared" si="51"/>
        <v>2E-3</v>
      </c>
      <c r="AM154" s="22">
        <f t="shared" si="52"/>
        <v>0</v>
      </c>
      <c r="AN154" s="42"/>
      <c r="AO154" s="42"/>
      <c r="AP154" s="41"/>
      <c r="AQ154" s="160">
        <f t="shared" si="53"/>
        <v>0</v>
      </c>
      <c r="AR154" s="22">
        <f t="shared" si="54"/>
        <v>0</v>
      </c>
      <c r="AS154" s="42"/>
      <c r="AT154" s="76"/>
      <c r="AU154" s="41"/>
      <c r="AV154" s="160">
        <f t="shared" si="55"/>
        <v>0</v>
      </c>
      <c r="AW154" s="22">
        <f t="shared" si="56"/>
        <v>0</v>
      </c>
    </row>
    <row r="155" spans="2:49" x14ac:dyDescent="0.3">
      <c r="B155" s="143"/>
      <c r="C155" s="40"/>
      <c r="D155" s="40"/>
      <c r="E155" s="41"/>
      <c r="F155" s="160">
        <f t="shared" si="39"/>
        <v>0</v>
      </c>
      <c r="G155" s="22">
        <f t="shared" si="40"/>
        <v>0</v>
      </c>
      <c r="H155" s="46"/>
      <c r="I155" s="46"/>
      <c r="J155" s="44"/>
      <c r="K155" s="160">
        <f t="shared" si="41"/>
        <v>0</v>
      </c>
      <c r="L155" s="22">
        <f t="shared" si="42"/>
        <v>0</v>
      </c>
      <c r="M155" s="47" t="s">
        <v>20</v>
      </c>
      <c r="N155" s="89"/>
      <c r="O155" s="100">
        <v>0.05</v>
      </c>
      <c r="P155" s="160">
        <f t="shared" si="43"/>
        <v>5.000000000000001E-3</v>
      </c>
      <c r="Q155" s="22">
        <f t="shared" si="44"/>
        <v>0</v>
      </c>
      <c r="R155" s="143"/>
      <c r="S155" s="40"/>
      <c r="T155" s="40"/>
      <c r="U155" s="41"/>
      <c r="V155" s="160">
        <f t="shared" si="45"/>
        <v>0</v>
      </c>
      <c r="W155" s="22">
        <f t="shared" si="46"/>
        <v>0</v>
      </c>
      <c r="X155" s="46" t="s">
        <v>20</v>
      </c>
      <c r="Y155" s="46"/>
      <c r="Z155" s="44">
        <v>0.01</v>
      </c>
      <c r="AA155" s="160">
        <f t="shared" si="47"/>
        <v>1E-3</v>
      </c>
      <c r="AB155" s="22">
        <f t="shared" si="48"/>
        <v>0</v>
      </c>
      <c r="AC155" s="43" t="s">
        <v>82</v>
      </c>
      <c r="AD155" s="77"/>
      <c r="AE155" s="44">
        <v>0.02</v>
      </c>
      <c r="AF155" s="160">
        <f t="shared" si="49"/>
        <v>2E-3</v>
      </c>
      <c r="AG155" s="22">
        <f t="shared" si="50"/>
        <v>0</v>
      </c>
      <c r="AH155" s="143"/>
      <c r="AI155" s="109"/>
      <c r="AJ155" s="40"/>
      <c r="AK155" s="41"/>
      <c r="AL155" s="160">
        <f t="shared" si="51"/>
        <v>0</v>
      </c>
      <c r="AM155" s="22">
        <f t="shared" si="52"/>
        <v>0</v>
      </c>
      <c r="AN155" s="46"/>
      <c r="AO155" s="46"/>
      <c r="AP155" s="44"/>
      <c r="AQ155" s="160">
        <f t="shared" si="53"/>
        <v>0</v>
      </c>
      <c r="AR155" s="22">
        <f t="shared" si="54"/>
        <v>0</v>
      </c>
      <c r="AS155" s="43"/>
      <c r="AT155" s="77"/>
      <c r="AU155" s="44"/>
      <c r="AV155" s="160">
        <f t="shared" si="55"/>
        <v>0</v>
      </c>
      <c r="AW155" s="22">
        <f t="shared" si="56"/>
        <v>0</v>
      </c>
    </row>
    <row r="156" spans="2:49" x14ac:dyDescent="0.3">
      <c r="B156" s="143"/>
      <c r="C156" s="22"/>
      <c r="D156" s="22"/>
      <c r="E156" s="23"/>
      <c r="F156" s="160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60">
        <f t="shared" si="41"/>
        <v>4.0000000000000001E-3</v>
      </c>
      <c r="L156" s="22">
        <f t="shared" si="42"/>
        <v>0</v>
      </c>
      <c r="M156" s="27" t="s">
        <v>68</v>
      </c>
      <c r="N156" s="79"/>
      <c r="O156" s="26">
        <v>0.05</v>
      </c>
      <c r="P156" s="160">
        <f t="shared" si="43"/>
        <v>5.000000000000001E-3</v>
      </c>
      <c r="Q156" s="22">
        <f t="shared" si="44"/>
        <v>0</v>
      </c>
      <c r="R156" s="143"/>
      <c r="S156" s="22" t="s">
        <v>45</v>
      </c>
      <c r="T156" s="22"/>
      <c r="U156" s="23">
        <v>0.01</v>
      </c>
      <c r="V156" s="160">
        <f t="shared" si="45"/>
        <v>1E-3</v>
      </c>
      <c r="W156" s="22">
        <f t="shared" si="46"/>
        <v>0</v>
      </c>
      <c r="X156" s="24"/>
      <c r="Y156" s="24"/>
      <c r="Z156" s="23"/>
      <c r="AA156" s="160">
        <f t="shared" si="47"/>
        <v>0</v>
      </c>
      <c r="AB156" s="22">
        <f t="shared" si="48"/>
        <v>0</v>
      </c>
      <c r="AC156" s="24"/>
      <c r="AD156" s="71"/>
      <c r="AE156" s="23"/>
      <c r="AF156" s="160">
        <f t="shared" si="49"/>
        <v>0</v>
      </c>
      <c r="AG156" s="22">
        <f t="shared" si="50"/>
        <v>0</v>
      </c>
      <c r="AH156" s="143"/>
      <c r="AI156" s="106" t="s">
        <v>57</v>
      </c>
      <c r="AJ156" s="22"/>
      <c r="AK156" s="23">
        <v>5.0000000000000001E-3</v>
      </c>
      <c r="AL156" s="160">
        <f t="shared" si="51"/>
        <v>5.0000000000000001E-4</v>
      </c>
      <c r="AM156" s="22">
        <f t="shared" si="52"/>
        <v>0</v>
      </c>
      <c r="AN156" s="29"/>
      <c r="AO156" s="29"/>
      <c r="AP156" s="30"/>
      <c r="AQ156" s="160">
        <f t="shared" si="53"/>
        <v>0</v>
      </c>
      <c r="AR156" s="22">
        <f t="shared" si="54"/>
        <v>0</v>
      </c>
      <c r="AS156" s="31"/>
      <c r="AT156" s="78"/>
      <c r="AU156" s="30"/>
      <c r="AV156" s="160">
        <f t="shared" si="55"/>
        <v>0</v>
      </c>
      <c r="AW156" s="22">
        <f t="shared" si="56"/>
        <v>0</v>
      </c>
    </row>
    <row r="157" spans="2:49" x14ac:dyDescent="0.3">
      <c r="B157" s="143"/>
      <c r="C157" s="22"/>
      <c r="D157" s="22"/>
      <c r="E157" s="23"/>
      <c r="F157" s="160">
        <f t="shared" si="39"/>
        <v>0</v>
      </c>
      <c r="G157" s="22">
        <f t="shared" si="40"/>
        <v>0</v>
      </c>
      <c r="H157" s="24"/>
      <c r="I157" s="24"/>
      <c r="J157" s="23"/>
      <c r="K157" s="160">
        <f t="shared" si="41"/>
        <v>0</v>
      </c>
      <c r="L157" s="22">
        <f t="shared" si="42"/>
        <v>0</v>
      </c>
      <c r="M157" s="24"/>
      <c r="N157" s="71"/>
      <c r="O157" s="23"/>
      <c r="P157" s="160">
        <f t="shared" si="43"/>
        <v>0</v>
      </c>
      <c r="Q157" s="22">
        <f t="shared" si="44"/>
        <v>0</v>
      </c>
      <c r="R157" s="143"/>
      <c r="S157" s="22"/>
      <c r="T157" s="22"/>
      <c r="U157" s="23"/>
      <c r="V157" s="160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60">
        <f t="shared" si="47"/>
        <v>2E-3</v>
      </c>
      <c r="AB157" s="22">
        <f t="shared" si="48"/>
        <v>0</v>
      </c>
      <c r="AC157" s="27" t="s">
        <v>57</v>
      </c>
      <c r="AD157" s="79"/>
      <c r="AE157" s="26">
        <v>0.03</v>
      </c>
      <c r="AF157" s="160">
        <f t="shared" si="49"/>
        <v>3.0000000000000001E-3</v>
      </c>
      <c r="AG157" s="22">
        <f t="shared" si="50"/>
        <v>0</v>
      </c>
      <c r="AH157" s="143"/>
      <c r="AI157" s="106" t="s">
        <v>84</v>
      </c>
      <c r="AJ157" s="22"/>
      <c r="AK157" s="23">
        <v>5.0000000000000001E-3</v>
      </c>
      <c r="AL157" s="160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60">
        <f t="shared" si="53"/>
        <v>5.000000000000001E-3</v>
      </c>
      <c r="AR157" s="22">
        <f t="shared" si="54"/>
        <v>0</v>
      </c>
      <c r="AS157" s="31"/>
      <c r="AT157" s="78"/>
      <c r="AU157" s="30"/>
      <c r="AV157" s="160">
        <f t="shared" si="55"/>
        <v>0</v>
      </c>
      <c r="AW157" s="22">
        <f t="shared" si="56"/>
        <v>0</v>
      </c>
    </row>
    <row r="158" spans="2:49" x14ac:dyDescent="0.3">
      <c r="B158" s="143" t="s">
        <v>148</v>
      </c>
      <c r="C158" s="22"/>
      <c r="D158" s="22"/>
      <c r="E158" s="23"/>
      <c r="F158" s="160">
        <f t="shared" si="39"/>
        <v>0</v>
      </c>
      <c r="G158" s="22">
        <f t="shared" si="40"/>
        <v>0</v>
      </c>
      <c r="H158" s="25"/>
      <c r="I158" s="25"/>
      <c r="J158" s="26"/>
      <c r="K158" s="160">
        <f t="shared" si="41"/>
        <v>0</v>
      </c>
      <c r="L158" s="22">
        <f t="shared" si="42"/>
        <v>0</v>
      </c>
      <c r="M158" s="25"/>
      <c r="N158" s="84"/>
      <c r="O158" s="26"/>
      <c r="P158" s="160">
        <f t="shared" si="43"/>
        <v>0</v>
      </c>
      <c r="Q158" s="22">
        <f t="shared" si="44"/>
        <v>0</v>
      </c>
      <c r="R158" s="143" t="s">
        <v>149</v>
      </c>
      <c r="S158" s="22"/>
      <c r="T158" s="22"/>
      <c r="U158" s="23"/>
      <c r="V158" s="160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60">
        <f t="shared" si="47"/>
        <v>2E-3</v>
      </c>
      <c r="AB158" s="22">
        <f t="shared" si="48"/>
        <v>0</v>
      </c>
      <c r="AC158" s="27" t="s">
        <v>58</v>
      </c>
      <c r="AD158" s="79"/>
      <c r="AE158" s="26">
        <v>0.03</v>
      </c>
      <c r="AF158" s="160">
        <f t="shared" si="49"/>
        <v>3.0000000000000001E-3</v>
      </c>
      <c r="AG158" s="22">
        <f t="shared" si="50"/>
        <v>0</v>
      </c>
      <c r="AH158" s="143" t="s">
        <v>150</v>
      </c>
      <c r="AI158" s="106"/>
      <c r="AJ158" s="22"/>
      <c r="AK158" s="23"/>
      <c r="AL158" s="160">
        <f t="shared" si="51"/>
        <v>0</v>
      </c>
      <c r="AM158" s="22">
        <f t="shared" si="52"/>
        <v>0</v>
      </c>
      <c r="AN158" s="27" t="s">
        <v>101</v>
      </c>
      <c r="AO158" s="27"/>
      <c r="AP158" s="26">
        <v>0.05</v>
      </c>
      <c r="AQ158" s="160">
        <f t="shared" si="53"/>
        <v>5.000000000000001E-3</v>
      </c>
      <c r="AR158" s="22">
        <f t="shared" si="54"/>
        <v>0</v>
      </c>
      <c r="AS158" s="27"/>
      <c r="AT158" s="79"/>
      <c r="AU158" s="26"/>
      <c r="AV158" s="160">
        <f t="shared" si="55"/>
        <v>0</v>
      </c>
      <c r="AW158" s="22">
        <f t="shared" si="56"/>
        <v>0</v>
      </c>
    </row>
    <row r="159" spans="2:49" x14ac:dyDescent="0.3">
      <c r="B159" s="143"/>
      <c r="C159" s="22"/>
      <c r="D159" s="22"/>
      <c r="E159" s="23"/>
      <c r="F159" s="160">
        <f t="shared" si="39"/>
        <v>0</v>
      </c>
      <c r="G159" s="22">
        <f t="shared" si="40"/>
        <v>0</v>
      </c>
      <c r="H159" s="24"/>
      <c r="I159" s="24"/>
      <c r="J159" s="23"/>
      <c r="K159" s="160">
        <f t="shared" si="41"/>
        <v>0</v>
      </c>
      <c r="L159" s="22">
        <f t="shared" si="42"/>
        <v>0</v>
      </c>
      <c r="M159" s="24"/>
      <c r="N159" s="71"/>
      <c r="O159" s="23"/>
      <c r="P159" s="160">
        <f t="shared" si="43"/>
        <v>0</v>
      </c>
      <c r="Q159" s="22">
        <f t="shared" si="44"/>
        <v>0</v>
      </c>
      <c r="R159" s="143"/>
      <c r="S159" s="22"/>
      <c r="T159" s="22"/>
      <c r="U159" s="23"/>
      <c r="V159" s="160">
        <f t="shared" si="45"/>
        <v>0</v>
      </c>
      <c r="W159" s="22">
        <f t="shared" si="46"/>
        <v>0</v>
      </c>
      <c r="X159" s="24"/>
      <c r="Y159" s="24"/>
      <c r="Z159" s="23"/>
      <c r="AA159" s="160">
        <f t="shared" si="47"/>
        <v>0</v>
      </c>
      <c r="AB159" s="22">
        <f t="shared" si="48"/>
        <v>0</v>
      </c>
      <c r="AC159" s="24"/>
      <c r="AD159" s="71"/>
      <c r="AE159" s="23"/>
      <c r="AF159" s="160">
        <f t="shared" si="49"/>
        <v>0</v>
      </c>
      <c r="AG159" s="22">
        <f t="shared" si="50"/>
        <v>0</v>
      </c>
      <c r="AH159" s="143"/>
      <c r="AI159" s="106"/>
      <c r="AJ159" s="22"/>
      <c r="AK159" s="23"/>
      <c r="AL159" s="160">
        <f t="shared" si="51"/>
        <v>0</v>
      </c>
      <c r="AM159" s="22">
        <f t="shared" si="52"/>
        <v>0</v>
      </c>
      <c r="AN159" s="24"/>
      <c r="AO159" s="24"/>
      <c r="AP159" s="23"/>
      <c r="AQ159" s="160">
        <f t="shared" si="53"/>
        <v>0</v>
      </c>
      <c r="AR159" s="22">
        <f t="shared" si="54"/>
        <v>0</v>
      </c>
      <c r="AS159" s="28" t="s">
        <v>90</v>
      </c>
      <c r="AT159" s="80"/>
      <c r="AU159" s="97">
        <v>0.3</v>
      </c>
      <c r="AV159" s="160">
        <f t="shared" si="55"/>
        <v>0.03</v>
      </c>
      <c r="AW159" s="22">
        <f t="shared" si="56"/>
        <v>0</v>
      </c>
    </row>
    <row r="160" spans="2:49" x14ac:dyDescent="0.3">
      <c r="B160" s="143"/>
      <c r="C160" s="33" t="s">
        <v>21</v>
      </c>
      <c r="D160" s="33"/>
      <c r="E160" s="34">
        <v>0.05</v>
      </c>
      <c r="F160" s="160">
        <f t="shared" si="39"/>
        <v>5.000000000000001E-3</v>
      </c>
      <c r="G160" s="22">
        <f t="shared" si="40"/>
        <v>0</v>
      </c>
      <c r="H160" s="35" t="s">
        <v>21</v>
      </c>
      <c r="I160" s="35"/>
      <c r="J160" s="34">
        <v>0.05</v>
      </c>
      <c r="K160" s="160">
        <f t="shared" si="41"/>
        <v>5.000000000000001E-3</v>
      </c>
      <c r="L160" s="22">
        <f t="shared" si="42"/>
        <v>0</v>
      </c>
      <c r="M160" s="35"/>
      <c r="N160" s="72"/>
      <c r="O160" s="34"/>
      <c r="P160" s="160">
        <f t="shared" si="43"/>
        <v>0</v>
      </c>
      <c r="Q160" s="22">
        <f t="shared" si="44"/>
        <v>0</v>
      </c>
      <c r="R160" s="143"/>
      <c r="S160" s="33" t="s">
        <v>86</v>
      </c>
      <c r="T160" s="33"/>
      <c r="U160" s="34">
        <v>0.03</v>
      </c>
      <c r="V160" s="160">
        <f t="shared" si="45"/>
        <v>3.0000000000000001E-3</v>
      </c>
      <c r="W160" s="22">
        <f t="shared" si="46"/>
        <v>0</v>
      </c>
      <c r="X160" s="35"/>
      <c r="Y160" s="35"/>
      <c r="Z160" s="34"/>
      <c r="AA160" s="160">
        <f t="shared" si="47"/>
        <v>0</v>
      </c>
      <c r="AB160" s="22">
        <f t="shared" si="48"/>
        <v>0</v>
      </c>
      <c r="AC160" s="35"/>
      <c r="AD160" s="72"/>
      <c r="AE160" s="34"/>
      <c r="AF160" s="160">
        <f t="shared" si="49"/>
        <v>0</v>
      </c>
      <c r="AG160" s="22">
        <f t="shared" si="50"/>
        <v>0</v>
      </c>
      <c r="AH160" s="143"/>
      <c r="AI160" s="107" t="s">
        <v>86</v>
      </c>
      <c r="AJ160" s="33"/>
      <c r="AK160" s="34">
        <v>0.05</v>
      </c>
      <c r="AL160" s="160">
        <f t="shared" si="51"/>
        <v>5.000000000000001E-3</v>
      </c>
      <c r="AM160" s="22">
        <f t="shared" si="52"/>
        <v>0</v>
      </c>
      <c r="AN160" s="35"/>
      <c r="AO160" s="35"/>
      <c r="AP160" s="34"/>
      <c r="AQ160" s="160">
        <f t="shared" si="53"/>
        <v>0</v>
      </c>
      <c r="AR160" s="22">
        <f t="shared" si="54"/>
        <v>0</v>
      </c>
      <c r="AS160" s="35"/>
      <c r="AT160" s="72"/>
      <c r="AU160" s="34"/>
      <c r="AV160" s="160">
        <f t="shared" si="55"/>
        <v>0</v>
      </c>
      <c r="AW160" s="22">
        <f t="shared" si="56"/>
        <v>0</v>
      </c>
    </row>
    <row r="161" spans="2:49" x14ac:dyDescent="0.3">
      <c r="B161" s="143"/>
      <c r="C161" s="33"/>
      <c r="D161" s="33"/>
      <c r="E161" s="34"/>
      <c r="F161" s="160">
        <f t="shared" si="39"/>
        <v>0</v>
      </c>
      <c r="G161" s="22">
        <f t="shared" si="40"/>
        <v>0</v>
      </c>
      <c r="H161" s="39" t="s">
        <v>62</v>
      </c>
      <c r="I161" s="39"/>
      <c r="J161" s="37">
        <v>0.03</v>
      </c>
      <c r="K161" s="160">
        <f t="shared" si="41"/>
        <v>3.0000000000000001E-3</v>
      </c>
      <c r="L161" s="22">
        <f t="shared" si="42"/>
        <v>0</v>
      </c>
      <c r="M161" s="39" t="s">
        <v>62</v>
      </c>
      <c r="N161" s="90"/>
      <c r="O161" s="37">
        <v>0.03</v>
      </c>
      <c r="P161" s="160">
        <f t="shared" si="43"/>
        <v>3.0000000000000001E-3</v>
      </c>
      <c r="Q161" s="22">
        <f t="shared" si="44"/>
        <v>0</v>
      </c>
      <c r="R161" s="143"/>
      <c r="S161" s="33"/>
      <c r="T161" s="33"/>
      <c r="U161" s="34"/>
      <c r="V161" s="160">
        <f t="shared" si="45"/>
        <v>0</v>
      </c>
      <c r="W161" s="22">
        <f t="shared" si="46"/>
        <v>0</v>
      </c>
      <c r="X161" s="39" t="s">
        <v>122</v>
      </c>
      <c r="Y161" s="39"/>
      <c r="Z161" s="37">
        <v>7.0000000000000007E-2</v>
      </c>
      <c r="AA161" s="160">
        <f t="shared" si="47"/>
        <v>7.000000000000001E-3</v>
      </c>
      <c r="AB161" s="22">
        <f t="shared" si="48"/>
        <v>0</v>
      </c>
      <c r="AC161" s="36"/>
      <c r="AD161" s="81"/>
      <c r="AE161" s="37"/>
      <c r="AF161" s="160">
        <f t="shared" si="49"/>
        <v>0</v>
      </c>
      <c r="AG161" s="22">
        <f t="shared" si="50"/>
        <v>0</v>
      </c>
      <c r="AH161" s="143"/>
      <c r="AI161" s="107"/>
      <c r="AJ161" s="33"/>
      <c r="AK161" s="34"/>
      <c r="AL161" s="160">
        <f t="shared" si="51"/>
        <v>0</v>
      </c>
      <c r="AM161" s="22">
        <f t="shared" si="52"/>
        <v>0</v>
      </c>
      <c r="AN161" s="39" t="s">
        <v>88</v>
      </c>
      <c r="AO161" s="39"/>
      <c r="AP161" s="37">
        <v>0.1</v>
      </c>
      <c r="AQ161" s="160">
        <f t="shared" si="53"/>
        <v>1.0000000000000002E-2</v>
      </c>
      <c r="AR161" s="22">
        <f t="shared" si="54"/>
        <v>0</v>
      </c>
      <c r="AS161" s="39" t="s">
        <v>88</v>
      </c>
      <c r="AT161" s="39"/>
      <c r="AU161" s="37">
        <v>0.1</v>
      </c>
      <c r="AV161" s="160">
        <f t="shared" si="55"/>
        <v>1.0000000000000002E-2</v>
      </c>
      <c r="AW161" s="22">
        <f t="shared" si="56"/>
        <v>0</v>
      </c>
    </row>
    <row r="162" spans="2:49" x14ac:dyDescent="0.3">
      <c r="B162" s="143"/>
      <c r="C162" s="33"/>
      <c r="D162" s="33"/>
      <c r="E162" s="34"/>
      <c r="F162" s="160">
        <f t="shared" si="39"/>
        <v>0</v>
      </c>
      <c r="G162" s="22">
        <f t="shared" si="40"/>
        <v>0</v>
      </c>
      <c r="H162" s="35"/>
      <c r="I162" s="35"/>
      <c r="J162" s="34"/>
      <c r="K162" s="160">
        <f t="shared" si="41"/>
        <v>0</v>
      </c>
      <c r="L162" s="22">
        <f t="shared" si="42"/>
        <v>0</v>
      </c>
      <c r="M162" s="38" t="s">
        <v>63</v>
      </c>
      <c r="N162" s="82"/>
      <c r="O162" s="98">
        <v>0.04</v>
      </c>
      <c r="P162" s="160">
        <f t="shared" si="43"/>
        <v>4.0000000000000001E-3</v>
      </c>
      <c r="Q162" s="22">
        <f t="shared" si="44"/>
        <v>0</v>
      </c>
      <c r="R162" s="143"/>
      <c r="S162" s="33"/>
      <c r="T162" s="33"/>
      <c r="U162" s="34"/>
      <c r="V162" s="160">
        <f t="shared" si="45"/>
        <v>0</v>
      </c>
      <c r="W162" s="22">
        <f t="shared" si="46"/>
        <v>0</v>
      </c>
      <c r="X162" s="35"/>
      <c r="Y162" s="35"/>
      <c r="Z162" s="34"/>
      <c r="AA162" s="160">
        <f t="shared" si="47"/>
        <v>0</v>
      </c>
      <c r="AB162" s="22">
        <f t="shared" si="48"/>
        <v>0</v>
      </c>
      <c r="AC162" s="38" t="s">
        <v>124</v>
      </c>
      <c r="AD162" s="82"/>
      <c r="AE162" s="98">
        <v>0.02</v>
      </c>
      <c r="AF162" s="160">
        <f t="shared" si="49"/>
        <v>2E-3</v>
      </c>
      <c r="AG162" s="22">
        <f t="shared" si="50"/>
        <v>0</v>
      </c>
      <c r="AH162" s="143"/>
      <c r="AI162" s="107"/>
      <c r="AJ162" s="33"/>
      <c r="AK162" s="34"/>
      <c r="AL162" s="160">
        <f t="shared" si="51"/>
        <v>0</v>
      </c>
      <c r="AM162" s="22">
        <f t="shared" si="52"/>
        <v>0</v>
      </c>
      <c r="AN162" s="35"/>
      <c r="AO162" s="35"/>
      <c r="AP162" s="34"/>
      <c r="AQ162" s="160">
        <f t="shared" si="53"/>
        <v>0</v>
      </c>
      <c r="AR162" s="22">
        <f t="shared" si="54"/>
        <v>0</v>
      </c>
      <c r="AS162" s="38"/>
      <c r="AT162" s="82"/>
      <c r="AU162" s="98"/>
      <c r="AV162" s="160">
        <f t="shared" si="55"/>
        <v>0</v>
      </c>
      <c r="AW162" s="22">
        <f t="shared" si="56"/>
        <v>0</v>
      </c>
    </row>
    <row r="163" spans="2:49" x14ac:dyDescent="0.3">
      <c r="B163" s="143"/>
      <c r="C163" s="48" t="s">
        <v>22</v>
      </c>
      <c r="D163" s="48"/>
      <c r="E163" s="49">
        <v>0.01</v>
      </c>
      <c r="F163" s="160">
        <f t="shared" si="39"/>
        <v>1E-3</v>
      </c>
      <c r="G163" s="22">
        <f t="shared" si="40"/>
        <v>0</v>
      </c>
      <c r="H163" s="50" t="s">
        <v>75</v>
      </c>
      <c r="I163" s="50"/>
      <c r="J163" s="49">
        <v>0.03</v>
      </c>
      <c r="K163" s="160">
        <f t="shared" si="41"/>
        <v>3.0000000000000001E-3</v>
      </c>
      <c r="L163" s="22">
        <f t="shared" si="42"/>
        <v>0</v>
      </c>
      <c r="M163" s="50"/>
      <c r="N163" s="73"/>
      <c r="O163" s="49"/>
      <c r="P163" s="160">
        <f t="shared" si="43"/>
        <v>0</v>
      </c>
      <c r="Q163" s="22">
        <f t="shared" si="44"/>
        <v>0</v>
      </c>
      <c r="R163" s="143"/>
      <c r="S163" s="48" t="s">
        <v>125</v>
      </c>
      <c r="T163" s="48"/>
      <c r="U163" s="49">
        <v>0.01</v>
      </c>
      <c r="V163" s="160">
        <f t="shared" si="45"/>
        <v>1E-3</v>
      </c>
      <c r="W163" s="22">
        <f t="shared" si="46"/>
        <v>0</v>
      </c>
      <c r="X163" s="50"/>
      <c r="Y163" s="50"/>
      <c r="Z163" s="49"/>
      <c r="AA163" s="160">
        <f t="shared" si="47"/>
        <v>0</v>
      </c>
      <c r="AB163" s="22">
        <f t="shared" si="48"/>
        <v>0</v>
      </c>
      <c r="AC163" s="50"/>
      <c r="AD163" s="73"/>
      <c r="AE163" s="49"/>
      <c r="AF163" s="160">
        <f t="shared" si="49"/>
        <v>0</v>
      </c>
      <c r="AG163" s="22">
        <f t="shared" si="50"/>
        <v>0</v>
      </c>
      <c r="AH163" s="143"/>
      <c r="AI163" s="108" t="s">
        <v>78</v>
      </c>
      <c r="AJ163" s="48"/>
      <c r="AK163" s="49">
        <v>0.01</v>
      </c>
      <c r="AL163" s="160">
        <f t="shared" si="51"/>
        <v>1E-3</v>
      </c>
      <c r="AM163" s="22">
        <f t="shared" si="52"/>
        <v>0</v>
      </c>
      <c r="AN163" s="50"/>
      <c r="AO163" s="50"/>
      <c r="AP163" s="49"/>
      <c r="AQ163" s="160">
        <f t="shared" si="53"/>
        <v>0</v>
      </c>
      <c r="AR163" s="22">
        <f t="shared" si="54"/>
        <v>0</v>
      </c>
      <c r="AS163" s="50"/>
      <c r="AT163" s="73"/>
      <c r="AU163" s="49"/>
      <c r="AV163" s="160">
        <f t="shared" si="55"/>
        <v>0</v>
      </c>
      <c r="AW163" s="22">
        <f t="shared" si="56"/>
        <v>0</v>
      </c>
    </row>
    <row r="164" spans="2:49" x14ac:dyDescent="0.3">
      <c r="B164" s="143"/>
      <c r="C164" s="48"/>
      <c r="D164" s="48"/>
      <c r="E164" s="49"/>
      <c r="F164" s="160">
        <f t="shared" si="39"/>
        <v>0</v>
      </c>
      <c r="G164" s="22">
        <f t="shared" si="40"/>
        <v>0</v>
      </c>
      <c r="H164" s="54" t="s">
        <v>56</v>
      </c>
      <c r="I164" s="54"/>
      <c r="J164" s="52">
        <v>0.02</v>
      </c>
      <c r="K164" s="160">
        <f t="shared" si="41"/>
        <v>2E-3</v>
      </c>
      <c r="L164" s="22">
        <f t="shared" si="42"/>
        <v>0</v>
      </c>
      <c r="M164" s="51" t="s">
        <v>56</v>
      </c>
      <c r="N164" s="74"/>
      <c r="O164" s="52">
        <v>0.03</v>
      </c>
      <c r="P164" s="160">
        <f t="shared" si="43"/>
        <v>3.0000000000000001E-3</v>
      </c>
      <c r="Q164" s="22">
        <f t="shared" si="44"/>
        <v>0</v>
      </c>
      <c r="R164" s="143"/>
      <c r="S164" s="48"/>
      <c r="T164" s="48"/>
      <c r="U164" s="49"/>
      <c r="V164" s="160">
        <f t="shared" si="45"/>
        <v>0</v>
      </c>
      <c r="W164" s="22">
        <f t="shared" si="46"/>
        <v>0</v>
      </c>
      <c r="X164" s="54" t="s">
        <v>127</v>
      </c>
      <c r="Y164" s="54"/>
      <c r="Z164" s="52">
        <v>9.3600000000000003E-2</v>
      </c>
      <c r="AA164" s="160">
        <f t="shared" si="47"/>
        <v>9.3600000000000003E-3</v>
      </c>
      <c r="AB164" s="22">
        <f t="shared" si="48"/>
        <v>0</v>
      </c>
      <c r="AC164" s="51"/>
      <c r="AD164" s="74"/>
      <c r="AE164" s="52"/>
      <c r="AF164" s="160">
        <f t="shared" si="49"/>
        <v>0</v>
      </c>
      <c r="AG164" s="22">
        <f t="shared" si="50"/>
        <v>0</v>
      </c>
      <c r="AH164" s="143"/>
      <c r="AI164" s="108"/>
      <c r="AJ164" s="48"/>
      <c r="AK164" s="49"/>
      <c r="AL164" s="160">
        <f t="shared" si="51"/>
        <v>0</v>
      </c>
      <c r="AM164" s="22">
        <f t="shared" si="52"/>
        <v>0</v>
      </c>
      <c r="AN164" s="54"/>
      <c r="AO164" s="54"/>
      <c r="AP164" s="52"/>
      <c r="AQ164" s="160">
        <f t="shared" si="53"/>
        <v>0</v>
      </c>
      <c r="AR164" s="22">
        <f t="shared" si="54"/>
        <v>0</v>
      </c>
      <c r="AS164" s="51"/>
      <c r="AT164" s="74"/>
      <c r="AU164" s="52"/>
      <c r="AV164" s="160">
        <f t="shared" si="55"/>
        <v>0</v>
      </c>
      <c r="AW164" s="22">
        <f t="shared" si="56"/>
        <v>0</v>
      </c>
    </row>
    <row r="165" spans="2:49" x14ac:dyDescent="0.3">
      <c r="B165" s="143"/>
      <c r="C165" s="48"/>
      <c r="D165" s="48"/>
      <c r="E165" s="49"/>
      <c r="F165" s="160">
        <f t="shared" si="39"/>
        <v>0</v>
      </c>
      <c r="G165" s="22">
        <f t="shared" si="40"/>
        <v>0</v>
      </c>
      <c r="H165" s="54"/>
      <c r="I165" s="54"/>
      <c r="J165" s="52"/>
      <c r="K165" s="160">
        <f t="shared" si="41"/>
        <v>0</v>
      </c>
      <c r="L165" s="22">
        <f t="shared" si="42"/>
        <v>0</v>
      </c>
      <c r="M165" s="51"/>
      <c r="N165" s="74"/>
      <c r="O165" s="52"/>
      <c r="P165" s="160">
        <f t="shared" si="43"/>
        <v>0</v>
      </c>
      <c r="Q165" s="22">
        <f t="shared" si="44"/>
        <v>0</v>
      </c>
      <c r="R165" s="143"/>
      <c r="S165" s="48"/>
      <c r="T165" s="48"/>
      <c r="U165" s="49"/>
      <c r="V165" s="160">
        <f t="shared" si="45"/>
        <v>0</v>
      </c>
      <c r="W165" s="22">
        <f t="shared" si="46"/>
        <v>0</v>
      </c>
      <c r="X165" s="50"/>
      <c r="Y165" s="50"/>
      <c r="Z165" s="49"/>
      <c r="AA165" s="160">
        <f t="shared" si="47"/>
        <v>0</v>
      </c>
      <c r="AB165" s="22">
        <f t="shared" si="48"/>
        <v>0</v>
      </c>
      <c r="AC165" s="53"/>
      <c r="AD165" s="75"/>
      <c r="AE165" s="99"/>
      <c r="AF165" s="160">
        <f t="shared" si="49"/>
        <v>0</v>
      </c>
      <c r="AG165" s="22">
        <f t="shared" si="50"/>
        <v>0</v>
      </c>
      <c r="AH165" s="143"/>
      <c r="AI165" s="108"/>
      <c r="AJ165" s="48"/>
      <c r="AK165" s="49"/>
      <c r="AL165" s="160">
        <f t="shared" si="51"/>
        <v>0</v>
      </c>
      <c r="AM165" s="22">
        <f t="shared" si="52"/>
        <v>0</v>
      </c>
      <c r="AN165" s="50"/>
      <c r="AO165" s="50"/>
      <c r="AP165" s="49"/>
      <c r="AQ165" s="160">
        <f t="shared" si="53"/>
        <v>0</v>
      </c>
      <c r="AR165" s="22">
        <f t="shared" si="54"/>
        <v>0</v>
      </c>
      <c r="AS165" s="53"/>
      <c r="AT165" s="75"/>
      <c r="AU165" s="99"/>
      <c r="AV165" s="160">
        <f t="shared" si="55"/>
        <v>0</v>
      </c>
      <c r="AW165" s="22">
        <f t="shared" si="56"/>
        <v>0</v>
      </c>
    </row>
    <row r="166" spans="2:49" x14ac:dyDescent="0.3">
      <c r="B166" s="143"/>
      <c r="C166" s="40"/>
      <c r="D166" s="40"/>
      <c r="E166" s="41"/>
      <c r="F166" s="160">
        <f t="shared" si="39"/>
        <v>0</v>
      </c>
      <c r="G166" s="22">
        <f t="shared" si="40"/>
        <v>0</v>
      </c>
      <c r="H166" s="46"/>
      <c r="I166" s="46"/>
      <c r="J166" s="44"/>
      <c r="K166" s="160">
        <f t="shared" si="41"/>
        <v>0</v>
      </c>
      <c r="L166" s="22">
        <f t="shared" si="42"/>
        <v>0</v>
      </c>
      <c r="M166" s="43"/>
      <c r="N166" s="77"/>
      <c r="O166" s="44"/>
      <c r="P166" s="160">
        <f t="shared" si="43"/>
        <v>0</v>
      </c>
      <c r="Q166" s="22">
        <f t="shared" si="44"/>
        <v>0</v>
      </c>
      <c r="R166" s="143"/>
      <c r="S166" s="40"/>
      <c r="T166" s="40"/>
      <c r="U166" s="41"/>
      <c r="V166" s="160">
        <f t="shared" si="45"/>
        <v>0</v>
      </c>
      <c r="W166" s="22">
        <f t="shared" si="46"/>
        <v>0</v>
      </c>
      <c r="X166" s="46"/>
      <c r="Y166" s="46"/>
      <c r="Z166" s="44"/>
      <c r="AA166" s="160">
        <f t="shared" si="47"/>
        <v>0</v>
      </c>
      <c r="AB166" s="22">
        <f t="shared" si="48"/>
        <v>0</v>
      </c>
      <c r="AC166" s="43"/>
      <c r="AD166" s="77"/>
      <c r="AE166" s="41"/>
      <c r="AF166" s="160">
        <f t="shared" si="49"/>
        <v>0</v>
      </c>
      <c r="AG166" s="22">
        <f t="shared" si="50"/>
        <v>0</v>
      </c>
      <c r="AH166" s="143"/>
      <c r="AI166" s="109"/>
      <c r="AJ166" s="40"/>
      <c r="AK166" s="41"/>
      <c r="AL166" s="160">
        <f t="shared" si="51"/>
        <v>0</v>
      </c>
      <c r="AM166" s="22">
        <f t="shared" si="52"/>
        <v>0</v>
      </c>
      <c r="AN166" s="46"/>
      <c r="AO166" s="46"/>
      <c r="AP166" s="44"/>
      <c r="AQ166" s="160">
        <f t="shared" si="53"/>
        <v>0</v>
      </c>
      <c r="AR166" s="22">
        <f t="shared" si="54"/>
        <v>0</v>
      </c>
      <c r="AS166" s="43"/>
      <c r="AT166" s="77"/>
      <c r="AU166" s="44"/>
      <c r="AV166" s="160">
        <f t="shared" si="55"/>
        <v>0</v>
      </c>
      <c r="AW166" s="22">
        <f t="shared" si="56"/>
        <v>0</v>
      </c>
    </row>
    <row r="167" spans="2:49" x14ac:dyDescent="0.3">
      <c r="B167" s="143"/>
      <c r="C167" s="40"/>
      <c r="D167" s="40"/>
      <c r="E167" s="41"/>
      <c r="F167" s="160">
        <f t="shared" si="39"/>
        <v>0</v>
      </c>
      <c r="G167" s="22">
        <f t="shared" si="40"/>
        <v>0</v>
      </c>
      <c r="H167" s="46"/>
      <c r="I167" s="46"/>
      <c r="J167" s="44"/>
      <c r="K167" s="160">
        <f t="shared" si="41"/>
        <v>0</v>
      </c>
      <c r="L167" s="22">
        <f t="shared" si="42"/>
        <v>0</v>
      </c>
      <c r="M167" s="43" t="s">
        <v>15</v>
      </c>
      <c r="N167" s="77"/>
      <c r="O167" s="44">
        <v>0.03</v>
      </c>
      <c r="P167" s="160">
        <f t="shared" si="43"/>
        <v>3.0000000000000001E-3</v>
      </c>
      <c r="Q167" s="22">
        <f t="shared" si="44"/>
        <v>0</v>
      </c>
      <c r="R167" s="143"/>
      <c r="S167" s="40"/>
      <c r="T167" s="40"/>
      <c r="U167" s="41"/>
      <c r="V167" s="160">
        <f t="shared" si="45"/>
        <v>0</v>
      </c>
      <c r="W167" s="22">
        <f t="shared" si="46"/>
        <v>0</v>
      </c>
      <c r="X167" s="46" t="s">
        <v>16</v>
      </c>
      <c r="Y167" s="46"/>
      <c r="Z167" s="44">
        <v>0.01</v>
      </c>
      <c r="AA167" s="160">
        <f t="shared" si="47"/>
        <v>1E-3</v>
      </c>
      <c r="AB167" s="22">
        <f t="shared" si="48"/>
        <v>0</v>
      </c>
      <c r="AC167" s="43" t="s">
        <v>16</v>
      </c>
      <c r="AD167" s="77"/>
      <c r="AE167" s="41">
        <v>8.9999999999999993E-3</v>
      </c>
      <c r="AF167" s="160">
        <f t="shared" si="49"/>
        <v>8.9999999999999998E-4</v>
      </c>
      <c r="AG167" s="22">
        <f t="shared" si="50"/>
        <v>0</v>
      </c>
      <c r="AH167" s="143"/>
      <c r="AI167" s="109"/>
      <c r="AJ167" s="40"/>
      <c r="AK167" s="41"/>
      <c r="AL167" s="160">
        <f t="shared" si="51"/>
        <v>0</v>
      </c>
      <c r="AM167" s="22">
        <f t="shared" si="52"/>
        <v>0</v>
      </c>
      <c r="AN167" s="46" t="s">
        <v>16</v>
      </c>
      <c r="AO167" s="46"/>
      <c r="AP167" s="44">
        <v>0.01</v>
      </c>
      <c r="AQ167" s="160">
        <f t="shared" si="53"/>
        <v>1E-3</v>
      </c>
      <c r="AR167" s="22">
        <f t="shared" si="54"/>
        <v>0</v>
      </c>
      <c r="AS167" s="43"/>
      <c r="AT167" s="77"/>
      <c r="AU167" s="44"/>
      <c r="AV167" s="160">
        <f t="shared" si="55"/>
        <v>0</v>
      </c>
      <c r="AW167" s="22">
        <f t="shared" si="56"/>
        <v>0</v>
      </c>
    </row>
    <row r="168" spans="2:49" x14ac:dyDescent="0.3">
      <c r="B168" s="143"/>
      <c r="C168" s="40"/>
      <c r="D168" s="40"/>
      <c r="E168" s="41"/>
      <c r="F168" s="160">
        <f t="shared" si="39"/>
        <v>0</v>
      </c>
      <c r="G168" s="22">
        <f t="shared" si="40"/>
        <v>0</v>
      </c>
      <c r="H168" s="42"/>
      <c r="I168" s="42"/>
      <c r="J168" s="41"/>
      <c r="K168" s="160">
        <f t="shared" si="41"/>
        <v>0</v>
      </c>
      <c r="L168" s="22">
        <f t="shared" si="42"/>
        <v>0</v>
      </c>
      <c r="M168" s="42"/>
      <c r="N168" s="76"/>
      <c r="O168" s="41"/>
      <c r="P168" s="160">
        <f t="shared" si="43"/>
        <v>0</v>
      </c>
      <c r="Q168" s="22">
        <f t="shared" si="44"/>
        <v>0</v>
      </c>
      <c r="R168" s="143"/>
      <c r="S168" s="40"/>
      <c r="T168" s="40"/>
      <c r="U168" s="41"/>
      <c r="V168" s="160">
        <f t="shared" si="45"/>
        <v>0</v>
      </c>
      <c r="W168" s="22">
        <f t="shared" si="46"/>
        <v>0</v>
      </c>
      <c r="X168" s="42"/>
      <c r="Y168" s="42"/>
      <c r="Z168" s="41"/>
      <c r="AA168" s="160">
        <f t="shared" si="47"/>
        <v>0</v>
      </c>
      <c r="AB168" s="22">
        <f t="shared" si="48"/>
        <v>0</v>
      </c>
      <c r="AC168" s="45" t="s">
        <v>131</v>
      </c>
      <c r="AD168" s="83"/>
      <c r="AE168" s="41">
        <v>1E-3</v>
      </c>
      <c r="AF168" s="160">
        <f t="shared" si="49"/>
        <v>1E-4</v>
      </c>
      <c r="AG168" s="22">
        <f t="shared" si="50"/>
        <v>0</v>
      </c>
      <c r="AH168" s="143"/>
      <c r="AI168" s="109"/>
      <c r="AJ168" s="40"/>
      <c r="AK168" s="41"/>
      <c r="AL168" s="160">
        <f t="shared" si="51"/>
        <v>0</v>
      </c>
      <c r="AM168" s="22">
        <f t="shared" si="52"/>
        <v>0</v>
      </c>
      <c r="AN168" s="42"/>
      <c r="AO168" s="42"/>
      <c r="AP168" s="41"/>
      <c r="AQ168" s="160">
        <f t="shared" si="53"/>
        <v>0</v>
      </c>
      <c r="AR168" s="22">
        <f t="shared" si="54"/>
        <v>0</v>
      </c>
      <c r="AS168" s="45"/>
      <c r="AT168" s="83"/>
      <c r="AU168" s="100"/>
      <c r="AV168" s="160">
        <f t="shared" si="55"/>
        <v>0</v>
      </c>
      <c r="AW168" s="22">
        <f t="shared" si="56"/>
        <v>0</v>
      </c>
    </row>
    <row r="169" spans="2:49" x14ac:dyDescent="0.3">
      <c r="B169" s="143"/>
      <c r="C169" s="22"/>
      <c r="D169" s="22"/>
      <c r="E169" s="23"/>
      <c r="F169" s="160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60">
        <f t="shared" si="41"/>
        <v>1E-3</v>
      </c>
      <c r="L169" s="22">
        <f t="shared" si="42"/>
        <v>0</v>
      </c>
      <c r="M169" s="27" t="s">
        <v>23</v>
      </c>
      <c r="N169" s="79"/>
      <c r="O169" s="26">
        <v>0.01</v>
      </c>
      <c r="P169" s="160">
        <f t="shared" si="43"/>
        <v>1E-3</v>
      </c>
      <c r="Q169" s="22">
        <f t="shared" si="44"/>
        <v>0</v>
      </c>
      <c r="R169" s="143"/>
      <c r="S169" s="22"/>
      <c r="T169" s="22"/>
      <c r="U169" s="23"/>
      <c r="V169" s="160">
        <f t="shared" si="45"/>
        <v>0</v>
      </c>
      <c r="W169" s="22">
        <f t="shared" si="46"/>
        <v>0</v>
      </c>
      <c r="X169" s="24" t="s">
        <v>132</v>
      </c>
      <c r="Y169" s="24"/>
      <c r="Z169" s="23">
        <v>0.02</v>
      </c>
      <c r="AA169" s="160">
        <f t="shared" si="47"/>
        <v>2E-3</v>
      </c>
      <c r="AB169" s="22">
        <f t="shared" si="48"/>
        <v>0</v>
      </c>
      <c r="AC169" s="24"/>
      <c r="AD169" s="71"/>
      <c r="AE169" s="23"/>
      <c r="AF169" s="160">
        <f t="shared" si="49"/>
        <v>0</v>
      </c>
      <c r="AG169" s="22">
        <f t="shared" si="50"/>
        <v>0</v>
      </c>
      <c r="AH169" s="143"/>
      <c r="AI169" s="106"/>
      <c r="AJ169" s="22"/>
      <c r="AK169" s="23"/>
      <c r="AL169" s="160">
        <f t="shared" si="51"/>
        <v>0</v>
      </c>
      <c r="AM169" s="22">
        <f t="shared" si="52"/>
        <v>0</v>
      </c>
      <c r="AN169" s="24"/>
      <c r="AO169" s="24"/>
      <c r="AP169" s="23"/>
      <c r="AQ169" s="160">
        <f t="shared" si="53"/>
        <v>0</v>
      </c>
      <c r="AR169" s="22">
        <f t="shared" si="54"/>
        <v>0</v>
      </c>
      <c r="AS169" s="24"/>
      <c r="AT169" s="71"/>
      <c r="AU169" s="23"/>
      <c r="AV169" s="160">
        <f t="shared" si="55"/>
        <v>0</v>
      </c>
      <c r="AW169" s="22">
        <f t="shared" si="56"/>
        <v>0</v>
      </c>
    </row>
    <row r="170" spans="2:49" x14ac:dyDescent="0.3">
      <c r="B170" s="143"/>
      <c r="C170" s="33" t="s">
        <v>50</v>
      </c>
      <c r="D170" s="33"/>
      <c r="E170" s="34">
        <v>0.1</v>
      </c>
      <c r="F170" s="160">
        <f t="shared" si="39"/>
        <v>1.0000000000000002E-2</v>
      </c>
      <c r="G170" s="22">
        <f t="shared" si="40"/>
        <v>0</v>
      </c>
      <c r="H170" s="35" t="s">
        <v>50</v>
      </c>
      <c r="I170" s="35"/>
      <c r="J170" s="34">
        <v>0.1</v>
      </c>
      <c r="K170" s="160">
        <f t="shared" si="41"/>
        <v>1.0000000000000002E-2</v>
      </c>
      <c r="L170" s="22">
        <f t="shared" si="42"/>
        <v>0</v>
      </c>
      <c r="M170" s="35" t="s">
        <v>50</v>
      </c>
      <c r="N170" s="72"/>
      <c r="O170" s="34">
        <v>0.1</v>
      </c>
      <c r="P170" s="160">
        <f t="shared" si="43"/>
        <v>1.0000000000000002E-2</v>
      </c>
      <c r="Q170" s="22">
        <f t="shared" si="44"/>
        <v>0</v>
      </c>
      <c r="R170" s="143"/>
      <c r="S170" s="33" t="s">
        <v>50</v>
      </c>
      <c r="T170" s="33"/>
      <c r="U170" s="34">
        <v>0.09</v>
      </c>
      <c r="V170" s="160">
        <f t="shared" si="45"/>
        <v>8.9999999999999993E-3</v>
      </c>
      <c r="W170" s="22">
        <f t="shared" si="46"/>
        <v>0</v>
      </c>
      <c r="X170" s="35"/>
      <c r="Y170" s="35"/>
      <c r="Z170" s="34"/>
      <c r="AA170" s="160">
        <f t="shared" si="47"/>
        <v>0</v>
      </c>
      <c r="AB170" s="22">
        <f t="shared" si="48"/>
        <v>0</v>
      </c>
      <c r="AC170" s="35"/>
      <c r="AD170" s="72"/>
      <c r="AE170" s="34"/>
      <c r="AF170" s="160">
        <f t="shared" si="49"/>
        <v>0</v>
      </c>
      <c r="AG170" s="22">
        <f t="shared" si="50"/>
        <v>0</v>
      </c>
      <c r="AH170" s="143"/>
      <c r="AI170" s="107" t="s">
        <v>50</v>
      </c>
      <c r="AJ170" s="33"/>
      <c r="AK170" s="34">
        <v>0.09</v>
      </c>
      <c r="AL170" s="160">
        <f t="shared" si="51"/>
        <v>8.9999999999999993E-3</v>
      </c>
      <c r="AM170" s="22">
        <f t="shared" si="52"/>
        <v>0</v>
      </c>
      <c r="AN170" s="35"/>
      <c r="AO170" s="35"/>
      <c r="AP170" s="34"/>
      <c r="AQ170" s="160">
        <f t="shared" si="53"/>
        <v>0</v>
      </c>
      <c r="AR170" s="22">
        <f t="shared" si="54"/>
        <v>0</v>
      </c>
      <c r="AS170" s="35"/>
      <c r="AT170" s="72"/>
      <c r="AU170" s="34"/>
      <c r="AV170" s="160">
        <f t="shared" si="55"/>
        <v>0</v>
      </c>
      <c r="AW170" s="22">
        <f t="shared" si="56"/>
        <v>0</v>
      </c>
    </row>
    <row r="171" spans="2:49" x14ac:dyDescent="0.3">
      <c r="B171" s="143"/>
      <c r="C171" s="33" t="s">
        <v>51</v>
      </c>
      <c r="D171" s="33"/>
      <c r="E171" s="34">
        <v>0.01</v>
      </c>
      <c r="F171" s="160">
        <f t="shared" si="39"/>
        <v>1E-3</v>
      </c>
      <c r="G171" s="22">
        <f t="shared" si="40"/>
        <v>0</v>
      </c>
      <c r="H171" s="35" t="s">
        <v>51</v>
      </c>
      <c r="I171" s="35"/>
      <c r="J171" s="34">
        <v>0.06</v>
      </c>
      <c r="K171" s="160">
        <f t="shared" si="41"/>
        <v>6.0000000000000001E-3</v>
      </c>
      <c r="L171" s="22">
        <f t="shared" si="42"/>
        <v>0</v>
      </c>
      <c r="M171" s="35" t="s">
        <v>51</v>
      </c>
      <c r="N171" s="72"/>
      <c r="O171" s="34">
        <v>0.1</v>
      </c>
      <c r="P171" s="160">
        <f t="shared" si="43"/>
        <v>1.0000000000000002E-2</v>
      </c>
      <c r="Q171" s="22">
        <f t="shared" si="44"/>
        <v>0</v>
      </c>
      <c r="R171" s="143"/>
      <c r="S171" s="33" t="s">
        <v>51</v>
      </c>
      <c r="T171" s="33"/>
      <c r="U171" s="34">
        <v>0.02</v>
      </c>
      <c r="V171" s="160">
        <f t="shared" si="45"/>
        <v>2E-3</v>
      </c>
      <c r="W171" s="22">
        <f t="shared" si="46"/>
        <v>0</v>
      </c>
      <c r="X171" s="35" t="s">
        <v>51</v>
      </c>
      <c r="Y171" s="35"/>
      <c r="Z171" s="34">
        <v>0.1</v>
      </c>
      <c r="AA171" s="160">
        <f t="shared" si="47"/>
        <v>1.0000000000000002E-2</v>
      </c>
      <c r="AB171" s="22">
        <f t="shared" si="48"/>
        <v>0</v>
      </c>
      <c r="AC171" s="35" t="s">
        <v>51</v>
      </c>
      <c r="AD171" s="72"/>
      <c r="AE171" s="34">
        <v>0.12</v>
      </c>
      <c r="AF171" s="160">
        <f t="shared" si="49"/>
        <v>1.2E-2</v>
      </c>
      <c r="AG171" s="22">
        <f t="shared" si="50"/>
        <v>0</v>
      </c>
      <c r="AH171" s="143"/>
      <c r="AI171" s="107" t="s">
        <v>81</v>
      </c>
      <c r="AJ171" s="33"/>
      <c r="AK171" s="34">
        <v>0.02</v>
      </c>
      <c r="AL171" s="160">
        <f t="shared" si="51"/>
        <v>2E-3</v>
      </c>
      <c r="AM171" s="22">
        <f t="shared" si="52"/>
        <v>0</v>
      </c>
      <c r="AN171" s="35"/>
      <c r="AO171" s="35"/>
      <c r="AP171" s="34"/>
      <c r="AQ171" s="160">
        <f t="shared" si="53"/>
        <v>0</v>
      </c>
      <c r="AR171" s="22">
        <f t="shared" si="54"/>
        <v>0</v>
      </c>
      <c r="AS171" s="35"/>
      <c r="AT171" s="72"/>
      <c r="AU171" s="34"/>
      <c r="AV171" s="160">
        <f t="shared" si="55"/>
        <v>0</v>
      </c>
      <c r="AW171" s="22">
        <f t="shared" si="56"/>
        <v>0</v>
      </c>
    </row>
    <row r="172" spans="2:49" x14ac:dyDescent="0.3">
      <c r="B172" s="143"/>
      <c r="C172" s="48" t="s">
        <v>24</v>
      </c>
      <c r="D172" s="48"/>
      <c r="E172" s="49">
        <v>0.04</v>
      </c>
      <c r="F172" s="160">
        <f t="shared" si="39"/>
        <v>4.0000000000000001E-3</v>
      </c>
      <c r="G172" s="22">
        <f t="shared" si="40"/>
        <v>0</v>
      </c>
      <c r="H172" s="50" t="s">
        <v>24</v>
      </c>
      <c r="I172" s="50"/>
      <c r="J172" s="49">
        <v>7.0000000000000007E-2</v>
      </c>
      <c r="K172" s="160">
        <f t="shared" si="41"/>
        <v>7.000000000000001E-3</v>
      </c>
      <c r="L172" s="22">
        <f t="shared" si="42"/>
        <v>0</v>
      </c>
      <c r="M172" s="50" t="s">
        <v>24</v>
      </c>
      <c r="N172" s="73"/>
      <c r="O172" s="49">
        <v>0.1</v>
      </c>
      <c r="P172" s="160">
        <f t="shared" si="43"/>
        <v>1.0000000000000002E-2</v>
      </c>
      <c r="Q172" s="22">
        <f t="shared" si="44"/>
        <v>0</v>
      </c>
      <c r="R172" s="143"/>
      <c r="S172" s="48" t="s">
        <v>24</v>
      </c>
      <c r="T172" s="48"/>
      <c r="U172" s="49">
        <v>0.03</v>
      </c>
      <c r="V172" s="160">
        <f t="shared" si="45"/>
        <v>3.0000000000000001E-3</v>
      </c>
      <c r="W172" s="22">
        <f t="shared" si="46"/>
        <v>0</v>
      </c>
      <c r="X172" s="50"/>
      <c r="Y172" s="50"/>
      <c r="Z172" s="49"/>
      <c r="AA172" s="160">
        <f t="shared" si="47"/>
        <v>0</v>
      </c>
      <c r="AB172" s="22">
        <f t="shared" si="48"/>
        <v>0</v>
      </c>
      <c r="AC172" s="50"/>
      <c r="AD172" s="73"/>
      <c r="AE172" s="49"/>
      <c r="AF172" s="160">
        <f t="shared" si="49"/>
        <v>0</v>
      </c>
      <c r="AG172" s="22">
        <f t="shared" si="50"/>
        <v>0</v>
      </c>
      <c r="AH172" s="143"/>
      <c r="AI172" s="108" t="s">
        <v>24</v>
      </c>
      <c r="AJ172" s="48"/>
      <c r="AK172" s="49">
        <v>0.03</v>
      </c>
      <c r="AL172" s="160">
        <f t="shared" si="51"/>
        <v>3.0000000000000001E-3</v>
      </c>
      <c r="AM172" s="22">
        <f t="shared" si="52"/>
        <v>0</v>
      </c>
      <c r="AN172" s="50"/>
      <c r="AO172" s="50"/>
      <c r="AP172" s="49"/>
      <c r="AQ172" s="160">
        <f t="shared" si="53"/>
        <v>0</v>
      </c>
      <c r="AR172" s="22">
        <f t="shared" si="54"/>
        <v>0</v>
      </c>
      <c r="AS172" s="50"/>
      <c r="AT172" s="73"/>
      <c r="AU172" s="49"/>
      <c r="AV172" s="160">
        <f t="shared" si="55"/>
        <v>0</v>
      </c>
      <c r="AW172" s="22">
        <f t="shared" si="56"/>
        <v>0</v>
      </c>
    </row>
    <row r="173" spans="2:49" x14ac:dyDescent="0.3">
      <c r="B173" s="143"/>
      <c r="C173" s="48"/>
      <c r="D173" s="48"/>
      <c r="E173" s="49"/>
      <c r="F173" s="160">
        <f t="shared" si="39"/>
        <v>0</v>
      </c>
      <c r="G173" s="22">
        <f t="shared" si="40"/>
        <v>0</v>
      </c>
      <c r="H173" s="50"/>
      <c r="I173" s="50"/>
      <c r="J173" s="49"/>
      <c r="K173" s="160">
        <f t="shared" si="41"/>
        <v>0</v>
      </c>
      <c r="L173" s="22">
        <f t="shared" si="42"/>
        <v>0</v>
      </c>
      <c r="M173" s="50"/>
      <c r="N173" s="73"/>
      <c r="O173" s="49"/>
      <c r="P173" s="160">
        <f t="shared" si="43"/>
        <v>0</v>
      </c>
      <c r="Q173" s="22">
        <f t="shared" si="44"/>
        <v>0</v>
      </c>
      <c r="R173" s="143"/>
      <c r="S173" s="48" t="s">
        <v>54</v>
      </c>
      <c r="T173" s="48"/>
      <c r="U173" s="49">
        <v>0.01</v>
      </c>
      <c r="V173" s="160">
        <f t="shared" si="45"/>
        <v>1E-3</v>
      </c>
      <c r="W173" s="22">
        <f t="shared" si="46"/>
        <v>0</v>
      </c>
      <c r="X173" s="50" t="s">
        <v>54</v>
      </c>
      <c r="Y173" s="50"/>
      <c r="Z173" s="49">
        <v>0.1</v>
      </c>
      <c r="AA173" s="160">
        <f t="shared" si="47"/>
        <v>1.0000000000000002E-2</v>
      </c>
      <c r="AB173" s="22">
        <f t="shared" si="48"/>
        <v>0</v>
      </c>
      <c r="AC173" s="50" t="s">
        <v>54</v>
      </c>
      <c r="AD173" s="73"/>
      <c r="AE173" s="49">
        <v>0.1</v>
      </c>
      <c r="AF173" s="160">
        <f t="shared" si="49"/>
        <v>1.0000000000000002E-2</v>
      </c>
      <c r="AG173" s="22">
        <f t="shared" si="50"/>
        <v>0</v>
      </c>
      <c r="AH173" s="143"/>
      <c r="AI173" s="108" t="s">
        <v>85</v>
      </c>
      <c r="AJ173" s="48"/>
      <c r="AK173" s="49">
        <v>0.01</v>
      </c>
      <c r="AL173" s="160">
        <f t="shared" si="51"/>
        <v>1E-3</v>
      </c>
      <c r="AM173" s="22">
        <f t="shared" si="52"/>
        <v>0</v>
      </c>
      <c r="AN173" s="50"/>
      <c r="AO173" s="50"/>
      <c r="AP173" s="49"/>
      <c r="AQ173" s="160">
        <f t="shared" si="53"/>
        <v>0</v>
      </c>
      <c r="AR173" s="22">
        <f t="shared" si="54"/>
        <v>0</v>
      </c>
      <c r="AS173" s="50"/>
      <c r="AT173" s="73"/>
      <c r="AU173" s="49"/>
      <c r="AV173" s="160">
        <f t="shared" si="55"/>
        <v>0</v>
      </c>
      <c r="AW173" s="22">
        <f t="shared" si="56"/>
        <v>0</v>
      </c>
    </row>
    <row r="174" spans="2:49" x14ac:dyDescent="0.3">
      <c r="B174" s="143"/>
      <c r="C174" s="40" t="s">
        <v>17</v>
      </c>
      <c r="D174" s="40"/>
      <c r="E174" s="41">
        <v>0.13900000000000001</v>
      </c>
      <c r="F174" s="160">
        <f t="shared" si="39"/>
        <v>1.3900000000000003E-2</v>
      </c>
      <c r="G174" s="22">
        <f t="shared" si="40"/>
        <v>0</v>
      </c>
      <c r="H174" s="42" t="s">
        <v>17</v>
      </c>
      <c r="I174" s="42"/>
      <c r="J174" s="41">
        <v>9.5780000000000004E-2</v>
      </c>
      <c r="K174" s="160">
        <f t="shared" si="41"/>
        <v>9.5780000000000014E-3</v>
      </c>
      <c r="L174" s="22">
        <f t="shared" si="42"/>
        <v>0</v>
      </c>
      <c r="M174" s="42"/>
      <c r="N174" s="76"/>
      <c r="O174" s="41"/>
      <c r="P174" s="160">
        <f t="shared" si="43"/>
        <v>0</v>
      </c>
      <c r="Q174" s="22">
        <f t="shared" si="44"/>
        <v>0</v>
      </c>
      <c r="R174" s="143"/>
      <c r="S174" s="40" t="s">
        <v>17</v>
      </c>
      <c r="T174" s="40"/>
      <c r="U174" s="41">
        <v>9.9979999999999999E-2</v>
      </c>
      <c r="V174" s="160">
        <f t="shared" si="45"/>
        <v>9.9979999999999999E-3</v>
      </c>
      <c r="W174" s="22">
        <f t="shared" si="46"/>
        <v>0</v>
      </c>
      <c r="X174" s="42"/>
      <c r="Y174" s="42"/>
      <c r="Z174" s="41"/>
      <c r="AA174" s="160">
        <f t="shared" si="47"/>
        <v>0</v>
      </c>
      <c r="AB174" s="22">
        <f t="shared" si="48"/>
        <v>0</v>
      </c>
      <c r="AC174" s="42"/>
      <c r="AD174" s="76"/>
      <c r="AE174" s="41"/>
      <c r="AF174" s="160">
        <f t="shared" si="49"/>
        <v>0</v>
      </c>
      <c r="AG174" s="22">
        <f t="shared" si="50"/>
        <v>0</v>
      </c>
      <c r="AH174" s="143"/>
      <c r="AI174" s="109" t="s">
        <v>17</v>
      </c>
      <c r="AJ174" s="40"/>
      <c r="AK174" s="41">
        <v>3.9960000000000002E-2</v>
      </c>
      <c r="AL174" s="160">
        <f t="shared" si="51"/>
        <v>3.9960000000000004E-3</v>
      </c>
      <c r="AM174" s="22">
        <f t="shared" si="52"/>
        <v>0</v>
      </c>
      <c r="AN174" s="42"/>
      <c r="AO174" s="42"/>
      <c r="AP174" s="41"/>
      <c r="AQ174" s="160">
        <f t="shared" si="53"/>
        <v>0</v>
      </c>
      <c r="AR174" s="22">
        <f t="shared" si="54"/>
        <v>0</v>
      </c>
      <c r="AS174" s="42"/>
      <c r="AT174" s="76"/>
      <c r="AU174" s="41"/>
      <c r="AV174" s="160">
        <f t="shared" si="55"/>
        <v>0</v>
      </c>
      <c r="AW174" s="22">
        <f t="shared" si="56"/>
        <v>0</v>
      </c>
    </row>
    <row r="175" spans="2:49" x14ac:dyDescent="0.3">
      <c r="B175" s="143"/>
      <c r="C175" s="22"/>
      <c r="D175" s="22"/>
      <c r="E175" s="23"/>
      <c r="F175" s="160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60">
        <f t="shared" si="41"/>
        <v>1.5000000000000001E-4</v>
      </c>
      <c r="L175" s="22">
        <f t="shared" si="42"/>
        <v>1.5000000000000001E-4</v>
      </c>
      <c r="M175" s="25" t="s">
        <v>55</v>
      </c>
      <c r="N175" s="84">
        <v>1</v>
      </c>
      <c r="O175" s="26">
        <v>0.01</v>
      </c>
      <c r="P175" s="160">
        <f t="shared" si="43"/>
        <v>1E-3</v>
      </c>
      <c r="Q175" s="22">
        <f t="shared" si="44"/>
        <v>1E-3</v>
      </c>
      <c r="R175" s="143"/>
      <c r="S175" s="22"/>
      <c r="T175" s="22"/>
      <c r="U175" s="23"/>
      <c r="V175" s="160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60">
        <f t="shared" si="47"/>
        <v>3.0000000000000003E-4</v>
      </c>
      <c r="AB175" s="22">
        <f t="shared" si="48"/>
        <v>3.0000000000000003E-4</v>
      </c>
      <c r="AC175" s="25" t="s">
        <v>55</v>
      </c>
      <c r="AD175" s="84">
        <v>1</v>
      </c>
      <c r="AE175" s="26">
        <v>0.02</v>
      </c>
      <c r="AF175" s="160">
        <f t="shared" si="49"/>
        <v>2E-3</v>
      </c>
      <c r="AG175" s="22">
        <f t="shared" si="50"/>
        <v>2E-3</v>
      </c>
      <c r="AH175" s="143"/>
      <c r="AI175" s="106"/>
      <c r="AJ175" s="22"/>
      <c r="AK175" s="23"/>
      <c r="AL175" s="160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0.01</v>
      </c>
      <c r="AQ175" s="160">
        <f t="shared" si="53"/>
        <v>1E-3</v>
      </c>
      <c r="AR175" s="22">
        <f t="shared" si="54"/>
        <v>1E-3</v>
      </c>
      <c r="AS175" s="25" t="s">
        <v>55</v>
      </c>
      <c r="AT175" s="84">
        <v>1</v>
      </c>
      <c r="AU175" s="26">
        <v>0.02</v>
      </c>
      <c r="AV175" s="160">
        <f t="shared" si="55"/>
        <v>2E-3</v>
      </c>
      <c r="AW175" s="22">
        <f t="shared" si="56"/>
        <v>2E-3</v>
      </c>
    </row>
    <row r="176" spans="2:49" x14ac:dyDescent="0.3">
      <c r="B176" s="143"/>
      <c r="C176" s="22"/>
      <c r="D176" s="22"/>
      <c r="E176" s="23"/>
      <c r="F176" s="160">
        <f t="shared" si="39"/>
        <v>0</v>
      </c>
      <c r="G176" s="22">
        <f t="shared" si="40"/>
        <v>0</v>
      </c>
      <c r="H176" s="25" t="s">
        <v>231</v>
      </c>
      <c r="I176" s="25">
        <v>2</v>
      </c>
      <c r="J176" s="26">
        <v>2.0000000000000001E-4</v>
      </c>
      <c r="K176" s="160">
        <f t="shared" si="41"/>
        <v>2.0000000000000002E-5</v>
      </c>
      <c r="L176" s="22">
        <f t="shared" si="42"/>
        <v>4.0000000000000003E-5</v>
      </c>
      <c r="M176" s="25" t="s">
        <v>231</v>
      </c>
      <c r="N176" s="25">
        <v>2</v>
      </c>
      <c r="O176" s="26">
        <v>0.01</v>
      </c>
      <c r="P176" s="160">
        <f t="shared" si="43"/>
        <v>1E-3</v>
      </c>
      <c r="Q176" s="22">
        <f t="shared" si="44"/>
        <v>2E-3</v>
      </c>
      <c r="R176" s="143"/>
      <c r="S176" s="22"/>
      <c r="T176" s="22"/>
      <c r="U176" s="23"/>
      <c r="V176" s="160">
        <f t="shared" si="45"/>
        <v>0</v>
      </c>
      <c r="W176" s="22">
        <f t="shared" si="46"/>
        <v>0</v>
      </c>
      <c r="X176" s="25" t="s">
        <v>231</v>
      </c>
      <c r="Y176" s="25">
        <v>2</v>
      </c>
      <c r="Z176" s="26">
        <v>4.0000000000000002E-4</v>
      </c>
      <c r="AA176" s="160">
        <f t="shared" si="47"/>
        <v>4.0000000000000003E-5</v>
      </c>
      <c r="AB176" s="22">
        <f t="shared" si="48"/>
        <v>8.0000000000000007E-5</v>
      </c>
      <c r="AC176" s="25" t="s">
        <v>231</v>
      </c>
      <c r="AD176" s="25">
        <v>2</v>
      </c>
      <c r="AE176" s="26">
        <v>0.02</v>
      </c>
      <c r="AF176" s="160">
        <f t="shared" si="49"/>
        <v>2E-3</v>
      </c>
      <c r="AG176" s="22">
        <f t="shared" si="50"/>
        <v>4.0000000000000001E-3</v>
      </c>
      <c r="AH176" s="143"/>
      <c r="AI176" s="106"/>
      <c r="AJ176" s="22"/>
      <c r="AK176" s="23"/>
      <c r="AL176" s="160">
        <f t="shared" si="51"/>
        <v>0</v>
      </c>
      <c r="AM176" s="22">
        <f t="shared" si="52"/>
        <v>0</v>
      </c>
      <c r="AN176" s="25" t="s">
        <v>231</v>
      </c>
      <c r="AO176" s="25">
        <v>2</v>
      </c>
      <c r="AP176" s="26">
        <v>5.0000000000000001E-3</v>
      </c>
      <c r="AQ176" s="160">
        <f t="shared" si="53"/>
        <v>5.0000000000000001E-4</v>
      </c>
      <c r="AR176" s="22">
        <f t="shared" si="54"/>
        <v>1E-3</v>
      </c>
      <c r="AS176" s="25" t="s">
        <v>231</v>
      </c>
      <c r="AT176" s="25">
        <v>2</v>
      </c>
      <c r="AU176" s="26">
        <v>0.02</v>
      </c>
      <c r="AV176" s="160">
        <f t="shared" si="55"/>
        <v>2E-3</v>
      </c>
      <c r="AW176" s="22">
        <f t="shared" si="56"/>
        <v>4.0000000000000001E-3</v>
      </c>
    </row>
    <row r="177" spans="2:49" x14ac:dyDescent="0.3">
      <c r="B177" s="143"/>
      <c r="C177" s="33"/>
      <c r="D177" s="33"/>
      <c r="E177" s="34"/>
      <c r="F177" s="160">
        <f t="shared" si="39"/>
        <v>0</v>
      </c>
      <c r="G177" s="22">
        <f t="shared" si="40"/>
        <v>0</v>
      </c>
      <c r="H177" s="35"/>
      <c r="I177" s="35"/>
      <c r="J177" s="34"/>
      <c r="K177" s="160">
        <f t="shared" si="41"/>
        <v>0</v>
      </c>
      <c r="L177" s="22">
        <f t="shared" si="42"/>
        <v>0</v>
      </c>
      <c r="M177" s="35"/>
      <c r="N177" s="72"/>
      <c r="O177" s="34"/>
      <c r="P177" s="160">
        <f t="shared" si="43"/>
        <v>0</v>
      </c>
      <c r="Q177" s="22">
        <f t="shared" si="44"/>
        <v>0</v>
      </c>
      <c r="R177" s="143"/>
      <c r="S177" s="33"/>
      <c r="T177" s="33"/>
      <c r="U177" s="34"/>
      <c r="V177" s="160">
        <f t="shared" si="45"/>
        <v>0</v>
      </c>
      <c r="W177" s="22">
        <f t="shared" si="46"/>
        <v>0</v>
      </c>
      <c r="X177" s="35"/>
      <c r="Y177" s="35"/>
      <c r="Z177" s="34"/>
      <c r="AA177" s="160">
        <f t="shared" si="47"/>
        <v>0</v>
      </c>
      <c r="AB177" s="22">
        <f t="shared" si="48"/>
        <v>0</v>
      </c>
      <c r="AC177" s="35"/>
      <c r="AD177" s="72"/>
      <c r="AE177" s="34"/>
      <c r="AF177" s="160">
        <f t="shared" si="49"/>
        <v>0</v>
      </c>
      <c r="AG177" s="22">
        <f t="shared" si="50"/>
        <v>0</v>
      </c>
      <c r="AH177" s="143"/>
      <c r="AI177" s="107"/>
      <c r="AJ177" s="33"/>
      <c r="AK177" s="34"/>
      <c r="AL177" s="160">
        <f t="shared" si="51"/>
        <v>0</v>
      </c>
      <c r="AM177" s="22">
        <f t="shared" si="52"/>
        <v>0</v>
      </c>
      <c r="AN177" s="39"/>
      <c r="AO177" s="39"/>
      <c r="AP177" s="37"/>
      <c r="AQ177" s="160">
        <f t="shared" si="53"/>
        <v>0</v>
      </c>
      <c r="AR177" s="22">
        <f t="shared" si="54"/>
        <v>0</v>
      </c>
      <c r="AS177" s="36"/>
      <c r="AT177" s="81"/>
      <c r="AU177" s="37"/>
      <c r="AV177" s="160">
        <f t="shared" si="55"/>
        <v>0</v>
      </c>
      <c r="AW177" s="22">
        <f t="shared" si="56"/>
        <v>0</v>
      </c>
    </row>
    <row r="178" spans="2:49" x14ac:dyDescent="0.3">
      <c r="B178" s="143"/>
      <c r="C178" s="33"/>
      <c r="D178" s="33"/>
      <c r="E178" s="34"/>
      <c r="F178" s="160">
        <f t="shared" si="39"/>
        <v>0</v>
      </c>
      <c r="G178" s="22">
        <f t="shared" si="40"/>
        <v>0</v>
      </c>
      <c r="H178" s="35"/>
      <c r="I178" s="35"/>
      <c r="J178" s="34"/>
      <c r="K178" s="160">
        <f t="shared" si="41"/>
        <v>0</v>
      </c>
      <c r="L178" s="22">
        <f t="shared" si="42"/>
        <v>0</v>
      </c>
      <c r="M178" s="35"/>
      <c r="N178" s="72"/>
      <c r="O178" s="34"/>
      <c r="P178" s="160">
        <f t="shared" si="43"/>
        <v>0</v>
      </c>
      <c r="Q178" s="22">
        <f t="shared" si="44"/>
        <v>0</v>
      </c>
      <c r="R178" s="143"/>
      <c r="S178" s="33"/>
      <c r="T178" s="33"/>
      <c r="U178" s="34"/>
      <c r="V178" s="160">
        <f t="shared" si="45"/>
        <v>0</v>
      </c>
      <c r="W178" s="22">
        <f t="shared" si="46"/>
        <v>0</v>
      </c>
      <c r="X178" s="39" t="s">
        <v>105</v>
      </c>
      <c r="Y178" s="39"/>
      <c r="Z178" s="37">
        <v>0.05</v>
      </c>
      <c r="AA178" s="160">
        <f t="shared" si="47"/>
        <v>5.000000000000001E-3</v>
      </c>
      <c r="AB178" s="22">
        <f t="shared" si="48"/>
        <v>0</v>
      </c>
      <c r="AC178" s="36"/>
      <c r="AD178" s="81"/>
      <c r="AE178" s="37"/>
      <c r="AF178" s="160">
        <f t="shared" si="49"/>
        <v>0</v>
      </c>
      <c r="AG178" s="22">
        <f t="shared" si="50"/>
        <v>0</v>
      </c>
      <c r="AH178" s="143"/>
      <c r="AI178" s="107"/>
      <c r="AJ178" s="33"/>
      <c r="AK178" s="34"/>
      <c r="AL178" s="160">
        <f t="shared" si="51"/>
        <v>0</v>
      </c>
      <c r="AM178" s="22">
        <f t="shared" si="52"/>
        <v>0</v>
      </c>
      <c r="AN178" s="39"/>
      <c r="AO178" s="39"/>
      <c r="AP178" s="37"/>
      <c r="AQ178" s="160">
        <f t="shared" si="53"/>
        <v>0</v>
      </c>
      <c r="AR178" s="22">
        <f t="shared" si="54"/>
        <v>0</v>
      </c>
      <c r="AS178" s="36"/>
      <c r="AT178" s="81"/>
      <c r="AU178" s="37"/>
      <c r="AV178" s="160">
        <f t="shared" si="55"/>
        <v>0</v>
      </c>
      <c r="AW178" s="22">
        <f t="shared" si="56"/>
        <v>0</v>
      </c>
    </row>
    <row r="179" spans="2:49" x14ac:dyDescent="0.3">
      <c r="B179" s="143"/>
      <c r="C179" s="33"/>
      <c r="D179" s="33"/>
      <c r="E179" s="34"/>
      <c r="F179" s="160">
        <f t="shared" si="39"/>
        <v>0</v>
      </c>
      <c r="G179" s="22">
        <f t="shared" si="40"/>
        <v>0</v>
      </c>
      <c r="H179" s="35"/>
      <c r="I179" s="35"/>
      <c r="J179" s="34"/>
      <c r="K179" s="160">
        <f t="shared" si="41"/>
        <v>0</v>
      </c>
      <c r="L179" s="22">
        <f t="shared" si="42"/>
        <v>0</v>
      </c>
      <c r="M179" s="35"/>
      <c r="N179" s="72"/>
      <c r="O179" s="34"/>
      <c r="P179" s="160">
        <f t="shared" si="43"/>
        <v>0</v>
      </c>
      <c r="Q179" s="22">
        <f t="shared" si="44"/>
        <v>0</v>
      </c>
      <c r="R179" s="143"/>
      <c r="S179" s="33"/>
      <c r="T179" s="33"/>
      <c r="U179" s="34"/>
      <c r="V179" s="160">
        <f t="shared" si="45"/>
        <v>0</v>
      </c>
      <c r="W179" s="22">
        <f t="shared" si="46"/>
        <v>0</v>
      </c>
      <c r="X179" s="35"/>
      <c r="Y179" s="35"/>
      <c r="Z179" s="34"/>
      <c r="AA179" s="160">
        <f t="shared" si="47"/>
        <v>0</v>
      </c>
      <c r="AB179" s="22">
        <f t="shared" si="48"/>
        <v>0</v>
      </c>
      <c r="AC179" s="38"/>
      <c r="AD179" s="82"/>
      <c r="AE179" s="98"/>
      <c r="AF179" s="160">
        <f t="shared" si="49"/>
        <v>0</v>
      </c>
      <c r="AG179" s="22">
        <f t="shared" si="50"/>
        <v>0</v>
      </c>
      <c r="AH179" s="143"/>
      <c r="AI179" s="107"/>
      <c r="AJ179" s="33"/>
      <c r="AK179" s="34"/>
      <c r="AL179" s="160">
        <f t="shared" si="51"/>
        <v>0</v>
      </c>
      <c r="AM179" s="22">
        <f t="shared" si="52"/>
        <v>0</v>
      </c>
      <c r="AN179" s="35"/>
      <c r="AO179" s="35"/>
      <c r="AP179" s="34"/>
      <c r="AQ179" s="160">
        <f t="shared" si="53"/>
        <v>0</v>
      </c>
      <c r="AR179" s="22">
        <f t="shared" si="54"/>
        <v>0</v>
      </c>
      <c r="AS179" s="35"/>
      <c r="AT179" s="72"/>
      <c r="AU179" s="34"/>
      <c r="AV179" s="160">
        <f t="shared" si="55"/>
        <v>0</v>
      </c>
      <c r="AW179" s="22">
        <f t="shared" si="56"/>
        <v>0</v>
      </c>
    </row>
    <row r="180" spans="2:49" x14ac:dyDescent="0.3">
      <c r="B180" s="143"/>
      <c r="C180" s="48" t="s">
        <v>77</v>
      </c>
      <c r="D180" s="48"/>
      <c r="E180" s="49">
        <v>1E-3</v>
      </c>
      <c r="F180" s="160">
        <f t="shared" si="39"/>
        <v>1E-4</v>
      </c>
      <c r="G180" s="22">
        <f t="shared" si="40"/>
        <v>0</v>
      </c>
      <c r="H180" s="50" t="s">
        <v>77</v>
      </c>
      <c r="I180" s="50"/>
      <c r="J180" s="49">
        <v>8.1999999999999998E-4</v>
      </c>
      <c r="K180" s="160">
        <f t="shared" si="41"/>
        <v>8.2000000000000001E-5</v>
      </c>
      <c r="L180" s="22">
        <f t="shared" si="42"/>
        <v>0</v>
      </c>
      <c r="M180" s="50" t="s">
        <v>77</v>
      </c>
      <c r="N180" s="73"/>
      <c r="O180" s="49">
        <v>7.0000000000000001E-3</v>
      </c>
      <c r="P180" s="160">
        <f t="shared" si="43"/>
        <v>7.000000000000001E-4</v>
      </c>
      <c r="Q180" s="22">
        <f t="shared" si="44"/>
        <v>0</v>
      </c>
      <c r="R180" s="143"/>
      <c r="S180" s="48" t="s">
        <v>77</v>
      </c>
      <c r="T180" s="48"/>
      <c r="U180" s="49">
        <v>1.0000000000000001E-5</v>
      </c>
      <c r="V180" s="160">
        <f t="shared" si="45"/>
        <v>1.0000000000000002E-6</v>
      </c>
      <c r="W180" s="22">
        <f t="shared" si="46"/>
        <v>0</v>
      </c>
      <c r="X180" s="50" t="s">
        <v>77</v>
      </c>
      <c r="Y180" s="50"/>
      <c r="Z180" s="49">
        <v>1E-4</v>
      </c>
      <c r="AA180" s="160">
        <f t="shared" si="47"/>
        <v>1.0000000000000001E-5</v>
      </c>
      <c r="AB180" s="22">
        <f t="shared" si="48"/>
        <v>0</v>
      </c>
      <c r="AC180" s="50" t="s">
        <v>77</v>
      </c>
      <c r="AD180" s="73"/>
      <c r="AE180" s="49">
        <v>1E-3</v>
      </c>
      <c r="AF180" s="160">
        <f t="shared" si="49"/>
        <v>1E-4</v>
      </c>
      <c r="AG180" s="22">
        <f t="shared" si="50"/>
        <v>0</v>
      </c>
      <c r="AH180" s="143"/>
      <c r="AI180" s="108" t="s">
        <v>77</v>
      </c>
      <c r="AJ180" s="48"/>
      <c r="AK180" s="49">
        <v>1.0000000000000001E-5</v>
      </c>
      <c r="AL180" s="160">
        <f t="shared" si="51"/>
        <v>1.0000000000000002E-6</v>
      </c>
      <c r="AM180" s="22">
        <f t="shared" si="52"/>
        <v>0</v>
      </c>
      <c r="AN180" s="50" t="s">
        <v>77</v>
      </c>
      <c r="AO180" s="50"/>
      <c r="AP180" s="49">
        <v>1E-4</v>
      </c>
      <c r="AQ180" s="160">
        <f t="shared" si="53"/>
        <v>1.0000000000000001E-5</v>
      </c>
      <c r="AR180" s="22">
        <f t="shared" si="54"/>
        <v>0</v>
      </c>
      <c r="AS180" s="50" t="s">
        <v>77</v>
      </c>
      <c r="AT180" s="73"/>
      <c r="AU180" s="49">
        <v>1E-3</v>
      </c>
      <c r="AV180" s="160">
        <f t="shared" si="55"/>
        <v>1E-4</v>
      </c>
      <c r="AW180" s="22">
        <f t="shared" si="56"/>
        <v>0</v>
      </c>
    </row>
    <row r="181" spans="2:49" x14ac:dyDescent="0.3">
      <c r="B181" s="143"/>
      <c r="C181" s="48"/>
      <c r="D181" s="48"/>
      <c r="E181" s="49"/>
      <c r="F181" s="160">
        <f t="shared" si="39"/>
        <v>0</v>
      </c>
      <c r="G181" s="22">
        <f t="shared" si="40"/>
        <v>0</v>
      </c>
      <c r="H181" s="50"/>
      <c r="I181" s="50"/>
      <c r="J181" s="49"/>
      <c r="K181" s="160">
        <f t="shared" si="41"/>
        <v>0</v>
      </c>
      <c r="L181" s="22">
        <f t="shared" si="42"/>
        <v>0</v>
      </c>
      <c r="M181" s="50"/>
      <c r="N181" s="73"/>
      <c r="O181" s="49"/>
      <c r="P181" s="160">
        <f t="shared" si="43"/>
        <v>0</v>
      </c>
      <c r="Q181" s="22">
        <f t="shared" si="44"/>
        <v>0</v>
      </c>
      <c r="R181" s="143"/>
      <c r="S181" s="48" t="s">
        <v>87</v>
      </c>
      <c r="T181" s="48"/>
      <c r="U181" s="49">
        <v>1.0000000000000001E-5</v>
      </c>
      <c r="V181" s="160">
        <f t="shared" si="45"/>
        <v>1.0000000000000002E-6</v>
      </c>
      <c r="W181" s="22">
        <f t="shared" si="46"/>
        <v>0</v>
      </c>
      <c r="X181" s="50" t="s">
        <v>87</v>
      </c>
      <c r="Y181" s="50"/>
      <c r="Z181" s="49">
        <v>1E-4</v>
      </c>
      <c r="AA181" s="160">
        <f t="shared" si="47"/>
        <v>1.0000000000000001E-5</v>
      </c>
      <c r="AB181" s="22">
        <f t="shared" si="48"/>
        <v>0</v>
      </c>
      <c r="AC181" s="50" t="s">
        <v>87</v>
      </c>
      <c r="AD181" s="73"/>
      <c r="AE181" s="49">
        <v>1E-3</v>
      </c>
      <c r="AF181" s="160">
        <f t="shared" si="49"/>
        <v>1E-4</v>
      </c>
      <c r="AG181" s="22">
        <f t="shared" si="50"/>
        <v>0</v>
      </c>
      <c r="AH181" s="143"/>
      <c r="AI181" s="108" t="s">
        <v>76</v>
      </c>
      <c r="AJ181" s="48"/>
      <c r="AK181" s="49">
        <v>1.0000000000000001E-5</v>
      </c>
      <c r="AL181" s="160">
        <f t="shared" si="51"/>
        <v>1.0000000000000002E-6</v>
      </c>
      <c r="AM181" s="22">
        <f t="shared" si="52"/>
        <v>0</v>
      </c>
      <c r="AN181" s="50" t="s">
        <v>76</v>
      </c>
      <c r="AO181" s="50"/>
      <c r="AP181" s="49">
        <v>1E-4</v>
      </c>
      <c r="AQ181" s="160">
        <f t="shared" si="53"/>
        <v>1.0000000000000001E-5</v>
      </c>
      <c r="AR181" s="22">
        <f t="shared" si="54"/>
        <v>0</v>
      </c>
      <c r="AS181" s="50" t="s">
        <v>76</v>
      </c>
      <c r="AT181" s="73"/>
      <c r="AU181" s="49">
        <v>1E-3</v>
      </c>
      <c r="AV181" s="160">
        <f t="shared" si="55"/>
        <v>1E-4</v>
      </c>
      <c r="AW181" s="22">
        <f t="shared" si="56"/>
        <v>0</v>
      </c>
    </row>
    <row r="182" spans="2:49" x14ac:dyDescent="0.3">
      <c r="B182" s="143"/>
      <c r="C182" s="48"/>
      <c r="D182" s="48"/>
      <c r="E182" s="49"/>
      <c r="F182" s="160">
        <f t="shared" si="39"/>
        <v>0</v>
      </c>
      <c r="G182" s="22">
        <f t="shared" si="40"/>
        <v>0</v>
      </c>
      <c r="H182" s="50"/>
      <c r="I182" s="50"/>
      <c r="J182" s="49"/>
      <c r="K182" s="160">
        <f t="shared" si="41"/>
        <v>0</v>
      </c>
      <c r="L182" s="22">
        <f t="shared" si="42"/>
        <v>0</v>
      </c>
      <c r="M182" s="50"/>
      <c r="N182" s="73"/>
      <c r="O182" s="49"/>
      <c r="P182" s="160">
        <f t="shared" si="43"/>
        <v>0</v>
      </c>
      <c r="Q182" s="22">
        <f t="shared" si="44"/>
        <v>0</v>
      </c>
      <c r="R182" s="143"/>
      <c r="S182" s="48"/>
      <c r="T182" s="48"/>
      <c r="U182" s="49"/>
      <c r="V182" s="160">
        <f t="shared" si="45"/>
        <v>0</v>
      </c>
      <c r="W182" s="22">
        <f t="shared" si="46"/>
        <v>0</v>
      </c>
      <c r="X182" s="50"/>
      <c r="Y182" s="50"/>
      <c r="Z182" s="49"/>
      <c r="AA182" s="160">
        <f t="shared" si="47"/>
        <v>0</v>
      </c>
      <c r="AB182" s="22">
        <f t="shared" si="48"/>
        <v>0</v>
      </c>
      <c r="AC182" s="50"/>
      <c r="AD182" s="73"/>
      <c r="AE182" s="49"/>
      <c r="AF182" s="160">
        <f t="shared" si="49"/>
        <v>0</v>
      </c>
      <c r="AG182" s="22">
        <f t="shared" si="50"/>
        <v>0</v>
      </c>
      <c r="AH182" s="143"/>
      <c r="AI182" s="108" t="s">
        <v>143</v>
      </c>
      <c r="AJ182" s="48"/>
      <c r="AK182" s="49">
        <v>1.0000000000000001E-5</v>
      </c>
      <c r="AL182" s="160">
        <f t="shared" si="51"/>
        <v>1.0000000000000002E-6</v>
      </c>
      <c r="AM182" s="22">
        <f t="shared" si="52"/>
        <v>0</v>
      </c>
      <c r="AN182" s="50" t="s">
        <v>143</v>
      </c>
      <c r="AO182" s="50"/>
      <c r="AP182" s="49">
        <v>1E-4</v>
      </c>
      <c r="AQ182" s="160">
        <f t="shared" si="53"/>
        <v>1.0000000000000001E-5</v>
      </c>
      <c r="AR182" s="22">
        <f t="shared" si="54"/>
        <v>0</v>
      </c>
      <c r="AS182" s="50" t="s">
        <v>143</v>
      </c>
      <c r="AT182" s="73"/>
      <c r="AU182" s="49">
        <v>1E-3</v>
      </c>
      <c r="AV182" s="160">
        <f t="shared" si="55"/>
        <v>1E-4</v>
      </c>
      <c r="AW182" s="22">
        <f t="shared" si="56"/>
        <v>0</v>
      </c>
    </row>
    <row r="183" spans="2:49" x14ac:dyDescent="0.3">
      <c r="B183" s="143"/>
      <c r="C183" s="48"/>
      <c r="D183" s="48"/>
      <c r="E183" s="49"/>
      <c r="F183" s="160">
        <f t="shared" si="39"/>
        <v>0</v>
      </c>
      <c r="G183" s="22">
        <f t="shared" si="40"/>
        <v>0</v>
      </c>
      <c r="H183" s="50"/>
      <c r="I183" s="50"/>
      <c r="J183" s="49"/>
      <c r="K183" s="160">
        <f t="shared" si="41"/>
        <v>0</v>
      </c>
      <c r="L183" s="22">
        <f t="shared" si="42"/>
        <v>0</v>
      </c>
      <c r="M183" s="50"/>
      <c r="N183" s="73"/>
      <c r="O183" s="49"/>
      <c r="P183" s="160">
        <f t="shared" si="43"/>
        <v>0</v>
      </c>
      <c r="Q183" s="22">
        <f t="shared" si="44"/>
        <v>0</v>
      </c>
      <c r="R183" s="143"/>
      <c r="S183" s="48"/>
      <c r="T183" s="48"/>
      <c r="U183" s="49"/>
      <c r="V183" s="160">
        <f t="shared" si="45"/>
        <v>0</v>
      </c>
      <c r="W183" s="22">
        <f t="shared" si="46"/>
        <v>0</v>
      </c>
      <c r="X183" s="50"/>
      <c r="Y183" s="50"/>
      <c r="Z183" s="49"/>
      <c r="AA183" s="160">
        <f t="shared" si="47"/>
        <v>0</v>
      </c>
      <c r="AB183" s="22">
        <f t="shared" si="48"/>
        <v>0</v>
      </c>
      <c r="AC183" s="50"/>
      <c r="AD183" s="73"/>
      <c r="AE183" s="49"/>
      <c r="AF183" s="160">
        <f t="shared" si="49"/>
        <v>0</v>
      </c>
      <c r="AG183" s="22">
        <f t="shared" si="50"/>
        <v>0</v>
      </c>
      <c r="AH183" s="143"/>
      <c r="AI183" s="108" t="s">
        <v>145</v>
      </c>
      <c r="AJ183" s="48"/>
      <c r="AK183" s="49">
        <v>1.0000000000000001E-5</v>
      </c>
      <c r="AL183" s="160">
        <f t="shared" si="51"/>
        <v>1.0000000000000002E-6</v>
      </c>
      <c r="AM183" s="22">
        <f t="shared" si="52"/>
        <v>0</v>
      </c>
      <c r="AN183" s="50" t="s">
        <v>145</v>
      </c>
      <c r="AO183" s="50"/>
      <c r="AP183" s="49">
        <v>1E-4</v>
      </c>
      <c r="AQ183" s="160">
        <f t="shared" si="53"/>
        <v>1.0000000000000001E-5</v>
      </c>
      <c r="AR183" s="22">
        <f t="shared" si="54"/>
        <v>0</v>
      </c>
      <c r="AS183" s="50" t="s">
        <v>145</v>
      </c>
      <c r="AT183" s="73"/>
      <c r="AU183" s="49">
        <v>1E-3</v>
      </c>
      <c r="AV183" s="160">
        <f t="shared" si="55"/>
        <v>1E-4</v>
      </c>
      <c r="AW183" s="22">
        <f t="shared" si="56"/>
        <v>0</v>
      </c>
    </row>
    <row r="184" spans="2:49" x14ac:dyDescent="0.3">
      <c r="B184" s="143"/>
      <c r="C184" s="48"/>
      <c r="D184" s="48"/>
      <c r="E184" s="49"/>
      <c r="F184" s="160">
        <f t="shared" si="39"/>
        <v>0</v>
      </c>
      <c r="G184" s="22">
        <f t="shared" si="40"/>
        <v>0</v>
      </c>
      <c r="H184" s="50"/>
      <c r="I184" s="50"/>
      <c r="J184" s="49"/>
      <c r="K184" s="160">
        <f t="shared" si="41"/>
        <v>0</v>
      </c>
      <c r="L184" s="22">
        <f t="shared" si="42"/>
        <v>0</v>
      </c>
      <c r="M184" s="50"/>
      <c r="N184" s="73"/>
      <c r="O184" s="49"/>
      <c r="P184" s="160">
        <f t="shared" si="43"/>
        <v>0</v>
      </c>
      <c r="Q184" s="22">
        <f t="shared" si="44"/>
        <v>0</v>
      </c>
      <c r="R184" s="143"/>
      <c r="S184" s="48"/>
      <c r="T184" s="48"/>
      <c r="U184" s="49"/>
      <c r="V184" s="160">
        <f t="shared" si="45"/>
        <v>0</v>
      </c>
      <c r="W184" s="22">
        <f t="shared" si="46"/>
        <v>0</v>
      </c>
      <c r="X184" s="50"/>
      <c r="Y184" s="50"/>
      <c r="Z184" s="49"/>
      <c r="AA184" s="160">
        <f t="shared" si="47"/>
        <v>0</v>
      </c>
      <c r="AB184" s="22">
        <f t="shared" si="48"/>
        <v>0</v>
      </c>
      <c r="AC184" s="50"/>
      <c r="AD184" s="73"/>
      <c r="AE184" s="49"/>
      <c r="AF184" s="160">
        <f t="shared" si="49"/>
        <v>0</v>
      </c>
      <c r="AG184" s="22">
        <f t="shared" si="50"/>
        <v>0</v>
      </c>
      <c r="AH184" s="143"/>
      <c r="AI184" s="108"/>
      <c r="AJ184" s="48"/>
      <c r="AK184" s="49"/>
      <c r="AL184" s="160">
        <f t="shared" si="51"/>
        <v>0</v>
      </c>
      <c r="AM184" s="22">
        <f t="shared" si="52"/>
        <v>0</v>
      </c>
      <c r="AN184" s="50"/>
      <c r="AO184" s="50"/>
      <c r="AP184" s="49"/>
      <c r="AQ184" s="160">
        <f t="shared" si="53"/>
        <v>0</v>
      </c>
      <c r="AR184" s="22">
        <f t="shared" si="54"/>
        <v>0</v>
      </c>
      <c r="AS184" s="50"/>
      <c r="AT184" s="73"/>
      <c r="AU184" s="49"/>
      <c r="AV184" s="160">
        <f t="shared" si="55"/>
        <v>0</v>
      </c>
      <c r="AW184" s="22">
        <f t="shared" si="56"/>
        <v>0</v>
      </c>
    </row>
    <row r="185" spans="2:49" x14ac:dyDescent="0.3">
      <c r="B185" s="143"/>
      <c r="C185" s="62"/>
      <c r="D185" s="62"/>
      <c r="E185" s="63"/>
      <c r="F185" s="160">
        <f t="shared" si="39"/>
        <v>0</v>
      </c>
      <c r="G185" s="22">
        <f t="shared" si="40"/>
        <v>0</v>
      </c>
      <c r="H185" s="64"/>
      <c r="I185" s="64"/>
      <c r="J185" s="63"/>
      <c r="K185" s="160">
        <f t="shared" si="41"/>
        <v>0</v>
      </c>
      <c r="L185" s="22">
        <f t="shared" si="42"/>
        <v>0</v>
      </c>
      <c r="M185" s="64"/>
      <c r="N185" s="64"/>
      <c r="O185" s="63"/>
      <c r="P185" s="160">
        <f t="shared" si="43"/>
        <v>0</v>
      </c>
      <c r="Q185" s="22">
        <f t="shared" si="44"/>
        <v>0</v>
      </c>
      <c r="R185" s="143"/>
      <c r="S185" s="62"/>
      <c r="T185" s="62"/>
      <c r="U185" s="63"/>
      <c r="V185" s="160">
        <f t="shared" si="45"/>
        <v>0</v>
      </c>
      <c r="W185" s="22">
        <f t="shared" si="46"/>
        <v>0</v>
      </c>
      <c r="X185" s="64"/>
      <c r="Y185" s="64"/>
      <c r="Z185" s="63"/>
      <c r="AA185" s="160">
        <f t="shared" si="47"/>
        <v>0</v>
      </c>
      <c r="AB185" s="22">
        <f t="shared" si="48"/>
        <v>0</v>
      </c>
      <c r="AC185" s="64"/>
      <c r="AD185" s="85"/>
      <c r="AE185" s="63"/>
      <c r="AF185" s="160">
        <f t="shared" si="49"/>
        <v>0</v>
      </c>
      <c r="AG185" s="22">
        <f t="shared" si="50"/>
        <v>0</v>
      </c>
      <c r="AH185" s="143"/>
      <c r="AI185" s="110"/>
      <c r="AJ185" s="62"/>
      <c r="AK185" s="63"/>
      <c r="AL185" s="160">
        <f t="shared" si="51"/>
        <v>0</v>
      </c>
      <c r="AM185" s="22">
        <f t="shared" si="52"/>
        <v>0</v>
      </c>
      <c r="AN185" s="64"/>
      <c r="AO185" s="64"/>
      <c r="AP185" s="63"/>
      <c r="AQ185" s="160">
        <f t="shared" si="53"/>
        <v>0</v>
      </c>
      <c r="AR185" s="22">
        <f t="shared" si="54"/>
        <v>0</v>
      </c>
      <c r="AS185" s="64"/>
      <c r="AT185" s="85"/>
      <c r="AU185" s="101"/>
      <c r="AV185" s="160">
        <f t="shared" si="55"/>
        <v>0</v>
      </c>
      <c r="AW185" s="22">
        <f t="shared" si="56"/>
        <v>0</v>
      </c>
    </row>
    <row r="186" spans="2:49" x14ac:dyDescent="0.3">
      <c r="B186" s="143"/>
      <c r="C186" s="62"/>
      <c r="D186" s="62"/>
      <c r="E186" s="63"/>
      <c r="F186" s="160">
        <f t="shared" si="39"/>
        <v>0</v>
      </c>
      <c r="G186" s="22">
        <f t="shared" si="40"/>
        <v>0</v>
      </c>
      <c r="H186" s="64"/>
      <c r="I186" s="64"/>
      <c r="J186" s="63"/>
      <c r="K186" s="160">
        <f t="shared" si="41"/>
        <v>0</v>
      </c>
      <c r="L186" s="22">
        <f t="shared" si="42"/>
        <v>0</v>
      </c>
      <c r="M186" s="64"/>
      <c r="N186" s="64"/>
      <c r="O186" s="63"/>
      <c r="P186" s="160">
        <f t="shared" si="43"/>
        <v>0</v>
      </c>
      <c r="Q186" s="22">
        <f t="shared" si="44"/>
        <v>0</v>
      </c>
      <c r="R186" s="143"/>
      <c r="S186" s="62"/>
      <c r="T186" s="62"/>
      <c r="U186" s="63"/>
      <c r="V186" s="160">
        <f t="shared" si="45"/>
        <v>0</v>
      </c>
      <c r="W186" s="22">
        <f t="shared" si="46"/>
        <v>0</v>
      </c>
      <c r="X186" s="64"/>
      <c r="Y186" s="64"/>
      <c r="Z186" s="63"/>
      <c r="AA186" s="160">
        <f t="shared" si="47"/>
        <v>0</v>
      </c>
      <c r="AB186" s="22">
        <f t="shared" si="48"/>
        <v>0</v>
      </c>
      <c r="AC186" s="64"/>
      <c r="AD186" s="85"/>
      <c r="AE186" s="63"/>
      <c r="AF186" s="160">
        <f t="shared" si="49"/>
        <v>0</v>
      </c>
      <c r="AG186" s="22">
        <f t="shared" si="50"/>
        <v>0</v>
      </c>
      <c r="AH186" s="143"/>
      <c r="AI186" s="110"/>
      <c r="AJ186" s="62"/>
      <c r="AK186" s="63"/>
      <c r="AL186" s="160">
        <f t="shared" si="51"/>
        <v>0</v>
      </c>
      <c r="AM186" s="22">
        <f t="shared" si="52"/>
        <v>0</v>
      </c>
      <c r="AN186" s="64"/>
      <c r="AO186" s="64"/>
      <c r="AP186" s="63"/>
      <c r="AQ186" s="160">
        <f t="shared" si="53"/>
        <v>0</v>
      </c>
      <c r="AR186" s="22">
        <f t="shared" si="54"/>
        <v>0</v>
      </c>
      <c r="AS186" s="64"/>
      <c r="AT186" s="64"/>
      <c r="AU186" s="63"/>
      <c r="AV186" s="160">
        <f t="shared" si="55"/>
        <v>0</v>
      </c>
      <c r="AW186" s="22">
        <f t="shared" si="56"/>
        <v>0</v>
      </c>
    </row>
    <row r="187" spans="2:49" x14ac:dyDescent="0.3">
      <c r="B187" s="143"/>
      <c r="C187" s="62"/>
      <c r="D187" s="62"/>
      <c r="E187" s="63"/>
      <c r="F187" s="160">
        <f t="shared" si="39"/>
        <v>0</v>
      </c>
      <c r="G187" s="22">
        <f t="shared" si="40"/>
        <v>0</v>
      </c>
      <c r="H187" s="64"/>
      <c r="I187" s="64"/>
      <c r="J187" s="63"/>
      <c r="K187" s="160">
        <f t="shared" si="41"/>
        <v>0</v>
      </c>
      <c r="L187" s="22">
        <f t="shared" si="42"/>
        <v>0</v>
      </c>
      <c r="M187" s="64"/>
      <c r="N187" s="64"/>
      <c r="O187" s="63"/>
      <c r="P187" s="160">
        <f t="shared" si="43"/>
        <v>0</v>
      </c>
      <c r="Q187" s="22">
        <f t="shared" si="44"/>
        <v>0</v>
      </c>
      <c r="R187" s="143"/>
      <c r="S187" s="62"/>
      <c r="T187" s="62"/>
      <c r="U187" s="63"/>
      <c r="V187" s="160">
        <f t="shared" si="45"/>
        <v>0</v>
      </c>
      <c r="W187" s="22">
        <f t="shared" si="46"/>
        <v>0</v>
      </c>
      <c r="X187" s="64"/>
      <c r="Y187" s="64"/>
      <c r="Z187" s="63"/>
      <c r="AA187" s="160">
        <f t="shared" si="47"/>
        <v>0</v>
      </c>
      <c r="AB187" s="22">
        <f t="shared" si="48"/>
        <v>0</v>
      </c>
      <c r="AC187" s="64"/>
      <c r="AD187" s="64"/>
      <c r="AE187" s="63"/>
      <c r="AF187" s="160">
        <f t="shared" si="49"/>
        <v>0</v>
      </c>
      <c r="AG187" s="22">
        <f t="shared" si="50"/>
        <v>0</v>
      </c>
      <c r="AH187" s="143"/>
      <c r="AI187" s="110"/>
      <c r="AJ187" s="62"/>
      <c r="AK187" s="63"/>
      <c r="AL187" s="160">
        <f t="shared" si="51"/>
        <v>0</v>
      </c>
      <c r="AM187" s="22">
        <f t="shared" si="52"/>
        <v>0</v>
      </c>
      <c r="AN187" s="64"/>
      <c r="AO187" s="64"/>
      <c r="AP187" s="63"/>
      <c r="AQ187" s="160">
        <f t="shared" si="53"/>
        <v>0</v>
      </c>
      <c r="AR187" s="22">
        <f t="shared" si="54"/>
        <v>0</v>
      </c>
      <c r="AS187" s="64"/>
      <c r="AT187" s="64"/>
      <c r="AU187" s="63"/>
      <c r="AV187" s="160">
        <f t="shared" si="55"/>
        <v>0</v>
      </c>
      <c r="AW187" s="22">
        <f t="shared" si="56"/>
        <v>0</v>
      </c>
    </row>
    <row r="188" spans="2:49" x14ac:dyDescent="0.3">
      <c r="B188" s="143"/>
      <c r="C188" s="62"/>
      <c r="D188" s="62"/>
      <c r="E188" s="63"/>
      <c r="F188" s="160">
        <f t="shared" si="39"/>
        <v>0</v>
      </c>
      <c r="G188" s="22">
        <f t="shared" si="40"/>
        <v>0</v>
      </c>
      <c r="H188" s="64"/>
      <c r="I188" s="64"/>
      <c r="J188" s="63"/>
      <c r="K188" s="160">
        <f t="shared" si="41"/>
        <v>0</v>
      </c>
      <c r="L188" s="22">
        <f t="shared" si="42"/>
        <v>0</v>
      </c>
      <c r="M188" s="64"/>
      <c r="N188" s="64"/>
      <c r="O188" s="63"/>
      <c r="P188" s="160">
        <f t="shared" si="43"/>
        <v>0</v>
      </c>
      <c r="Q188" s="22">
        <f t="shared" si="44"/>
        <v>0</v>
      </c>
      <c r="R188" s="143"/>
      <c r="S188" s="62"/>
      <c r="T188" s="62"/>
      <c r="U188" s="63"/>
      <c r="V188" s="160">
        <f t="shared" si="45"/>
        <v>0</v>
      </c>
      <c r="W188" s="22">
        <f t="shared" si="46"/>
        <v>0</v>
      </c>
      <c r="X188" s="64"/>
      <c r="Y188" s="64"/>
      <c r="Z188" s="63"/>
      <c r="AA188" s="160">
        <f t="shared" si="47"/>
        <v>0</v>
      </c>
      <c r="AB188" s="22">
        <f t="shared" si="48"/>
        <v>0</v>
      </c>
      <c r="AC188" s="64"/>
      <c r="AD188" s="64"/>
      <c r="AE188" s="63"/>
      <c r="AF188" s="160">
        <f t="shared" si="49"/>
        <v>0</v>
      </c>
      <c r="AG188" s="22">
        <f t="shared" si="50"/>
        <v>0</v>
      </c>
      <c r="AH188" s="143"/>
      <c r="AI188" s="110"/>
      <c r="AJ188" s="62"/>
      <c r="AK188" s="63"/>
      <c r="AL188" s="160">
        <f t="shared" si="51"/>
        <v>0</v>
      </c>
      <c r="AM188" s="22">
        <f t="shared" si="52"/>
        <v>0</v>
      </c>
      <c r="AN188" s="64"/>
      <c r="AO188" s="64"/>
      <c r="AP188" s="63"/>
      <c r="AQ188" s="160">
        <f t="shared" si="53"/>
        <v>0</v>
      </c>
      <c r="AR188" s="22">
        <f t="shared" si="54"/>
        <v>0</v>
      </c>
      <c r="AS188" s="64"/>
      <c r="AT188" s="64"/>
      <c r="AU188" s="63"/>
      <c r="AV188" s="160">
        <f t="shared" si="55"/>
        <v>0</v>
      </c>
      <c r="AW188" s="22">
        <f t="shared" si="56"/>
        <v>0</v>
      </c>
    </row>
    <row r="189" spans="2:49" x14ac:dyDescent="0.3">
      <c r="B189" s="143"/>
      <c r="C189" s="62"/>
      <c r="D189" s="62"/>
      <c r="E189" s="63"/>
      <c r="F189" s="160">
        <f t="shared" si="39"/>
        <v>0</v>
      </c>
      <c r="G189" s="22">
        <f t="shared" si="40"/>
        <v>0</v>
      </c>
      <c r="H189" s="64"/>
      <c r="I189" s="64"/>
      <c r="J189" s="63"/>
      <c r="K189" s="160">
        <f t="shared" si="41"/>
        <v>0</v>
      </c>
      <c r="L189" s="22">
        <f t="shared" si="42"/>
        <v>0</v>
      </c>
      <c r="M189" s="64"/>
      <c r="N189" s="64"/>
      <c r="O189" s="63"/>
      <c r="P189" s="160">
        <f t="shared" si="43"/>
        <v>0</v>
      </c>
      <c r="Q189" s="22">
        <f t="shared" si="44"/>
        <v>0</v>
      </c>
      <c r="R189" s="143"/>
      <c r="S189" s="62"/>
      <c r="T189" s="62"/>
      <c r="U189" s="63"/>
      <c r="V189" s="160">
        <f t="shared" si="45"/>
        <v>0</v>
      </c>
      <c r="W189" s="22">
        <f t="shared" si="46"/>
        <v>0</v>
      </c>
      <c r="X189" s="64"/>
      <c r="Y189" s="64"/>
      <c r="Z189" s="63"/>
      <c r="AA189" s="160">
        <f t="shared" si="47"/>
        <v>0</v>
      </c>
      <c r="AB189" s="22">
        <f t="shared" si="48"/>
        <v>0</v>
      </c>
      <c r="AC189" s="64"/>
      <c r="AD189" s="64"/>
      <c r="AE189" s="63"/>
      <c r="AF189" s="160">
        <f t="shared" si="49"/>
        <v>0</v>
      </c>
      <c r="AG189" s="22">
        <f t="shared" si="50"/>
        <v>0</v>
      </c>
      <c r="AH189" s="143"/>
      <c r="AI189" s="110"/>
      <c r="AJ189" s="62"/>
      <c r="AK189" s="63"/>
      <c r="AL189" s="160">
        <f t="shared" si="51"/>
        <v>0</v>
      </c>
      <c r="AM189" s="22">
        <f t="shared" si="52"/>
        <v>0</v>
      </c>
      <c r="AN189" s="64"/>
      <c r="AO189" s="64"/>
      <c r="AP189" s="63"/>
      <c r="AQ189" s="160">
        <f t="shared" si="53"/>
        <v>0</v>
      </c>
      <c r="AR189" s="22">
        <f t="shared" si="54"/>
        <v>0</v>
      </c>
      <c r="AS189" s="64"/>
      <c r="AT189" s="64"/>
      <c r="AU189" s="63"/>
      <c r="AV189" s="160">
        <f t="shared" si="55"/>
        <v>0</v>
      </c>
      <c r="AW189" s="22">
        <f t="shared" si="56"/>
        <v>0</v>
      </c>
    </row>
    <row r="190" spans="2:49" x14ac:dyDescent="0.3">
      <c r="B190" s="143"/>
      <c r="C190" s="62"/>
      <c r="D190" s="62"/>
      <c r="E190" s="63"/>
      <c r="F190" s="160">
        <f t="shared" si="39"/>
        <v>0</v>
      </c>
      <c r="G190" s="22">
        <f t="shared" si="40"/>
        <v>0</v>
      </c>
      <c r="H190" s="64" t="s">
        <v>233</v>
      </c>
      <c r="I190" s="64">
        <v>10</v>
      </c>
      <c r="J190" s="63">
        <v>1E-3</v>
      </c>
      <c r="K190" s="160">
        <f t="shared" si="41"/>
        <v>1E-4</v>
      </c>
      <c r="L190" s="22">
        <f t="shared" si="42"/>
        <v>1E-3</v>
      </c>
      <c r="M190" s="64" t="s">
        <v>233</v>
      </c>
      <c r="N190" s="64">
        <v>10</v>
      </c>
      <c r="O190" s="63">
        <v>5.0000000000000001E-3</v>
      </c>
      <c r="P190" s="160">
        <f t="shared" si="43"/>
        <v>5.0000000000000001E-4</v>
      </c>
      <c r="Q190" s="22">
        <f t="shared" si="44"/>
        <v>5.0000000000000001E-3</v>
      </c>
      <c r="R190" s="143"/>
      <c r="S190" s="62"/>
      <c r="T190" s="62"/>
      <c r="U190" s="63"/>
      <c r="V190" s="160">
        <f t="shared" si="45"/>
        <v>0</v>
      </c>
      <c r="W190" s="22">
        <f t="shared" si="46"/>
        <v>0</v>
      </c>
      <c r="X190" s="64" t="s">
        <v>233</v>
      </c>
      <c r="Y190" s="64">
        <v>10</v>
      </c>
      <c r="Z190" s="63">
        <v>1.0000000000000001E-5</v>
      </c>
      <c r="AA190" s="160">
        <f t="shared" si="47"/>
        <v>1.0000000000000002E-6</v>
      </c>
      <c r="AB190" s="22">
        <f t="shared" si="48"/>
        <v>1.0000000000000003E-5</v>
      </c>
      <c r="AC190" s="64" t="s">
        <v>233</v>
      </c>
      <c r="AD190" s="64">
        <v>10</v>
      </c>
      <c r="AE190" s="63">
        <v>5.0000000000000001E-3</v>
      </c>
      <c r="AF190" s="160">
        <f t="shared" si="49"/>
        <v>5.0000000000000001E-4</v>
      </c>
      <c r="AG190" s="22">
        <f t="shared" si="50"/>
        <v>5.0000000000000001E-3</v>
      </c>
      <c r="AH190" s="143"/>
      <c r="AI190" s="110"/>
      <c r="AJ190" s="62"/>
      <c r="AK190" s="63"/>
      <c r="AL190" s="160">
        <f t="shared" si="51"/>
        <v>0</v>
      </c>
      <c r="AM190" s="22">
        <f t="shared" si="52"/>
        <v>0</v>
      </c>
      <c r="AN190" s="64" t="s">
        <v>233</v>
      </c>
      <c r="AO190" s="64">
        <v>10</v>
      </c>
      <c r="AP190" s="63">
        <v>5.0000000000000002E-5</v>
      </c>
      <c r="AQ190" s="160">
        <f t="shared" si="53"/>
        <v>5.0000000000000004E-6</v>
      </c>
      <c r="AR190" s="22">
        <f t="shared" si="54"/>
        <v>5.0000000000000002E-5</v>
      </c>
      <c r="AS190" s="64"/>
      <c r="AT190" s="64"/>
      <c r="AU190" s="63"/>
      <c r="AV190" s="160">
        <f t="shared" si="55"/>
        <v>0</v>
      </c>
      <c r="AW190" s="22">
        <f t="shared" si="56"/>
        <v>0</v>
      </c>
    </row>
    <row r="191" spans="2:49" x14ac:dyDescent="0.3">
      <c r="B191" s="143"/>
      <c r="C191" s="62"/>
      <c r="D191" s="62"/>
      <c r="E191" s="63"/>
      <c r="F191" s="160"/>
      <c r="G191" s="22"/>
      <c r="H191" s="64"/>
      <c r="I191" s="64"/>
      <c r="J191" s="63"/>
      <c r="K191" s="160"/>
      <c r="L191" s="22"/>
      <c r="M191" s="64" t="s">
        <v>286</v>
      </c>
      <c r="N191" s="64">
        <v>428</v>
      </c>
      <c r="O191" s="63">
        <v>1E-4</v>
      </c>
      <c r="P191" s="160">
        <f t="shared" ref="P191" si="57">O191*$E$8</f>
        <v>1.0000000000000001E-5</v>
      </c>
      <c r="Q191" s="22">
        <f t="shared" ref="Q191" si="58">P191*N191</f>
        <v>4.28E-3</v>
      </c>
      <c r="R191" s="143"/>
      <c r="S191" s="62"/>
      <c r="T191" s="62"/>
      <c r="U191" s="63"/>
      <c r="V191" s="160"/>
      <c r="W191" s="22"/>
      <c r="X191" s="64" t="s">
        <v>286</v>
      </c>
      <c r="Y191" s="64">
        <v>428</v>
      </c>
      <c r="Z191" s="63">
        <v>1.0000000000000001E-5</v>
      </c>
      <c r="AA191" s="160">
        <f t="shared" ref="AA191" si="59">Z191*$E$9</f>
        <v>1.0000000000000002E-6</v>
      </c>
      <c r="AB191" s="22">
        <f t="shared" ref="AB191" si="60">AA191*Y191</f>
        <v>4.2800000000000005E-4</v>
      </c>
      <c r="AC191" s="64" t="s">
        <v>286</v>
      </c>
      <c r="AD191" s="64">
        <v>428</v>
      </c>
      <c r="AE191" s="63">
        <v>1E-4</v>
      </c>
      <c r="AF191" s="160">
        <f t="shared" ref="AF191:AF192" si="61">AE191*$E$9</f>
        <v>1.0000000000000001E-5</v>
      </c>
      <c r="AG191" s="22">
        <f t="shared" ref="AG191:AG192" si="62">AF191*AD191</f>
        <v>4.28E-3</v>
      </c>
      <c r="AH191" s="143"/>
      <c r="AI191" s="110"/>
      <c r="AJ191" s="62"/>
      <c r="AK191" s="63"/>
      <c r="AL191" s="160"/>
      <c r="AM191" s="22"/>
      <c r="AN191" s="64" t="s">
        <v>286</v>
      </c>
      <c r="AO191" s="64">
        <v>428</v>
      </c>
      <c r="AP191" s="63">
        <v>1.0000000000000001E-5</v>
      </c>
      <c r="AQ191" s="160">
        <f t="shared" ref="AQ191:AQ192" si="63">AP191*$E$10</f>
        <v>1.0000000000000002E-6</v>
      </c>
      <c r="AR191" s="22">
        <f t="shared" ref="AR191:AR192" si="64">AQ191*AO191</f>
        <v>4.2800000000000005E-4</v>
      </c>
      <c r="AS191" s="64"/>
      <c r="AT191" s="64"/>
      <c r="AU191" s="63"/>
      <c r="AV191" s="160">
        <f t="shared" si="55"/>
        <v>0</v>
      </c>
      <c r="AW191" s="22">
        <f t="shared" si="56"/>
        <v>0</v>
      </c>
    </row>
    <row r="192" spans="2:49" x14ac:dyDescent="0.3">
      <c r="B192" s="143"/>
      <c r="C192" s="62"/>
      <c r="D192" s="62"/>
      <c r="E192" s="63"/>
      <c r="F192" s="160"/>
      <c r="G192" s="22"/>
      <c r="H192" s="64"/>
      <c r="I192" s="64"/>
      <c r="J192" s="63"/>
      <c r="K192" s="160"/>
      <c r="L192" s="22"/>
      <c r="M192" s="64"/>
      <c r="N192" s="64"/>
      <c r="O192" s="63"/>
      <c r="P192" s="160"/>
      <c r="Q192" s="22"/>
      <c r="R192" s="143"/>
      <c r="S192" s="62"/>
      <c r="T192" s="62"/>
      <c r="U192" s="63"/>
      <c r="V192" s="160"/>
      <c r="W192" s="22"/>
      <c r="X192" s="64" t="s">
        <v>287</v>
      </c>
      <c r="Y192" s="64">
        <v>715</v>
      </c>
      <c r="Z192" s="63">
        <v>1.0000000000000001E-5</v>
      </c>
      <c r="AA192" s="160">
        <f t="shared" ref="AA192" si="65">Z192*$E$9</f>
        <v>1.0000000000000002E-6</v>
      </c>
      <c r="AB192" s="22">
        <f t="shared" ref="AB192" si="66">AA192*Y192</f>
        <v>7.1500000000000014E-4</v>
      </c>
      <c r="AC192" s="64" t="s">
        <v>287</v>
      </c>
      <c r="AD192" s="64">
        <v>715</v>
      </c>
      <c r="AE192" s="63">
        <v>1.0000000000000001E-5</v>
      </c>
      <c r="AF192" s="160">
        <f t="shared" si="61"/>
        <v>1.0000000000000002E-6</v>
      </c>
      <c r="AG192" s="22">
        <f t="shared" si="62"/>
        <v>7.1500000000000014E-4</v>
      </c>
      <c r="AH192" s="143"/>
      <c r="AI192" s="110"/>
      <c r="AJ192" s="62"/>
      <c r="AK192" s="63"/>
      <c r="AL192" s="160"/>
      <c r="AM192" s="22"/>
      <c r="AN192" s="64" t="s">
        <v>287</v>
      </c>
      <c r="AO192" s="64">
        <v>715</v>
      </c>
      <c r="AP192" s="63">
        <v>2.0000000000000002E-5</v>
      </c>
      <c r="AQ192" s="160">
        <f t="shared" si="63"/>
        <v>2.0000000000000003E-6</v>
      </c>
      <c r="AR192" s="22">
        <f t="shared" si="64"/>
        <v>1.4300000000000003E-3</v>
      </c>
      <c r="AS192" s="64" t="s">
        <v>287</v>
      </c>
      <c r="AT192" s="64">
        <v>715</v>
      </c>
      <c r="AU192" s="63">
        <v>5.0000000000000002E-5</v>
      </c>
      <c r="AV192" s="160">
        <f t="shared" si="55"/>
        <v>5.0000000000000004E-6</v>
      </c>
      <c r="AW192" s="22">
        <f t="shared" si="56"/>
        <v>3.5750000000000005E-3</v>
      </c>
    </row>
    <row r="193" spans="2:49" x14ac:dyDescent="0.3">
      <c r="B193" s="143"/>
      <c r="C193" s="62"/>
      <c r="D193" s="62"/>
      <c r="E193" s="63"/>
      <c r="F193" s="160"/>
      <c r="G193" s="22"/>
      <c r="H193" s="64"/>
      <c r="I193" s="64"/>
      <c r="J193" s="63"/>
      <c r="K193" s="160"/>
      <c r="L193" s="22"/>
      <c r="M193" s="64"/>
      <c r="N193" s="64"/>
      <c r="O193" s="63"/>
      <c r="P193" s="160"/>
      <c r="Q193" s="22"/>
      <c r="R193" s="143"/>
      <c r="S193" s="62"/>
      <c r="T193" s="62"/>
      <c r="U193" s="63"/>
      <c r="V193" s="160"/>
      <c r="W193" s="22"/>
      <c r="X193" s="64"/>
      <c r="Y193" s="64"/>
      <c r="Z193" s="63"/>
      <c r="AA193" s="160"/>
      <c r="AB193" s="22"/>
      <c r="AC193" s="64" t="s">
        <v>288</v>
      </c>
      <c r="AD193" s="64">
        <v>1429</v>
      </c>
      <c r="AE193" s="63">
        <v>1.0000000000000001E-5</v>
      </c>
      <c r="AF193" s="160">
        <f t="shared" ref="AF193" si="67">AE193*$E$9</f>
        <v>1.0000000000000002E-6</v>
      </c>
      <c r="AG193" s="22">
        <f t="shared" ref="AG193" si="68">AF193*AD193</f>
        <v>1.4290000000000001E-3</v>
      </c>
      <c r="AH193" s="143"/>
      <c r="AI193" s="110"/>
      <c r="AJ193" s="62"/>
      <c r="AK193" s="63"/>
      <c r="AL193" s="160"/>
      <c r="AM193" s="22"/>
      <c r="AN193" s="64"/>
      <c r="AO193" s="64"/>
      <c r="AP193" s="63"/>
      <c r="AQ193" s="160">
        <f t="shared" ref="AQ193" si="69">AP193*$E$10</f>
        <v>0</v>
      </c>
      <c r="AR193" s="22">
        <f t="shared" ref="AR193" si="70">AQ193*AO193</f>
        <v>0</v>
      </c>
      <c r="AS193" s="64" t="s">
        <v>291</v>
      </c>
      <c r="AT193" s="64">
        <v>1429</v>
      </c>
      <c r="AU193" s="63">
        <v>1.0000000000000001E-5</v>
      </c>
      <c r="AV193" s="160">
        <f t="shared" ref="AV193" si="71">AU193*$E$10</f>
        <v>1.0000000000000002E-6</v>
      </c>
      <c r="AW193" s="22">
        <f t="shared" ref="AW193" si="72">AV193*AT193</f>
        <v>1.4290000000000001E-3</v>
      </c>
    </row>
    <row r="194" spans="2:49" x14ac:dyDescent="0.3">
      <c r="B194" s="143"/>
      <c r="C194" s="62"/>
      <c r="D194" s="62"/>
      <c r="E194" s="63"/>
      <c r="F194" s="160">
        <f t="shared" si="39"/>
        <v>0</v>
      </c>
      <c r="G194" s="22">
        <f t="shared" si="40"/>
        <v>0</v>
      </c>
      <c r="H194" s="64"/>
      <c r="I194" s="64"/>
      <c r="J194" s="63"/>
      <c r="K194" s="160">
        <f t="shared" si="41"/>
        <v>0</v>
      </c>
      <c r="L194" s="22">
        <f t="shared" si="42"/>
        <v>0</v>
      </c>
      <c r="M194" s="64"/>
      <c r="N194" s="64"/>
      <c r="O194" s="63"/>
      <c r="P194" s="160">
        <f t="shared" si="43"/>
        <v>0</v>
      </c>
      <c r="Q194" s="22">
        <f t="shared" si="44"/>
        <v>0</v>
      </c>
      <c r="R194" s="143"/>
      <c r="S194" s="62"/>
      <c r="T194" s="62"/>
      <c r="U194" s="63"/>
      <c r="V194" s="160">
        <f t="shared" si="45"/>
        <v>0</v>
      </c>
      <c r="W194" s="22">
        <f t="shared" si="46"/>
        <v>0</v>
      </c>
      <c r="X194" s="64"/>
      <c r="Y194" s="64"/>
      <c r="Z194" s="63"/>
      <c r="AA194" s="160">
        <f t="shared" si="47"/>
        <v>0</v>
      </c>
      <c r="AB194" s="22">
        <f t="shared" si="48"/>
        <v>0</v>
      </c>
      <c r="AC194" s="64"/>
      <c r="AD194" s="64"/>
      <c r="AE194" s="63"/>
      <c r="AF194" s="160">
        <f t="shared" si="49"/>
        <v>0</v>
      </c>
      <c r="AG194" s="22">
        <f t="shared" si="50"/>
        <v>0</v>
      </c>
      <c r="AH194" s="143"/>
      <c r="AI194" s="110"/>
      <c r="AJ194" s="62"/>
      <c r="AK194" s="63"/>
      <c r="AL194" s="160">
        <f t="shared" si="51"/>
        <v>0</v>
      </c>
      <c r="AM194" s="22">
        <f t="shared" si="52"/>
        <v>0</v>
      </c>
      <c r="AN194" s="64"/>
      <c r="AO194" s="64"/>
      <c r="AP194" s="63"/>
      <c r="AQ194" s="160">
        <f t="shared" si="53"/>
        <v>0</v>
      </c>
      <c r="AR194" s="22">
        <f t="shared" si="54"/>
        <v>0</v>
      </c>
      <c r="AS194" s="64"/>
      <c r="AT194" s="64"/>
      <c r="AU194" s="63"/>
      <c r="AV194" s="160">
        <f t="shared" si="55"/>
        <v>0</v>
      </c>
      <c r="AW194" s="22">
        <f t="shared" si="56"/>
        <v>0</v>
      </c>
    </row>
    <row r="195" spans="2:49" x14ac:dyDescent="0.3">
      <c r="B195" s="143"/>
      <c r="C195" s="62"/>
      <c r="D195" s="62"/>
      <c r="E195" s="63"/>
      <c r="F195" s="160">
        <f t="shared" si="39"/>
        <v>0</v>
      </c>
      <c r="G195" s="22">
        <f t="shared" si="40"/>
        <v>0</v>
      </c>
      <c r="H195" s="64" t="s">
        <v>183</v>
      </c>
      <c r="I195" s="64">
        <v>15</v>
      </c>
      <c r="J195" s="63">
        <v>8.0000000000000004E-4</v>
      </c>
      <c r="K195" s="160">
        <f t="shared" si="41"/>
        <v>8.0000000000000007E-5</v>
      </c>
      <c r="L195" s="22">
        <f t="shared" si="42"/>
        <v>1.2000000000000001E-3</v>
      </c>
      <c r="M195" s="64" t="s">
        <v>183</v>
      </c>
      <c r="N195" s="64">
        <v>15</v>
      </c>
      <c r="O195" s="63">
        <v>4.0000000000000001E-3</v>
      </c>
      <c r="P195" s="160">
        <f t="shared" si="43"/>
        <v>4.0000000000000002E-4</v>
      </c>
      <c r="Q195" s="22">
        <f t="shared" si="44"/>
        <v>6.0000000000000001E-3</v>
      </c>
      <c r="R195" s="143"/>
      <c r="S195" s="62"/>
      <c r="T195" s="62"/>
      <c r="U195" s="63"/>
      <c r="V195" s="160">
        <f t="shared" si="45"/>
        <v>0</v>
      </c>
      <c r="W195" s="22">
        <f t="shared" si="46"/>
        <v>0</v>
      </c>
      <c r="X195" s="64" t="s">
        <v>183</v>
      </c>
      <c r="Y195" s="64">
        <v>15</v>
      </c>
      <c r="Z195" s="63">
        <v>1E-3</v>
      </c>
      <c r="AA195" s="160">
        <f t="shared" si="47"/>
        <v>1E-4</v>
      </c>
      <c r="AB195" s="22">
        <f t="shared" si="48"/>
        <v>1.5E-3</v>
      </c>
      <c r="AC195" s="64" t="s">
        <v>183</v>
      </c>
      <c r="AD195" s="64">
        <v>15</v>
      </c>
      <c r="AE195" s="63">
        <v>4.0000000000000001E-3</v>
      </c>
      <c r="AF195" s="160">
        <f t="shared" si="49"/>
        <v>4.0000000000000002E-4</v>
      </c>
      <c r="AG195" s="22">
        <f t="shared" si="50"/>
        <v>6.0000000000000001E-3</v>
      </c>
      <c r="AH195" s="143"/>
      <c r="AI195" s="110"/>
      <c r="AJ195" s="62"/>
      <c r="AK195" s="63"/>
      <c r="AL195" s="160">
        <f t="shared" si="51"/>
        <v>0</v>
      </c>
      <c r="AM195" s="22">
        <f t="shared" si="52"/>
        <v>0</v>
      </c>
      <c r="AN195" s="64" t="s">
        <v>183</v>
      </c>
      <c r="AO195" s="64">
        <v>15</v>
      </c>
      <c r="AP195" s="63">
        <v>1E-3</v>
      </c>
      <c r="AQ195" s="160">
        <f t="shared" si="53"/>
        <v>1E-4</v>
      </c>
      <c r="AR195" s="22">
        <f t="shared" si="54"/>
        <v>1.5E-3</v>
      </c>
      <c r="AS195" s="64"/>
      <c r="AT195" s="64"/>
      <c r="AU195" s="63"/>
      <c r="AV195" s="160">
        <f t="shared" si="55"/>
        <v>0</v>
      </c>
      <c r="AW195" s="22">
        <f t="shared" si="56"/>
        <v>0</v>
      </c>
    </row>
    <row r="196" spans="2:49" x14ac:dyDescent="0.3">
      <c r="B196" s="143"/>
      <c r="C196" s="62"/>
      <c r="D196" s="62"/>
      <c r="E196" s="63"/>
      <c r="F196" s="160">
        <f t="shared" si="39"/>
        <v>0</v>
      </c>
      <c r="G196" s="22">
        <f t="shared" si="40"/>
        <v>0</v>
      </c>
      <c r="H196" s="64"/>
      <c r="I196" s="64"/>
      <c r="J196" s="63"/>
      <c r="K196" s="160">
        <f t="shared" si="41"/>
        <v>0</v>
      </c>
      <c r="L196" s="22">
        <f t="shared" si="42"/>
        <v>0</v>
      </c>
      <c r="M196" s="64" t="s">
        <v>229</v>
      </c>
      <c r="N196" s="64">
        <v>30</v>
      </c>
      <c r="O196" s="63">
        <v>1E-4</v>
      </c>
      <c r="P196" s="160">
        <f t="shared" si="43"/>
        <v>1.0000000000000001E-5</v>
      </c>
      <c r="Q196" s="22">
        <f t="shared" si="44"/>
        <v>3.0000000000000003E-4</v>
      </c>
      <c r="R196" s="143"/>
      <c r="S196" s="62"/>
      <c r="T196" s="62"/>
      <c r="U196" s="63"/>
      <c r="V196" s="160">
        <f t="shared" si="45"/>
        <v>0</v>
      </c>
      <c r="W196" s="22">
        <f t="shared" si="46"/>
        <v>0</v>
      </c>
      <c r="X196" s="64" t="s">
        <v>229</v>
      </c>
      <c r="Y196" s="64">
        <v>30</v>
      </c>
      <c r="Z196" s="63">
        <v>2.0000000000000001E-4</v>
      </c>
      <c r="AA196" s="160">
        <f t="shared" si="47"/>
        <v>2.0000000000000002E-5</v>
      </c>
      <c r="AB196" s="22">
        <f t="shared" si="48"/>
        <v>6.0000000000000006E-4</v>
      </c>
      <c r="AC196" s="64" t="s">
        <v>229</v>
      </c>
      <c r="AD196" s="64">
        <v>30</v>
      </c>
      <c r="AE196" s="63">
        <v>5.0000000000000001E-4</v>
      </c>
      <c r="AF196" s="160">
        <f t="shared" si="49"/>
        <v>5.0000000000000002E-5</v>
      </c>
      <c r="AG196" s="22">
        <f t="shared" si="50"/>
        <v>1.5E-3</v>
      </c>
      <c r="AH196" s="143"/>
      <c r="AI196" s="110"/>
      <c r="AJ196" s="62"/>
      <c r="AK196" s="63"/>
      <c r="AL196" s="160">
        <f t="shared" si="51"/>
        <v>0</v>
      </c>
      <c r="AM196" s="22">
        <f t="shared" si="52"/>
        <v>0</v>
      </c>
      <c r="AN196" s="64" t="s">
        <v>290</v>
      </c>
      <c r="AO196" s="64">
        <v>30</v>
      </c>
      <c r="AP196" s="63">
        <v>2.0000000000000001E-4</v>
      </c>
      <c r="AQ196" s="160">
        <f t="shared" si="53"/>
        <v>2.0000000000000002E-5</v>
      </c>
      <c r="AR196" s="22">
        <f t="shared" si="54"/>
        <v>6.0000000000000006E-4</v>
      </c>
      <c r="AS196" s="64" t="s">
        <v>267</v>
      </c>
      <c r="AT196" s="64">
        <v>72</v>
      </c>
      <c r="AU196" s="63">
        <v>4.0000000000000002E-4</v>
      </c>
      <c r="AV196" s="160">
        <f t="shared" si="55"/>
        <v>4.0000000000000003E-5</v>
      </c>
      <c r="AW196" s="22">
        <f t="shared" si="56"/>
        <v>2.8800000000000002E-3</v>
      </c>
    </row>
    <row r="197" spans="2:49" x14ac:dyDescent="0.3">
      <c r="B197" s="143"/>
      <c r="C197" s="62"/>
      <c r="D197" s="62"/>
      <c r="E197" s="63"/>
      <c r="F197" s="160"/>
      <c r="G197" s="22"/>
      <c r="H197" s="64"/>
      <c r="I197" s="64"/>
      <c r="J197" s="63"/>
      <c r="K197" s="160"/>
      <c r="L197" s="22"/>
      <c r="M197" s="64" t="s">
        <v>285</v>
      </c>
      <c r="N197" s="64">
        <v>72</v>
      </c>
      <c r="O197" s="63">
        <v>1E-4</v>
      </c>
      <c r="P197" s="160">
        <f t="shared" si="43"/>
        <v>1.0000000000000001E-5</v>
      </c>
      <c r="Q197" s="22">
        <f t="shared" si="44"/>
        <v>7.2000000000000005E-4</v>
      </c>
      <c r="R197" s="143"/>
      <c r="S197" s="62"/>
      <c r="T197" s="62"/>
      <c r="U197" s="63"/>
      <c r="V197" s="160"/>
      <c r="W197" s="22"/>
      <c r="X197" s="64" t="s">
        <v>267</v>
      </c>
      <c r="Y197" s="64">
        <v>72</v>
      </c>
      <c r="Z197" s="63">
        <v>1E-4</v>
      </c>
      <c r="AA197" s="160">
        <f t="shared" ref="AA197:AA199" si="73">Z197*$E$9</f>
        <v>1.0000000000000001E-5</v>
      </c>
      <c r="AB197" s="22">
        <f t="shared" ref="AB197:AB199" si="74">AA197*Y197</f>
        <v>7.2000000000000005E-4</v>
      </c>
      <c r="AC197" s="64" t="s">
        <v>267</v>
      </c>
      <c r="AD197" s="64">
        <v>72</v>
      </c>
      <c r="AE197" s="63">
        <v>1E-4</v>
      </c>
      <c r="AF197" s="160">
        <f t="shared" ref="AF197:AF199" si="75">AE197*$E$9</f>
        <v>1.0000000000000001E-5</v>
      </c>
      <c r="AG197" s="22">
        <f t="shared" ref="AG197:AG199" si="76">AF197*AD197</f>
        <v>7.2000000000000005E-4</v>
      </c>
      <c r="AH197" s="143"/>
      <c r="AI197" s="110"/>
      <c r="AJ197" s="62"/>
      <c r="AK197" s="63"/>
      <c r="AL197" s="160"/>
      <c r="AM197" s="22"/>
      <c r="AN197" s="64" t="s">
        <v>267</v>
      </c>
      <c r="AO197" s="64">
        <v>72</v>
      </c>
      <c r="AP197" s="63">
        <v>1E-4</v>
      </c>
      <c r="AQ197" s="160">
        <f t="shared" ref="AQ197:AQ200" si="77">AP197*$E$10</f>
        <v>1.0000000000000001E-5</v>
      </c>
      <c r="AR197" s="22">
        <f t="shared" ref="AR197:AR200" si="78">AQ197*AO197</f>
        <v>7.2000000000000005E-4</v>
      </c>
      <c r="AS197" s="64" t="s">
        <v>274</v>
      </c>
      <c r="AT197" s="64">
        <v>143</v>
      </c>
      <c r="AU197" s="63">
        <v>4.0000000000000002E-4</v>
      </c>
      <c r="AV197" s="160">
        <f t="shared" si="55"/>
        <v>4.0000000000000003E-5</v>
      </c>
      <c r="AW197" s="22">
        <f t="shared" si="56"/>
        <v>5.7200000000000003E-3</v>
      </c>
    </row>
    <row r="198" spans="2:49" x14ac:dyDescent="0.3">
      <c r="B198" s="143"/>
      <c r="C198" s="62"/>
      <c r="D198" s="62"/>
      <c r="E198" s="63"/>
      <c r="F198" s="160"/>
      <c r="G198" s="22"/>
      <c r="H198" s="64"/>
      <c r="I198" s="64"/>
      <c r="J198" s="63"/>
      <c r="K198" s="160"/>
      <c r="L198" s="22"/>
      <c r="M198" s="64"/>
      <c r="N198" s="64"/>
      <c r="O198" s="63"/>
      <c r="P198" s="160"/>
      <c r="Q198" s="22"/>
      <c r="R198" s="143"/>
      <c r="S198" s="62"/>
      <c r="T198" s="62"/>
      <c r="U198" s="63"/>
      <c r="V198" s="160"/>
      <c r="W198" s="22"/>
      <c r="X198" s="64" t="s">
        <v>274</v>
      </c>
      <c r="Y198" s="64">
        <v>143</v>
      </c>
      <c r="Z198" s="63">
        <v>1E-4</v>
      </c>
      <c r="AA198" s="160">
        <f t="shared" si="73"/>
        <v>1.0000000000000001E-5</v>
      </c>
      <c r="AB198" s="22">
        <f t="shared" si="74"/>
        <v>1.4300000000000001E-3</v>
      </c>
      <c r="AC198" s="64" t="s">
        <v>274</v>
      </c>
      <c r="AD198" s="64">
        <v>143</v>
      </c>
      <c r="AE198" s="63">
        <v>2.0000000000000002E-5</v>
      </c>
      <c r="AF198" s="160">
        <f t="shared" si="75"/>
        <v>2.0000000000000003E-6</v>
      </c>
      <c r="AG198" s="22">
        <f t="shared" si="76"/>
        <v>2.8600000000000007E-4</v>
      </c>
      <c r="AH198" s="143"/>
      <c r="AI198" s="110"/>
      <c r="AJ198" s="62"/>
      <c r="AK198" s="63"/>
      <c r="AL198" s="160"/>
      <c r="AM198" s="22"/>
      <c r="AN198" s="64" t="s">
        <v>274</v>
      </c>
      <c r="AO198" s="64">
        <v>143</v>
      </c>
      <c r="AP198" s="63">
        <v>1E-4</v>
      </c>
      <c r="AQ198" s="160">
        <f t="shared" si="77"/>
        <v>1.0000000000000001E-5</v>
      </c>
      <c r="AR198" s="22">
        <f t="shared" si="78"/>
        <v>1.4300000000000001E-3</v>
      </c>
      <c r="AS198" s="64" t="s">
        <v>275</v>
      </c>
      <c r="AT198" s="64">
        <v>429</v>
      </c>
      <c r="AU198" s="63">
        <v>4.0000000000000003E-5</v>
      </c>
      <c r="AV198" s="160">
        <f t="shared" si="55"/>
        <v>4.0000000000000007E-6</v>
      </c>
      <c r="AW198" s="22">
        <f t="shared" si="56"/>
        <v>1.7160000000000003E-3</v>
      </c>
    </row>
    <row r="199" spans="2:49" x14ac:dyDescent="0.3">
      <c r="B199" s="143"/>
      <c r="C199" s="62"/>
      <c r="D199" s="62"/>
      <c r="E199" s="63"/>
      <c r="F199" s="160"/>
      <c r="G199" s="22"/>
      <c r="H199" s="64"/>
      <c r="I199" s="64"/>
      <c r="J199" s="63"/>
      <c r="K199" s="160"/>
      <c r="L199" s="22"/>
      <c r="M199" s="64"/>
      <c r="N199" s="64"/>
      <c r="O199" s="63"/>
      <c r="P199" s="160"/>
      <c r="Q199" s="22"/>
      <c r="R199" s="143"/>
      <c r="S199" s="62"/>
      <c r="T199" s="62"/>
      <c r="U199" s="63"/>
      <c r="V199" s="160"/>
      <c r="W199" s="22"/>
      <c r="X199" s="64"/>
      <c r="Y199" s="64"/>
      <c r="Z199" s="63"/>
      <c r="AA199" s="160">
        <f t="shared" si="73"/>
        <v>0</v>
      </c>
      <c r="AB199" s="22">
        <f t="shared" si="74"/>
        <v>0</v>
      </c>
      <c r="AC199" s="64" t="s">
        <v>275</v>
      </c>
      <c r="AD199" s="64">
        <v>429</v>
      </c>
      <c r="AE199" s="63">
        <v>2.0000000000000002E-5</v>
      </c>
      <c r="AF199" s="160">
        <f t="shared" si="75"/>
        <v>2.0000000000000003E-6</v>
      </c>
      <c r="AG199" s="22">
        <f t="shared" si="76"/>
        <v>8.5800000000000015E-4</v>
      </c>
      <c r="AH199" s="143"/>
      <c r="AI199" s="110"/>
      <c r="AJ199" s="62"/>
      <c r="AK199" s="63"/>
      <c r="AL199" s="160"/>
      <c r="AM199" s="22"/>
      <c r="AN199" s="64" t="s">
        <v>275</v>
      </c>
      <c r="AO199" s="64">
        <v>429</v>
      </c>
      <c r="AP199" s="63">
        <v>1.0000000000000001E-5</v>
      </c>
      <c r="AQ199" s="160">
        <f t="shared" si="77"/>
        <v>1.0000000000000002E-6</v>
      </c>
      <c r="AR199" s="22">
        <f t="shared" si="78"/>
        <v>4.2900000000000007E-4</v>
      </c>
      <c r="AS199" s="64" t="s">
        <v>276</v>
      </c>
      <c r="AT199" s="64">
        <v>715</v>
      </c>
      <c r="AU199" s="63">
        <v>3.0000000000000001E-5</v>
      </c>
      <c r="AV199" s="160">
        <f t="shared" si="55"/>
        <v>3.0000000000000001E-6</v>
      </c>
      <c r="AW199" s="22">
        <f t="shared" si="56"/>
        <v>2.1450000000000002E-3</v>
      </c>
    </row>
    <row r="200" spans="2:49" x14ac:dyDescent="0.3">
      <c r="B200" s="143"/>
      <c r="C200" s="62"/>
      <c r="D200" s="62"/>
      <c r="E200" s="63"/>
      <c r="F200" s="160"/>
      <c r="G200" s="22"/>
      <c r="H200" s="64"/>
      <c r="I200" s="64"/>
      <c r="J200" s="63"/>
      <c r="K200" s="160"/>
      <c r="L200" s="22"/>
      <c r="M200" s="64"/>
      <c r="N200" s="64"/>
      <c r="O200" s="63"/>
      <c r="P200" s="160"/>
      <c r="Q200" s="22"/>
      <c r="R200" s="143"/>
      <c r="S200" s="62"/>
      <c r="T200" s="62"/>
      <c r="U200" s="63"/>
      <c r="V200" s="160"/>
      <c r="W200" s="22"/>
      <c r="X200" s="64"/>
      <c r="Y200" s="64"/>
      <c r="Z200" s="63"/>
      <c r="AA200" s="160"/>
      <c r="AB200" s="22"/>
      <c r="AC200" s="64"/>
      <c r="AD200" s="64"/>
      <c r="AE200" s="63"/>
      <c r="AF200" s="160"/>
      <c r="AG200" s="22"/>
      <c r="AH200" s="143"/>
      <c r="AI200" s="110"/>
      <c r="AJ200" s="62"/>
      <c r="AK200" s="63"/>
      <c r="AL200" s="160"/>
      <c r="AM200" s="22"/>
      <c r="AN200" s="64" t="s">
        <v>276</v>
      </c>
      <c r="AO200" s="64">
        <v>715</v>
      </c>
      <c r="AP200" s="63">
        <v>1.0000000000000001E-5</v>
      </c>
      <c r="AQ200" s="160">
        <f t="shared" si="77"/>
        <v>1.0000000000000002E-6</v>
      </c>
      <c r="AR200" s="22">
        <f t="shared" si="78"/>
        <v>7.1500000000000014E-4</v>
      </c>
      <c r="AS200" s="64" t="s">
        <v>277</v>
      </c>
      <c r="AT200" s="64">
        <v>1429</v>
      </c>
      <c r="AU200" s="63">
        <v>2.0000000000000002E-5</v>
      </c>
      <c r="AV200" s="160">
        <f t="shared" si="55"/>
        <v>2.0000000000000003E-6</v>
      </c>
      <c r="AW200" s="22">
        <f t="shared" si="56"/>
        <v>2.8580000000000003E-3</v>
      </c>
    </row>
    <row r="201" spans="2:49" x14ac:dyDescent="0.3">
      <c r="B201" s="143"/>
      <c r="C201" s="62"/>
      <c r="D201" s="62"/>
      <c r="E201" s="63"/>
      <c r="F201" s="160"/>
      <c r="G201" s="22"/>
      <c r="H201" s="64"/>
      <c r="I201" s="64"/>
      <c r="J201" s="63"/>
      <c r="K201" s="160"/>
      <c r="L201" s="22"/>
      <c r="M201" s="64"/>
      <c r="N201" s="64"/>
      <c r="O201" s="63"/>
      <c r="P201" s="160"/>
      <c r="Q201" s="22"/>
      <c r="R201" s="143"/>
      <c r="S201" s="62"/>
      <c r="T201" s="62"/>
      <c r="U201" s="63"/>
      <c r="V201" s="160"/>
      <c r="W201" s="22"/>
      <c r="X201" s="64"/>
      <c r="Y201" s="64"/>
      <c r="Z201" s="63"/>
      <c r="AA201" s="160"/>
      <c r="AB201" s="22"/>
      <c r="AC201" s="64"/>
      <c r="AD201" s="64"/>
      <c r="AE201" s="63"/>
      <c r="AF201" s="160">
        <f t="shared" ref="AF201" si="79">AE201*$E$9</f>
        <v>0</v>
      </c>
      <c r="AG201" s="22">
        <f t="shared" ref="AG201" si="80">AF201*AD201</f>
        <v>0</v>
      </c>
      <c r="AH201" s="143"/>
      <c r="AI201" s="110"/>
      <c r="AJ201" s="62"/>
      <c r="AK201" s="63"/>
      <c r="AL201" s="160"/>
      <c r="AM201" s="22"/>
      <c r="AN201" s="64"/>
      <c r="AO201" s="64"/>
      <c r="AP201" s="63"/>
      <c r="AQ201" s="160"/>
      <c r="AR201" s="22"/>
      <c r="AS201" s="64"/>
      <c r="AT201" s="64"/>
      <c r="AU201" s="63"/>
      <c r="AV201" s="160"/>
      <c r="AW201" s="22"/>
    </row>
    <row r="202" spans="2:49" x14ac:dyDescent="0.3">
      <c r="B202" s="143"/>
      <c r="C202" s="62"/>
      <c r="D202" s="62"/>
      <c r="E202" s="63"/>
      <c r="F202" s="160">
        <f t="shared" si="39"/>
        <v>0</v>
      </c>
      <c r="G202" s="22">
        <f t="shared" si="40"/>
        <v>0</v>
      </c>
      <c r="H202" s="64" t="s">
        <v>237</v>
      </c>
      <c r="I202" s="64">
        <v>23</v>
      </c>
      <c r="J202" s="63">
        <v>2.0000000000000001E-4</v>
      </c>
      <c r="K202" s="160">
        <f t="shared" si="41"/>
        <v>2.0000000000000002E-5</v>
      </c>
      <c r="L202" s="22">
        <f t="shared" si="42"/>
        <v>4.6000000000000001E-4</v>
      </c>
      <c r="M202" s="64" t="s">
        <v>237</v>
      </c>
      <c r="N202" s="64">
        <v>23</v>
      </c>
      <c r="O202" s="63">
        <v>4.0000000000000002E-4</v>
      </c>
      <c r="P202" s="160">
        <f t="shared" si="43"/>
        <v>4.0000000000000003E-5</v>
      </c>
      <c r="Q202" s="22">
        <f t="shared" si="44"/>
        <v>9.2000000000000003E-4</v>
      </c>
      <c r="R202" s="143"/>
      <c r="S202" s="62"/>
      <c r="T202" s="62"/>
      <c r="U202" s="63"/>
      <c r="V202" s="160">
        <f t="shared" si="45"/>
        <v>0</v>
      </c>
      <c r="W202" s="22">
        <f t="shared" si="46"/>
        <v>0</v>
      </c>
      <c r="X202" s="64" t="s">
        <v>237</v>
      </c>
      <c r="Y202" s="64">
        <v>23</v>
      </c>
      <c r="Z202" s="63">
        <v>2.0000000000000001E-4</v>
      </c>
      <c r="AA202" s="160">
        <f t="shared" si="47"/>
        <v>2.0000000000000002E-5</v>
      </c>
      <c r="AB202" s="22">
        <f t="shared" si="48"/>
        <v>4.6000000000000001E-4</v>
      </c>
      <c r="AC202" s="64" t="s">
        <v>237</v>
      </c>
      <c r="AD202" s="64">
        <v>23</v>
      </c>
      <c r="AE202" s="63">
        <v>5.9999999999999995E-4</v>
      </c>
      <c r="AF202" s="160">
        <f t="shared" si="49"/>
        <v>5.9999999999999995E-5</v>
      </c>
      <c r="AG202" s="22">
        <f t="shared" si="50"/>
        <v>1.3799999999999999E-3</v>
      </c>
      <c r="AH202" s="143"/>
      <c r="AI202" s="110"/>
      <c r="AJ202" s="62"/>
      <c r="AK202" s="63"/>
      <c r="AL202" s="160">
        <f t="shared" si="51"/>
        <v>0</v>
      </c>
      <c r="AM202" s="22">
        <f t="shared" si="52"/>
        <v>0</v>
      </c>
      <c r="AN202" s="64" t="s">
        <v>237</v>
      </c>
      <c r="AO202" s="64">
        <v>23</v>
      </c>
      <c r="AP202" s="63">
        <v>2.0000000000000001E-4</v>
      </c>
      <c r="AQ202" s="160">
        <f t="shared" si="53"/>
        <v>2.0000000000000002E-5</v>
      </c>
      <c r="AR202" s="22">
        <f t="shared" si="54"/>
        <v>4.6000000000000001E-4</v>
      </c>
      <c r="AS202" s="64" t="s">
        <v>237</v>
      </c>
      <c r="AT202" s="64">
        <v>23</v>
      </c>
      <c r="AU202" s="63">
        <v>5.9999999999999995E-4</v>
      </c>
      <c r="AV202" s="160">
        <f t="shared" si="55"/>
        <v>5.9999999999999995E-5</v>
      </c>
      <c r="AW202" s="22">
        <f t="shared" si="56"/>
        <v>1.3799999999999999E-3</v>
      </c>
    </row>
    <row r="203" spans="2:49" x14ac:dyDescent="0.3">
      <c r="B203" s="143"/>
      <c r="C203" s="62"/>
      <c r="D203" s="62"/>
      <c r="E203" s="63"/>
      <c r="F203" s="160"/>
      <c r="G203" s="22"/>
      <c r="H203" s="64"/>
      <c r="I203" s="64"/>
      <c r="J203" s="63"/>
      <c r="K203" s="160"/>
      <c r="L203" s="22"/>
      <c r="M203" s="64" t="s">
        <v>265</v>
      </c>
      <c r="N203" s="64">
        <v>13</v>
      </c>
      <c r="O203" s="63">
        <v>4.0000000000000002E-4</v>
      </c>
      <c r="P203" s="160">
        <f t="shared" si="43"/>
        <v>4.0000000000000003E-5</v>
      </c>
      <c r="Q203" s="22">
        <f t="shared" si="44"/>
        <v>5.2000000000000006E-4</v>
      </c>
      <c r="R203" s="143"/>
      <c r="S203" s="62"/>
      <c r="T203" s="62"/>
      <c r="U203" s="63"/>
      <c r="V203" s="160"/>
      <c r="W203" s="22"/>
      <c r="X203" s="64" t="s">
        <v>265</v>
      </c>
      <c r="Y203" s="64">
        <v>13</v>
      </c>
      <c r="Z203" s="63">
        <v>2.0000000000000001E-4</v>
      </c>
      <c r="AA203" s="160"/>
      <c r="AB203" s="22"/>
      <c r="AC203" s="64" t="s">
        <v>265</v>
      </c>
      <c r="AD203" s="64">
        <v>13</v>
      </c>
      <c r="AE203" s="63">
        <v>5.9999999999999995E-4</v>
      </c>
      <c r="AF203" s="160">
        <f t="shared" si="49"/>
        <v>5.9999999999999995E-5</v>
      </c>
      <c r="AG203" s="22">
        <f t="shared" si="50"/>
        <v>7.7999999999999988E-4</v>
      </c>
      <c r="AH203" s="143"/>
      <c r="AI203" s="110"/>
      <c r="AJ203" s="62"/>
      <c r="AK203" s="63"/>
      <c r="AL203" s="160"/>
      <c r="AM203" s="22"/>
      <c r="AN203" s="64" t="s">
        <v>265</v>
      </c>
      <c r="AO203" s="64">
        <v>23</v>
      </c>
      <c r="AP203" s="63">
        <v>2.0000000000000001E-4</v>
      </c>
      <c r="AQ203" s="160">
        <f t="shared" si="53"/>
        <v>2.0000000000000002E-5</v>
      </c>
      <c r="AR203" s="22">
        <f t="shared" si="54"/>
        <v>4.6000000000000001E-4</v>
      </c>
      <c r="AS203" s="64" t="s">
        <v>265</v>
      </c>
      <c r="AT203" s="64">
        <v>23</v>
      </c>
      <c r="AU203" s="63">
        <v>5.9999999999999995E-4</v>
      </c>
      <c r="AV203" s="160">
        <f t="shared" si="55"/>
        <v>5.9999999999999995E-5</v>
      </c>
      <c r="AW203" s="22">
        <f t="shared" si="56"/>
        <v>1.3799999999999999E-3</v>
      </c>
    </row>
    <row r="204" spans="2:49" x14ac:dyDescent="0.3">
      <c r="B204" s="143"/>
      <c r="C204" s="62"/>
      <c r="D204" s="62"/>
      <c r="E204" s="63"/>
      <c r="F204" s="160"/>
      <c r="G204" s="22"/>
      <c r="H204" s="64"/>
      <c r="I204" s="64"/>
      <c r="J204" s="63"/>
      <c r="K204" s="160"/>
      <c r="L204" s="22"/>
      <c r="M204" s="64" t="s">
        <v>284</v>
      </c>
      <c r="N204" s="64">
        <v>12</v>
      </c>
      <c r="O204" s="63">
        <v>4.0000000000000002E-4</v>
      </c>
      <c r="P204" s="160">
        <f t="shared" ref="P204" si="81">O204*$E$8</f>
        <v>4.0000000000000003E-5</v>
      </c>
      <c r="Q204" s="22">
        <f t="shared" ref="Q204" si="82">P204*N204</f>
        <v>4.8000000000000007E-4</v>
      </c>
      <c r="R204" s="143"/>
      <c r="S204" s="62"/>
      <c r="T204" s="62"/>
      <c r="U204" s="63"/>
      <c r="V204" s="160"/>
      <c r="W204" s="22"/>
      <c r="X204" s="64" t="s">
        <v>284</v>
      </c>
      <c r="Y204" s="64">
        <v>12</v>
      </c>
      <c r="Z204" s="63">
        <v>4.0000000000000002E-4</v>
      </c>
      <c r="AA204" s="160">
        <f t="shared" ref="AA204" si="83">Z204*$E$8</f>
        <v>4.0000000000000003E-5</v>
      </c>
      <c r="AB204" s="22">
        <f t="shared" ref="AB204" si="84">AA204*Y204</f>
        <v>4.8000000000000007E-4</v>
      </c>
      <c r="AC204" s="64" t="s">
        <v>284</v>
      </c>
      <c r="AD204" s="64">
        <v>12</v>
      </c>
      <c r="AE204" s="63">
        <v>4.0000000000000002E-4</v>
      </c>
      <c r="AF204" s="160">
        <f t="shared" ref="AF204" si="85">AE204*$E$8</f>
        <v>4.0000000000000003E-5</v>
      </c>
      <c r="AG204" s="22">
        <f t="shared" si="50"/>
        <v>4.8000000000000007E-4</v>
      </c>
      <c r="AH204" s="143"/>
      <c r="AI204" s="110"/>
      <c r="AJ204" s="62"/>
      <c r="AK204" s="63"/>
      <c r="AL204" s="160"/>
      <c r="AM204" s="22"/>
      <c r="AN204" s="64" t="s">
        <v>284</v>
      </c>
      <c r="AO204" s="64">
        <v>12</v>
      </c>
      <c r="AP204" s="63">
        <v>4.0000000000000002E-4</v>
      </c>
      <c r="AQ204" s="160">
        <f t="shared" ref="AQ204:AQ205" si="86">AP204*$E$8</f>
        <v>4.0000000000000003E-5</v>
      </c>
      <c r="AR204" s="22">
        <f t="shared" si="54"/>
        <v>4.8000000000000007E-4</v>
      </c>
      <c r="AS204" s="64" t="s">
        <v>284</v>
      </c>
      <c r="AT204" s="64">
        <v>12</v>
      </c>
      <c r="AU204" s="63">
        <v>4.0000000000000002E-4</v>
      </c>
      <c r="AV204" s="160">
        <f t="shared" ref="AV204" si="87">AU204*$E$8</f>
        <v>4.0000000000000003E-5</v>
      </c>
      <c r="AW204" s="22">
        <f t="shared" si="56"/>
        <v>4.8000000000000007E-4</v>
      </c>
    </row>
    <row r="205" spans="2:49" x14ac:dyDescent="0.3">
      <c r="B205" s="143"/>
      <c r="C205" s="62"/>
      <c r="D205" s="62"/>
      <c r="E205" s="63"/>
      <c r="F205" s="160"/>
      <c r="G205" s="22"/>
      <c r="H205" s="64"/>
      <c r="I205" s="64"/>
      <c r="J205" s="63"/>
      <c r="K205" s="160"/>
      <c r="L205" s="22"/>
      <c r="M205" s="64"/>
      <c r="N205" s="64"/>
      <c r="O205" s="63"/>
      <c r="P205" s="160"/>
      <c r="Q205" s="22"/>
      <c r="R205" s="143"/>
      <c r="S205" s="62"/>
      <c r="T205" s="62"/>
      <c r="U205" s="63"/>
      <c r="V205" s="160"/>
      <c r="W205" s="22"/>
      <c r="X205" s="64"/>
      <c r="Y205" s="64"/>
      <c r="Z205" s="63"/>
      <c r="AA205" s="160"/>
      <c r="AB205" s="22"/>
      <c r="AC205" s="64" t="s">
        <v>289</v>
      </c>
      <c r="AD205" s="64">
        <v>8</v>
      </c>
      <c r="AE205" s="63">
        <v>2.9999999999999997E-4</v>
      </c>
      <c r="AF205" s="160">
        <f t="shared" ref="AF205" si="88">AE205*$E$8</f>
        <v>2.9999999999999997E-5</v>
      </c>
      <c r="AG205" s="22">
        <f t="shared" ref="AG205" si="89">AF205*AD205</f>
        <v>2.3999999999999998E-4</v>
      </c>
      <c r="AH205" s="143"/>
      <c r="AI205" s="110"/>
      <c r="AJ205" s="62"/>
      <c r="AK205" s="63"/>
      <c r="AL205" s="160"/>
      <c r="AM205" s="22"/>
      <c r="AN205" s="64" t="s">
        <v>289</v>
      </c>
      <c r="AO205" s="64">
        <v>8</v>
      </c>
      <c r="AP205" s="63">
        <v>2.9999999999999997E-4</v>
      </c>
      <c r="AQ205" s="160">
        <f t="shared" si="86"/>
        <v>2.9999999999999997E-5</v>
      </c>
      <c r="AR205" s="22">
        <f t="shared" si="54"/>
        <v>2.3999999999999998E-4</v>
      </c>
      <c r="AS205" s="64"/>
      <c r="AT205" s="64"/>
      <c r="AU205" s="63"/>
      <c r="AV205" s="160"/>
      <c r="AW205" s="22"/>
    </row>
    <row r="206" spans="2:49" x14ac:dyDescent="0.3">
      <c r="B206" s="143"/>
      <c r="C206" s="62"/>
      <c r="D206" s="62"/>
      <c r="E206" s="63"/>
      <c r="F206" s="160"/>
      <c r="G206" s="22"/>
      <c r="H206" s="64"/>
      <c r="I206" s="64"/>
      <c r="J206" s="63"/>
      <c r="K206" s="160"/>
      <c r="L206" s="22"/>
      <c r="M206" s="64"/>
      <c r="N206" s="64"/>
      <c r="O206" s="63"/>
      <c r="P206" s="160"/>
      <c r="Q206" s="22"/>
      <c r="R206" s="143"/>
      <c r="S206" s="62"/>
      <c r="T206" s="62"/>
      <c r="U206" s="63"/>
      <c r="V206" s="160"/>
      <c r="W206" s="22"/>
      <c r="X206" s="64"/>
      <c r="Y206" s="64"/>
      <c r="Z206" s="63"/>
      <c r="AA206" s="160"/>
      <c r="AB206" s="22"/>
      <c r="AC206" s="64"/>
      <c r="AD206" s="64"/>
      <c r="AE206" s="63"/>
      <c r="AF206" s="160"/>
      <c r="AG206" s="22"/>
      <c r="AH206" s="143"/>
      <c r="AI206" s="110"/>
      <c r="AJ206" s="62"/>
      <c r="AK206" s="63"/>
      <c r="AL206" s="160"/>
      <c r="AM206" s="22"/>
      <c r="AN206" s="64"/>
      <c r="AO206" s="64"/>
      <c r="AP206" s="63"/>
      <c r="AQ206" s="160"/>
      <c r="AR206" s="22"/>
      <c r="AS206" s="64" t="s">
        <v>292</v>
      </c>
      <c r="AT206" s="64">
        <v>643</v>
      </c>
      <c r="AU206" s="63">
        <v>5.0000000000000002E-5</v>
      </c>
      <c r="AV206" s="160">
        <f t="shared" ref="AV206" si="90">AU206*$E$8</f>
        <v>5.0000000000000004E-6</v>
      </c>
      <c r="AW206" s="22">
        <f t="shared" ref="AW206" si="91">AV206*AT206</f>
        <v>3.2150000000000004E-3</v>
      </c>
    </row>
    <row r="207" spans="2:49" x14ac:dyDescent="0.3">
      <c r="B207" s="143"/>
      <c r="C207" s="62"/>
      <c r="D207" s="62"/>
      <c r="E207" s="63"/>
      <c r="F207" s="160"/>
      <c r="G207" s="22"/>
      <c r="H207" s="64"/>
      <c r="I207" s="64"/>
      <c r="J207" s="63"/>
      <c r="K207" s="160"/>
      <c r="L207" s="22"/>
      <c r="M207" s="64"/>
      <c r="N207" s="64"/>
      <c r="O207" s="63"/>
      <c r="P207" s="160"/>
      <c r="Q207" s="22"/>
      <c r="R207" s="143"/>
      <c r="S207" s="62"/>
      <c r="T207" s="62"/>
      <c r="U207" s="63"/>
      <c r="V207" s="160"/>
      <c r="W207" s="22"/>
      <c r="X207" s="64"/>
      <c r="Y207" s="64"/>
      <c r="Z207" s="63"/>
      <c r="AA207" s="160"/>
      <c r="AB207" s="22"/>
      <c r="AC207" s="64"/>
      <c r="AD207" s="64"/>
      <c r="AE207" s="63"/>
      <c r="AF207" s="160"/>
      <c r="AG207" s="22"/>
      <c r="AH207" s="143"/>
      <c r="AI207" s="110"/>
      <c r="AJ207" s="62"/>
      <c r="AK207" s="63"/>
      <c r="AL207" s="160"/>
      <c r="AM207" s="22"/>
      <c r="AN207" s="64"/>
      <c r="AO207" s="64"/>
      <c r="AP207" s="63"/>
      <c r="AQ207" s="160"/>
      <c r="AR207" s="22"/>
      <c r="AS207" s="64" t="s">
        <v>293</v>
      </c>
      <c r="AT207" s="64">
        <v>358</v>
      </c>
      <c r="AU207" s="63">
        <v>2.0000000000000002E-5</v>
      </c>
      <c r="AV207" s="160">
        <f t="shared" ref="AV207" si="92">AU207*$E$8</f>
        <v>2.0000000000000003E-6</v>
      </c>
      <c r="AW207" s="22">
        <f t="shared" ref="AW207" si="93">AV207*AT207</f>
        <v>7.1600000000000016E-4</v>
      </c>
    </row>
    <row r="208" spans="2:49" x14ac:dyDescent="0.3">
      <c r="B208" s="143"/>
      <c r="C208" s="62"/>
      <c r="D208" s="62"/>
      <c r="E208" s="63"/>
      <c r="F208" s="160">
        <f t="shared" si="39"/>
        <v>0</v>
      </c>
      <c r="G208" s="22">
        <f t="shared" si="40"/>
        <v>0</v>
      </c>
      <c r="H208" s="64" t="s">
        <v>235</v>
      </c>
      <c r="I208" s="64">
        <v>72</v>
      </c>
      <c r="J208" s="63">
        <v>2.0000000000000001E-4</v>
      </c>
      <c r="K208" s="160">
        <f t="shared" si="41"/>
        <v>2.0000000000000002E-5</v>
      </c>
      <c r="L208" s="22">
        <f t="shared" si="42"/>
        <v>1.4400000000000001E-3</v>
      </c>
      <c r="M208" s="64" t="s">
        <v>235</v>
      </c>
      <c r="N208" s="64">
        <v>72</v>
      </c>
      <c r="O208" s="63">
        <v>2.0000000000000001E-4</v>
      </c>
      <c r="P208" s="160">
        <f t="shared" si="43"/>
        <v>2.0000000000000002E-5</v>
      </c>
      <c r="Q208" s="22">
        <f t="shared" si="44"/>
        <v>1.4400000000000001E-3</v>
      </c>
      <c r="R208" s="143"/>
      <c r="S208" s="62"/>
      <c r="T208" s="62"/>
      <c r="U208" s="63"/>
      <c r="V208" s="160">
        <f t="shared" si="45"/>
        <v>0</v>
      </c>
      <c r="W208" s="22">
        <f t="shared" si="46"/>
        <v>0</v>
      </c>
      <c r="X208" s="64"/>
      <c r="Y208" s="64"/>
      <c r="Z208" s="63"/>
      <c r="AA208" s="160">
        <f t="shared" si="47"/>
        <v>0</v>
      </c>
      <c r="AB208" s="22">
        <f t="shared" si="48"/>
        <v>0</v>
      </c>
      <c r="AC208" s="64" t="s">
        <v>235</v>
      </c>
      <c r="AD208" s="64">
        <v>72</v>
      </c>
      <c r="AE208" s="63">
        <v>2.0000000000000001E-4</v>
      </c>
      <c r="AF208" s="160">
        <f t="shared" ref="AF208" si="94">AE208*$E$8</f>
        <v>2.0000000000000002E-5</v>
      </c>
      <c r="AG208" s="22">
        <f t="shared" si="50"/>
        <v>1.4400000000000001E-3</v>
      </c>
      <c r="AH208" s="143"/>
      <c r="AI208" s="110"/>
      <c r="AJ208" s="62"/>
      <c r="AK208" s="63"/>
      <c r="AL208" s="160">
        <f t="shared" si="51"/>
        <v>0</v>
      </c>
      <c r="AM208" s="22">
        <f t="shared" si="52"/>
        <v>0</v>
      </c>
      <c r="AN208" s="64"/>
      <c r="AO208" s="64"/>
      <c r="AP208" s="63"/>
      <c r="AQ208" s="160">
        <f t="shared" si="53"/>
        <v>0</v>
      </c>
      <c r="AR208" s="22">
        <f t="shared" si="54"/>
        <v>0</v>
      </c>
      <c r="AS208" s="64" t="s">
        <v>272</v>
      </c>
      <c r="AT208" s="64">
        <v>10</v>
      </c>
      <c r="AU208" s="63">
        <v>2.0000000000000001E-4</v>
      </c>
      <c r="AV208" s="160">
        <f t="shared" si="55"/>
        <v>2.0000000000000002E-5</v>
      </c>
      <c r="AW208" s="22">
        <f t="shared" si="56"/>
        <v>2.0000000000000001E-4</v>
      </c>
    </row>
    <row r="209" spans="2:49" x14ac:dyDescent="0.3">
      <c r="B209" s="143"/>
      <c r="C209" s="62"/>
      <c r="D209" s="62"/>
      <c r="E209" s="63"/>
      <c r="F209" s="160"/>
      <c r="G209" s="22"/>
      <c r="H209" s="64"/>
      <c r="I209" s="64"/>
      <c r="J209" s="63"/>
      <c r="K209" s="160"/>
      <c r="L209" s="22"/>
      <c r="M209" s="64"/>
      <c r="N209" s="64"/>
      <c r="O209" s="63"/>
      <c r="P209" s="160"/>
      <c r="Q209" s="22"/>
      <c r="R209" s="143"/>
      <c r="S209" s="62"/>
      <c r="T209" s="62"/>
      <c r="U209" s="63"/>
      <c r="V209" s="160"/>
      <c r="W209" s="22"/>
      <c r="X209" s="64"/>
      <c r="Y209" s="64"/>
      <c r="Z209" s="63"/>
      <c r="AA209" s="160"/>
      <c r="AB209" s="22"/>
      <c r="AC209" s="64"/>
      <c r="AD209" s="64"/>
      <c r="AE209" s="63"/>
      <c r="AF209" s="160"/>
      <c r="AG209" s="22"/>
      <c r="AH209" s="143"/>
      <c r="AI209" s="110"/>
      <c r="AJ209" s="62"/>
      <c r="AK209" s="63"/>
      <c r="AL209" s="160"/>
      <c r="AM209" s="22"/>
      <c r="AN209" s="64" t="s">
        <v>273</v>
      </c>
      <c r="AO209" s="64">
        <v>18</v>
      </c>
      <c r="AP209" s="63">
        <v>2.0000000000000001E-4</v>
      </c>
      <c r="AQ209" s="160">
        <f t="shared" si="53"/>
        <v>2.0000000000000002E-5</v>
      </c>
      <c r="AR209" s="22">
        <f t="shared" si="54"/>
        <v>3.6000000000000002E-4</v>
      </c>
      <c r="AS209" s="64" t="s">
        <v>273</v>
      </c>
      <c r="AT209" s="64">
        <v>18</v>
      </c>
      <c r="AU209" s="63">
        <v>2.0000000000000001E-4</v>
      </c>
      <c r="AV209" s="160">
        <f t="shared" si="55"/>
        <v>2.0000000000000002E-5</v>
      </c>
      <c r="AW209" s="22">
        <f t="shared" si="56"/>
        <v>3.6000000000000002E-4</v>
      </c>
    </row>
    <row r="210" spans="2:49" x14ac:dyDescent="0.3">
      <c r="B210" s="143"/>
      <c r="C210" s="62"/>
      <c r="D210" s="62"/>
      <c r="E210" s="63"/>
      <c r="F210" s="160">
        <f t="shared" si="39"/>
        <v>0</v>
      </c>
      <c r="G210" s="22">
        <f t="shared" si="40"/>
        <v>0</v>
      </c>
      <c r="H210" s="64"/>
      <c r="I210" s="64"/>
      <c r="J210" s="63"/>
      <c r="K210" s="160">
        <f t="shared" si="41"/>
        <v>0</v>
      </c>
      <c r="L210" s="22">
        <f t="shared" si="42"/>
        <v>0</v>
      </c>
      <c r="M210" s="64" t="s">
        <v>236</v>
      </c>
      <c r="N210" s="64">
        <v>72</v>
      </c>
      <c r="O210" s="63">
        <v>4.0000000000000002E-4</v>
      </c>
      <c r="P210" s="160">
        <f t="shared" si="43"/>
        <v>4.0000000000000003E-5</v>
      </c>
      <c r="Q210" s="22">
        <f t="shared" si="44"/>
        <v>2.8800000000000002E-3</v>
      </c>
      <c r="R210" s="143"/>
      <c r="S210" s="62"/>
      <c r="T210" s="62"/>
      <c r="U210" s="63"/>
      <c r="V210" s="160">
        <f t="shared" si="45"/>
        <v>0</v>
      </c>
      <c r="W210" s="22">
        <f t="shared" si="46"/>
        <v>0</v>
      </c>
      <c r="X210" s="64" t="s">
        <v>236</v>
      </c>
      <c r="Y210" s="64">
        <v>72</v>
      </c>
      <c r="Z210" s="63">
        <v>4.0000000000000002E-4</v>
      </c>
      <c r="AA210" s="160">
        <f t="shared" si="47"/>
        <v>4.0000000000000003E-5</v>
      </c>
      <c r="AB210" s="22">
        <f t="shared" si="48"/>
        <v>2.8800000000000002E-3</v>
      </c>
      <c r="AC210" s="64" t="s">
        <v>236</v>
      </c>
      <c r="AD210" s="64">
        <v>72</v>
      </c>
      <c r="AE210" s="63">
        <v>4.0000000000000002E-4</v>
      </c>
      <c r="AF210" s="160">
        <f t="shared" si="49"/>
        <v>4.0000000000000003E-5</v>
      </c>
      <c r="AG210" s="22">
        <f t="shared" si="50"/>
        <v>2.8800000000000002E-3</v>
      </c>
      <c r="AH210" s="143"/>
      <c r="AI210" s="110"/>
      <c r="AJ210" s="62"/>
      <c r="AK210" s="63"/>
      <c r="AL210" s="160">
        <f t="shared" si="51"/>
        <v>0</v>
      </c>
      <c r="AM210" s="22">
        <f t="shared" si="52"/>
        <v>0</v>
      </c>
      <c r="AN210" s="64" t="s">
        <v>236</v>
      </c>
      <c r="AO210" s="64">
        <v>72</v>
      </c>
      <c r="AP210" s="63">
        <v>4.0000000000000002E-4</v>
      </c>
      <c r="AQ210" s="160">
        <f t="shared" si="53"/>
        <v>4.0000000000000003E-5</v>
      </c>
      <c r="AR210" s="22">
        <f t="shared" si="54"/>
        <v>2.8800000000000002E-3</v>
      </c>
      <c r="AS210" s="64" t="s">
        <v>236</v>
      </c>
      <c r="AT210" s="64">
        <v>72</v>
      </c>
      <c r="AU210" s="63">
        <v>4.0000000000000002E-4</v>
      </c>
      <c r="AV210" s="160">
        <f t="shared" si="55"/>
        <v>4.0000000000000003E-5</v>
      </c>
      <c r="AW210" s="22">
        <f t="shared" si="56"/>
        <v>2.8800000000000002E-3</v>
      </c>
    </row>
    <row r="211" spans="2:49" x14ac:dyDescent="0.3">
      <c r="B211" s="143"/>
      <c r="C211" s="62"/>
      <c r="D211" s="62"/>
      <c r="E211" s="63"/>
      <c r="F211" s="160"/>
      <c r="G211" s="22"/>
      <c r="H211" s="64"/>
      <c r="I211" s="64"/>
      <c r="J211" s="63"/>
      <c r="K211" s="160"/>
      <c r="L211" s="22"/>
      <c r="M211" s="64"/>
      <c r="N211" s="85"/>
      <c r="O211" s="63"/>
      <c r="P211" s="160"/>
      <c r="Q211" s="22"/>
      <c r="R211" s="143"/>
      <c r="S211" s="62"/>
      <c r="T211" s="62"/>
      <c r="U211" s="63"/>
      <c r="V211" s="160"/>
      <c r="W211" s="22"/>
      <c r="X211" s="64" t="s">
        <v>268</v>
      </c>
      <c r="Y211" s="64">
        <v>112</v>
      </c>
      <c r="Z211" s="63">
        <v>2.0000000000000001E-4</v>
      </c>
      <c r="AA211" s="160">
        <f t="shared" si="47"/>
        <v>2.0000000000000002E-5</v>
      </c>
      <c r="AB211" s="22">
        <f t="shared" si="48"/>
        <v>2.2400000000000002E-3</v>
      </c>
      <c r="AC211" s="64"/>
      <c r="AD211" s="64"/>
      <c r="AE211" s="63"/>
      <c r="AF211" s="160">
        <f t="shared" si="49"/>
        <v>0</v>
      </c>
      <c r="AG211" s="22">
        <f t="shared" si="50"/>
        <v>0</v>
      </c>
      <c r="AH211" s="143"/>
      <c r="AI211" s="110"/>
      <c r="AJ211" s="62"/>
      <c r="AK211" s="63"/>
      <c r="AL211" s="160"/>
      <c r="AM211" s="22"/>
      <c r="AN211" s="64" t="s">
        <v>268</v>
      </c>
      <c r="AO211" s="64">
        <v>112</v>
      </c>
      <c r="AP211" s="63">
        <v>2.9999999999999997E-4</v>
      </c>
      <c r="AQ211" s="160">
        <f t="shared" si="53"/>
        <v>2.9999999999999997E-5</v>
      </c>
      <c r="AR211" s="22">
        <f t="shared" si="54"/>
        <v>3.3599999999999997E-3</v>
      </c>
      <c r="AS211" s="64" t="s">
        <v>268</v>
      </c>
      <c r="AT211" s="64">
        <v>112</v>
      </c>
      <c r="AU211" s="63">
        <v>4.0000000000000002E-4</v>
      </c>
      <c r="AV211" s="160">
        <f t="shared" si="55"/>
        <v>4.0000000000000003E-5</v>
      </c>
      <c r="AW211" s="22">
        <f t="shared" si="56"/>
        <v>4.4800000000000005E-3</v>
      </c>
    </row>
    <row r="212" spans="2:49" x14ac:dyDescent="0.3">
      <c r="B212" s="143"/>
      <c r="C212" s="62"/>
      <c r="D212" s="62"/>
      <c r="E212" s="63"/>
      <c r="F212" s="160">
        <f t="shared" si="39"/>
        <v>0</v>
      </c>
      <c r="G212" s="22">
        <f t="shared" si="40"/>
        <v>0</v>
      </c>
      <c r="H212" s="64"/>
      <c r="I212" s="64"/>
      <c r="J212" s="63"/>
      <c r="K212" s="160">
        <f t="shared" si="41"/>
        <v>0</v>
      </c>
      <c r="L212" s="22">
        <f t="shared" si="42"/>
        <v>0</v>
      </c>
      <c r="M212" s="64"/>
      <c r="N212" s="85"/>
      <c r="O212" s="63"/>
      <c r="P212" s="160">
        <f t="shared" si="43"/>
        <v>0</v>
      </c>
      <c r="Q212" s="22">
        <f t="shared" si="44"/>
        <v>0</v>
      </c>
      <c r="R212" s="143"/>
      <c r="S212" s="62"/>
      <c r="T212" s="62"/>
      <c r="U212" s="63"/>
      <c r="V212" s="160">
        <f t="shared" si="45"/>
        <v>0</v>
      </c>
      <c r="W212" s="22">
        <f t="shared" si="46"/>
        <v>0</v>
      </c>
      <c r="X212" s="64"/>
      <c r="Y212" s="64"/>
      <c r="Z212" s="63"/>
      <c r="AA212" s="160">
        <f t="shared" si="47"/>
        <v>0</v>
      </c>
      <c r="AB212" s="22">
        <f t="shared" si="48"/>
        <v>0</v>
      </c>
      <c r="AC212" s="64" t="s">
        <v>266</v>
      </c>
      <c r="AD212" s="85">
        <v>155</v>
      </c>
      <c r="AE212" s="63">
        <v>1.4999999999999999E-4</v>
      </c>
      <c r="AF212" s="160">
        <f t="shared" si="49"/>
        <v>1.4999999999999999E-5</v>
      </c>
      <c r="AG212" s="22">
        <f t="shared" si="50"/>
        <v>2.3249999999999998E-3</v>
      </c>
      <c r="AH212" s="143"/>
      <c r="AI212" s="110"/>
      <c r="AJ212" s="62"/>
      <c r="AK212" s="63"/>
      <c r="AL212" s="160">
        <f t="shared" si="51"/>
        <v>0</v>
      </c>
      <c r="AM212" s="22">
        <f t="shared" si="52"/>
        <v>0</v>
      </c>
      <c r="AN212" s="64" t="s">
        <v>266</v>
      </c>
      <c r="AO212" s="85">
        <v>155</v>
      </c>
      <c r="AP212" s="63">
        <v>1.0000000000000001E-5</v>
      </c>
      <c r="AQ212" s="160">
        <f t="shared" si="53"/>
        <v>1.0000000000000002E-6</v>
      </c>
      <c r="AR212" s="22">
        <f t="shared" si="54"/>
        <v>1.5500000000000003E-4</v>
      </c>
      <c r="AS212" s="64" t="s">
        <v>266</v>
      </c>
      <c r="AT212" s="85">
        <v>155</v>
      </c>
      <c r="AU212" s="63">
        <v>2.0000000000000001E-4</v>
      </c>
      <c r="AV212" s="160">
        <f t="shared" si="55"/>
        <v>2.0000000000000002E-5</v>
      </c>
      <c r="AW212" s="22">
        <f t="shared" si="56"/>
        <v>3.1000000000000003E-3</v>
      </c>
    </row>
    <row r="213" spans="2:49" x14ac:dyDescent="0.3">
      <c r="B213" s="143"/>
      <c r="C213" s="62"/>
      <c r="D213" s="62"/>
      <c r="E213" s="63"/>
      <c r="F213" s="160"/>
      <c r="G213" s="22"/>
      <c r="H213" s="64"/>
      <c r="I213" s="64"/>
      <c r="J213" s="63"/>
      <c r="K213" s="160"/>
      <c r="L213" s="22"/>
      <c r="M213" s="64"/>
      <c r="N213" s="85"/>
      <c r="O213" s="63"/>
      <c r="P213" s="160"/>
      <c r="Q213" s="22"/>
      <c r="R213" s="143"/>
      <c r="S213" s="62"/>
      <c r="T213" s="62"/>
      <c r="U213" s="63"/>
      <c r="V213" s="160"/>
      <c r="W213" s="22"/>
      <c r="X213" s="64"/>
      <c r="Y213" s="64"/>
      <c r="Z213" s="63"/>
      <c r="AA213" s="160"/>
      <c r="AB213" s="22"/>
      <c r="AC213" s="64"/>
      <c r="AD213" s="85"/>
      <c r="AE213" s="63"/>
      <c r="AF213" s="160"/>
      <c r="AG213" s="22"/>
      <c r="AH213" s="143"/>
      <c r="AI213" s="110"/>
      <c r="AJ213" s="62"/>
      <c r="AK213" s="63"/>
      <c r="AL213" s="160"/>
      <c r="AM213" s="22"/>
      <c r="AN213" s="64"/>
      <c r="AO213" s="85"/>
      <c r="AP213" s="63"/>
      <c r="AQ213" s="160"/>
      <c r="AR213" s="22"/>
      <c r="AS213" s="64" t="s">
        <v>281</v>
      </c>
      <c r="AT213" s="85">
        <v>28</v>
      </c>
      <c r="AU213" s="63">
        <v>2.0000000000000001E-4</v>
      </c>
      <c r="AV213" s="160">
        <f t="shared" si="55"/>
        <v>2.0000000000000002E-5</v>
      </c>
      <c r="AW213" s="22">
        <f t="shared" si="56"/>
        <v>5.6000000000000006E-4</v>
      </c>
    </row>
    <row r="214" spans="2:49" ht="12.75" thickBot="1" x14ac:dyDescent="0.35">
      <c r="B214" s="144"/>
      <c r="C214" s="56"/>
      <c r="D214" s="56"/>
      <c r="E214" s="57"/>
      <c r="F214" s="160">
        <f t="shared" si="39"/>
        <v>0</v>
      </c>
      <c r="G214" s="22">
        <f t="shared" si="40"/>
        <v>0</v>
      </c>
      <c r="H214" s="58"/>
      <c r="I214" s="58"/>
      <c r="J214" s="57"/>
      <c r="K214" s="160">
        <f t="shared" si="41"/>
        <v>0</v>
      </c>
      <c r="L214" s="22">
        <f t="shared" si="42"/>
        <v>0</v>
      </c>
      <c r="M214" s="58"/>
      <c r="N214" s="87"/>
      <c r="O214" s="57"/>
      <c r="P214" s="160">
        <f t="shared" si="43"/>
        <v>0</v>
      </c>
      <c r="Q214" s="22">
        <f t="shared" si="44"/>
        <v>0</v>
      </c>
      <c r="R214" s="144"/>
      <c r="S214" s="56"/>
      <c r="T214" s="56"/>
      <c r="U214" s="57"/>
      <c r="V214" s="160">
        <f t="shared" si="45"/>
        <v>0</v>
      </c>
      <c r="W214" s="22">
        <f t="shared" si="46"/>
        <v>0</v>
      </c>
      <c r="X214" s="58"/>
      <c r="Y214" s="58"/>
      <c r="Z214" s="57"/>
      <c r="AA214" s="160">
        <f t="shared" si="47"/>
        <v>0</v>
      </c>
      <c r="AB214" s="22">
        <f t="shared" si="48"/>
        <v>0</v>
      </c>
      <c r="AC214" s="58"/>
      <c r="AD214" s="87"/>
      <c r="AE214" s="57"/>
      <c r="AF214" s="160">
        <f t="shared" si="49"/>
        <v>0</v>
      </c>
      <c r="AG214" s="22">
        <f t="shared" si="50"/>
        <v>0</v>
      </c>
      <c r="AH214" s="144"/>
      <c r="AI214" s="111"/>
      <c r="AJ214" s="56"/>
      <c r="AK214" s="57"/>
      <c r="AL214" s="160">
        <f t="shared" si="51"/>
        <v>0</v>
      </c>
      <c r="AM214" s="22">
        <f t="shared" si="52"/>
        <v>0</v>
      </c>
      <c r="AN214" s="58"/>
      <c r="AO214" s="58"/>
      <c r="AP214" s="57"/>
      <c r="AQ214" s="160">
        <f t="shared" si="53"/>
        <v>0</v>
      </c>
      <c r="AR214" s="22">
        <f t="shared" si="54"/>
        <v>0</v>
      </c>
      <c r="AS214" s="59" t="s">
        <v>283</v>
      </c>
      <c r="AT214" s="86">
        <v>200</v>
      </c>
      <c r="AU214" s="102">
        <v>1.0000000000000001E-5</v>
      </c>
      <c r="AV214" s="160">
        <f t="shared" si="55"/>
        <v>1.0000000000000002E-6</v>
      </c>
      <c r="AW214" s="22">
        <f t="shared" si="56"/>
        <v>2.0000000000000004E-4</v>
      </c>
    </row>
    <row r="215" spans="2:49" ht="12.75" thickBot="1" x14ac:dyDescent="0.35">
      <c r="B215" s="145" t="s">
        <v>171</v>
      </c>
      <c r="C215" s="61">
        <f>COUNTA(C139:C214)</f>
        <v>21</v>
      </c>
      <c r="D215" s="121">
        <f>SUM(D139:D214)</f>
        <v>0</v>
      </c>
      <c r="E215" s="93">
        <f>SUM(E139:E214)</f>
        <v>1.0000000000000002</v>
      </c>
      <c r="F215" s="93"/>
      <c r="G215" s="121">
        <f>SUM(G13:G214) * 100</f>
        <v>0</v>
      </c>
      <c r="H215" s="61">
        <f>COUNTA(H139:H214)</f>
        <v>28</v>
      </c>
      <c r="I215" s="121"/>
      <c r="J215" s="93">
        <f>SUM(J139:J214)</f>
        <v>1.0004999999999999</v>
      </c>
      <c r="K215" s="93"/>
      <c r="L215" s="121">
        <f>SUM(L13:L214) * 100</f>
        <v>0.60360000000000014</v>
      </c>
      <c r="M215" s="61">
        <f>COUNTA(M139:M214)</f>
        <v>30</v>
      </c>
      <c r="N215" s="121"/>
      <c r="O215" s="120">
        <f>SUM(O139:O214)</f>
        <v>0.90809999999999969</v>
      </c>
      <c r="P215" s="93"/>
      <c r="Q215" s="121">
        <f>SUM(Q13:Q214) * 100</f>
        <v>3.0052000000000003</v>
      </c>
      <c r="R215" s="145" t="s">
        <v>171</v>
      </c>
      <c r="S215" s="61">
        <f>COUNTA(S139:S214)</f>
        <v>21</v>
      </c>
      <c r="T215" s="121">
        <f>SUM(T139:T214)</f>
        <v>0</v>
      </c>
      <c r="U215" s="93">
        <f>SUM(U139:U214)</f>
        <v>0.99999999999999989</v>
      </c>
      <c r="V215" s="93"/>
      <c r="W215" s="121">
        <f>SUM(W13:W214) * 100</f>
        <v>0</v>
      </c>
      <c r="X215" s="61">
        <f>COUNTA(X139:X214)</f>
        <v>30</v>
      </c>
      <c r="Y215" s="121">
        <f>SUM(Y139:Y214)</f>
        <v>1648</v>
      </c>
      <c r="Z215" s="93">
        <f>SUM(Z139:Z214)</f>
        <v>0.75002999999999975</v>
      </c>
      <c r="AA215" s="93"/>
      <c r="AB215" s="121">
        <f>SUM(AB13:AB214) * 100</f>
        <v>1.5293000000000003</v>
      </c>
      <c r="AC215" s="61">
        <f>COUNTA(AC139:AC214)</f>
        <v>31</v>
      </c>
      <c r="AD215" s="121">
        <f>SUM(AD139:AD214)</f>
        <v>3629</v>
      </c>
      <c r="AE215" s="93">
        <f>SUM(AE139:AE214)</f>
        <v>0.64440999999999993</v>
      </c>
      <c r="AF215" s="93"/>
      <c r="AG215" s="121">
        <f>SUM(AG13:AG214) * 100</f>
        <v>4.8036999999999992</v>
      </c>
      <c r="AH215" s="145" t="s">
        <v>171</v>
      </c>
      <c r="AI215" s="112">
        <f>COUNTA(AI139:AI214)</f>
        <v>24</v>
      </c>
      <c r="AJ215" s="121">
        <f>SUM(AJ139:AJ214)</f>
        <v>0</v>
      </c>
      <c r="AK215" s="93">
        <f>SUM(AK139:AK214)</f>
        <v>0.99999999999999989</v>
      </c>
      <c r="AL215" s="93"/>
      <c r="AM215" s="121">
        <f>SUM(AM13:AM214) * 100</f>
        <v>0</v>
      </c>
      <c r="AN215" s="61">
        <f>COUNTA(AN139:AN214)</f>
        <v>30</v>
      </c>
      <c r="AO215" s="121">
        <f>SUM(AO139:AO214)</f>
        <v>2983</v>
      </c>
      <c r="AP215" s="93">
        <f>SUM(AP139:AP214)</f>
        <v>0.51890999999999954</v>
      </c>
      <c r="AQ215" s="93"/>
      <c r="AR215" s="121">
        <f>SUM(AR13:AR214) * 100</f>
        <v>2.4158999999999997</v>
      </c>
      <c r="AS215" s="61">
        <f>COUNTA(AS139:AS214)</f>
        <v>30</v>
      </c>
      <c r="AT215" s="121">
        <f>SUM(AT139:AT214)</f>
        <v>6589</v>
      </c>
      <c r="AU215" s="93">
        <f>SUM(AU139:AU214)</f>
        <v>1.1482299999999994</v>
      </c>
      <c r="AV215" s="93"/>
      <c r="AW215" s="121">
        <f>SUM(AW13:AW214) * 100</f>
        <v>7.2034000000000011</v>
      </c>
    </row>
    <row r="216" spans="2:49" ht="12.75" thickBot="1" x14ac:dyDescent="0.35">
      <c r="B216" s="60" t="s">
        <v>223</v>
      </c>
      <c r="C216" s="61"/>
      <c r="D216" s="121"/>
      <c r="E216" s="93"/>
      <c r="F216" s="93"/>
      <c r="G216" s="121"/>
      <c r="H216" s="61"/>
      <c r="I216" s="121"/>
      <c r="J216" s="93"/>
      <c r="K216" s="93"/>
      <c r="L216" s="121">
        <f>L215/3</f>
        <v>0.20120000000000005</v>
      </c>
      <c r="M216" s="61"/>
      <c r="N216" s="121"/>
      <c r="O216" s="120"/>
      <c r="P216" s="93"/>
      <c r="Q216" s="121">
        <f>Q215/6</f>
        <v>0.50086666666666668</v>
      </c>
      <c r="R216" s="60"/>
      <c r="S216" s="61"/>
      <c r="T216" s="121"/>
      <c r="U216" s="93"/>
      <c r="V216" s="93"/>
      <c r="W216" s="121"/>
      <c r="X216" s="61"/>
      <c r="Y216" s="121"/>
      <c r="Z216" s="61"/>
      <c r="AA216" s="93"/>
      <c r="AB216" s="121">
        <f>AB215/3</f>
        <v>0.50976666666666681</v>
      </c>
      <c r="AC216" s="61"/>
      <c r="AD216" s="121"/>
      <c r="AE216" s="93"/>
      <c r="AF216" s="93"/>
      <c r="AG216" s="121">
        <f>AG215/6</f>
        <v>0.80061666666666653</v>
      </c>
      <c r="AH216" s="122"/>
      <c r="AI216" s="112"/>
      <c r="AJ216" s="121"/>
      <c r="AK216" s="93"/>
      <c r="AL216" s="93"/>
      <c r="AM216" s="121"/>
      <c r="AN216" s="61"/>
      <c r="AO216" s="121"/>
      <c r="AP216" s="93"/>
      <c r="AQ216" s="93"/>
      <c r="AR216" s="121">
        <f>AR215/3</f>
        <v>0.8052999999999999</v>
      </c>
      <c r="AS216" s="61"/>
      <c r="AT216" s="121"/>
      <c r="AU216" s="93"/>
      <c r="AV216" s="93"/>
      <c r="AW216" s="121">
        <f>AW215/6</f>
        <v>1.2005666666666668</v>
      </c>
    </row>
    <row r="218" spans="2:49" x14ac:dyDescent="0.3">
      <c r="C218" s="1" t="s">
        <v>167</v>
      </c>
      <c r="H218" s="1" t="s">
        <v>177</v>
      </c>
      <c r="J218" s="65">
        <v>10</v>
      </c>
      <c r="K218" s="65"/>
      <c r="L218" s="65">
        <f>ROUNDUP(M218/70, 0)</f>
        <v>8</v>
      </c>
      <c r="M218" s="66">
        <v>500</v>
      </c>
      <c r="N218" s="66"/>
      <c r="P218" s="65"/>
      <c r="V218" s="65"/>
      <c r="X218" s="1" t="s">
        <v>177</v>
      </c>
      <c r="AA218" s="65">
        <v>10</v>
      </c>
      <c r="AB218" s="65">
        <f>ROUNDUP(AC218/70, 0)</f>
        <v>8</v>
      </c>
      <c r="AC218" s="66">
        <v>500</v>
      </c>
      <c r="AD218" s="66"/>
      <c r="AF218" s="65"/>
      <c r="AL218" s="65"/>
      <c r="AN218" s="1" t="s">
        <v>177</v>
      </c>
      <c r="AP218" s="65">
        <v>10</v>
      </c>
      <c r="AQ218" s="65"/>
      <c r="AR218" s="65">
        <f>ROUNDUP(AS218/70, 0)</f>
        <v>8</v>
      </c>
      <c r="AS218" s="66">
        <v>500</v>
      </c>
      <c r="AT218" s="66"/>
      <c r="AV218" s="65"/>
    </row>
    <row r="219" spans="2:49" x14ac:dyDescent="0.3">
      <c r="C219" s="1" t="s">
        <v>166</v>
      </c>
      <c r="H219" s="1" t="s">
        <v>178</v>
      </c>
      <c r="J219" s="65">
        <v>4</v>
      </c>
      <c r="K219" s="65"/>
      <c r="L219" s="65">
        <f t="shared" ref="L219:L245" si="95">ROUNDUP(M219/70, 0)</f>
        <v>15</v>
      </c>
      <c r="M219" s="66">
        <v>1000</v>
      </c>
      <c r="N219" s="69" t="s">
        <v>232</v>
      </c>
      <c r="P219" s="65"/>
      <c r="V219" s="65"/>
      <c r="X219" s="1" t="s">
        <v>178</v>
      </c>
      <c r="AA219" s="65">
        <v>4</v>
      </c>
      <c r="AB219" s="65">
        <f t="shared" ref="AB219:AB230" si="96">ROUNDUP(AC219/70, 0)</f>
        <v>15</v>
      </c>
      <c r="AC219" s="66">
        <v>1000</v>
      </c>
      <c r="AD219" s="69" t="s">
        <v>232</v>
      </c>
      <c r="AF219" s="65"/>
      <c r="AL219" s="65"/>
      <c r="AN219" s="1" t="s">
        <v>178</v>
      </c>
      <c r="AP219" s="65">
        <v>4</v>
      </c>
      <c r="AQ219" s="65"/>
      <c r="AR219" s="65">
        <f t="shared" ref="AR219:AR230" si="97">ROUNDUP(AS219/70, 0)</f>
        <v>15</v>
      </c>
      <c r="AS219" s="66">
        <v>1000</v>
      </c>
      <c r="AT219" s="69" t="s">
        <v>232</v>
      </c>
      <c r="AV219" s="65"/>
    </row>
    <row r="220" spans="2:49" x14ac:dyDescent="0.3">
      <c r="C220" s="1" t="s">
        <v>168</v>
      </c>
      <c r="H220" s="1" t="s">
        <v>179</v>
      </c>
      <c r="J220" s="65"/>
      <c r="K220" s="65"/>
      <c r="L220" s="65">
        <f t="shared" si="95"/>
        <v>8</v>
      </c>
      <c r="M220" s="66">
        <v>500</v>
      </c>
      <c r="N220" s="66"/>
      <c r="P220" s="65"/>
      <c r="V220" s="65"/>
      <c r="X220" s="1" t="s">
        <v>179</v>
      </c>
      <c r="AA220" s="65"/>
      <c r="AB220" s="65">
        <f t="shared" si="96"/>
        <v>8</v>
      </c>
      <c r="AC220" s="66">
        <v>500</v>
      </c>
      <c r="AD220" s="66"/>
      <c r="AF220" s="65"/>
      <c r="AL220" s="65"/>
      <c r="AN220" s="1" t="s">
        <v>179</v>
      </c>
      <c r="AP220" s="65"/>
      <c r="AQ220" s="65"/>
      <c r="AR220" s="65">
        <f t="shared" si="97"/>
        <v>8</v>
      </c>
      <c r="AS220" s="66">
        <v>500</v>
      </c>
      <c r="AT220" s="66"/>
      <c r="AV220" s="65"/>
    </row>
    <row r="221" spans="2:49" x14ac:dyDescent="0.3">
      <c r="C221" s="1" t="s">
        <v>169</v>
      </c>
      <c r="H221" s="1" t="s">
        <v>180</v>
      </c>
      <c r="J221" s="65">
        <v>7</v>
      </c>
      <c r="K221" s="65"/>
      <c r="L221" s="65">
        <f t="shared" si="95"/>
        <v>15</v>
      </c>
      <c r="M221" s="66">
        <v>1000</v>
      </c>
      <c r="N221" s="66"/>
      <c r="P221" s="65"/>
      <c r="V221" s="65"/>
      <c r="X221" s="1" t="s">
        <v>180</v>
      </c>
      <c r="AA221" s="65">
        <v>7</v>
      </c>
      <c r="AB221" s="65">
        <f t="shared" si="96"/>
        <v>15</v>
      </c>
      <c r="AC221" s="66">
        <v>1000</v>
      </c>
      <c r="AD221" s="66"/>
      <c r="AF221" s="65"/>
      <c r="AL221" s="65"/>
      <c r="AN221" s="1" t="s">
        <v>180</v>
      </c>
      <c r="AP221" s="65">
        <v>7</v>
      </c>
      <c r="AQ221" s="65"/>
      <c r="AR221" s="65">
        <f t="shared" si="97"/>
        <v>15</v>
      </c>
      <c r="AS221" s="66">
        <v>1000</v>
      </c>
      <c r="AT221" s="66"/>
      <c r="AV221" s="65"/>
    </row>
    <row r="222" spans="2:49" x14ac:dyDescent="0.3">
      <c r="C222" s="1" t="s">
        <v>170</v>
      </c>
      <c r="H222" s="1" t="s">
        <v>181</v>
      </c>
      <c r="J222" s="65"/>
      <c r="K222" s="65"/>
      <c r="L222" s="65">
        <f t="shared" si="95"/>
        <v>112</v>
      </c>
      <c r="M222" s="65">
        <v>7800</v>
      </c>
      <c r="N222" s="65"/>
      <c r="P222" s="65"/>
      <c r="V222" s="65"/>
      <c r="X222" s="1" t="s">
        <v>181</v>
      </c>
      <c r="AA222" s="65"/>
      <c r="AB222" s="65">
        <f t="shared" si="96"/>
        <v>112</v>
      </c>
      <c r="AC222" s="65">
        <v>7800</v>
      </c>
      <c r="AD222" s="65"/>
      <c r="AF222" s="65"/>
      <c r="AL222" s="65"/>
      <c r="AN222" s="1" t="s">
        <v>181</v>
      </c>
      <c r="AP222" s="65"/>
      <c r="AQ222" s="65"/>
      <c r="AR222" s="65">
        <f t="shared" si="97"/>
        <v>112</v>
      </c>
      <c r="AS222" s="65">
        <v>7800</v>
      </c>
      <c r="AT222" s="65"/>
      <c r="AV222" s="65"/>
    </row>
    <row r="223" spans="2:49" x14ac:dyDescent="0.3">
      <c r="H223" s="1" t="s">
        <v>182</v>
      </c>
      <c r="J223" s="65"/>
      <c r="K223" s="65"/>
      <c r="L223" s="65">
        <f t="shared" si="95"/>
        <v>16</v>
      </c>
      <c r="M223" s="65">
        <v>1100</v>
      </c>
      <c r="N223" s="65"/>
      <c r="P223" s="65"/>
      <c r="V223" s="65"/>
      <c r="X223" s="1" t="s">
        <v>182</v>
      </c>
      <c r="AA223" s="65"/>
      <c r="AB223" s="65">
        <f t="shared" si="96"/>
        <v>16</v>
      </c>
      <c r="AC223" s="65">
        <v>1100</v>
      </c>
      <c r="AD223" s="65"/>
      <c r="AF223" s="65"/>
      <c r="AL223" s="65"/>
      <c r="AN223" s="1" t="s">
        <v>182</v>
      </c>
      <c r="AP223" s="65"/>
      <c r="AQ223" s="65"/>
      <c r="AR223" s="65">
        <f t="shared" si="97"/>
        <v>16</v>
      </c>
      <c r="AS223" s="65">
        <v>1100</v>
      </c>
      <c r="AT223" s="65"/>
      <c r="AV223" s="65"/>
    </row>
    <row r="224" spans="2:49" x14ac:dyDescent="0.3">
      <c r="H224" s="1" t="s">
        <v>183</v>
      </c>
      <c r="J224" s="65"/>
      <c r="K224" s="65"/>
      <c r="L224" s="65">
        <f t="shared" si="95"/>
        <v>15</v>
      </c>
      <c r="M224" s="65">
        <v>1000</v>
      </c>
      <c r="N224" s="65"/>
      <c r="P224" s="65"/>
      <c r="V224" s="65"/>
      <c r="X224" s="1" t="s">
        <v>183</v>
      </c>
      <c r="AA224" s="65"/>
      <c r="AB224" s="65">
        <f t="shared" si="96"/>
        <v>15</v>
      </c>
      <c r="AC224" s="65">
        <v>1000</v>
      </c>
      <c r="AD224" s="65"/>
      <c r="AF224" s="65"/>
      <c r="AL224" s="65"/>
      <c r="AN224" s="1" t="s">
        <v>183</v>
      </c>
      <c r="AP224" s="65"/>
      <c r="AQ224" s="65"/>
      <c r="AR224" s="65">
        <f t="shared" si="97"/>
        <v>15</v>
      </c>
      <c r="AS224" s="65">
        <v>1000</v>
      </c>
      <c r="AT224" s="65"/>
      <c r="AV224" s="65"/>
    </row>
    <row r="225" spans="2:50" x14ac:dyDescent="0.3">
      <c r="H225" s="1" t="s">
        <v>180</v>
      </c>
      <c r="J225" s="65"/>
      <c r="K225" s="65"/>
      <c r="L225" s="65">
        <f t="shared" si="95"/>
        <v>9</v>
      </c>
      <c r="M225" s="66">
        <v>600</v>
      </c>
      <c r="N225" s="66"/>
      <c r="P225" s="65"/>
      <c r="V225" s="65"/>
      <c r="X225" s="1" t="s">
        <v>180</v>
      </c>
      <c r="AA225" s="65"/>
      <c r="AB225" s="65">
        <f t="shared" si="96"/>
        <v>9</v>
      </c>
      <c r="AC225" s="66">
        <v>600</v>
      </c>
      <c r="AD225" s="66"/>
      <c r="AF225" s="65"/>
      <c r="AL225" s="65"/>
      <c r="AN225" s="1" t="s">
        <v>180</v>
      </c>
      <c r="AP225" s="65"/>
      <c r="AQ225" s="65"/>
      <c r="AR225" s="65">
        <f t="shared" si="97"/>
        <v>9</v>
      </c>
      <c r="AS225" s="66">
        <v>600</v>
      </c>
      <c r="AT225" s="66"/>
      <c r="AV225" s="65"/>
    </row>
    <row r="226" spans="2:50" x14ac:dyDescent="0.3">
      <c r="H226" s="1" t="s">
        <v>185</v>
      </c>
      <c r="J226" s="65"/>
      <c r="K226" s="65"/>
      <c r="L226" s="65">
        <f t="shared" si="95"/>
        <v>19</v>
      </c>
      <c r="M226" s="66">
        <v>1300</v>
      </c>
      <c r="N226" s="66"/>
      <c r="P226" s="65"/>
      <c r="V226" s="65"/>
      <c r="X226" s="1" t="s">
        <v>185</v>
      </c>
      <c r="AA226" s="65"/>
      <c r="AB226" s="65">
        <f t="shared" si="96"/>
        <v>19</v>
      </c>
      <c r="AC226" s="66">
        <v>1300</v>
      </c>
      <c r="AD226" s="66"/>
      <c r="AF226" s="65"/>
      <c r="AL226" s="65"/>
      <c r="AN226" s="1" t="s">
        <v>185</v>
      </c>
      <c r="AP226" s="65"/>
      <c r="AQ226" s="65"/>
      <c r="AR226" s="65">
        <f t="shared" si="97"/>
        <v>19</v>
      </c>
      <c r="AS226" s="66">
        <v>1300</v>
      </c>
      <c r="AT226" s="66"/>
      <c r="AV226" s="65"/>
    </row>
    <row r="227" spans="2:50" x14ac:dyDescent="0.3">
      <c r="C227" s="1" t="s">
        <v>172</v>
      </c>
      <c r="H227" s="1" t="s">
        <v>186</v>
      </c>
      <c r="J227" s="65"/>
      <c r="K227" s="65"/>
      <c r="L227" s="65">
        <f t="shared" si="95"/>
        <v>143</v>
      </c>
      <c r="M227" s="66">
        <v>10000</v>
      </c>
      <c r="N227" s="66"/>
      <c r="P227" s="65"/>
      <c r="V227" s="65"/>
      <c r="X227" s="1" t="s">
        <v>186</v>
      </c>
      <c r="AA227" s="65"/>
      <c r="AB227" s="65">
        <f t="shared" si="96"/>
        <v>143</v>
      </c>
      <c r="AC227" s="66">
        <v>10000</v>
      </c>
      <c r="AD227" s="66"/>
      <c r="AF227" s="65"/>
      <c r="AL227" s="65"/>
      <c r="AN227" s="1" t="s">
        <v>186</v>
      </c>
      <c r="AP227" s="65"/>
      <c r="AQ227" s="65"/>
      <c r="AR227" s="65">
        <f t="shared" si="97"/>
        <v>143</v>
      </c>
      <c r="AS227" s="66">
        <v>10000</v>
      </c>
      <c r="AT227" s="66"/>
      <c r="AV227" s="65"/>
    </row>
    <row r="228" spans="2:50" x14ac:dyDescent="0.3">
      <c r="C228" s="1" t="s">
        <v>173</v>
      </c>
      <c r="H228" s="1" t="s">
        <v>187</v>
      </c>
      <c r="J228" s="65"/>
      <c r="K228" s="65"/>
      <c r="L228" s="65">
        <f t="shared" si="95"/>
        <v>35</v>
      </c>
      <c r="M228" s="66">
        <v>2400</v>
      </c>
      <c r="N228" s="66"/>
      <c r="P228" s="65"/>
      <c r="V228" s="65"/>
      <c r="X228" s="1" t="s">
        <v>187</v>
      </c>
      <c r="AA228" s="65"/>
      <c r="AB228" s="65">
        <f t="shared" si="96"/>
        <v>35</v>
      </c>
      <c r="AC228" s="66">
        <v>2400</v>
      </c>
      <c r="AD228" s="66"/>
      <c r="AF228" s="65"/>
      <c r="AL228" s="65"/>
      <c r="AN228" s="1" t="s">
        <v>187</v>
      </c>
      <c r="AP228" s="65"/>
      <c r="AQ228" s="65"/>
      <c r="AR228" s="65">
        <f t="shared" si="97"/>
        <v>35</v>
      </c>
      <c r="AS228" s="66">
        <v>2400</v>
      </c>
      <c r="AT228" s="66"/>
      <c r="AV228" s="65"/>
    </row>
    <row r="229" spans="2:50" x14ac:dyDescent="0.3">
      <c r="C229" s="1" t="s">
        <v>174</v>
      </c>
      <c r="H229" s="1" t="s">
        <v>188</v>
      </c>
      <c r="J229" s="65"/>
      <c r="K229" s="65"/>
      <c r="L229" s="65">
        <f t="shared" si="95"/>
        <v>643</v>
      </c>
      <c r="M229" s="66">
        <v>45000</v>
      </c>
      <c r="N229" s="66"/>
      <c r="P229" s="65"/>
      <c r="V229" s="65"/>
      <c r="X229" s="1" t="s">
        <v>188</v>
      </c>
      <c r="AA229" s="65"/>
      <c r="AB229" s="65">
        <f t="shared" si="96"/>
        <v>643</v>
      </c>
      <c r="AC229" s="66">
        <v>45000</v>
      </c>
      <c r="AD229" s="66"/>
      <c r="AF229" s="65"/>
      <c r="AL229" s="65"/>
      <c r="AN229" s="1" t="s">
        <v>188</v>
      </c>
      <c r="AP229" s="65"/>
      <c r="AQ229" s="65"/>
      <c r="AR229" s="65">
        <f t="shared" si="97"/>
        <v>643</v>
      </c>
      <c r="AS229" s="66">
        <v>45000</v>
      </c>
      <c r="AT229" s="66"/>
      <c r="AV229" s="65"/>
    </row>
    <row r="230" spans="2:50" x14ac:dyDescent="0.3">
      <c r="C230" s="1" t="s">
        <v>175</v>
      </c>
      <c r="H230" s="1" t="s">
        <v>189</v>
      </c>
      <c r="J230" s="65"/>
      <c r="K230" s="65"/>
      <c r="L230" s="65">
        <f t="shared" si="95"/>
        <v>358</v>
      </c>
      <c r="M230" s="66">
        <v>25000</v>
      </c>
      <c r="N230" s="66"/>
      <c r="P230" s="65"/>
      <c r="V230" s="65"/>
      <c r="X230" s="1" t="s">
        <v>189</v>
      </c>
      <c r="AA230" s="65"/>
      <c r="AB230" s="65">
        <f t="shared" si="96"/>
        <v>358</v>
      </c>
      <c r="AC230" s="66">
        <v>25000</v>
      </c>
      <c r="AD230" s="66"/>
      <c r="AF230" s="65"/>
      <c r="AL230" s="65"/>
      <c r="AN230" s="1" t="s">
        <v>189</v>
      </c>
      <c r="AP230" s="65"/>
      <c r="AQ230" s="65"/>
      <c r="AR230" s="65">
        <f t="shared" si="97"/>
        <v>358</v>
      </c>
      <c r="AS230" s="66">
        <v>25000</v>
      </c>
      <c r="AT230" s="66"/>
      <c r="AV230" s="65"/>
    </row>
    <row r="231" spans="2:50" s="9" customFormat="1" x14ac:dyDescent="0.3">
      <c r="B231" s="1"/>
      <c r="C231" s="1" t="s">
        <v>176</v>
      </c>
      <c r="D231" s="1"/>
      <c r="H231" s="1" t="s">
        <v>190</v>
      </c>
      <c r="I231" s="1"/>
      <c r="J231" s="65"/>
      <c r="K231" s="65"/>
      <c r="L231" s="65"/>
      <c r="M231" s="66"/>
      <c r="N231" s="66"/>
      <c r="P231" s="65"/>
      <c r="R231" s="1">
        <v>9.9999999999999995E-7</v>
      </c>
      <c r="S231" s="1"/>
      <c r="T231" s="1"/>
      <c r="V231" s="65"/>
      <c r="X231" s="1" t="s">
        <v>190</v>
      </c>
      <c r="Y231" s="1"/>
      <c r="Z231" s="1"/>
      <c r="AA231" s="65"/>
      <c r="AB231" s="65"/>
      <c r="AC231" s="66"/>
      <c r="AD231" s="66"/>
      <c r="AF231" s="65"/>
      <c r="AH231" s="1">
        <v>9.9999999999999995E-7</v>
      </c>
      <c r="AI231" s="1"/>
      <c r="AJ231" s="1"/>
      <c r="AL231" s="65"/>
      <c r="AN231" s="1" t="s">
        <v>190</v>
      </c>
      <c r="AO231" s="1"/>
      <c r="AP231" s="65"/>
      <c r="AQ231" s="65"/>
      <c r="AR231" s="65"/>
      <c r="AS231" s="66"/>
      <c r="AT231" s="66"/>
      <c r="AV231" s="65"/>
      <c r="AX231" s="1"/>
    </row>
    <row r="232" spans="2:50" s="9" customFormat="1" x14ac:dyDescent="0.3">
      <c r="B232" s="1"/>
      <c r="C232" s="1"/>
      <c r="D232" s="1"/>
      <c r="H232" s="1" t="s">
        <v>191</v>
      </c>
      <c r="I232" s="1"/>
      <c r="J232" s="65"/>
      <c r="K232" s="65"/>
      <c r="L232" s="65">
        <f t="shared" si="95"/>
        <v>69</v>
      </c>
      <c r="M232" s="66">
        <v>4800</v>
      </c>
      <c r="N232" s="66"/>
      <c r="P232" s="65"/>
      <c r="R232" s="1">
        <f>R231*100</f>
        <v>9.9999999999999991E-5</v>
      </c>
      <c r="S232" s="1"/>
      <c r="T232" s="1"/>
      <c r="V232" s="65"/>
      <c r="X232" s="1" t="s">
        <v>191</v>
      </c>
      <c r="Y232" s="1"/>
      <c r="Z232" s="1"/>
      <c r="AA232" s="65"/>
      <c r="AB232" s="65">
        <f t="shared" ref="AB232:AB245" si="98">ROUNDUP(AC232/70, 0)</f>
        <v>69</v>
      </c>
      <c r="AC232" s="66">
        <v>4800</v>
      </c>
      <c r="AD232" s="66"/>
      <c r="AF232" s="65"/>
      <c r="AH232" s="1">
        <f>AH231*100</f>
        <v>9.9999999999999991E-5</v>
      </c>
      <c r="AI232" s="1"/>
      <c r="AJ232" s="1"/>
      <c r="AL232" s="65"/>
      <c r="AN232" s="1" t="s">
        <v>191</v>
      </c>
      <c r="AO232" s="1"/>
      <c r="AP232" s="65"/>
      <c r="AQ232" s="65"/>
      <c r="AR232" s="65">
        <f t="shared" ref="AR232:AR246" si="99">ROUNDUP(AS232/70, 0)</f>
        <v>69</v>
      </c>
      <c r="AS232" s="66">
        <v>4800</v>
      </c>
      <c r="AT232" s="66"/>
      <c r="AV232" s="65"/>
      <c r="AX232" s="1"/>
    </row>
    <row r="233" spans="2:50" s="9" customFormat="1" x14ac:dyDescent="0.3">
      <c r="B233" s="1"/>
      <c r="C233" s="1"/>
      <c r="D233" s="1"/>
      <c r="H233" s="1" t="s">
        <v>192</v>
      </c>
      <c r="I233" s="1"/>
      <c r="J233" s="65"/>
      <c r="K233" s="65"/>
      <c r="L233" s="65">
        <f t="shared" si="95"/>
        <v>20</v>
      </c>
      <c r="M233" s="66">
        <v>1400</v>
      </c>
      <c r="N233" s="66"/>
      <c r="P233" s="65"/>
      <c r="R233" s="1"/>
      <c r="S233" s="1"/>
      <c r="T233" s="1"/>
      <c r="V233" s="65"/>
      <c r="X233" s="1" t="s">
        <v>192</v>
      </c>
      <c r="Y233" s="1"/>
      <c r="Z233" s="1"/>
      <c r="AA233" s="65"/>
      <c r="AB233" s="65">
        <f t="shared" si="98"/>
        <v>20</v>
      </c>
      <c r="AC233" s="66">
        <v>1400</v>
      </c>
      <c r="AD233" s="66"/>
      <c r="AF233" s="65"/>
      <c r="AH233" s="1"/>
      <c r="AI233" s="1"/>
      <c r="AJ233" s="1"/>
      <c r="AL233" s="65"/>
      <c r="AN233" s="1" t="s">
        <v>192</v>
      </c>
      <c r="AO233" s="1"/>
      <c r="AP233" s="65"/>
      <c r="AQ233" s="65"/>
      <c r="AR233" s="65">
        <f t="shared" si="99"/>
        <v>20</v>
      </c>
      <c r="AS233" s="66">
        <v>1400</v>
      </c>
      <c r="AT233" s="66"/>
      <c r="AV233" s="65"/>
      <c r="AX233" s="1"/>
    </row>
    <row r="234" spans="2:50" s="9" customFormat="1" x14ac:dyDescent="0.3">
      <c r="B234" s="1"/>
      <c r="C234" s="1"/>
      <c r="D234" s="1"/>
      <c r="H234" s="1" t="s">
        <v>193</v>
      </c>
      <c r="I234" s="1"/>
      <c r="J234" s="65"/>
      <c r="K234" s="65"/>
      <c r="L234" s="65">
        <f t="shared" si="95"/>
        <v>72</v>
      </c>
      <c r="M234" s="66">
        <v>5000</v>
      </c>
      <c r="N234" s="66"/>
      <c r="P234" s="65"/>
      <c r="R234" s="1"/>
      <c r="S234" s="1"/>
      <c r="T234" s="1"/>
      <c r="V234" s="65"/>
      <c r="X234" s="1" t="s">
        <v>193</v>
      </c>
      <c r="Y234" s="1"/>
      <c r="Z234" s="1"/>
      <c r="AA234" s="65"/>
      <c r="AB234" s="65">
        <f t="shared" si="98"/>
        <v>72</v>
      </c>
      <c r="AC234" s="66">
        <v>5000</v>
      </c>
      <c r="AD234" s="66"/>
      <c r="AF234" s="65"/>
      <c r="AH234" s="1"/>
      <c r="AI234" s="1"/>
      <c r="AJ234" s="1"/>
      <c r="AL234" s="65"/>
      <c r="AN234" s="1" t="s">
        <v>193</v>
      </c>
      <c r="AO234" s="1"/>
      <c r="AP234" s="65"/>
      <c r="AQ234" s="65"/>
      <c r="AR234" s="65">
        <f t="shared" si="99"/>
        <v>72</v>
      </c>
      <c r="AS234" s="66">
        <v>5000</v>
      </c>
      <c r="AT234" s="66"/>
      <c r="AV234" s="65"/>
      <c r="AX234" s="1"/>
    </row>
    <row r="235" spans="2:50" s="9" customFormat="1" x14ac:dyDescent="0.3">
      <c r="B235" s="1"/>
      <c r="C235" s="1"/>
      <c r="D235" s="1"/>
      <c r="H235" s="1" t="s">
        <v>194</v>
      </c>
      <c r="I235" s="1"/>
      <c r="J235" s="65"/>
      <c r="K235" s="65"/>
      <c r="L235" s="65">
        <f t="shared" si="95"/>
        <v>43</v>
      </c>
      <c r="M235" s="66">
        <v>3000</v>
      </c>
      <c r="N235" s="66"/>
      <c r="P235" s="65"/>
      <c r="R235" s="1"/>
      <c r="S235" s="1"/>
      <c r="T235" s="1"/>
      <c r="V235" s="65"/>
      <c r="X235" s="1" t="s">
        <v>194</v>
      </c>
      <c r="Y235" s="1"/>
      <c r="Z235" s="1"/>
      <c r="AA235" s="65"/>
      <c r="AB235" s="65">
        <f t="shared" si="98"/>
        <v>43</v>
      </c>
      <c r="AC235" s="66">
        <v>3000</v>
      </c>
      <c r="AD235" s="66"/>
      <c r="AF235" s="65"/>
      <c r="AH235" s="1"/>
      <c r="AI235" s="1"/>
      <c r="AJ235" s="1"/>
      <c r="AL235" s="65"/>
      <c r="AN235" s="1" t="s">
        <v>194</v>
      </c>
      <c r="AO235" s="1"/>
      <c r="AP235" s="65"/>
      <c r="AQ235" s="65"/>
      <c r="AR235" s="65">
        <f t="shared" si="99"/>
        <v>43</v>
      </c>
      <c r="AS235" s="66">
        <v>3000</v>
      </c>
      <c r="AT235" s="66"/>
      <c r="AV235" s="65"/>
      <c r="AX235" s="1"/>
    </row>
    <row r="236" spans="2:50" s="9" customFormat="1" x14ac:dyDescent="0.3">
      <c r="B236" s="1"/>
      <c r="C236" s="1"/>
      <c r="D236" s="1"/>
      <c r="H236" s="1" t="s">
        <v>195</v>
      </c>
      <c r="I236" s="1"/>
      <c r="J236" s="65"/>
      <c r="K236" s="65"/>
      <c r="L236" s="65">
        <f t="shared" si="95"/>
        <v>29</v>
      </c>
      <c r="M236" s="66">
        <v>2000</v>
      </c>
      <c r="N236" s="66"/>
      <c r="P236" s="65"/>
      <c r="R236" s="1"/>
      <c r="S236" s="1"/>
      <c r="T236" s="1"/>
      <c r="V236" s="65"/>
      <c r="X236" s="1" t="s">
        <v>195</v>
      </c>
      <c r="Y236" s="1"/>
      <c r="Z236" s="1"/>
      <c r="AA236" s="65"/>
      <c r="AB236" s="65">
        <f t="shared" si="98"/>
        <v>29</v>
      </c>
      <c r="AC236" s="66">
        <v>2000</v>
      </c>
      <c r="AD236" s="66"/>
      <c r="AF236" s="65"/>
      <c r="AH236" s="1"/>
      <c r="AI236" s="1"/>
      <c r="AJ236" s="1"/>
      <c r="AL236" s="65"/>
      <c r="AN236" s="1" t="s">
        <v>195</v>
      </c>
      <c r="AO236" s="1"/>
      <c r="AP236" s="65"/>
      <c r="AQ236" s="65"/>
      <c r="AR236" s="65">
        <f t="shared" si="99"/>
        <v>29</v>
      </c>
      <c r="AS236" s="66">
        <v>2000</v>
      </c>
      <c r="AT236" s="66"/>
      <c r="AV236" s="65"/>
      <c r="AX236" s="1"/>
    </row>
    <row r="237" spans="2:50" s="9" customFormat="1" x14ac:dyDescent="0.3">
      <c r="B237" s="1"/>
      <c r="C237" s="1"/>
      <c r="D237" s="1"/>
      <c r="H237" s="1" t="s">
        <v>196</v>
      </c>
      <c r="I237" s="1"/>
      <c r="J237" s="65"/>
      <c r="K237" s="65"/>
      <c r="L237" s="65">
        <f t="shared" si="95"/>
        <v>29</v>
      </c>
      <c r="M237" s="66">
        <v>2000</v>
      </c>
      <c r="N237" s="66"/>
      <c r="P237" s="65"/>
      <c r="R237" s="1"/>
      <c r="S237" s="1"/>
      <c r="T237" s="1"/>
      <c r="V237" s="65"/>
      <c r="X237" s="1" t="s">
        <v>196</v>
      </c>
      <c r="Y237" s="1"/>
      <c r="Z237" s="1"/>
      <c r="AA237" s="65"/>
      <c r="AB237" s="65">
        <f t="shared" si="98"/>
        <v>29</v>
      </c>
      <c r="AC237" s="66">
        <v>2000</v>
      </c>
      <c r="AD237" s="66"/>
      <c r="AF237" s="65"/>
      <c r="AH237" s="1"/>
      <c r="AI237" s="1"/>
      <c r="AJ237" s="1"/>
      <c r="AL237" s="65"/>
      <c r="AN237" s="1" t="s">
        <v>196</v>
      </c>
      <c r="AO237" s="1"/>
      <c r="AP237" s="65"/>
      <c r="AQ237" s="65"/>
      <c r="AR237" s="65">
        <f t="shared" si="99"/>
        <v>29</v>
      </c>
      <c r="AS237" s="66">
        <v>2000</v>
      </c>
      <c r="AT237" s="66"/>
      <c r="AV237" s="65"/>
      <c r="AX237" s="1"/>
    </row>
    <row r="238" spans="2:50" s="9" customFormat="1" x14ac:dyDescent="0.3">
      <c r="B238" s="1"/>
      <c r="C238" s="1"/>
      <c r="D238" s="1"/>
      <c r="H238" s="1" t="s">
        <v>197</v>
      </c>
      <c r="I238" s="1"/>
      <c r="J238" s="65"/>
      <c r="K238" s="65"/>
      <c r="L238" s="65">
        <f t="shared" si="95"/>
        <v>29</v>
      </c>
      <c r="M238" s="66">
        <v>2000</v>
      </c>
      <c r="N238" s="66"/>
      <c r="P238" s="65"/>
      <c r="R238" s="1"/>
      <c r="S238" s="1"/>
      <c r="T238" s="1"/>
      <c r="V238" s="65"/>
      <c r="X238" s="1" t="s">
        <v>197</v>
      </c>
      <c r="Y238" s="1"/>
      <c r="Z238" s="1"/>
      <c r="AA238" s="65"/>
      <c r="AB238" s="65">
        <f t="shared" si="98"/>
        <v>29</v>
      </c>
      <c r="AC238" s="66">
        <v>2000</v>
      </c>
      <c r="AD238" s="66"/>
      <c r="AF238" s="65"/>
      <c r="AH238" s="1"/>
      <c r="AI238" s="1"/>
      <c r="AJ238" s="1"/>
      <c r="AL238" s="65"/>
      <c r="AN238" s="1" t="s">
        <v>197</v>
      </c>
      <c r="AO238" s="1"/>
      <c r="AP238" s="65"/>
      <c r="AQ238" s="65"/>
      <c r="AR238" s="65">
        <f t="shared" si="99"/>
        <v>29</v>
      </c>
      <c r="AS238" s="66">
        <v>2000</v>
      </c>
      <c r="AT238" s="66"/>
      <c r="AV238" s="65"/>
      <c r="AX238" s="1"/>
    </row>
    <row r="239" spans="2:50" s="9" customFormat="1" x14ac:dyDescent="0.3">
      <c r="B239" s="1"/>
      <c r="C239" s="1"/>
      <c r="D239" s="1"/>
      <c r="H239" s="1" t="s">
        <v>198</v>
      </c>
      <c r="I239" s="1"/>
      <c r="J239" s="65"/>
      <c r="K239" s="65"/>
      <c r="L239" s="65">
        <f t="shared" si="95"/>
        <v>15</v>
      </c>
      <c r="M239" s="66">
        <v>1000</v>
      </c>
      <c r="N239" s="66"/>
      <c r="P239" s="65"/>
      <c r="R239" s="1"/>
      <c r="S239" s="1"/>
      <c r="T239" s="1"/>
      <c r="V239" s="65"/>
      <c r="X239" s="1" t="s">
        <v>198</v>
      </c>
      <c r="Y239" s="1"/>
      <c r="Z239" s="1"/>
      <c r="AA239" s="65"/>
      <c r="AB239" s="65">
        <f t="shared" si="98"/>
        <v>15</v>
      </c>
      <c r="AC239" s="66">
        <v>1000</v>
      </c>
      <c r="AD239" s="66"/>
      <c r="AF239" s="65"/>
      <c r="AH239" s="1"/>
      <c r="AI239" s="1"/>
      <c r="AJ239" s="1"/>
      <c r="AL239" s="65"/>
      <c r="AN239" s="1" t="s">
        <v>198</v>
      </c>
      <c r="AO239" s="1"/>
      <c r="AP239" s="65"/>
      <c r="AQ239" s="65"/>
      <c r="AR239" s="65">
        <f t="shared" si="99"/>
        <v>15</v>
      </c>
      <c r="AS239" s="66">
        <v>1000</v>
      </c>
      <c r="AT239" s="66"/>
      <c r="AV239" s="65"/>
      <c r="AX239" s="1"/>
    </row>
    <row r="240" spans="2:50" s="9" customFormat="1" x14ac:dyDescent="0.3">
      <c r="B240" s="1"/>
      <c r="C240" s="1"/>
      <c r="D240" s="1"/>
      <c r="H240" s="1" t="s">
        <v>199</v>
      </c>
      <c r="I240" s="1"/>
      <c r="J240" s="65"/>
      <c r="K240" s="65"/>
      <c r="L240" s="65">
        <f t="shared" si="95"/>
        <v>15</v>
      </c>
      <c r="M240" s="66">
        <v>1000</v>
      </c>
      <c r="N240" s="66"/>
      <c r="P240" s="65"/>
      <c r="R240" s="1"/>
      <c r="S240" s="1"/>
      <c r="T240" s="1"/>
      <c r="V240" s="65"/>
      <c r="X240" s="1" t="s">
        <v>199</v>
      </c>
      <c r="Y240" s="1"/>
      <c r="Z240" s="1"/>
      <c r="AA240" s="65"/>
      <c r="AB240" s="65">
        <f t="shared" si="98"/>
        <v>15</v>
      </c>
      <c r="AC240" s="66">
        <v>1000</v>
      </c>
      <c r="AD240" s="66"/>
      <c r="AF240" s="65"/>
      <c r="AH240" s="1"/>
      <c r="AI240" s="1"/>
      <c r="AJ240" s="1"/>
      <c r="AL240" s="65"/>
      <c r="AN240" s="1" t="s">
        <v>199</v>
      </c>
      <c r="AO240" s="1"/>
      <c r="AP240" s="65"/>
      <c r="AQ240" s="65"/>
      <c r="AR240" s="65">
        <f t="shared" si="99"/>
        <v>15</v>
      </c>
      <c r="AS240" s="66">
        <v>1000</v>
      </c>
      <c r="AT240" s="66"/>
      <c r="AV240" s="65"/>
      <c r="AX240" s="1"/>
    </row>
    <row r="241" spans="2:50" s="9" customFormat="1" x14ac:dyDescent="0.3">
      <c r="B241" s="1"/>
      <c r="C241" s="1"/>
      <c r="D241" s="1"/>
      <c r="H241" s="1" t="s">
        <v>172</v>
      </c>
      <c r="I241" s="1"/>
      <c r="J241" s="65"/>
      <c r="K241" s="65"/>
      <c r="L241" s="65">
        <f t="shared" si="95"/>
        <v>15</v>
      </c>
      <c r="M241" s="66">
        <v>1000</v>
      </c>
      <c r="N241" s="66"/>
      <c r="P241" s="65"/>
      <c r="R241" s="1"/>
      <c r="S241" s="1"/>
      <c r="T241" s="1"/>
      <c r="V241" s="65"/>
      <c r="X241" s="1" t="s">
        <v>172</v>
      </c>
      <c r="Y241" s="1"/>
      <c r="Z241" s="1"/>
      <c r="AA241" s="65"/>
      <c r="AB241" s="65">
        <f t="shared" si="98"/>
        <v>15</v>
      </c>
      <c r="AC241" s="66">
        <v>1000</v>
      </c>
      <c r="AD241" s="66"/>
      <c r="AF241" s="65"/>
      <c r="AH241" s="1"/>
      <c r="AI241" s="1"/>
      <c r="AJ241" s="1"/>
      <c r="AL241" s="65"/>
      <c r="AN241" s="1" t="s">
        <v>172</v>
      </c>
      <c r="AO241" s="1"/>
      <c r="AP241" s="65"/>
      <c r="AQ241" s="65"/>
      <c r="AR241" s="65">
        <f t="shared" si="99"/>
        <v>15</v>
      </c>
      <c r="AS241" s="66">
        <v>1000</v>
      </c>
      <c r="AT241" s="66"/>
      <c r="AV241" s="65"/>
      <c r="AX241" s="1"/>
    </row>
    <row r="242" spans="2:50" s="9" customFormat="1" x14ac:dyDescent="0.3">
      <c r="B242" s="1"/>
      <c r="C242" s="1"/>
      <c r="D242" s="1"/>
      <c r="H242" s="1" t="s">
        <v>201</v>
      </c>
      <c r="I242" s="1"/>
      <c r="J242" s="65"/>
      <c r="K242" s="65"/>
      <c r="L242" s="65">
        <f t="shared" si="95"/>
        <v>15</v>
      </c>
      <c r="M242" s="66">
        <v>1000</v>
      </c>
      <c r="N242" s="66"/>
      <c r="P242" s="65"/>
      <c r="R242" s="1"/>
      <c r="S242" s="1"/>
      <c r="T242" s="1"/>
      <c r="V242" s="65"/>
      <c r="X242" s="1" t="s">
        <v>201</v>
      </c>
      <c r="Y242" s="1"/>
      <c r="Z242" s="1"/>
      <c r="AA242" s="65"/>
      <c r="AB242" s="65">
        <f t="shared" si="98"/>
        <v>15</v>
      </c>
      <c r="AC242" s="66">
        <v>1000</v>
      </c>
      <c r="AD242" s="66"/>
      <c r="AF242" s="65"/>
      <c r="AH242" s="1"/>
      <c r="AI242" s="1"/>
      <c r="AJ242" s="1"/>
      <c r="AL242" s="65"/>
      <c r="AN242" s="1" t="s">
        <v>201</v>
      </c>
      <c r="AO242" s="1"/>
      <c r="AP242" s="65"/>
      <c r="AQ242" s="65"/>
      <c r="AR242" s="65">
        <f t="shared" si="99"/>
        <v>15</v>
      </c>
      <c r="AS242" s="66">
        <v>1000</v>
      </c>
      <c r="AT242" s="66"/>
      <c r="AV242" s="65"/>
      <c r="AX242" s="1"/>
    </row>
    <row r="243" spans="2:50" s="9" customFormat="1" x14ac:dyDescent="0.3">
      <c r="B243" s="1"/>
      <c r="C243" s="1"/>
      <c r="D243" s="1"/>
      <c r="H243" s="1" t="s">
        <v>202</v>
      </c>
      <c r="I243" s="1"/>
      <c r="J243" s="65"/>
      <c r="K243" s="65"/>
      <c r="L243" s="65">
        <f t="shared" si="95"/>
        <v>15</v>
      </c>
      <c r="M243" s="66">
        <v>1000</v>
      </c>
      <c r="N243" s="66"/>
      <c r="P243" s="65"/>
      <c r="R243" s="1"/>
      <c r="S243" s="1"/>
      <c r="T243" s="1"/>
      <c r="V243" s="65"/>
      <c r="X243" s="1" t="s">
        <v>202</v>
      </c>
      <c r="Y243" s="1"/>
      <c r="Z243" s="1"/>
      <c r="AA243" s="65"/>
      <c r="AB243" s="65">
        <f t="shared" si="98"/>
        <v>15</v>
      </c>
      <c r="AC243" s="66">
        <v>1000</v>
      </c>
      <c r="AD243" s="66"/>
      <c r="AF243" s="65"/>
      <c r="AH243" s="1"/>
      <c r="AI243" s="1"/>
      <c r="AJ243" s="1"/>
      <c r="AL243" s="65"/>
      <c r="AN243" s="1" t="s">
        <v>202</v>
      </c>
      <c r="AO243" s="1"/>
      <c r="AP243" s="65"/>
      <c r="AQ243" s="65"/>
      <c r="AR243" s="65">
        <f t="shared" si="99"/>
        <v>15</v>
      </c>
      <c r="AS243" s="66">
        <v>1000</v>
      </c>
      <c r="AT243" s="66"/>
      <c r="AV243" s="65"/>
      <c r="AX243" s="1"/>
    </row>
    <row r="244" spans="2:50" s="9" customFormat="1" x14ac:dyDescent="0.3">
      <c r="B244" s="1"/>
      <c r="C244" s="1"/>
      <c r="D244" s="1"/>
      <c r="H244" s="1" t="s">
        <v>203</v>
      </c>
      <c r="I244" s="1"/>
      <c r="J244" s="65"/>
      <c r="K244" s="65"/>
      <c r="L244" s="65">
        <f t="shared" si="95"/>
        <v>15</v>
      </c>
      <c r="M244" s="66">
        <v>1000</v>
      </c>
      <c r="N244" s="66"/>
      <c r="P244" s="65"/>
      <c r="R244" s="1"/>
      <c r="S244" s="1"/>
      <c r="T244" s="1"/>
      <c r="V244" s="65"/>
      <c r="X244" s="1" t="s">
        <v>203</v>
      </c>
      <c r="Y244" s="1"/>
      <c r="Z244" s="1"/>
      <c r="AA244" s="65"/>
      <c r="AB244" s="65">
        <f t="shared" si="98"/>
        <v>15</v>
      </c>
      <c r="AC244" s="66">
        <v>1000</v>
      </c>
      <c r="AD244" s="66"/>
      <c r="AF244" s="65"/>
      <c r="AH244" s="1"/>
      <c r="AI244" s="1"/>
      <c r="AJ244" s="1"/>
      <c r="AL244" s="65"/>
      <c r="AN244" s="1" t="s">
        <v>203</v>
      </c>
      <c r="AO244" s="1"/>
      <c r="AP244" s="65"/>
      <c r="AQ244" s="65"/>
      <c r="AR244" s="65">
        <f t="shared" si="99"/>
        <v>15</v>
      </c>
      <c r="AS244" s="66">
        <v>1000</v>
      </c>
      <c r="AT244" s="66"/>
      <c r="AV244" s="65"/>
      <c r="AX244" s="1"/>
    </row>
    <row r="245" spans="2:50" s="9" customFormat="1" x14ac:dyDescent="0.3">
      <c r="B245" s="1"/>
      <c r="C245" s="1"/>
      <c r="D245" s="1"/>
      <c r="H245" s="1" t="s">
        <v>205</v>
      </c>
      <c r="I245" s="1"/>
      <c r="J245" s="65"/>
      <c r="K245" s="65"/>
      <c r="L245" s="65">
        <f t="shared" si="95"/>
        <v>29</v>
      </c>
      <c r="M245" s="66">
        <v>2000</v>
      </c>
      <c r="N245" s="66"/>
      <c r="P245" s="65"/>
      <c r="R245" s="1"/>
      <c r="S245" s="1"/>
      <c r="T245" s="1"/>
      <c r="V245" s="65"/>
      <c r="X245" s="1" t="s">
        <v>205</v>
      </c>
      <c r="Y245" s="1"/>
      <c r="Z245" s="1"/>
      <c r="AA245" s="65"/>
      <c r="AB245" s="65">
        <f t="shared" si="98"/>
        <v>29</v>
      </c>
      <c r="AC245" s="66">
        <v>2000</v>
      </c>
      <c r="AD245" s="66"/>
      <c r="AF245" s="65"/>
      <c r="AH245" s="1"/>
      <c r="AI245" s="1"/>
      <c r="AJ245" s="1"/>
      <c r="AL245" s="65"/>
      <c r="AN245" s="1" t="s">
        <v>205</v>
      </c>
      <c r="AO245" s="1"/>
      <c r="AP245" s="65"/>
      <c r="AQ245" s="65"/>
      <c r="AR245" s="65">
        <f t="shared" si="99"/>
        <v>29</v>
      </c>
      <c r="AS245" s="66">
        <v>2000</v>
      </c>
      <c r="AT245" s="66"/>
      <c r="AV245" s="65"/>
      <c r="AX245" s="1"/>
    </row>
    <row r="246" spans="2:50" s="9" customFormat="1" x14ac:dyDescent="0.3">
      <c r="B246" s="1"/>
      <c r="C246" s="1"/>
      <c r="D246" s="1"/>
      <c r="H246" s="1"/>
      <c r="I246" s="1"/>
      <c r="J246" s="65">
        <v>50</v>
      </c>
      <c r="K246" s="65"/>
      <c r="L246" s="65"/>
      <c r="M246" s="66"/>
      <c r="N246" s="66"/>
      <c r="P246" s="65"/>
      <c r="R246" s="1"/>
      <c r="S246" s="1"/>
      <c r="T246" s="1"/>
      <c r="V246" s="65"/>
      <c r="X246" s="1"/>
      <c r="Y246" s="1"/>
      <c r="Z246" s="1"/>
      <c r="AA246" s="65">
        <v>50</v>
      </c>
      <c r="AB246" s="65"/>
      <c r="AC246" s="66"/>
      <c r="AD246" s="66"/>
      <c r="AF246" s="65"/>
      <c r="AH246" s="1"/>
      <c r="AI246" s="1"/>
      <c r="AJ246" s="1"/>
      <c r="AL246" s="65"/>
      <c r="AN246" s="1" t="s">
        <v>243</v>
      </c>
      <c r="AO246" s="1"/>
      <c r="AQ246" s="65"/>
      <c r="AR246" s="65">
        <f t="shared" si="99"/>
        <v>22</v>
      </c>
      <c r="AS246" s="66">
        <v>1500</v>
      </c>
      <c r="AT246" s="1"/>
      <c r="AV246" s="65"/>
      <c r="AX246" s="1"/>
    </row>
    <row r="247" spans="2:50" x14ac:dyDescent="0.3">
      <c r="J247" s="65">
        <v>3</v>
      </c>
      <c r="K247" s="65"/>
      <c r="L247" s="65"/>
      <c r="M247" s="66"/>
      <c r="N247" s="66"/>
      <c r="P247" s="65"/>
      <c r="V247" s="65"/>
      <c r="AA247" s="65">
        <v>3</v>
      </c>
      <c r="AB247" s="65"/>
      <c r="AC247" s="66"/>
      <c r="AD247" s="66"/>
      <c r="AF247" s="65"/>
      <c r="AL247" s="65"/>
      <c r="AQ247" s="65"/>
      <c r="AV247" s="65"/>
    </row>
    <row r="248" spans="2:50" x14ac:dyDescent="0.3">
      <c r="J248" s="65"/>
      <c r="K248" s="65"/>
      <c r="L248" s="65"/>
      <c r="M248" s="66"/>
      <c r="N248" s="66"/>
      <c r="P248" s="65"/>
      <c r="V248" s="65"/>
      <c r="AA248" s="65"/>
      <c r="AF248" s="65"/>
      <c r="AL248" s="65"/>
      <c r="AQ248" s="65"/>
      <c r="AV248" s="65"/>
    </row>
    <row r="249" spans="2:50" s="9" customFormat="1" x14ac:dyDescent="0.3">
      <c r="H249" s="1"/>
      <c r="I249" s="1"/>
      <c r="J249" s="65"/>
      <c r="K249" s="65"/>
      <c r="L249" s="65"/>
      <c r="M249" s="66"/>
      <c r="N249" s="66"/>
      <c r="P249" s="65"/>
      <c r="R249" s="1"/>
      <c r="S249" s="1"/>
      <c r="T249" s="1"/>
      <c r="V249" s="65"/>
      <c r="X249" s="1"/>
      <c r="Y249" s="1"/>
      <c r="Z249" s="1"/>
      <c r="AA249" s="65"/>
      <c r="AC249" s="1"/>
      <c r="AD249" s="1"/>
      <c r="AF249" s="65"/>
      <c r="AH249" s="1"/>
      <c r="AI249" s="1"/>
      <c r="AJ249" s="1"/>
      <c r="AL249" s="65"/>
      <c r="AN249" s="1"/>
      <c r="AO249" s="1"/>
      <c r="AQ249" s="65"/>
      <c r="AS249" s="1"/>
      <c r="AT249" s="1"/>
      <c r="AV249" s="65"/>
    </row>
    <row r="250" spans="2:50" s="9" customFormat="1" x14ac:dyDescent="0.3">
      <c r="H250" s="1"/>
      <c r="I250" s="1"/>
      <c r="J250" s="65"/>
      <c r="K250" s="65"/>
      <c r="L250" s="65"/>
      <c r="M250" s="66"/>
      <c r="N250" s="66"/>
      <c r="P250" s="65"/>
      <c r="R250" s="1"/>
      <c r="S250" s="1"/>
      <c r="T250" s="1"/>
      <c r="V250" s="65"/>
      <c r="X250" s="1"/>
      <c r="Y250" s="1"/>
      <c r="Z250" s="1"/>
      <c r="AA250" s="65"/>
      <c r="AC250" s="1"/>
      <c r="AD250" s="1"/>
      <c r="AF250" s="65"/>
      <c r="AH250" s="1"/>
      <c r="AI250" s="1"/>
      <c r="AJ250" s="1"/>
      <c r="AL250" s="65"/>
      <c r="AN250" s="1"/>
      <c r="AO250" s="1"/>
      <c r="AQ250" s="65"/>
      <c r="AS250" s="1"/>
      <c r="AT250" s="1"/>
      <c r="AV250" s="65"/>
    </row>
    <row r="251" spans="2:50" s="9" customFormat="1" x14ac:dyDescent="0.3">
      <c r="H251" s="1"/>
      <c r="I251" s="1"/>
      <c r="J251" s="65"/>
      <c r="K251" s="65"/>
      <c r="L251" s="65"/>
      <c r="M251" s="66"/>
      <c r="N251" s="66"/>
      <c r="P251" s="65"/>
      <c r="R251" s="1"/>
      <c r="S251" s="1"/>
      <c r="T251" s="1"/>
      <c r="V251" s="65"/>
      <c r="X251" s="1"/>
      <c r="Y251" s="1"/>
      <c r="Z251" s="1"/>
      <c r="AA251" s="65"/>
      <c r="AC251" s="1"/>
      <c r="AD251" s="1"/>
      <c r="AF251" s="65"/>
      <c r="AH251" s="1"/>
      <c r="AI251" s="1"/>
      <c r="AJ251" s="1"/>
      <c r="AL251" s="65"/>
      <c r="AN251" s="1"/>
      <c r="AO251" s="1"/>
      <c r="AQ251" s="65"/>
      <c r="AS251" s="1"/>
      <c r="AT251" s="1"/>
      <c r="AV251" s="65"/>
    </row>
    <row r="252" spans="2:50" s="9" customFormat="1" x14ac:dyDescent="0.3">
      <c r="H252" s="1"/>
      <c r="I252" s="1"/>
      <c r="J252" s="65"/>
      <c r="K252" s="65"/>
      <c r="L252" s="65"/>
      <c r="M252" s="66"/>
      <c r="N252" s="66"/>
      <c r="P252" s="65"/>
      <c r="R252" s="1"/>
      <c r="S252" s="1"/>
      <c r="T252" s="1"/>
      <c r="V252" s="65"/>
      <c r="X252" s="1"/>
      <c r="Y252" s="1"/>
      <c r="Z252" s="1"/>
      <c r="AA252" s="65"/>
      <c r="AC252" s="1"/>
      <c r="AD252" s="1"/>
      <c r="AF252" s="65"/>
      <c r="AH252" s="1"/>
      <c r="AI252" s="1"/>
      <c r="AJ252" s="1"/>
      <c r="AL252" s="65"/>
      <c r="AN252" s="1"/>
      <c r="AO252" s="1"/>
      <c r="AQ252" s="65"/>
      <c r="AS252" s="1"/>
      <c r="AT252" s="1"/>
      <c r="AV252" s="65"/>
    </row>
    <row r="253" spans="2:50" s="9" customFormat="1" x14ac:dyDescent="0.3">
      <c r="H253" s="1"/>
      <c r="I253" s="1"/>
      <c r="J253" s="65"/>
      <c r="K253" s="65"/>
      <c r="L253" s="65"/>
      <c r="M253" s="66"/>
      <c r="N253" s="66"/>
      <c r="P253" s="65"/>
      <c r="R253" s="1"/>
      <c r="S253" s="1"/>
      <c r="T253" s="1"/>
      <c r="V253" s="65"/>
      <c r="X253" s="1"/>
      <c r="Y253" s="1"/>
      <c r="Z253" s="1"/>
      <c r="AA253" s="65"/>
      <c r="AC253" s="1"/>
      <c r="AD253" s="1"/>
      <c r="AF253" s="65"/>
      <c r="AH253" s="1"/>
      <c r="AI253" s="1"/>
      <c r="AJ253" s="1"/>
      <c r="AL253" s="65"/>
      <c r="AN253" s="1"/>
      <c r="AO253" s="1"/>
      <c r="AQ253" s="65"/>
      <c r="AS253" s="1"/>
      <c r="AT253" s="1"/>
      <c r="AV253" s="65"/>
    </row>
    <row r="254" spans="2:50" s="9" customFormat="1" x14ac:dyDescent="0.3">
      <c r="E254" s="1" t="s">
        <v>69</v>
      </c>
      <c r="F254" s="1"/>
      <c r="G254" s="1"/>
      <c r="H254" s="1"/>
      <c r="I254" s="1"/>
      <c r="J254" s="9">
        <v>0.02</v>
      </c>
      <c r="M254" s="66">
        <f>3*(1/J254)</f>
        <v>150</v>
      </c>
      <c r="N254" s="66"/>
      <c r="R254" s="1"/>
      <c r="S254" s="1"/>
      <c r="T254" s="1"/>
      <c r="X254" s="1"/>
      <c r="Y254" s="1"/>
      <c r="Z254" s="1"/>
      <c r="AC254" s="1"/>
      <c r="AD254" s="1"/>
      <c r="AH254" s="1"/>
      <c r="AI254" s="1"/>
      <c r="AJ254" s="1"/>
      <c r="AN254" s="1"/>
      <c r="AO254" s="1"/>
      <c r="AS254" s="1"/>
      <c r="AT254" s="1"/>
    </row>
    <row r="255" spans="2:50" s="9" customFormat="1" x14ac:dyDescent="0.3">
      <c r="E255" s="1" t="s">
        <v>206</v>
      </c>
      <c r="F255" s="1"/>
      <c r="G255" s="1"/>
      <c r="H255" s="1"/>
      <c r="I255" s="1"/>
      <c r="J255" s="9">
        <v>0.03</v>
      </c>
      <c r="M255" s="66"/>
      <c r="N255" s="66"/>
      <c r="R255" s="1"/>
      <c r="S255" s="1"/>
      <c r="T255" s="1"/>
      <c r="X255" s="1"/>
      <c r="Y255" s="1"/>
      <c r="Z255" s="1"/>
      <c r="AC255" s="1"/>
      <c r="AD255" s="1"/>
      <c r="AH255" s="1"/>
      <c r="AI255" s="1"/>
      <c r="AJ255" s="1"/>
      <c r="AN255" s="1"/>
      <c r="AO255" s="1"/>
      <c r="AS255" s="1"/>
      <c r="AT255" s="1"/>
    </row>
    <row r="256" spans="2:50" s="9" customFormat="1" x14ac:dyDescent="0.3">
      <c r="E256" s="1" t="s">
        <v>207</v>
      </c>
      <c r="F256" s="1"/>
      <c r="G256" s="1"/>
      <c r="H256" s="1"/>
      <c r="I256" s="1"/>
      <c r="J256" s="9">
        <v>0.04</v>
      </c>
      <c r="M256" s="66"/>
      <c r="N256" s="66"/>
      <c r="R256" s="1"/>
      <c r="S256" s="1"/>
      <c r="T256" s="1"/>
      <c r="X256" s="1"/>
      <c r="Y256" s="1"/>
      <c r="Z256" s="1"/>
      <c r="AC256" s="1"/>
      <c r="AD256" s="1"/>
      <c r="AH256" s="1"/>
      <c r="AI256" s="1"/>
      <c r="AJ256" s="1"/>
      <c r="AN256" s="1"/>
      <c r="AO256" s="1"/>
      <c r="AS256" s="1"/>
      <c r="AT256" s="1"/>
    </row>
    <row r="257" spans="5:48" s="9" customFormat="1" x14ac:dyDescent="0.3">
      <c r="E257" s="1" t="s">
        <v>208</v>
      </c>
      <c r="F257" s="1"/>
      <c r="G257" s="1"/>
      <c r="H257" s="1"/>
      <c r="I257" s="1"/>
      <c r="J257" s="9">
        <v>0.05</v>
      </c>
      <c r="M257" s="66"/>
      <c r="N257" s="66"/>
      <c r="R257" s="1"/>
      <c r="S257" s="1"/>
      <c r="T257" s="1"/>
      <c r="X257" s="1"/>
      <c r="Y257" s="1"/>
      <c r="Z257" s="1"/>
      <c r="AC257" s="1"/>
      <c r="AD257" s="1"/>
      <c r="AH257" s="1"/>
      <c r="AI257" s="1"/>
      <c r="AJ257" s="1"/>
      <c r="AN257" s="1"/>
      <c r="AO257" s="1"/>
      <c r="AS257" s="1"/>
      <c r="AT257" s="1"/>
    </row>
    <row r="258" spans="5:48" s="9" customFormat="1" x14ac:dyDescent="0.3">
      <c r="E258" s="1" t="s">
        <v>209</v>
      </c>
      <c r="F258" s="1"/>
      <c r="G258" s="1"/>
      <c r="H258" s="1"/>
      <c r="I258" s="1"/>
      <c r="J258" s="9">
        <v>0.06</v>
      </c>
      <c r="M258" s="66"/>
      <c r="N258" s="66"/>
      <c r="R258" s="1"/>
      <c r="S258" s="1"/>
      <c r="T258" s="1"/>
      <c r="U258" s="65"/>
      <c r="W258" s="65"/>
      <c r="X258" s="1"/>
      <c r="Y258" s="1"/>
      <c r="Z258" s="1"/>
      <c r="AC258" s="1"/>
      <c r="AD258" s="1"/>
      <c r="AH258" s="1"/>
      <c r="AI258" s="1"/>
      <c r="AJ258" s="1"/>
      <c r="AN258" s="1"/>
      <c r="AO258" s="1"/>
      <c r="AS258" s="1"/>
      <c r="AT258" s="1"/>
    </row>
    <row r="259" spans="5:48" s="9" customFormat="1" x14ac:dyDescent="0.3">
      <c r="E259" s="1" t="s">
        <v>204</v>
      </c>
      <c r="F259" s="1"/>
      <c r="G259" s="1"/>
      <c r="H259" s="1"/>
      <c r="I259" s="1"/>
      <c r="J259" s="9">
        <v>7.0000000000000007E-2</v>
      </c>
      <c r="M259" s="1"/>
      <c r="N259" s="1"/>
      <c r="R259" s="69" t="s">
        <v>216</v>
      </c>
      <c r="S259" s="69"/>
      <c r="T259" s="69"/>
      <c r="U259" s="68" t="s">
        <v>219</v>
      </c>
      <c r="W259" s="68"/>
      <c r="X259" s="1"/>
      <c r="Y259" s="1"/>
      <c r="Z259" s="1"/>
      <c r="AC259" s="1"/>
      <c r="AD259" s="1"/>
      <c r="AH259" s="1"/>
      <c r="AI259" s="1"/>
      <c r="AJ259" s="1"/>
      <c r="AN259" s="1"/>
      <c r="AO259" s="1"/>
      <c r="AS259" s="1"/>
      <c r="AT259" s="1"/>
    </row>
    <row r="260" spans="5:48" s="9" customFormat="1" x14ac:dyDescent="0.3">
      <c r="E260" s="1" t="s">
        <v>210</v>
      </c>
      <c r="F260" s="1"/>
      <c r="G260" s="1"/>
      <c r="H260" s="1"/>
      <c r="I260" s="1"/>
      <c r="J260" s="9">
        <v>0.08</v>
      </c>
      <c r="M260" s="1"/>
      <c r="N260" s="1"/>
      <c r="R260" s="69" t="s">
        <v>215</v>
      </c>
      <c r="S260" s="69"/>
      <c r="T260" s="69"/>
      <c r="U260" s="68" t="s">
        <v>218</v>
      </c>
      <c r="W260" s="68"/>
      <c r="X260" s="1"/>
      <c r="Y260" s="1"/>
      <c r="Z260" s="1"/>
      <c r="AC260" s="1"/>
      <c r="AD260" s="1"/>
      <c r="AH260" s="1"/>
      <c r="AI260" s="1"/>
      <c r="AJ260" s="1"/>
      <c r="AN260" s="1"/>
      <c r="AO260" s="1"/>
      <c r="AS260" s="1"/>
      <c r="AT260" s="1"/>
    </row>
    <row r="261" spans="5:48" s="9" customFormat="1" x14ac:dyDescent="0.3">
      <c r="E261" s="1" t="s">
        <v>211</v>
      </c>
      <c r="F261" s="1"/>
      <c r="G261" s="1"/>
      <c r="H261" s="1"/>
      <c r="I261" s="1"/>
      <c r="J261" s="9">
        <v>0.09</v>
      </c>
      <c r="M261" s="1"/>
      <c r="N261" s="1"/>
      <c r="R261" s="69" t="s">
        <v>214</v>
      </c>
      <c r="S261" s="69"/>
      <c r="T261" s="69"/>
      <c r="U261" s="68" t="s">
        <v>217</v>
      </c>
      <c r="W261" s="68"/>
      <c r="X261" s="1"/>
      <c r="Y261" s="1"/>
      <c r="Z261" s="1"/>
      <c r="AC261" s="1"/>
      <c r="AD261" s="1"/>
      <c r="AH261" s="1"/>
      <c r="AI261" s="1"/>
      <c r="AJ261" s="1"/>
      <c r="AN261" s="1"/>
      <c r="AO261" s="1"/>
      <c r="AS261" s="1"/>
      <c r="AT261" s="1"/>
    </row>
    <row r="262" spans="5:48" s="9" customFormat="1" x14ac:dyDescent="0.3">
      <c r="H262" s="1"/>
      <c r="I262" s="1"/>
      <c r="J262" s="9">
        <f>SUM(J254:J261)</f>
        <v>0.44000000000000006</v>
      </c>
      <c r="M262" s="66">
        <f>(1/ J262)/100 * 3</f>
        <v>6.8181818181818177E-2</v>
      </c>
      <c r="N262" s="66"/>
      <c r="R262" s="69" t="s">
        <v>212</v>
      </c>
      <c r="S262" s="69"/>
      <c r="T262" s="69"/>
      <c r="U262" s="68"/>
      <c r="W262" s="68"/>
      <c r="X262" s="1"/>
      <c r="Y262" s="1"/>
      <c r="Z262" s="1"/>
      <c r="AC262" s="1"/>
      <c r="AD262" s="1"/>
      <c r="AH262" s="1"/>
      <c r="AI262" s="1"/>
      <c r="AJ262" s="1"/>
      <c r="AN262" s="1"/>
      <c r="AO262" s="1"/>
      <c r="AS262" s="1"/>
      <c r="AT262" s="1"/>
    </row>
    <row r="263" spans="5:48" s="9" customFormat="1" x14ac:dyDescent="0.3">
      <c r="H263" s="66">
        <v>1</v>
      </c>
      <c r="I263" s="66"/>
      <c r="J263" s="65">
        <f>H263*J254</f>
        <v>0.02</v>
      </c>
      <c r="K263" s="65"/>
      <c r="M263" s="1"/>
      <c r="N263" s="1"/>
      <c r="P263" s="65"/>
      <c r="R263" s="1"/>
      <c r="S263" s="1"/>
      <c r="T263" s="1"/>
      <c r="U263" s="65"/>
      <c r="V263" s="65"/>
      <c r="W263" s="65"/>
      <c r="X263" s="1"/>
      <c r="Y263" s="1"/>
      <c r="Z263" s="1"/>
      <c r="AA263" s="65"/>
      <c r="AC263" s="1"/>
      <c r="AD263" s="1"/>
      <c r="AF263" s="65"/>
      <c r="AH263" s="1"/>
      <c r="AI263" s="1"/>
      <c r="AJ263" s="1"/>
      <c r="AL263" s="65"/>
      <c r="AN263" s="1"/>
      <c r="AO263" s="1"/>
      <c r="AQ263" s="65"/>
      <c r="AS263" s="1"/>
      <c r="AT263" s="1"/>
      <c r="AV263" s="65"/>
    </row>
    <row r="264" spans="5:48" s="9" customFormat="1" x14ac:dyDescent="0.3">
      <c r="H264" s="65">
        <v>10</v>
      </c>
      <c r="I264" s="65"/>
      <c r="J264" s="65">
        <f t="shared" ref="J264:J270" si="100">H264*J255</f>
        <v>0.3</v>
      </c>
      <c r="K264" s="65"/>
      <c r="M264" s="1"/>
      <c r="N264" s="1"/>
      <c r="P264" s="65"/>
      <c r="R264" s="1"/>
      <c r="S264" s="1"/>
      <c r="T264" s="1"/>
      <c r="V264" s="65"/>
      <c r="X264" s="1"/>
      <c r="Y264" s="1"/>
      <c r="Z264" s="1"/>
      <c r="AA264" s="65"/>
      <c r="AC264" s="1"/>
      <c r="AD264" s="1"/>
      <c r="AF264" s="65"/>
      <c r="AH264" s="1"/>
      <c r="AI264" s="1"/>
      <c r="AJ264" s="1"/>
      <c r="AL264" s="65"/>
      <c r="AN264" s="1"/>
      <c r="AO264" s="1"/>
      <c r="AQ264" s="65"/>
      <c r="AS264" s="1"/>
      <c r="AT264" s="1"/>
      <c r="AV264" s="65"/>
    </row>
    <row r="265" spans="5:48" s="9" customFormat="1" x14ac:dyDescent="0.3">
      <c r="H265" s="65">
        <v>4</v>
      </c>
      <c r="I265" s="65"/>
      <c r="J265" s="65">
        <f t="shared" si="100"/>
        <v>0.16</v>
      </c>
      <c r="K265" s="65"/>
      <c r="M265" s="1"/>
      <c r="N265" s="1"/>
      <c r="P265" s="65"/>
      <c r="R265" s="1"/>
      <c r="S265" s="1"/>
      <c r="T265" s="1"/>
      <c r="V265" s="65"/>
      <c r="X265" s="1"/>
      <c r="Y265" s="1"/>
      <c r="Z265" s="1"/>
      <c r="AA265" s="65"/>
      <c r="AC265" s="1"/>
      <c r="AD265" s="1"/>
      <c r="AF265" s="65"/>
      <c r="AH265" s="1"/>
      <c r="AI265" s="1"/>
      <c r="AJ265" s="1"/>
      <c r="AL265" s="65"/>
      <c r="AN265" s="1"/>
      <c r="AO265" s="1"/>
      <c r="AQ265" s="65"/>
      <c r="AS265" s="1"/>
      <c r="AT265" s="1"/>
      <c r="AV265" s="65"/>
    </row>
    <row r="266" spans="5:48" s="9" customFormat="1" x14ac:dyDescent="0.3">
      <c r="H266" s="65">
        <v>4</v>
      </c>
      <c r="I266" s="65"/>
      <c r="J266" s="65">
        <f t="shared" si="100"/>
        <v>0.2</v>
      </c>
      <c r="K266" s="65"/>
      <c r="M266" s="1">
        <f>145/3</f>
        <v>48.333333333333336</v>
      </c>
      <c r="N266" s="1"/>
      <c r="P266" s="65"/>
      <c r="R266" s="1"/>
      <c r="S266" s="1"/>
      <c r="T266" s="1"/>
      <c r="V266" s="65"/>
      <c r="X266" s="1"/>
      <c r="Y266" s="1"/>
      <c r="Z266" s="1"/>
      <c r="AA266" s="65"/>
      <c r="AC266" s="1"/>
      <c r="AD266" s="1"/>
      <c r="AF266" s="65"/>
      <c r="AH266" s="1"/>
      <c r="AI266" s="1"/>
      <c r="AJ266" s="1"/>
      <c r="AL266" s="65"/>
      <c r="AN266" s="1"/>
      <c r="AO266" s="1"/>
      <c r="AQ266" s="65"/>
      <c r="AS266" s="1"/>
      <c r="AT266" s="1"/>
      <c r="AV266" s="65"/>
    </row>
    <row r="267" spans="5:48" s="9" customFormat="1" x14ac:dyDescent="0.3">
      <c r="H267" s="65">
        <v>7</v>
      </c>
      <c r="I267" s="65"/>
      <c r="J267" s="65">
        <f t="shared" si="100"/>
        <v>0.42</v>
      </c>
      <c r="K267" s="65"/>
      <c r="M267" s="1">
        <f>100 * 49</f>
        <v>4900</v>
      </c>
      <c r="N267" s="1"/>
      <c r="P267" s="65"/>
      <c r="R267" s="1"/>
      <c r="S267" s="1"/>
      <c r="T267" s="1"/>
      <c r="V267" s="65"/>
      <c r="X267" s="1"/>
      <c r="Y267" s="1"/>
      <c r="Z267" s="1"/>
      <c r="AA267" s="65"/>
      <c r="AC267" s="1"/>
      <c r="AD267" s="1"/>
      <c r="AF267" s="65"/>
      <c r="AH267" s="1"/>
      <c r="AI267" s="1"/>
      <c r="AJ267" s="1"/>
      <c r="AL267" s="65"/>
      <c r="AN267" s="1"/>
      <c r="AO267" s="1"/>
      <c r="AQ267" s="65"/>
      <c r="AS267" s="1"/>
      <c r="AT267" s="1"/>
      <c r="AV267" s="65"/>
    </row>
    <row r="268" spans="5:48" s="9" customFormat="1" x14ac:dyDescent="0.3">
      <c r="H268" s="66">
        <v>20</v>
      </c>
      <c r="I268" s="66"/>
      <c r="J268" s="65">
        <f t="shared" si="100"/>
        <v>1.4000000000000001</v>
      </c>
      <c r="K268" s="65"/>
      <c r="M268" s="1"/>
      <c r="N268" s="1"/>
      <c r="P268" s="65"/>
      <c r="R268" s="1"/>
      <c r="S268" s="1"/>
      <c r="T268" s="1"/>
      <c r="V268" s="65"/>
      <c r="X268" s="1"/>
      <c r="Y268" s="1"/>
      <c r="Z268" s="1"/>
      <c r="AA268" s="65"/>
      <c r="AC268" s="1"/>
      <c r="AD268" s="1"/>
      <c r="AF268" s="65"/>
      <c r="AH268" s="1"/>
      <c r="AI268" s="1"/>
      <c r="AJ268" s="1"/>
      <c r="AL268" s="65"/>
      <c r="AN268" s="1"/>
      <c r="AO268" s="1"/>
      <c r="AQ268" s="65"/>
      <c r="AS268" s="1"/>
      <c r="AT268" s="1"/>
      <c r="AV268" s="65"/>
    </row>
    <row r="269" spans="5:48" s="9" customFormat="1" x14ac:dyDescent="0.3">
      <c r="H269" s="66">
        <v>65</v>
      </c>
      <c r="I269" s="66"/>
      <c r="J269" s="65">
        <f t="shared" si="100"/>
        <v>5.2</v>
      </c>
      <c r="K269" s="65"/>
      <c r="M269" s="1"/>
      <c r="N269" s="1"/>
      <c r="P269" s="65"/>
      <c r="R269" s="1"/>
      <c r="S269" s="1"/>
      <c r="T269" s="1"/>
      <c r="V269" s="65"/>
      <c r="X269" s="1"/>
      <c r="Y269" s="1"/>
      <c r="Z269" s="1"/>
      <c r="AA269" s="65"/>
      <c r="AC269" s="1"/>
      <c r="AD269" s="1"/>
      <c r="AF269" s="65"/>
      <c r="AH269" s="1"/>
      <c r="AI269" s="1"/>
      <c r="AJ269" s="1"/>
      <c r="AL269" s="65"/>
      <c r="AN269" s="1"/>
      <c r="AO269" s="1"/>
      <c r="AQ269" s="65"/>
      <c r="AS269" s="1"/>
      <c r="AT269" s="1"/>
      <c r="AV269" s="65"/>
    </row>
    <row r="270" spans="5:48" s="9" customFormat="1" x14ac:dyDescent="0.3">
      <c r="H270" s="66">
        <v>60</v>
      </c>
      <c r="I270" s="66"/>
      <c r="J270" s="65">
        <f t="shared" si="100"/>
        <v>5.3999999999999995</v>
      </c>
      <c r="K270" s="65"/>
      <c r="M270" s="1"/>
      <c r="N270" s="1"/>
      <c r="P270" s="65"/>
      <c r="R270" s="1"/>
      <c r="S270" s="1"/>
      <c r="T270" s="1"/>
      <c r="V270" s="65"/>
      <c r="X270" s="1"/>
      <c r="Y270" s="1"/>
      <c r="Z270" s="1"/>
      <c r="AA270" s="65"/>
      <c r="AC270" s="1"/>
      <c r="AD270" s="1"/>
      <c r="AF270" s="65"/>
      <c r="AH270" s="1"/>
      <c r="AI270" s="1"/>
      <c r="AJ270" s="1"/>
      <c r="AL270" s="65"/>
      <c r="AN270" s="1"/>
      <c r="AO270" s="1"/>
      <c r="AQ270" s="65"/>
      <c r="AS270" s="1"/>
      <c r="AT270" s="1"/>
      <c r="AV270" s="65"/>
    </row>
    <row r="271" spans="5:48" s="9" customFormat="1" x14ac:dyDescent="0.3">
      <c r="H271" s="1">
        <f>AVERAGE(H263:H270)</f>
        <v>21.375</v>
      </c>
      <c r="I271" s="1"/>
      <c r="J271" s="65" t="s">
        <v>225</v>
      </c>
      <c r="K271" s="65"/>
      <c r="L271" s="123" t="s">
        <v>226</v>
      </c>
      <c r="M271" s="1"/>
      <c r="N271" s="1"/>
      <c r="P271" s="65"/>
      <c r="R271" s="1"/>
      <c r="S271" s="1"/>
      <c r="T271" s="1"/>
      <c r="V271" s="65"/>
      <c r="X271" s="1"/>
      <c r="Y271" s="1"/>
      <c r="Z271" s="1"/>
      <c r="AA271" s="65"/>
      <c r="AC271" s="1"/>
      <c r="AD271" s="1"/>
      <c r="AF271" s="65"/>
      <c r="AH271" s="1"/>
      <c r="AI271" s="1"/>
      <c r="AJ271" s="1"/>
      <c r="AL271" s="65"/>
      <c r="AN271" s="1"/>
      <c r="AO271" s="1"/>
      <c r="AQ271" s="65"/>
      <c r="AS271" s="1"/>
      <c r="AT271" s="1"/>
      <c r="AV271" s="65"/>
    </row>
    <row r="272" spans="5:48" s="9" customFormat="1" x14ac:dyDescent="0.3">
      <c r="H272" s="1"/>
      <c r="I272" s="1"/>
      <c r="J272" s="9" t="s">
        <v>227</v>
      </c>
      <c r="L272" s="123" t="s">
        <v>228</v>
      </c>
      <c r="M272" s="1"/>
      <c r="N272" s="1"/>
      <c r="R272" s="1"/>
      <c r="S272" s="1"/>
      <c r="T272" s="1"/>
      <c r="X272" s="1"/>
      <c r="Y272" s="1"/>
      <c r="Z272" s="1"/>
      <c r="AC272" s="1"/>
      <c r="AD272" s="1"/>
      <c r="AH272" s="1"/>
      <c r="AI272" s="1"/>
      <c r="AJ272" s="1"/>
      <c r="AN272" s="1"/>
      <c r="AO272" s="1"/>
      <c r="AS272" s="1"/>
      <c r="AT272" s="1"/>
    </row>
    <row r="334" spans="5:49" s="6" customFormat="1" x14ac:dyDescent="0.3">
      <c r="E334" s="10"/>
      <c r="F334" s="10"/>
      <c r="G334" s="10"/>
      <c r="J334" s="10"/>
      <c r="K334" s="10"/>
      <c r="L334" s="10"/>
      <c r="O334" s="10"/>
      <c r="P334" s="10"/>
      <c r="Q334" s="10"/>
      <c r="U334" s="10"/>
      <c r="V334" s="10"/>
      <c r="W334" s="10"/>
      <c r="AA334" s="10"/>
      <c r="AB334" s="10"/>
      <c r="AE334" s="10"/>
      <c r="AF334" s="10"/>
      <c r="AG334" s="10"/>
      <c r="AK334" s="10"/>
      <c r="AL334" s="10"/>
      <c r="AM334" s="10"/>
      <c r="AP334" s="10"/>
      <c r="AQ334" s="10"/>
      <c r="AR334" s="10"/>
      <c r="AU334" s="10"/>
      <c r="AV334" s="10"/>
      <c r="AW334" s="10"/>
    </row>
    <row r="335" spans="5:49" s="6" customFormat="1" x14ac:dyDescent="0.3">
      <c r="E335" s="10"/>
      <c r="F335" s="10"/>
      <c r="G335" s="10"/>
      <c r="J335" s="10"/>
      <c r="K335" s="10"/>
      <c r="L335" s="10"/>
      <c r="O335" s="10"/>
      <c r="P335" s="10"/>
      <c r="Q335" s="10"/>
      <c r="U335" s="10"/>
      <c r="V335" s="10"/>
      <c r="W335" s="10"/>
      <c r="AA335" s="10"/>
      <c r="AB335" s="10"/>
      <c r="AE335" s="10"/>
      <c r="AF335" s="10"/>
      <c r="AG335" s="10"/>
      <c r="AK335" s="10"/>
      <c r="AL335" s="10"/>
      <c r="AM335" s="10"/>
      <c r="AP335" s="10"/>
      <c r="AQ335" s="10"/>
      <c r="AR335" s="10"/>
      <c r="AU335" s="10"/>
      <c r="AV335" s="10"/>
      <c r="AW335" s="10"/>
    </row>
    <row r="336" spans="5:49" s="6" customFormat="1" x14ac:dyDescent="0.3">
      <c r="E336" s="10"/>
      <c r="F336" s="10"/>
      <c r="G336" s="10"/>
      <c r="J336" s="10"/>
      <c r="K336" s="10"/>
      <c r="L336" s="10"/>
      <c r="O336" s="10"/>
      <c r="P336" s="10"/>
      <c r="Q336" s="10"/>
      <c r="U336" s="10"/>
      <c r="V336" s="10"/>
      <c r="W336" s="10"/>
      <c r="AA336" s="10"/>
      <c r="AB336" s="10"/>
      <c r="AE336" s="10"/>
      <c r="AF336" s="10"/>
      <c r="AG336" s="10"/>
      <c r="AK336" s="10"/>
      <c r="AL336" s="10"/>
      <c r="AM336" s="10"/>
      <c r="AP336" s="10"/>
      <c r="AQ336" s="10"/>
      <c r="AR336" s="10"/>
      <c r="AU336" s="10"/>
      <c r="AV336" s="10"/>
      <c r="AW336" s="10"/>
    </row>
    <row r="337" spans="5:49" s="6" customFormat="1" x14ac:dyDescent="0.3">
      <c r="E337" s="10"/>
      <c r="F337" s="10"/>
      <c r="G337" s="10"/>
      <c r="J337" s="10"/>
      <c r="K337" s="10"/>
      <c r="L337" s="10"/>
      <c r="O337" s="10"/>
      <c r="P337" s="10"/>
      <c r="Q337" s="10"/>
      <c r="U337" s="10"/>
      <c r="V337" s="10"/>
      <c r="W337" s="10"/>
      <c r="AA337" s="10"/>
      <c r="AB337" s="10"/>
      <c r="AE337" s="10"/>
      <c r="AF337" s="10"/>
      <c r="AG337" s="10"/>
      <c r="AK337" s="10"/>
      <c r="AL337" s="10"/>
      <c r="AM337" s="10"/>
      <c r="AP337" s="10"/>
      <c r="AQ337" s="10"/>
      <c r="AR337" s="10"/>
      <c r="AU337" s="10"/>
      <c r="AV337" s="10"/>
      <c r="AW337" s="10"/>
    </row>
    <row r="338" spans="5:49" s="6" customFormat="1" x14ac:dyDescent="0.3">
      <c r="E338" s="10"/>
      <c r="F338" s="10"/>
      <c r="G338" s="10"/>
      <c r="J338" s="10"/>
      <c r="K338" s="10"/>
      <c r="L338" s="10"/>
      <c r="O338" s="10"/>
      <c r="P338" s="10"/>
      <c r="Q338" s="10"/>
      <c r="U338" s="10"/>
      <c r="V338" s="10"/>
      <c r="W338" s="10"/>
      <c r="AA338" s="10"/>
      <c r="AB338" s="10"/>
      <c r="AE338" s="10"/>
      <c r="AF338" s="10"/>
      <c r="AG338" s="10"/>
      <c r="AK338" s="10"/>
      <c r="AL338" s="10"/>
      <c r="AM338" s="10"/>
      <c r="AP338" s="10"/>
      <c r="AQ338" s="10"/>
      <c r="AR338" s="10"/>
      <c r="AU338" s="10"/>
      <c r="AV338" s="10"/>
      <c r="AW338" s="10"/>
    </row>
    <row r="339" spans="5:49" s="6" customFormat="1" x14ac:dyDescent="0.3">
      <c r="E339" s="10"/>
      <c r="F339" s="10"/>
      <c r="G339" s="10"/>
      <c r="J339" s="10"/>
      <c r="K339" s="10"/>
      <c r="L339" s="10"/>
      <c r="O339" s="10"/>
      <c r="P339" s="10"/>
      <c r="Q339" s="10"/>
      <c r="U339" s="10"/>
      <c r="V339" s="10"/>
      <c r="W339" s="10"/>
      <c r="AA339" s="10"/>
      <c r="AB339" s="10"/>
      <c r="AE339" s="10"/>
      <c r="AF339" s="10"/>
      <c r="AG339" s="10"/>
      <c r="AK339" s="10"/>
      <c r="AL339" s="10"/>
      <c r="AM339" s="10"/>
      <c r="AP339" s="10"/>
      <c r="AQ339" s="10"/>
      <c r="AR339" s="10"/>
      <c r="AU339" s="10"/>
      <c r="AV339" s="10"/>
      <c r="AW339" s="10"/>
    </row>
    <row r="340" spans="5:49" s="6" customFormat="1" x14ac:dyDescent="0.3">
      <c r="E340" s="10"/>
      <c r="F340" s="10"/>
      <c r="G340" s="10"/>
      <c r="J340" s="10"/>
      <c r="K340" s="10"/>
      <c r="L340" s="10"/>
      <c r="O340" s="10"/>
      <c r="P340" s="10"/>
      <c r="Q340" s="10"/>
      <c r="U340" s="10"/>
      <c r="V340" s="10"/>
      <c r="W340" s="10"/>
      <c r="AA340" s="10"/>
      <c r="AB340" s="10"/>
      <c r="AE340" s="10"/>
      <c r="AF340" s="10"/>
      <c r="AG340" s="10"/>
      <c r="AK340" s="10"/>
      <c r="AL340" s="10"/>
      <c r="AM340" s="10"/>
      <c r="AP340" s="10"/>
      <c r="AQ340" s="10"/>
      <c r="AR340" s="10"/>
      <c r="AU340" s="10"/>
      <c r="AV340" s="10"/>
      <c r="AW340" s="10"/>
    </row>
    <row r="341" spans="5:49" s="6" customFormat="1" x14ac:dyDescent="0.3">
      <c r="E341" s="10"/>
      <c r="F341" s="10"/>
      <c r="G341" s="10"/>
      <c r="J341" s="10"/>
      <c r="K341" s="10"/>
      <c r="L341" s="10"/>
      <c r="O341" s="10"/>
      <c r="P341" s="10"/>
      <c r="Q341" s="10"/>
      <c r="U341" s="10"/>
      <c r="V341" s="10"/>
      <c r="W341" s="10"/>
      <c r="AA341" s="10"/>
      <c r="AB341" s="10"/>
      <c r="AE341" s="10"/>
      <c r="AF341" s="10"/>
      <c r="AG341" s="10"/>
      <c r="AK341" s="10"/>
      <c r="AL341" s="10"/>
      <c r="AM341" s="10"/>
      <c r="AP341" s="10"/>
      <c r="AQ341" s="10"/>
      <c r="AR341" s="10"/>
      <c r="AU341" s="10"/>
      <c r="AV341" s="10"/>
      <c r="AW341" s="10"/>
    </row>
    <row r="342" spans="5:49" s="6" customFormat="1" x14ac:dyDescent="0.3">
      <c r="E342" s="10"/>
      <c r="F342" s="10"/>
      <c r="G342" s="10"/>
      <c r="J342" s="10"/>
      <c r="K342" s="10"/>
      <c r="L342" s="10"/>
      <c r="O342" s="10"/>
      <c r="P342" s="10"/>
      <c r="Q342" s="10"/>
      <c r="U342" s="10"/>
      <c r="V342" s="10"/>
      <c r="W342" s="10"/>
      <c r="AA342" s="10"/>
      <c r="AB342" s="10"/>
      <c r="AE342" s="10"/>
      <c r="AF342" s="10"/>
      <c r="AG342" s="10"/>
      <c r="AK342" s="10"/>
      <c r="AL342" s="10"/>
      <c r="AM342" s="10"/>
      <c r="AP342" s="10"/>
      <c r="AQ342" s="10"/>
      <c r="AR342" s="10"/>
      <c r="AU342" s="10"/>
      <c r="AV342" s="10"/>
      <c r="AW342" s="10"/>
    </row>
    <row r="343" spans="5:49" s="6" customFormat="1" x14ac:dyDescent="0.3">
      <c r="E343" s="10"/>
      <c r="F343" s="10"/>
      <c r="G343" s="10"/>
      <c r="J343" s="10"/>
      <c r="K343" s="10"/>
      <c r="L343" s="10"/>
      <c r="O343" s="10"/>
      <c r="P343" s="10"/>
      <c r="Q343" s="10"/>
      <c r="U343" s="10"/>
      <c r="V343" s="10"/>
      <c r="W343" s="10"/>
      <c r="AA343" s="10"/>
      <c r="AB343" s="10"/>
      <c r="AE343" s="10"/>
      <c r="AF343" s="10"/>
      <c r="AG343" s="10"/>
      <c r="AK343" s="10"/>
      <c r="AL343" s="10"/>
      <c r="AM343" s="10"/>
      <c r="AP343" s="10"/>
      <c r="AQ343" s="10"/>
      <c r="AR343" s="10"/>
      <c r="AU343" s="10"/>
      <c r="AV343" s="10"/>
      <c r="AW343" s="10"/>
    </row>
    <row r="344" spans="5:49" s="6" customFormat="1" x14ac:dyDescent="0.3">
      <c r="E344" s="10"/>
      <c r="F344" s="10"/>
      <c r="G344" s="10"/>
      <c r="J344" s="10"/>
      <c r="K344" s="10"/>
      <c r="L344" s="10"/>
      <c r="O344" s="10"/>
      <c r="P344" s="10"/>
      <c r="Q344" s="10"/>
      <c r="U344" s="10"/>
      <c r="V344" s="10"/>
      <c r="W344" s="10"/>
      <c r="AA344" s="10"/>
      <c r="AB344" s="10"/>
      <c r="AE344" s="10"/>
      <c r="AF344" s="10"/>
      <c r="AG344" s="10"/>
      <c r="AK344" s="10"/>
      <c r="AL344" s="10"/>
      <c r="AM344" s="10"/>
      <c r="AP344" s="10"/>
      <c r="AQ344" s="10"/>
      <c r="AR344" s="10"/>
      <c r="AU344" s="10"/>
      <c r="AV344" s="10"/>
      <c r="AW344" s="10"/>
    </row>
    <row r="345" spans="5:49" s="6" customFormat="1" x14ac:dyDescent="0.3">
      <c r="E345" s="10"/>
      <c r="F345" s="10"/>
      <c r="G345" s="10"/>
      <c r="J345" s="10"/>
      <c r="K345" s="10"/>
      <c r="L345" s="10"/>
      <c r="O345" s="10"/>
      <c r="P345" s="10"/>
      <c r="Q345" s="10"/>
      <c r="U345" s="10"/>
      <c r="V345" s="10"/>
      <c r="W345" s="10"/>
      <c r="AA345" s="10"/>
      <c r="AB345" s="10"/>
      <c r="AE345" s="10"/>
      <c r="AF345" s="10"/>
      <c r="AG345" s="10"/>
      <c r="AK345" s="10"/>
      <c r="AL345" s="10"/>
      <c r="AM345" s="10"/>
      <c r="AP345" s="10"/>
      <c r="AQ345" s="10"/>
      <c r="AR345" s="10"/>
      <c r="AU345" s="10"/>
      <c r="AV345" s="10"/>
      <c r="AW345" s="10"/>
    </row>
    <row r="346" spans="5:49" s="6" customFormat="1" x14ac:dyDescent="0.3">
      <c r="E346" s="10"/>
      <c r="F346" s="10"/>
      <c r="G346" s="10"/>
      <c r="J346" s="10"/>
      <c r="K346" s="10"/>
      <c r="L346" s="10"/>
      <c r="O346" s="10"/>
      <c r="P346" s="10"/>
      <c r="Q346" s="10"/>
      <c r="U346" s="10"/>
      <c r="V346" s="10"/>
      <c r="W346" s="10"/>
      <c r="AA346" s="10"/>
      <c r="AB346" s="10"/>
      <c r="AE346" s="10"/>
      <c r="AF346" s="10"/>
      <c r="AG346" s="10"/>
      <c r="AK346" s="10"/>
      <c r="AL346" s="10"/>
      <c r="AM346" s="10"/>
      <c r="AP346" s="10"/>
      <c r="AQ346" s="10"/>
      <c r="AR346" s="10"/>
      <c r="AU346" s="10"/>
      <c r="AV346" s="10"/>
      <c r="AW346" s="10"/>
    </row>
    <row r="347" spans="5:49" s="6" customFormat="1" x14ac:dyDescent="0.3">
      <c r="E347" s="10"/>
      <c r="F347" s="10"/>
      <c r="G347" s="10"/>
      <c r="J347" s="10"/>
      <c r="K347" s="10"/>
      <c r="L347" s="10"/>
      <c r="O347" s="10"/>
      <c r="P347" s="10"/>
      <c r="Q347" s="10"/>
      <c r="U347" s="10"/>
      <c r="V347" s="10"/>
      <c r="W347" s="10"/>
      <c r="AA347" s="10"/>
      <c r="AB347" s="10"/>
      <c r="AE347" s="10"/>
      <c r="AF347" s="10"/>
      <c r="AG347" s="10"/>
      <c r="AK347" s="10"/>
      <c r="AL347" s="10"/>
      <c r="AM347" s="10"/>
      <c r="AP347" s="10"/>
      <c r="AQ347" s="10"/>
      <c r="AR347" s="10"/>
      <c r="AU347" s="10"/>
      <c r="AV347" s="10"/>
      <c r="AW347" s="10"/>
    </row>
    <row r="348" spans="5:49" s="6" customFormat="1" x14ac:dyDescent="0.3">
      <c r="E348" s="10"/>
      <c r="F348" s="10"/>
      <c r="G348" s="10"/>
      <c r="J348" s="10"/>
      <c r="K348" s="10"/>
      <c r="L348" s="10"/>
      <c r="O348" s="10"/>
      <c r="P348" s="10"/>
      <c r="Q348" s="10"/>
      <c r="U348" s="10"/>
      <c r="V348" s="10"/>
      <c r="W348" s="10"/>
      <c r="AA348" s="10"/>
      <c r="AB348" s="10"/>
      <c r="AE348" s="10"/>
      <c r="AF348" s="10"/>
      <c r="AG348" s="10"/>
      <c r="AK348" s="10"/>
      <c r="AL348" s="10"/>
      <c r="AM348" s="10"/>
      <c r="AP348" s="10"/>
      <c r="AQ348" s="10"/>
      <c r="AR348" s="10"/>
      <c r="AU348" s="10"/>
      <c r="AV348" s="10"/>
      <c r="AW348" s="10"/>
    </row>
    <row r="349" spans="5:49" s="6" customFormat="1" x14ac:dyDescent="0.3">
      <c r="E349" s="10"/>
      <c r="F349" s="10"/>
      <c r="G349" s="10"/>
      <c r="J349" s="10"/>
      <c r="K349" s="10"/>
      <c r="L349" s="10"/>
      <c r="O349" s="10"/>
      <c r="P349" s="10"/>
      <c r="Q349" s="10"/>
      <c r="U349" s="10"/>
      <c r="V349" s="10"/>
      <c r="W349" s="10"/>
      <c r="AA349" s="10"/>
      <c r="AB349" s="10"/>
      <c r="AE349" s="10"/>
      <c r="AF349" s="10"/>
      <c r="AG349" s="10"/>
      <c r="AK349" s="10"/>
      <c r="AL349" s="10"/>
      <c r="AM349" s="10"/>
      <c r="AP349" s="10"/>
      <c r="AQ349" s="10"/>
      <c r="AR349" s="10"/>
      <c r="AU349" s="10"/>
      <c r="AV349" s="10"/>
      <c r="AW349" s="10"/>
    </row>
    <row r="350" spans="5:49" s="6" customFormat="1" x14ac:dyDescent="0.3">
      <c r="E350" s="10"/>
      <c r="F350" s="10"/>
      <c r="G350" s="10"/>
      <c r="J350" s="10"/>
      <c r="K350" s="10"/>
      <c r="L350" s="10"/>
      <c r="O350" s="10"/>
      <c r="P350" s="10"/>
      <c r="Q350" s="10"/>
      <c r="U350" s="10"/>
      <c r="V350" s="10"/>
      <c r="W350" s="10"/>
      <c r="AA350" s="10"/>
      <c r="AB350" s="10"/>
      <c r="AE350" s="10"/>
      <c r="AF350" s="10"/>
      <c r="AG350" s="10"/>
      <c r="AK350" s="10"/>
      <c r="AL350" s="10"/>
      <c r="AM350" s="10"/>
      <c r="AP350" s="10"/>
      <c r="AQ350" s="10"/>
      <c r="AR350" s="10"/>
      <c r="AU350" s="10"/>
      <c r="AV350" s="10"/>
      <c r="AW350" s="10"/>
    </row>
    <row r="351" spans="5:49" s="6" customFormat="1" x14ac:dyDescent="0.3">
      <c r="E351" s="10"/>
      <c r="F351" s="10"/>
      <c r="G351" s="10"/>
      <c r="J351" s="10"/>
      <c r="K351" s="10"/>
      <c r="L351" s="10"/>
      <c r="O351" s="10"/>
      <c r="P351" s="10"/>
      <c r="Q351" s="10"/>
      <c r="U351" s="10"/>
      <c r="V351" s="10"/>
      <c r="W351" s="10"/>
      <c r="AA351" s="10"/>
      <c r="AB351" s="10"/>
      <c r="AE351" s="10"/>
      <c r="AF351" s="10"/>
      <c r="AG351" s="10"/>
      <c r="AK351" s="10"/>
      <c r="AL351" s="10"/>
      <c r="AM351" s="10"/>
      <c r="AP351" s="10"/>
      <c r="AQ351" s="10"/>
      <c r="AR351" s="10"/>
      <c r="AU351" s="10"/>
      <c r="AV351" s="10"/>
      <c r="AW351" s="10"/>
    </row>
    <row r="352" spans="5:49" s="6" customFormat="1" x14ac:dyDescent="0.3">
      <c r="E352" s="10"/>
      <c r="F352" s="10"/>
      <c r="G352" s="10"/>
      <c r="J352" s="10"/>
      <c r="K352" s="10"/>
      <c r="L352" s="10"/>
      <c r="O352" s="10"/>
      <c r="P352" s="10"/>
      <c r="Q352" s="10"/>
      <c r="U352" s="10"/>
      <c r="V352" s="10"/>
      <c r="W352" s="10"/>
      <c r="AA352" s="10"/>
      <c r="AB352" s="10"/>
      <c r="AE352" s="10"/>
      <c r="AF352" s="10"/>
      <c r="AG352" s="10"/>
      <c r="AK352" s="10"/>
      <c r="AL352" s="10"/>
      <c r="AM352" s="10"/>
      <c r="AP352" s="10"/>
      <c r="AQ352" s="10"/>
      <c r="AR352" s="10"/>
      <c r="AU352" s="10"/>
      <c r="AV352" s="10"/>
      <c r="AW352" s="10"/>
    </row>
    <row r="353" spans="5:49" s="6" customFormat="1" x14ac:dyDescent="0.3">
      <c r="E353" s="10"/>
      <c r="F353" s="10"/>
      <c r="G353" s="10"/>
      <c r="J353" s="10"/>
      <c r="K353" s="10"/>
      <c r="L353" s="10"/>
      <c r="O353" s="10"/>
      <c r="P353" s="10"/>
      <c r="Q353" s="10"/>
      <c r="U353" s="10"/>
      <c r="V353" s="10"/>
      <c r="W353" s="10"/>
      <c r="AA353" s="10"/>
      <c r="AB353" s="10"/>
      <c r="AE353" s="10"/>
      <c r="AF353" s="10"/>
      <c r="AG353" s="10"/>
      <c r="AK353" s="10"/>
      <c r="AL353" s="10"/>
      <c r="AM353" s="10"/>
      <c r="AP353" s="10"/>
      <c r="AQ353" s="10"/>
      <c r="AR353" s="10"/>
      <c r="AU353" s="10"/>
      <c r="AV353" s="10"/>
      <c r="AW353" s="10"/>
    </row>
    <row r="354" spans="5:49" s="6" customFormat="1" x14ac:dyDescent="0.3">
      <c r="E354" s="10"/>
      <c r="F354" s="10"/>
      <c r="G354" s="10"/>
      <c r="J354" s="10"/>
      <c r="K354" s="10"/>
      <c r="L354" s="10"/>
      <c r="O354" s="10"/>
      <c r="P354" s="10"/>
      <c r="Q354" s="10"/>
      <c r="U354" s="10"/>
      <c r="V354" s="10"/>
      <c r="W354" s="10"/>
      <c r="AA354" s="10"/>
      <c r="AB354" s="10"/>
      <c r="AE354" s="10"/>
      <c r="AF354" s="10"/>
      <c r="AG354" s="10"/>
      <c r="AK354" s="10"/>
      <c r="AL354" s="10"/>
      <c r="AM354" s="10"/>
      <c r="AP354" s="10"/>
      <c r="AQ354" s="10"/>
      <c r="AR354" s="10"/>
      <c r="AU354" s="10"/>
      <c r="AV354" s="10"/>
      <c r="AW354" s="10"/>
    </row>
    <row r="355" spans="5:49" s="6" customFormat="1" x14ac:dyDescent="0.3">
      <c r="E355" s="10"/>
      <c r="F355" s="10"/>
      <c r="G355" s="10"/>
      <c r="J355" s="10"/>
      <c r="K355" s="10"/>
      <c r="L355" s="10"/>
      <c r="O355" s="10"/>
      <c r="P355" s="10"/>
      <c r="Q355" s="10"/>
      <c r="U355" s="10"/>
      <c r="V355" s="10"/>
      <c r="W355" s="10"/>
      <c r="AA355" s="10"/>
      <c r="AB355" s="10"/>
      <c r="AE355" s="10"/>
      <c r="AF355" s="10"/>
      <c r="AG355" s="10"/>
      <c r="AK355" s="10"/>
      <c r="AL355" s="10"/>
      <c r="AM355" s="10"/>
      <c r="AP355" s="10"/>
      <c r="AQ355" s="10"/>
      <c r="AR355" s="10"/>
      <c r="AU355" s="10"/>
      <c r="AV355" s="10"/>
      <c r="AW355" s="10"/>
    </row>
    <row r="356" spans="5:49" s="6" customFormat="1" x14ac:dyDescent="0.3">
      <c r="E356" s="10"/>
      <c r="F356" s="10"/>
      <c r="G356" s="10"/>
      <c r="J356" s="10"/>
      <c r="K356" s="10"/>
      <c r="L356" s="10"/>
      <c r="O356" s="10"/>
      <c r="P356" s="10"/>
      <c r="Q356" s="10"/>
      <c r="U356" s="10"/>
      <c r="V356" s="10"/>
      <c r="W356" s="10"/>
      <c r="AA356" s="10"/>
      <c r="AB356" s="10"/>
      <c r="AE356" s="10"/>
      <c r="AF356" s="10"/>
      <c r="AG356" s="10"/>
      <c r="AK356" s="10"/>
      <c r="AL356" s="10"/>
      <c r="AM356" s="10"/>
      <c r="AP356" s="10"/>
      <c r="AQ356" s="10"/>
      <c r="AR356" s="10"/>
      <c r="AU356" s="10"/>
      <c r="AV356" s="10"/>
      <c r="AW356" s="10"/>
    </row>
    <row r="357" spans="5:49" s="6" customFormat="1" x14ac:dyDescent="0.3">
      <c r="E357" s="10"/>
      <c r="F357" s="10"/>
      <c r="G357" s="10"/>
      <c r="J357" s="10"/>
      <c r="K357" s="10"/>
      <c r="L357" s="10"/>
      <c r="O357" s="10"/>
      <c r="P357" s="10"/>
      <c r="Q357" s="10"/>
      <c r="U357" s="10"/>
      <c r="V357" s="10"/>
      <c r="W357" s="10"/>
      <c r="AA357" s="10"/>
      <c r="AB357" s="10"/>
      <c r="AE357" s="10"/>
      <c r="AF357" s="10"/>
      <c r="AG357" s="10"/>
      <c r="AK357" s="10"/>
      <c r="AL357" s="10"/>
      <c r="AM357" s="10"/>
      <c r="AP357" s="10"/>
      <c r="AQ357" s="10"/>
      <c r="AR357" s="10"/>
      <c r="AU357" s="10"/>
      <c r="AV357" s="10"/>
      <c r="AW357" s="10"/>
    </row>
    <row r="358" spans="5:49" s="6" customFormat="1" x14ac:dyDescent="0.3">
      <c r="E358" s="10"/>
      <c r="F358" s="10"/>
      <c r="G358" s="10"/>
      <c r="J358" s="10"/>
      <c r="K358" s="10"/>
      <c r="L358" s="10"/>
      <c r="O358" s="10"/>
      <c r="P358" s="10"/>
      <c r="Q358" s="10"/>
      <c r="U358" s="10"/>
      <c r="V358" s="10"/>
      <c r="W358" s="10"/>
      <c r="AA358" s="10"/>
      <c r="AB358" s="10"/>
      <c r="AE358" s="10"/>
      <c r="AF358" s="10"/>
      <c r="AG358" s="10"/>
      <c r="AK358" s="10"/>
      <c r="AL358" s="10"/>
      <c r="AM358" s="10"/>
      <c r="AP358" s="10"/>
      <c r="AQ358" s="10"/>
      <c r="AR358" s="10"/>
      <c r="AU358" s="10"/>
      <c r="AV358" s="10"/>
      <c r="AW358" s="10"/>
    </row>
    <row r="359" spans="5:49" s="6" customFormat="1" x14ac:dyDescent="0.3">
      <c r="E359" s="10"/>
      <c r="F359" s="10"/>
      <c r="G359" s="10"/>
      <c r="J359" s="10"/>
      <c r="K359" s="10"/>
      <c r="L359" s="10"/>
      <c r="O359" s="10"/>
      <c r="P359" s="10"/>
      <c r="Q359" s="10"/>
      <c r="U359" s="10"/>
      <c r="V359" s="10"/>
      <c r="W359" s="10"/>
      <c r="AA359" s="10"/>
      <c r="AB359" s="10"/>
      <c r="AE359" s="10"/>
      <c r="AF359" s="10"/>
      <c r="AG359" s="10"/>
      <c r="AK359" s="10"/>
      <c r="AL359" s="10"/>
      <c r="AM359" s="10"/>
      <c r="AP359" s="10"/>
      <c r="AQ359" s="10"/>
      <c r="AR359" s="10"/>
      <c r="AU359" s="10"/>
      <c r="AV359" s="10"/>
      <c r="AW359" s="10"/>
    </row>
    <row r="360" spans="5:49" s="6" customFormat="1" x14ac:dyDescent="0.3">
      <c r="E360" s="10"/>
      <c r="F360" s="10"/>
      <c r="G360" s="10"/>
      <c r="J360" s="10"/>
      <c r="K360" s="10"/>
      <c r="L360" s="10"/>
      <c r="O360" s="10"/>
      <c r="P360" s="10"/>
      <c r="Q360" s="10"/>
      <c r="U360" s="10"/>
      <c r="V360" s="10"/>
      <c r="W360" s="10"/>
      <c r="AA360" s="10"/>
      <c r="AB360" s="10"/>
      <c r="AE360" s="10"/>
      <c r="AF360" s="10"/>
      <c r="AG360" s="10"/>
      <c r="AK360" s="10"/>
      <c r="AL360" s="10"/>
      <c r="AM360" s="10"/>
      <c r="AP360" s="10"/>
      <c r="AQ360" s="10"/>
      <c r="AR360" s="10"/>
      <c r="AU360" s="10"/>
      <c r="AV360" s="10"/>
      <c r="AW360" s="10"/>
    </row>
    <row r="361" spans="5:49" s="6" customFormat="1" x14ac:dyDescent="0.3">
      <c r="E361" s="10"/>
      <c r="F361" s="10"/>
      <c r="G361" s="10"/>
      <c r="J361" s="10"/>
      <c r="K361" s="10"/>
      <c r="L361" s="10"/>
      <c r="O361" s="10"/>
      <c r="P361" s="10"/>
      <c r="Q361" s="10"/>
      <c r="U361" s="10"/>
      <c r="V361" s="10"/>
      <c r="W361" s="10"/>
      <c r="AA361" s="10"/>
      <c r="AB361" s="10"/>
      <c r="AE361" s="10"/>
      <c r="AF361" s="10"/>
      <c r="AG361" s="10"/>
      <c r="AK361" s="10"/>
      <c r="AL361" s="10"/>
      <c r="AM361" s="10"/>
      <c r="AP361" s="10"/>
      <c r="AQ361" s="10"/>
      <c r="AR361" s="10"/>
      <c r="AU361" s="10"/>
      <c r="AV361" s="10"/>
      <c r="AW361" s="10"/>
    </row>
    <row r="362" spans="5:49" s="6" customFormat="1" x14ac:dyDescent="0.3">
      <c r="E362" s="10"/>
      <c r="F362" s="10"/>
      <c r="G362" s="10"/>
      <c r="J362" s="10"/>
      <c r="K362" s="10"/>
      <c r="L362" s="10"/>
      <c r="O362" s="10"/>
      <c r="P362" s="10"/>
      <c r="Q362" s="10"/>
      <c r="U362" s="10"/>
      <c r="V362" s="10"/>
      <c r="W362" s="10"/>
      <c r="AA362" s="10"/>
      <c r="AB362" s="10"/>
      <c r="AE362" s="10"/>
      <c r="AF362" s="10"/>
      <c r="AG362" s="10"/>
      <c r="AK362" s="10"/>
      <c r="AL362" s="10"/>
      <c r="AM362" s="10"/>
      <c r="AP362" s="10"/>
      <c r="AQ362" s="10"/>
      <c r="AR362" s="10"/>
      <c r="AU362" s="10"/>
      <c r="AV362" s="10"/>
      <c r="AW362" s="10"/>
    </row>
    <row r="363" spans="5:49" s="6" customFormat="1" x14ac:dyDescent="0.3">
      <c r="E363" s="10"/>
      <c r="F363" s="10"/>
      <c r="G363" s="10"/>
      <c r="J363" s="10"/>
      <c r="K363" s="10"/>
      <c r="L363" s="10"/>
      <c r="O363" s="10"/>
      <c r="P363" s="10"/>
      <c r="Q363" s="10"/>
      <c r="U363" s="10"/>
      <c r="V363" s="10"/>
      <c r="W363" s="10"/>
      <c r="AA363" s="10"/>
      <c r="AB363" s="10"/>
      <c r="AE363" s="10"/>
      <c r="AF363" s="10"/>
      <c r="AG363" s="10"/>
      <c r="AK363" s="10"/>
      <c r="AL363" s="10"/>
      <c r="AM363" s="10"/>
      <c r="AP363" s="10"/>
      <c r="AQ363" s="10"/>
      <c r="AR363" s="10"/>
      <c r="AU363" s="10"/>
      <c r="AV363" s="10"/>
      <c r="AW363" s="10"/>
    </row>
    <row r="364" spans="5:49" s="6" customFormat="1" x14ac:dyDescent="0.3">
      <c r="E364" s="10"/>
      <c r="F364" s="10"/>
      <c r="G364" s="10"/>
      <c r="J364" s="10"/>
      <c r="K364" s="10"/>
      <c r="L364" s="10"/>
      <c r="O364" s="10"/>
      <c r="P364" s="10"/>
      <c r="Q364" s="10"/>
      <c r="U364" s="10"/>
      <c r="V364" s="10"/>
      <c r="W364" s="10"/>
      <c r="AA364" s="10"/>
      <c r="AB364" s="10"/>
      <c r="AE364" s="10"/>
      <c r="AF364" s="10"/>
      <c r="AG364" s="10"/>
      <c r="AK364" s="10"/>
      <c r="AL364" s="10"/>
      <c r="AM364" s="10"/>
      <c r="AP364" s="10"/>
      <c r="AQ364" s="10"/>
      <c r="AR364" s="10"/>
      <c r="AU364" s="10"/>
      <c r="AV364" s="10"/>
      <c r="AW364" s="10"/>
    </row>
    <row r="365" spans="5:49" s="6" customFormat="1" x14ac:dyDescent="0.3">
      <c r="E365" s="10"/>
      <c r="F365" s="10"/>
      <c r="G365" s="10"/>
      <c r="J365" s="10"/>
      <c r="K365" s="10"/>
      <c r="L365" s="10"/>
      <c r="O365" s="10"/>
      <c r="P365" s="10"/>
      <c r="Q365" s="10"/>
      <c r="U365" s="10"/>
      <c r="V365" s="10"/>
      <c r="W365" s="10"/>
      <c r="AA365" s="10"/>
      <c r="AB365" s="10"/>
      <c r="AE365" s="10"/>
      <c r="AF365" s="10"/>
      <c r="AG365" s="10"/>
      <c r="AK365" s="10"/>
      <c r="AL365" s="10"/>
      <c r="AM365" s="10"/>
      <c r="AP365" s="10"/>
      <c r="AQ365" s="10"/>
      <c r="AR365" s="10"/>
      <c r="AU365" s="10"/>
      <c r="AV365" s="10"/>
      <c r="AW365" s="10"/>
    </row>
    <row r="366" spans="5:49" s="6" customFormat="1" x14ac:dyDescent="0.3">
      <c r="E366" s="10"/>
      <c r="F366" s="10"/>
      <c r="G366" s="10"/>
      <c r="J366" s="10"/>
      <c r="K366" s="10"/>
      <c r="L366" s="10"/>
      <c r="O366" s="10"/>
      <c r="P366" s="10"/>
      <c r="Q366" s="10"/>
      <c r="U366" s="10"/>
      <c r="V366" s="10"/>
      <c r="W366" s="10"/>
      <c r="AA366" s="10"/>
      <c r="AB366" s="10"/>
      <c r="AE366" s="10"/>
      <c r="AF366" s="10"/>
      <c r="AG366" s="10"/>
      <c r="AK366" s="10"/>
      <c r="AL366" s="10"/>
      <c r="AM366" s="10"/>
      <c r="AP366" s="10"/>
      <c r="AQ366" s="10"/>
      <c r="AR366" s="10"/>
      <c r="AU366" s="10"/>
      <c r="AV366" s="10"/>
      <c r="AW366" s="10"/>
    </row>
    <row r="367" spans="5:49" s="6" customFormat="1" x14ac:dyDescent="0.3">
      <c r="E367" s="10"/>
      <c r="F367" s="10"/>
      <c r="G367" s="10"/>
      <c r="J367" s="10"/>
      <c r="K367" s="10"/>
      <c r="L367" s="10"/>
      <c r="O367" s="10"/>
      <c r="P367" s="10"/>
      <c r="Q367" s="10"/>
      <c r="U367" s="10"/>
      <c r="V367" s="10"/>
      <c r="W367" s="10"/>
      <c r="AA367" s="10"/>
      <c r="AB367" s="10"/>
      <c r="AE367" s="10"/>
      <c r="AF367" s="10"/>
      <c r="AG367" s="10"/>
      <c r="AK367" s="10"/>
      <c r="AL367" s="10"/>
      <c r="AM367" s="10"/>
      <c r="AP367" s="10"/>
      <c r="AQ367" s="10"/>
      <c r="AR367" s="10"/>
      <c r="AU367" s="10"/>
      <c r="AV367" s="10"/>
      <c r="AW367" s="10"/>
    </row>
    <row r="368" spans="5:49" s="6" customFormat="1" x14ac:dyDescent="0.3">
      <c r="E368" s="10"/>
      <c r="F368" s="10"/>
      <c r="G368" s="10"/>
      <c r="J368" s="10"/>
      <c r="K368" s="10"/>
      <c r="L368" s="10"/>
      <c r="O368" s="10"/>
      <c r="P368" s="10"/>
      <c r="Q368" s="10"/>
      <c r="U368" s="10"/>
      <c r="V368" s="10"/>
      <c r="W368" s="10"/>
      <c r="AA368" s="10"/>
      <c r="AB368" s="10"/>
      <c r="AE368" s="10"/>
      <c r="AF368" s="10"/>
      <c r="AG368" s="10"/>
      <c r="AK368" s="10"/>
      <c r="AL368" s="10"/>
      <c r="AM368" s="10"/>
      <c r="AP368" s="10"/>
      <c r="AQ368" s="10"/>
      <c r="AR368" s="10"/>
      <c r="AU368" s="10"/>
      <c r="AV368" s="10"/>
      <c r="AW368" s="10"/>
    </row>
    <row r="369" spans="5:49" s="6" customFormat="1" x14ac:dyDescent="0.3">
      <c r="E369" s="10"/>
      <c r="F369" s="10"/>
      <c r="G369" s="10"/>
      <c r="J369" s="10"/>
      <c r="K369" s="10"/>
      <c r="L369" s="10"/>
      <c r="O369" s="10"/>
      <c r="P369" s="10"/>
      <c r="Q369" s="10"/>
      <c r="U369" s="10"/>
      <c r="V369" s="10"/>
      <c r="W369" s="10"/>
      <c r="AA369" s="10"/>
      <c r="AB369" s="10"/>
      <c r="AE369" s="10"/>
      <c r="AF369" s="10"/>
      <c r="AG369" s="10"/>
      <c r="AK369" s="10"/>
      <c r="AL369" s="10"/>
      <c r="AM369" s="10"/>
      <c r="AP369" s="10"/>
      <c r="AQ369" s="10"/>
      <c r="AR369" s="10"/>
      <c r="AU369" s="10"/>
      <c r="AV369" s="10"/>
      <c r="AW369" s="10"/>
    </row>
    <row r="370" spans="5:49" s="6" customFormat="1" x14ac:dyDescent="0.3">
      <c r="E370" s="10"/>
      <c r="F370" s="10"/>
      <c r="G370" s="10"/>
      <c r="J370" s="10"/>
      <c r="K370" s="10"/>
      <c r="L370" s="10"/>
      <c r="O370" s="10"/>
      <c r="P370" s="10"/>
      <c r="Q370" s="10"/>
      <c r="U370" s="10"/>
      <c r="V370" s="10"/>
      <c r="W370" s="10"/>
      <c r="AA370" s="10"/>
      <c r="AB370" s="10"/>
      <c r="AE370" s="10"/>
      <c r="AF370" s="10"/>
      <c r="AG370" s="10"/>
      <c r="AK370" s="10"/>
      <c r="AL370" s="10"/>
      <c r="AM370" s="10"/>
      <c r="AP370" s="10"/>
      <c r="AQ370" s="10"/>
      <c r="AR370" s="10"/>
      <c r="AU370" s="10"/>
      <c r="AV370" s="10"/>
      <c r="AW370" s="10"/>
    </row>
    <row r="371" spans="5:49" s="6" customFormat="1" x14ac:dyDescent="0.3">
      <c r="E371" s="10"/>
      <c r="F371" s="10"/>
      <c r="G371" s="10"/>
      <c r="J371" s="10"/>
      <c r="K371" s="10"/>
      <c r="L371" s="10"/>
      <c r="O371" s="10"/>
      <c r="P371" s="10"/>
      <c r="Q371" s="10"/>
      <c r="U371" s="10"/>
      <c r="V371" s="10"/>
      <c r="W371" s="10"/>
      <c r="AA371" s="10"/>
      <c r="AB371" s="10"/>
      <c r="AE371" s="10"/>
      <c r="AF371" s="10"/>
      <c r="AG371" s="10"/>
      <c r="AK371" s="10"/>
      <c r="AL371" s="10"/>
      <c r="AM371" s="10"/>
      <c r="AP371" s="10"/>
      <c r="AQ371" s="10"/>
      <c r="AR371" s="10"/>
      <c r="AU371" s="10"/>
      <c r="AV371" s="10"/>
      <c r="AW371" s="10"/>
    </row>
    <row r="372" spans="5:49" s="6" customFormat="1" x14ac:dyDescent="0.3">
      <c r="E372" s="10"/>
      <c r="F372" s="10"/>
      <c r="G372" s="10"/>
      <c r="J372" s="10"/>
      <c r="K372" s="10"/>
      <c r="L372" s="10"/>
      <c r="O372" s="10"/>
      <c r="P372" s="10"/>
      <c r="Q372" s="10"/>
      <c r="U372" s="10"/>
      <c r="V372" s="10"/>
      <c r="W372" s="10"/>
      <c r="AA372" s="10"/>
      <c r="AB372" s="10"/>
      <c r="AE372" s="10"/>
      <c r="AF372" s="10"/>
      <c r="AG372" s="10"/>
      <c r="AK372" s="10"/>
      <c r="AL372" s="10"/>
      <c r="AM372" s="10"/>
      <c r="AP372" s="10"/>
      <c r="AQ372" s="10"/>
      <c r="AR372" s="10"/>
      <c r="AU372" s="10"/>
      <c r="AV372" s="10"/>
      <c r="AW372" s="10"/>
    </row>
    <row r="373" spans="5:49" s="6" customFormat="1" x14ac:dyDescent="0.3">
      <c r="E373" s="10"/>
      <c r="F373" s="10"/>
      <c r="G373" s="10"/>
      <c r="J373" s="10"/>
      <c r="K373" s="10"/>
      <c r="L373" s="10"/>
      <c r="O373" s="10"/>
      <c r="P373" s="10"/>
      <c r="Q373" s="10"/>
      <c r="U373" s="10"/>
      <c r="V373" s="10"/>
      <c r="W373" s="10"/>
      <c r="AA373" s="10"/>
      <c r="AB373" s="10"/>
      <c r="AE373" s="10"/>
      <c r="AF373" s="10"/>
      <c r="AG373" s="10"/>
      <c r="AK373" s="10"/>
      <c r="AL373" s="10"/>
      <c r="AM373" s="10"/>
      <c r="AP373" s="10"/>
      <c r="AQ373" s="10"/>
      <c r="AR373" s="10"/>
      <c r="AU373" s="10"/>
      <c r="AV373" s="10"/>
      <c r="AW373" s="10"/>
    </row>
    <row r="374" spans="5:49" s="6" customFormat="1" x14ac:dyDescent="0.3">
      <c r="E374" s="10"/>
      <c r="F374" s="10"/>
      <c r="G374" s="10"/>
      <c r="J374" s="10"/>
      <c r="K374" s="10"/>
      <c r="L374" s="10"/>
      <c r="O374" s="10"/>
      <c r="P374" s="10"/>
      <c r="Q374" s="10"/>
      <c r="U374" s="10"/>
      <c r="V374" s="10"/>
      <c r="W374" s="10"/>
      <c r="AA374" s="10"/>
      <c r="AB374" s="10"/>
      <c r="AE374" s="10"/>
      <c r="AF374" s="10"/>
      <c r="AG374" s="10"/>
      <c r="AK374" s="10"/>
      <c r="AL374" s="10"/>
      <c r="AM374" s="10"/>
      <c r="AP374" s="10"/>
      <c r="AQ374" s="10"/>
      <c r="AR374" s="10"/>
      <c r="AU374" s="10"/>
      <c r="AV374" s="10"/>
      <c r="AW374" s="10"/>
    </row>
    <row r="375" spans="5:49" s="6" customFormat="1" x14ac:dyDescent="0.3">
      <c r="E375" s="10"/>
      <c r="F375" s="10"/>
      <c r="G375" s="10"/>
      <c r="J375" s="10"/>
      <c r="K375" s="10"/>
      <c r="L375" s="10"/>
      <c r="O375" s="10"/>
      <c r="P375" s="10"/>
      <c r="Q375" s="10"/>
      <c r="U375" s="10"/>
      <c r="V375" s="10"/>
      <c r="W375" s="10"/>
      <c r="AA375" s="10"/>
      <c r="AB375" s="10"/>
      <c r="AE375" s="10"/>
      <c r="AF375" s="10"/>
      <c r="AG375" s="10"/>
      <c r="AK375" s="10"/>
      <c r="AL375" s="10"/>
      <c r="AM375" s="10"/>
      <c r="AP375" s="10"/>
      <c r="AQ375" s="10"/>
      <c r="AR375" s="10"/>
      <c r="AU375" s="10"/>
      <c r="AV375" s="10"/>
      <c r="AW375" s="10"/>
    </row>
    <row r="376" spans="5:49" s="6" customFormat="1" x14ac:dyDescent="0.3">
      <c r="E376" s="10"/>
      <c r="F376" s="10"/>
      <c r="G376" s="10"/>
      <c r="J376" s="10"/>
      <c r="K376" s="10"/>
      <c r="L376" s="10"/>
      <c r="O376" s="10"/>
      <c r="P376" s="10"/>
      <c r="Q376" s="10"/>
      <c r="U376" s="10"/>
      <c r="V376" s="10"/>
      <c r="W376" s="10"/>
      <c r="AA376" s="10"/>
      <c r="AB376" s="10"/>
      <c r="AE376" s="10"/>
      <c r="AF376" s="10"/>
      <c r="AG376" s="10"/>
      <c r="AK376" s="10"/>
      <c r="AL376" s="10"/>
      <c r="AM376" s="10"/>
      <c r="AP376" s="10"/>
      <c r="AQ376" s="10"/>
      <c r="AR376" s="10"/>
      <c r="AU376" s="10"/>
      <c r="AV376" s="10"/>
      <c r="AW376" s="10"/>
    </row>
    <row r="377" spans="5:49" s="6" customFormat="1" x14ac:dyDescent="0.3">
      <c r="E377" s="10"/>
      <c r="F377" s="10"/>
      <c r="G377" s="10"/>
      <c r="J377" s="10"/>
      <c r="K377" s="10"/>
      <c r="L377" s="10"/>
      <c r="O377" s="10"/>
      <c r="P377" s="10"/>
      <c r="Q377" s="10"/>
      <c r="U377" s="10"/>
      <c r="V377" s="10"/>
      <c r="W377" s="10"/>
      <c r="AA377" s="10"/>
      <c r="AB377" s="10"/>
      <c r="AE377" s="10"/>
      <c r="AF377" s="10"/>
      <c r="AG377" s="10"/>
      <c r="AK377" s="10"/>
      <c r="AL377" s="10"/>
      <c r="AM377" s="10"/>
      <c r="AP377" s="10"/>
      <c r="AQ377" s="10"/>
      <c r="AR377" s="10"/>
      <c r="AU377" s="10"/>
      <c r="AV377" s="10"/>
      <c r="AW377" s="10"/>
    </row>
    <row r="378" spans="5:49" s="6" customFormat="1" x14ac:dyDescent="0.3">
      <c r="E378" s="10"/>
      <c r="F378" s="10"/>
      <c r="G378" s="10"/>
      <c r="J378" s="10"/>
      <c r="K378" s="10"/>
      <c r="L378" s="10"/>
      <c r="O378" s="10"/>
      <c r="P378" s="10"/>
      <c r="Q378" s="10"/>
      <c r="U378" s="10"/>
      <c r="V378" s="10"/>
      <c r="W378" s="10"/>
      <c r="AA378" s="10"/>
      <c r="AB378" s="10"/>
      <c r="AE378" s="10"/>
      <c r="AF378" s="10"/>
      <c r="AG378" s="10"/>
      <c r="AK378" s="10"/>
      <c r="AL378" s="10"/>
      <c r="AM378" s="10"/>
      <c r="AP378" s="10"/>
      <c r="AQ378" s="10"/>
      <c r="AR378" s="10"/>
      <c r="AU378" s="10"/>
      <c r="AV378" s="10"/>
      <c r="AW378" s="10"/>
    </row>
    <row r="379" spans="5:49" s="6" customFormat="1" x14ac:dyDescent="0.3">
      <c r="E379" s="10"/>
      <c r="F379" s="10"/>
      <c r="G379" s="10"/>
      <c r="J379" s="10"/>
      <c r="K379" s="10"/>
      <c r="L379" s="10"/>
      <c r="O379" s="10"/>
      <c r="P379" s="10"/>
      <c r="Q379" s="10"/>
      <c r="U379" s="10"/>
      <c r="V379" s="10"/>
      <c r="W379" s="10"/>
      <c r="AA379" s="10"/>
      <c r="AB379" s="10"/>
      <c r="AE379" s="10"/>
      <c r="AF379" s="10"/>
      <c r="AG379" s="10"/>
      <c r="AK379" s="10"/>
      <c r="AL379" s="10"/>
      <c r="AM379" s="10"/>
      <c r="AP379" s="10"/>
      <c r="AQ379" s="10"/>
      <c r="AR379" s="10"/>
      <c r="AU379" s="10"/>
      <c r="AV379" s="10"/>
      <c r="AW379" s="10"/>
    </row>
    <row r="380" spans="5:49" s="6" customFormat="1" x14ac:dyDescent="0.3">
      <c r="E380" s="10"/>
      <c r="F380" s="10"/>
      <c r="G380" s="10"/>
      <c r="J380" s="10"/>
      <c r="K380" s="10"/>
      <c r="L380" s="10"/>
      <c r="O380" s="10"/>
      <c r="P380" s="10"/>
      <c r="Q380" s="10"/>
      <c r="U380" s="10"/>
      <c r="V380" s="10"/>
      <c r="W380" s="10"/>
      <c r="AA380" s="10"/>
      <c r="AB380" s="10"/>
      <c r="AE380" s="10"/>
      <c r="AF380" s="10"/>
      <c r="AG380" s="10"/>
      <c r="AK380" s="10"/>
      <c r="AL380" s="10"/>
      <c r="AM380" s="10"/>
      <c r="AP380" s="10"/>
      <c r="AQ380" s="10"/>
      <c r="AR380" s="10"/>
      <c r="AU380" s="10"/>
      <c r="AV380" s="10"/>
      <c r="AW380" s="10"/>
    </row>
    <row r="381" spans="5:49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5:49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5:49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  <row r="384" spans="5:49" s="6" customFormat="1" x14ac:dyDescent="0.3">
      <c r="E384" s="10"/>
      <c r="F384" s="10"/>
      <c r="G384" s="10"/>
      <c r="J384" s="10"/>
      <c r="K384" s="10"/>
      <c r="L384" s="10"/>
      <c r="O384" s="10"/>
      <c r="P384" s="10"/>
      <c r="Q384" s="10"/>
      <c r="U384" s="10"/>
      <c r="V384" s="10"/>
      <c r="W384" s="10"/>
      <c r="AA384" s="10"/>
      <c r="AB384" s="10"/>
      <c r="AE384" s="10"/>
      <c r="AF384" s="10"/>
      <c r="AG384" s="10"/>
      <c r="AK384" s="10"/>
      <c r="AL384" s="10"/>
      <c r="AM384" s="10"/>
      <c r="AP384" s="10"/>
      <c r="AQ384" s="10"/>
      <c r="AR384" s="10"/>
      <c r="AU384" s="10"/>
      <c r="AV384" s="10"/>
      <c r="AW384" s="10"/>
    </row>
    <row r="385" spans="5:49" s="6" customFormat="1" x14ac:dyDescent="0.3">
      <c r="E385" s="10"/>
      <c r="F385" s="10"/>
      <c r="G385" s="10"/>
      <c r="J385" s="10"/>
      <c r="K385" s="10"/>
      <c r="L385" s="10"/>
      <c r="O385" s="10"/>
      <c r="P385" s="10"/>
      <c r="Q385" s="10"/>
      <c r="U385" s="10"/>
      <c r="V385" s="10"/>
      <c r="W385" s="10"/>
      <c r="AA385" s="10"/>
      <c r="AB385" s="10"/>
      <c r="AE385" s="10"/>
      <c r="AF385" s="10"/>
      <c r="AG385" s="10"/>
      <c r="AK385" s="10"/>
      <c r="AL385" s="10"/>
      <c r="AM385" s="10"/>
      <c r="AP385" s="10"/>
      <c r="AQ385" s="10"/>
      <c r="AR385" s="10"/>
      <c r="AU385" s="10"/>
      <c r="AV385" s="10"/>
      <c r="AW385" s="10"/>
    </row>
    <row r="386" spans="5:49" s="6" customFormat="1" x14ac:dyDescent="0.3">
      <c r="E386" s="10"/>
      <c r="F386" s="10"/>
      <c r="G386" s="10"/>
      <c r="J386" s="10"/>
      <c r="K386" s="10"/>
      <c r="L386" s="10"/>
      <c r="O386" s="10"/>
      <c r="P386" s="10"/>
      <c r="Q386" s="10"/>
      <c r="U386" s="10"/>
      <c r="V386" s="10"/>
      <c r="W386" s="10"/>
      <c r="AA386" s="10"/>
      <c r="AB386" s="10"/>
      <c r="AE386" s="10"/>
      <c r="AF386" s="10"/>
      <c r="AG386" s="10"/>
      <c r="AK386" s="10"/>
      <c r="AL386" s="10"/>
      <c r="AM386" s="10"/>
      <c r="AP386" s="10"/>
      <c r="AQ386" s="10"/>
      <c r="AR386" s="10"/>
      <c r="AU386" s="10"/>
      <c r="AV386" s="10"/>
      <c r="AW386" s="10"/>
    </row>
    <row r="387" spans="5:49" s="6" customFormat="1" x14ac:dyDescent="0.3">
      <c r="E387" s="10"/>
      <c r="F387" s="10"/>
      <c r="G387" s="10"/>
      <c r="J387" s="10"/>
      <c r="K387" s="10"/>
      <c r="L387" s="10"/>
      <c r="O387" s="10"/>
      <c r="P387" s="10"/>
      <c r="Q387" s="10"/>
      <c r="U387" s="10"/>
      <c r="V387" s="10"/>
      <c r="W387" s="10"/>
      <c r="AA387" s="10"/>
      <c r="AB387" s="10"/>
      <c r="AE387" s="10"/>
      <c r="AF387" s="10"/>
      <c r="AG387" s="10"/>
      <c r="AK387" s="10"/>
      <c r="AL387" s="10"/>
      <c r="AM387" s="10"/>
      <c r="AP387" s="10"/>
      <c r="AQ387" s="10"/>
      <c r="AR387" s="10"/>
      <c r="AU387" s="10"/>
      <c r="AV387" s="10"/>
      <c r="AW387" s="10"/>
    </row>
    <row r="388" spans="5:49" s="6" customFormat="1" x14ac:dyDescent="0.3">
      <c r="E388" s="10"/>
      <c r="F388" s="10"/>
      <c r="G388" s="10"/>
      <c r="J388" s="10"/>
      <c r="K388" s="10"/>
      <c r="L388" s="10"/>
      <c r="O388" s="10"/>
      <c r="P388" s="10"/>
      <c r="Q388" s="10"/>
      <c r="U388" s="10"/>
      <c r="V388" s="10"/>
      <c r="W388" s="10"/>
      <c r="AA388" s="10"/>
      <c r="AB388" s="10"/>
      <c r="AE388" s="10"/>
      <c r="AF388" s="10"/>
      <c r="AG388" s="10"/>
      <c r="AK388" s="10"/>
      <c r="AL388" s="10"/>
      <c r="AM388" s="10"/>
      <c r="AP388" s="10"/>
      <c r="AQ388" s="10"/>
      <c r="AR388" s="10"/>
      <c r="AU388" s="10"/>
      <c r="AV388" s="10"/>
      <c r="AW388" s="10"/>
    </row>
    <row r="389" spans="5:49" s="6" customFormat="1" x14ac:dyDescent="0.3">
      <c r="E389" s="10"/>
      <c r="F389" s="10"/>
      <c r="G389" s="10"/>
      <c r="J389" s="10"/>
      <c r="K389" s="10"/>
      <c r="L389" s="10"/>
      <c r="O389" s="10"/>
      <c r="P389" s="10"/>
      <c r="Q389" s="10"/>
      <c r="U389" s="10"/>
      <c r="V389" s="10"/>
      <c r="W389" s="10"/>
      <c r="AA389" s="10"/>
      <c r="AB389" s="10"/>
      <c r="AE389" s="10"/>
      <c r="AF389" s="10"/>
      <c r="AG389" s="10"/>
      <c r="AK389" s="10"/>
      <c r="AL389" s="10"/>
      <c r="AM389" s="10"/>
      <c r="AP389" s="10"/>
      <c r="AQ389" s="10"/>
      <c r="AR389" s="10"/>
      <c r="AU389" s="10"/>
      <c r="AV389" s="10"/>
      <c r="AW389" s="10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3:50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3:50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3:50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3:50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3:50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3:50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3:50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3:50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3:50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3:50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3:50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3:50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  <row r="429" spans="3:50" s="7" customFormat="1" x14ac:dyDescent="0.3">
      <c r="C429" s="6"/>
      <c r="D429" s="6"/>
      <c r="E429" s="10"/>
      <c r="F429" s="10"/>
      <c r="G429" s="10"/>
      <c r="H429" s="6"/>
      <c r="I429" s="6"/>
      <c r="J429" s="10"/>
      <c r="K429" s="10"/>
      <c r="L429" s="10"/>
      <c r="M429" s="6"/>
      <c r="N429" s="6"/>
      <c r="O429" s="10"/>
      <c r="P429" s="10"/>
      <c r="Q429" s="10"/>
      <c r="S429" s="6"/>
      <c r="T429" s="6"/>
      <c r="U429" s="10"/>
      <c r="V429" s="10"/>
      <c r="W429" s="10"/>
      <c r="X429" s="6"/>
      <c r="Y429" s="6"/>
      <c r="Z429" s="6"/>
      <c r="AA429" s="10"/>
      <c r="AB429" s="10"/>
      <c r="AC429" s="6"/>
      <c r="AD429" s="6"/>
      <c r="AE429" s="10"/>
      <c r="AF429" s="10"/>
      <c r="AG429" s="10"/>
      <c r="AI429" s="6"/>
      <c r="AJ429" s="6"/>
      <c r="AK429" s="10"/>
      <c r="AL429" s="10"/>
      <c r="AM429" s="10"/>
      <c r="AN429" s="6"/>
      <c r="AO429" s="6"/>
      <c r="AP429" s="10"/>
      <c r="AQ429" s="10"/>
      <c r="AR429" s="10"/>
      <c r="AS429" s="6"/>
      <c r="AT429" s="6"/>
      <c r="AU429" s="10"/>
      <c r="AV429" s="10"/>
      <c r="AW429" s="10"/>
      <c r="AX429" s="6"/>
    </row>
    <row r="430" spans="3:50" s="7" customFormat="1" x14ac:dyDescent="0.3">
      <c r="C430" s="6"/>
      <c r="D430" s="6"/>
      <c r="E430" s="10"/>
      <c r="F430" s="10"/>
      <c r="G430" s="10"/>
      <c r="H430" s="6"/>
      <c r="I430" s="6"/>
      <c r="J430" s="10"/>
      <c r="K430" s="10"/>
      <c r="L430" s="10"/>
      <c r="M430" s="6"/>
      <c r="N430" s="6"/>
      <c r="O430" s="10"/>
      <c r="P430" s="10"/>
      <c r="Q430" s="10"/>
      <c r="S430" s="6"/>
      <c r="T430" s="6"/>
      <c r="U430" s="10"/>
      <c r="V430" s="10"/>
      <c r="W430" s="10"/>
      <c r="X430" s="6"/>
      <c r="Y430" s="6"/>
      <c r="Z430" s="6"/>
      <c r="AA430" s="10"/>
      <c r="AB430" s="10"/>
      <c r="AC430" s="6"/>
      <c r="AD430" s="6"/>
      <c r="AE430" s="10"/>
      <c r="AF430" s="10"/>
      <c r="AG430" s="10"/>
      <c r="AI430" s="6"/>
      <c r="AJ430" s="6"/>
      <c r="AK430" s="10"/>
      <c r="AL430" s="10"/>
      <c r="AM430" s="10"/>
      <c r="AN430" s="6"/>
      <c r="AO430" s="6"/>
      <c r="AP430" s="10"/>
      <c r="AQ430" s="10"/>
      <c r="AR430" s="10"/>
      <c r="AS430" s="6"/>
      <c r="AT430" s="6"/>
      <c r="AU430" s="10"/>
      <c r="AV430" s="10"/>
      <c r="AW430" s="10"/>
      <c r="AX430" s="6"/>
    </row>
    <row r="431" spans="3:50" s="7" customFormat="1" x14ac:dyDescent="0.3">
      <c r="C431" s="6"/>
      <c r="D431" s="6"/>
      <c r="E431" s="10"/>
      <c r="F431" s="10"/>
      <c r="G431" s="10"/>
      <c r="H431" s="6"/>
      <c r="I431" s="6"/>
      <c r="J431" s="10"/>
      <c r="K431" s="10"/>
      <c r="L431" s="10"/>
      <c r="M431" s="6"/>
      <c r="N431" s="6"/>
      <c r="O431" s="10"/>
      <c r="P431" s="10"/>
      <c r="Q431" s="10"/>
      <c r="S431" s="6"/>
      <c r="T431" s="6"/>
      <c r="U431" s="10"/>
      <c r="V431" s="10"/>
      <c r="W431" s="10"/>
      <c r="X431" s="6"/>
      <c r="Y431" s="6"/>
      <c r="Z431" s="6"/>
      <c r="AA431" s="10"/>
      <c r="AB431" s="10"/>
      <c r="AC431" s="6"/>
      <c r="AD431" s="6"/>
      <c r="AE431" s="10"/>
      <c r="AF431" s="10"/>
      <c r="AG431" s="10"/>
      <c r="AI431" s="6"/>
      <c r="AJ431" s="6"/>
      <c r="AK431" s="10"/>
      <c r="AL431" s="10"/>
      <c r="AM431" s="10"/>
      <c r="AN431" s="6"/>
      <c r="AO431" s="6"/>
      <c r="AP431" s="10"/>
      <c r="AQ431" s="10"/>
      <c r="AR431" s="10"/>
      <c r="AS431" s="6"/>
      <c r="AT431" s="6"/>
      <c r="AU431" s="10"/>
      <c r="AV431" s="10"/>
      <c r="AW431" s="10"/>
      <c r="AX431" s="6"/>
    </row>
    <row r="432" spans="3:50" s="7" customFormat="1" x14ac:dyDescent="0.3">
      <c r="C432" s="6"/>
      <c r="D432" s="6"/>
      <c r="E432" s="10"/>
      <c r="F432" s="10"/>
      <c r="G432" s="10"/>
      <c r="H432" s="6"/>
      <c r="I432" s="6"/>
      <c r="J432" s="10"/>
      <c r="K432" s="10"/>
      <c r="L432" s="10"/>
      <c r="M432" s="6"/>
      <c r="N432" s="6"/>
      <c r="O432" s="10"/>
      <c r="P432" s="10"/>
      <c r="Q432" s="10"/>
      <c r="S432" s="6"/>
      <c r="T432" s="6"/>
      <c r="U432" s="10"/>
      <c r="V432" s="10"/>
      <c r="W432" s="10"/>
      <c r="X432" s="6"/>
      <c r="Y432" s="6"/>
      <c r="Z432" s="6"/>
      <c r="AA432" s="10"/>
      <c r="AB432" s="10"/>
      <c r="AC432" s="6"/>
      <c r="AD432" s="6"/>
      <c r="AE432" s="10"/>
      <c r="AF432" s="10"/>
      <c r="AG432" s="10"/>
      <c r="AI432" s="6"/>
      <c r="AJ432" s="6"/>
      <c r="AK432" s="10"/>
      <c r="AL432" s="10"/>
      <c r="AM432" s="10"/>
      <c r="AN432" s="6"/>
      <c r="AO432" s="6"/>
      <c r="AP432" s="10"/>
      <c r="AQ432" s="10"/>
      <c r="AR432" s="10"/>
      <c r="AS432" s="6"/>
      <c r="AT432" s="6"/>
      <c r="AU432" s="10"/>
      <c r="AV432" s="10"/>
      <c r="AW432" s="10"/>
      <c r="AX432" s="6"/>
    </row>
    <row r="433" spans="3:50" s="7" customFormat="1" x14ac:dyDescent="0.3">
      <c r="C433" s="6"/>
      <c r="D433" s="6"/>
      <c r="E433" s="10"/>
      <c r="F433" s="10"/>
      <c r="G433" s="10"/>
      <c r="H433" s="6"/>
      <c r="I433" s="6"/>
      <c r="J433" s="10"/>
      <c r="K433" s="10"/>
      <c r="L433" s="10"/>
      <c r="M433" s="6"/>
      <c r="N433" s="6"/>
      <c r="O433" s="10"/>
      <c r="P433" s="10"/>
      <c r="Q433" s="10"/>
      <c r="S433" s="6"/>
      <c r="T433" s="6"/>
      <c r="U433" s="10"/>
      <c r="V433" s="10"/>
      <c r="W433" s="10"/>
      <c r="X433" s="6"/>
      <c r="Y433" s="6"/>
      <c r="Z433" s="6"/>
      <c r="AA433" s="10"/>
      <c r="AB433" s="10"/>
      <c r="AC433" s="6"/>
      <c r="AD433" s="6"/>
      <c r="AE433" s="10"/>
      <c r="AF433" s="10"/>
      <c r="AG433" s="10"/>
      <c r="AI433" s="6"/>
      <c r="AJ433" s="6"/>
      <c r="AK433" s="10"/>
      <c r="AL433" s="10"/>
      <c r="AM433" s="10"/>
      <c r="AN433" s="6"/>
      <c r="AO433" s="6"/>
      <c r="AP433" s="10"/>
      <c r="AQ433" s="10"/>
      <c r="AR433" s="10"/>
      <c r="AS433" s="6"/>
      <c r="AT433" s="6"/>
      <c r="AU433" s="10"/>
      <c r="AV433" s="10"/>
      <c r="AW433" s="10"/>
      <c r="AX433" s="6"/>
    </row>
    <row r="434" spans="3:50" s="7" customFormat="1" x14ac:dyDescent="0.3">
      <c r="C434" s="6"/>
      <c r="D434" s="6"/>
      <c r="E434" s="10"/>
      <c r="F434" s="10"/>
      <c r="G434" s="10"/>
      <c r="H434" s="6"/>
      <c r="I434" s="6"/>
      <c r="J434" s="10"/>
      <c r="K434" s="10"/>
      <c r="L434" s="10"/>
      <c r="M434" s="6"/>
      <c r="N434" s="6"/>
      <c r="O434" s="10"/>
      <c r="P434" s="10"/>
      <c r="Q434" s="10"/>
      <c r="S434" s="6"/>
      <c r="T434" s="6"/>
      <c r="U434" s="10"/>
      <c r="V434" s="10"/>
      <c r="W434" s="10"/>
      <c r="X434" s="6"/>
      <c r="Y434" s="6"/>
      <c r="Z434" s="6"/>
      <c r="AA434" s="10"/>
      <c r="AB434" s="10"/>
      <c r="AC434" s="6"/>
      <c r="AD434" s="6"/>
      <c r="AE434" s="10"/>
      <c r="AF434" s="10"/>
      <c r="AG434" s="10"/>
      <c r="AI434" s="6"/>
      <c r="AJ434" s="6"/>
      <c r="AK434" s="10"/>
      <c r="AL434" s="10"/>
      <c r="AM434" s="10"/>
      <c r="AN434" s="6"/>
      <c r="AO434" s="6"/>
      <c r="AP434" s="10"/>
      <c r="AQ434" s="10"/>
      <c r="AR434" s="10"/>
      <c r="AS434" s="6"/>
      <c r="AT434" s="6"/>
      <c r="AU434" s="10"/>
      <c r="AV434" s="10"/>
      <c r="AW434" s="10"/>
      <c r="AX434" s="6"/>
    </row>
    <row r="435" spans="3:50" s="7" customFormat="1" x14ac:dyDescent="0.3">
      <c r="C435" s="6"/>
      <c r="D435" s="6"/>
      <c r="E435" s="10"/>
      <c r="F435" s="10"/>
      <c r="G435" s="10"/>
      <c r="H435" s="6"/>
      <c r="I435" s="6"/>
      <c r="J435" s="10"/>
      <c r="K435" s="10"/>
      <c r="L435" s="10"/>
      <c r="M435" s="6"/>
      <c r="N435" s="6"/>
      <c r="O435" s="10"/>
      <c r="P435" s="10"/>
      <c r="Q435" s="10"/>
      <c r="S435" s="6"/>
      <c r="T435" s="6"/>
      <c r="U435" s="10"/>
      <c r="V435" s="10"/>
      <c r="W435" s="10"/>
      <c r="X435" s="6"/>
      <c r="Y435" s="6"/>
      <c r="Z435" s="6"/>
      <c r="AA435" s="10"/>
      <c r="AB435" s="10"/>
      <c r="AC435" s="6"/>
      <c r="AD435" s="6"/>
      <c r="AE435" s="10"/>
      <c r="AF435" s="10"/>
      <c r="AG435" s="10"/>
      <c r="AI435" s="6"/>
      <c r="AJ435" s="6"/>
      <c r="AK435" s="10"/>
      <c r="AL435" s="10"/>
      <c r="AM435" s="10"/>
      <c r="AN435" s="6"/>
      <c r="AO435" s="6"/>
      <c r="AP435" s="10"/>
      <c r="AQ435" s="10"/>
      <c r="AR435" s="10"/>
      <c r="AS435" s="6"/>
      <c r="AT435" s="6"/>
      <c r="AU435" s="10"/>
      <c r="AV435" s="10"/>
      <c r="AW435" s="10"/>
      <c r="AX435" s="6"/>
    </row>
    <row r="436" spans="3:50" s="7" customFormat="1" x14ac:dyDescent="0.3">
      <c r="C436" s="6"/>
      <c r="D436" s="6"/>
      <c r="E436" s="10"/>
      <c r="F436" s="10"/>
      <c r="G436" s="10"/>
      <c r="H436" s="6"/>
      <c r="I436" s="6"/>
      <c r="J436" s="10"/>
      <c r="K436" s="10"/>
      <c r="L436" s="10"/>
      <c r="M436" s="6"/>
      <c r="N436" s="6"/>
      <c r="O436" s="10"/>
      <c r="P436" s="10"/>
      <c r="Q436" s="10"/>
      <c r="S436" s="6"/>
      <c r="T436" s="6"/>
      <c r="U436" s="10"/>
      <c r="V436" s="10"/>
      <c r="W436" s="10"/>
      <c r="X436" s="6"/>
      <c r="Y436" s="6"/>
      <c r="Z436" s="6"/>
      <c r="AA436" s="10"/>
      <c r="AB436" s="10"/>
      <c r="AC436" s="6"/>
      <c r="AD436" s="6"/>
      <c r="AE436" s="10"/>
      <c r="AF436" s="10"/>
      <c r="AG436" s="10"/>
      <c r="AI436" s="6"/>
      <c r="AJ436" s="6"/>
      <c r="AK436" s="10"/>
      <c r="AL436" s="10"/>
      <c r="AM436" s="10"/>
      <c r="AN436" s="6"/>
      <c r="AO436" s="6"/>
      <c r="AP436" s="10"/>
      <c r="AQ436" s="10"/>
      <c r="AR436" s="10"/>
      <c r="AS436" s="6"/>
      <c r="AT436" s="6"/>
      <c r="AU436" s="10"/>
      <c r="AV436" s="10"/>
      <c r="AW436" s="10"/>
      <c r="AX436" s="6"/>
    </row>
    <row r="437" spans="3:50" s="7" customFormat="1" x14ac:dyDescent="0.3">
      <c r="C437" s="6"/>
      <c r="D437" s="6"/>
      <c r="E437" s="10"/>
      <c r="F437" s="10"/>
      <c r="G437" s="10"/>
      <c r="H437" s="6"/>
      <c r="I437" s="6"/>
      <c r="J437" s="10"/>
      <c r="K437" s="10"/>
      <c r="L437" s="10"/>
      <c r="M437" s="6"/>
      <c r="N437" s="6"/>
      <c r="O437" s="10"/>
      <c r="P437" s="10"/>
      <c r="Q437" s="10"/>
      <c r="S437" s="6"/>
      <c r="T437" s="6"/>
      <c r="U437" s="10"/>
      <c r="V437" s="10"/>
      <c r="W437" s="10"/>
      <c r="X437" s="6"/>
      <c r="Y437" s="6"/>
      <c r="Z437" s="6"/>
      <c r="AA437" s="10"/>
      <c r="AB437" s="10"/>
      <c r="AC437" s="6"/>
      <c r="AD437" s="6"/>
      <c r="AE437" s="10"/>
      <c r="AF437" s="10"/>
      <c r="AG437" s="10"/>
      <c r="AI437" s="6"/>
      <c r="AJ437" s="6"/>
      <c r="AK437" s="10"/>
      <c r="AL437" s="10"/>
      <c r="AM437" s="10"/>
      <c r="AN437" s="6"/>
      <c r="AO437" s="6"/>
      <c r="AP437" s="10"/>
      <c r="AQ437" s="10"/>
      <c r="AR437" s="10"/>
      <c r="AS437" s="6"/>
      <c r="AT437" s="6"/>
      <c r="AU437" s="10"/>
      <c r="AV437" s="10"/>
      <c r="AW437" s="10"/>
      <c r="AX437" s="6"/>
    </row>
    <row r="438" spans="3:50" s="7" customFormat="1" x14ac:dyDescent="0.3">
      <c r="C438" s="6"/>
      <c r="D438" s="6"/>
      <c r="E438" s="10"/>
      <c r="F438" s="10"/>
      <c r="G438" s="10"/>
      <c r="H438" s="6"/>
      <c r="I438" s="6"/>
      <c r="J438" s="10"/>
      <c r="K438" s="10"/>
      <c r="L438" s="10"/>
      <c r="M438" s="6"/>
      <c r="N438" s="6"/>
      <c r="O438" s="10"/>
      <c r="P438" s="10"/>
      <c r="Q438" s="10"/>
      <c r="S438" s="6"/>
      <c r="T438" s="6"/>
      <c r="U438" s="10"/>
      <c r="V438" s="10"/>
      <c r="W438" s="10"/>
      <c r="X438" s="6"/>
      <c r="Y438" s="6"/>
      <c r="Z438" s="6"/>
      <c r="AA438" s="10"/>
      <c r="AB438" s="10"/>
      <c r="AC438" s="6"/>
      <c r="AD438" s="6"/>
      <c r="AE438" s="10"/>
      <c r="AF438" s="10"/>
      <c r="AG438" s="10"/>
      <c r="AI438" s="6"/>
      <c r="AJ438" s="6"/>
      <c r="AK438" s="10"/>
      <c r="AL438" s="10"/>
      <c r="AM438" s="10"/>
      <c r="AN438" s="6"/>
      <c r="AO438" s="6"/>
      <c r="AP438" s="10"/>
      <c r="AQ438" s="10"/>
      <c r="AR438" s="10"/>
      <c r="AS438" s="6"/>
      <c r="AT438" s="6"/>
      <c r="AU438" s="10"/>
      <c r="AV438" s="10"/>
      <c r="AW438" s="10"/>
      <c r="AX438" s="6"/>
    </row>
    <row r="439" spans="3:50" s="7" customFormat="1" x14ac:dyDescent="0.3">
      <c r="C439" s="6"/>
      <c r="D439" s="6"/>
      <c r="E439" s="10"/>
      <c r="F439" s="10"/>
      <c r="G439" s="10"/>
      <c r="H439" s="6"/>
      <c r="I439" s="6"/>
      <c r="J439" s="10"/>
      <c r="K439" s="10"/>
      <c r="L439" s="10"/>
      <c r="M439" s="6"/>
      <c r="N439" s="6"/>
      <c r="O439" s="10"/>
      <c r="P439" s="10"/>
      <c r="Q439" s="10"/>
      <c r="S439" s="6"/>
      <c r="T439" s="6"/>
      <c r="U439" s="10"/>
      <c r="V439" s="10"/>
      <c r="W439" s="10"/>
      <c r="X439" s="6"/>
      <c r="Y439" s="6"/>
      <c r="Z439" s="6"/>
      <c r="AA439" s="10"/>
      <c r="AB439" s="10"/>
      <c r="AC439" s="6"/>
      <c r="AD439" s="6"/>
      <c r="AE439" s="10"/>
      <c r="AF439" s="10"/>
      <c r="AG439" s="10"/>
      <c r="AI439" s="6"/>
      <c r="AJ439" s="6"/>
      <c r="AK439" s="10"/>
      <c r="AL439" s="10"/>
      <c r="AM439" s="10"/>
      <c r="AN439" s="6"/>
      <c r="AO439" s="6"/>
      <c r="AP439" s="10"/>
      <c r="AQ439" s="10"/>
      <c r="AR439" s="10"/>
      <c r="AS439" s="6"/>
      <c r="AT439" s="6"/>
      <c r="AU439" s="10"/>
      <c r="AV439" s="10"/>
      <c r="AW439" s="10"/>
      <c r="AX439" s="6"/>
    </row>
    <row r="440" spans="3:50" s="7" customFormat="1" x14ac:dyDescent="0.3">
      <c r="C440" s="6"/>
      <c r="D440" s="6"/>
      <c r="E440" s="10"/>
      <c r="F440" s="10"/>
      <c r="G440" s="10"/>
      <c r="H440" s="6"/>
      <c r="I440" s="6"/>
      <c r="J440" s="10"/>
      <c r="K440" s="10"/>
      <c r="L440" s="10"/>
      <c r="M440" s="6"/>
      <c r="N440" s="6"/>
      <c r="O440" s="10"/>
      <c r="P440" s="10"/>
      <c r="Q440" s="10"/>
      <c r="S440" s="6"/>
      <c r="T440" s="6"/>
      <c r="U440" s="10"/>
      <c r="V440" s="10"/>
      <c r="W440" s="10"/>
      <c r="X440" s="6"/>
      <c r="Y440" s="6"/>
      <c r="Z440" s="6"/>
      <c r="AA440" s="10"/>
      <c r="AB440" s="10"/>
      <c r="AC440" s="6"/>
      <c r="AD440" s="6"/>
      <c r="AE440" s="10"/>
      <c r="AF440" s="10"/>
      <c r="AG440" s="10"/>
      <c r="AI440" s="6"/>
      <c r="AJ440" s="6"/>
      <c r="AK440" s="10"/>
      <c r="AL440" s="10"/>
      <c r="AM440" s="10"/>
      <c r="AN440" s="6"/>
      <c r="AO440" s="6"/>
      <c r="AP440" s="10"/>
      <c r="AQ440" s="10"/>
      <c r="AR440" s="10"/>
      <c r="AS440" s="6"/>
      <c r="AT440" s="6"/>
      <c r="AU440" s="10"/>
      <c r="AV440" s="10"/>
      <c r="AW440" s="10"/>
      <c r="AX440" s="6"/>
    </row>
    <row r="441" spans="3:50" s="7" customFormat="1" x14ac:dyDescent="0.3">
      <c r="C441" s="6"/>
      <c r="D441" s="6"/>
      <c r="E441" s="10"/>
      <c r="F441" s="10"/>
      <c r="G441" s="10"/>
      <c r="H441" s="6"/>
      <c r="I441" s="6"/>
      <c r="J441" s="10"/>
      <c r="K441" s="10"/>
      <c r="L441" s="10"/>
      <c r="M441" s="6"/>
      <c r="N441" s="6"/>
      <c r="O441" s="10"/>
      <c r="P441" s="10"/>
      <c r="Q441" s="10"/>
      <c r="S441" s="6"/>
      <c r="T441" s="6"/>
      <c r="U441" s="10"/>
      <c r="V441" s="10"/>
      <c r="W441" s="10"/>
      <c r="X441" s="6"/>
      <c r="Y441" s="6"/>
      <c r="Z441" s="6"/>
      <c r="AA441" s="10"/>
      <c r="AB441" s="10"/>
      <c r="AC441" s="6"/>
      <c r="AD441" s="6"/>
      <c r="AE441" s="10"/>
      <c r="AF441" s="10"/>
      <c r="AG441" s="10"/>
      <c r="AI441" s="6"/>
      <c r="AJ441" s="6"/>
      <c r="AK441" s="10"/>
      <c r="AL441" s="10"/>
      <c r="AM441" s="10"/>
      <c r="AN441" s="6"/>
      <c r="AO441" s="6"/>
      <c r="AP441" s="10"/>
      <c r="AQ441" s="10"/>
      <c r="AR441" s="10"/>
      <c r="AS441" s="6"/>
      <c r="AT441" s="6"/>
      <c r="AU441" s="10"/>
      <c r="AV441" s="10"/>
      <c r="AW441" s="10"/>
      <c r="AX441" s="6"/>
    </row>
    <row r="442" spans="3:50" s="7" customFormat="1" x14ac:dyDescent="0.3">
      <c r="C442" s="6"/>
      <c r="D442" s="6"/>
      <c r="E442" s="10"/>
      <c r="F442" s="10"/>
      <c r="G442" s="10"/>
      <c r="H442" s="6"/>
      <c r="I442" s="6"/>
      <c r="J442" s="10"/>
      <c r="K442" s="10"/>
      <c r="L442" s="10"/>
      <c r="M442" s="6"/>
      <c r="N442" s="6"/>
      <c r="O442" s="10"/>
      <c r="P442" s="10"/>
      <c r="Q442" s="10"/>
      <c r="S442" s="6"/>
      <c r="T442" s="6"/>
      <c r="U442" s="10"/>
      <c r="V442" s="10"/>
      <c r="W442" s="10"/>
      <c r="X442" s="6"/>
      <c r="Y442" s="6"/>
      <c r="Z442" s="6"/>
      <c r="AA442" s="10"/>
      <c r="AB442" s="10"/>
      <c r="AC442" s="6"/>
      <c r="AD442" s="6"/>
      <c r="AE442" s="10"/>
      <c r="AF442" s="10"/>
      <c r="AG442" s="10"/>
      <c r="AI442" s="6"/>
      <c r="AJ442" s="6"/>
      <c r="AK442" s="10"/>
      <c r="AL442" s="10"/>
      <c r="AM442" s="10"/>
      <c r="AN442" s="6"/>
      <c r="AO442" s="6"/>
      <c r="AP442" s="10"/>
      <c r="AQ442" s="10"/>
      <c r="AR442" s="10"/>
      <c r="AS442" s="6"/>
      <c r="AT442" s="6"/>
      <c r="AU442" s="10"/>
      <c r="AV442" s="10"/>
      <c r="AW442" s="10"/>
      <c r="AX442" s="6"/>
    </row>
    <row r="443" spans="3:50" s="7" customFormat="1" x14ac:dyDescent="0.3">
      <c r="C443" s="6"/>
      <c r="D443" s="6"/>
      <c r="E443" s="10"/>
      <c r="F443" s="10"/>
      <c r="G443" s="10"/>
      <c r="H443" s="6"/>
      <c r="I443" s="6"/>
      <c r="J443" s="10"/>
      <c r="K443" s="10"/>
      <c r="L443" s="10"/>
      <c r="M443" s="6"/>
      <c r="N443" s="6"/>
      <c r="O443" s="10"/>
      <c r="P443" s="10"/>
      <c r="Q443" s="10"/>
      <c r="S443" s="6"/>
      <c r="T443" s="6"/>
      <c r="U443" s="10"/>
      <c r="V443" s="10"/>
      <c r="W443" s="10"/>
      <c r="X443" s="6"/>
      <c r="Y443" s="6"/>
      <c r="Z443" s="6"/>
      <c r="AA443" s="10"/>
      <c r="AB443" s="10"/>
      <c r="AC443" s="6"/>
      <c r="AD443" s="6"/>
      <c r="AE443" s="10"/>
      <c r="AF443" s="10"/>
      <c r="AG443" s="10"/>
      <c r="AI443" s="6"/>
      <c r="AJ443" s="6"/>
      <c r="AK443" s="10"/>
      <c r="AL443" s="10"/>
      <c r="AM443" s="10"/>
      <c r="AN443" s="6"/>
      <c r="AO443" s="6"/>
      <c r="AP443" s="10"/>
      <c r="AQ443" s="10"/>
      <c r="AR443" s="10"/>
      <c r="AS443" s="6"/>
      <c r="AT443" s="6"/>
      <c r="AU443" s="10"/>
      <c r="AV443" s="10"/>
      <c r="AW443" s="10"/>
      <c r="AX443" s="6"/>
    </row>
    <row r="444" spans="3:50" s="7" customFormat="1" x14ac:dyDescent="0.3">
      <c r="C444" s="6"/>
      <c r="D444" s="6"/>
      <c r="E444" s="10"/>
      <c r="F444" s="10"/>
      <c r="G444" s="10"/>
      <c r="H444" s="6"/>
      <c r="I444" s="6"/>
      <c r="J444" s="10"/>
      <c r="K444" s="10"/>
      <c r="L444" s="10"/>
      <c r="M444" s="6"/>
      <c r="N444" s="6"/>
      <c r="O444" s="10"/>
      <c r="P444" s="10"/>
      <c r="Q444" s="10"/>
      <c r="S444" s="6"/>
      <c r="T444" s="6"/>
      <c r="U444" s="10"/>
      <c r="V444" s="10"/>
      <c r="W444" s="10"/>
      <c r="X444" s="6"/>
      <c r="Y444" s="6"/>
      <c r="Z444" s="6"/>
      <c r="AA444" s="10"/>
      <c r="AB444" s="10"/>
      <c r="AC444" s="6"/>
      <c r="AD444" s="6"/>
      <c r="AE444" s="10"/>
      <c r="AF444" s="10"/>
      <c r="AG444" s="10"/>
      <c r="AI444" s="6"/>
      <c r="AJ444" s="6"/>
      <c r="AK444" s="10"/>
      <c r="AL444" s="10"/>
      <c r="AM444" s="10"/>
      <c r="AN444" s="6"/>
      <c r="AO444" s="6"/>
      <c r="AP444" s="10"/>
      <c r="AQ444" s="10"/>
      <c r="AR444" s="10"/>
      <c r="AS444" s="6"/>
      <c r="AT444" s="6"/>
      <c r="AU444" s="10"/>
      <c r="AV444" s="10"/>
      <c r="AW444" s="10"/>
      <c r="AX444" s="6"/>
    </row>
    <row r="445" spans="3:50" s="7" customFormat="1" x14ac:dyDescent="0.3">
      <c r="C445" s="6"/>
      <c r="D445" s="6"/>
      <c r="E445" s="10"/>
      <c r="F445" s="10"/>
      <c r="G445" s="10"/>
      <c r="H445" s="6"/>
      <c r="I445" s="6"/>
      <c r="J445" s="10"/>
      <c r="K445" s="10"/>
      <c r="L445" s="10"/>
      <c r="M445" s="6"/>
      <c r="N445" s="6"/>
      <c r="O445" s="10"/>
      <c r="P445" s="10"/>
      <c r="Q445" s="10"/>
      <c r="S445" s="6"/>
      <c r="T445" s="6"/>
      <c r="U445" s="10"/>
      <c r="V445" s="10"/>
      <c r="W445" s="10"/>
      <c r="X445" s="6"/>
      <c r="Y445" s="6"/>
      <c r="Z445" s="6"/>
      <c r="AA445" s="10"/>
      <c r="AB445" s="10"/>
      <c r="AC445" s="6"/>
      <c r="AD445" s="6"/>
      <c r="AE445" s="10"/>
      <c r="AF445" s="10"/>
      <c r="AG445" s="10"/>
      <c r="AI445" s="6"/>
      <c r="AJ445" s="6"/>
      <c r="AK445" s="10"/>
      <c r="AL445" s="10"/>
      <c r="AM445" s="10"/>
      <c r="AN445" s="6"/>
      <c r="AO445" s="6"/>
      <c r="AP445" s="10"/>
      <c r="AQ445" s="10"/>
      <c r="AR445" s="10"/>
      <c r="AS445" s="6"/>
      <c r="AT445" s="6"/>
      <c r="AU445" s="10"/>
      <c r="AV445" s="10"/>
      <c r="AW445" s="10"/>
      <c r="AX445" s="6"/>
    </row>
    <row r="446" spans="3:50" s="7" customFormat="1" x14ac:dyDescent="0.3">
      <c r="C446" s="6"/>
      <c r="D446" s="6"/>
      <c r="E446" s="10"/>
      <c r="F446" s="10"/>
      <c r="G446" s="10"/>
      <c r="H446" s="6"/>
      <c r="I446" s="6"/>
      <c r="J446" s="10"/>
      <c r="K446" s="10"/>
      <c r="L446" s="10"/>
      <c r="M446" s="6"/>
      <c r="N446" s="6"/>
      <c r="O446" s="10"/>
      <c r="P446" s="10"/>
      <c r="Q446" s="10"/>
      <c r="S446" s="6"/>
      <c r="T446" s="6"/>
      <c r="U446" s="10"/>
      <c r="V446" s="10"/>
      <c r="W446" s="10"/>
      <c r="X446" s="6"/>
      <c r="Y446" s="6"/>
      <c r="Z446" s="6"/>
      <c r="AA446" s="10"/>
      <c r="AB446" s="10"/>
      <c r="AC446" s="6"/>
      <c r="AD446" s="6"/>
      <c r="AE446" s="10"/>
      <c r="AF446" s="10"/>
      <c r="AG446" s="10"/>
      <c r="AI446" s="6"/>
      <c r="AJ446" s="6"/>
      <c r="AK446" s="10"/>
      <c r="AL446" s="10"/>
      <c r="AM446" s="10"/>
      <c r="AN446" s="6"/>
      <c r="AO446" s="6"/>
      <c r="AP446" s="10"/>
      <c r="AQ446" s="10"/>
      <c r="AR446" s="10"/>
      <c r="AS446" s="6"/>
      <c r="AT446" s="6"/>
      <c r="AU446" s="10"/>
      <c r="AV446" s="10"/>
      <c r="AW446" s="10"/>
      <c r="AX446" s="6"/>
    </row>
    <row r="447" spans="3:50" s="7" customFormat="1" x14ac:dyDescent="0.3">
      <c r="C447" s="6"/>
      <c r="D447" s="6"/>
      <c r="E447" s="10"/>
      <c r="F447" s="10"/>
      <c r="G447" s="10"/>
      <c r="H447" s="6"/>
      <c r="I447" s="6"/>
      <c r="J447" s="10"/>
      <c r="K447" s="10"/>
      <c r="L447" s="10"/>
      <c r="M447" s="6"/>
      <c r="N447" s="6"/>
      <c r="O447" s="10"/>
      <c r="P447" s="10"/>
      <c r="Q447" s="10"/>
      <c r="S447" s="6"/>
      <c r="T447" s="6"/>
      <c r="U447" s="10"/>
      <c r="V447" s="10"/>
      <c r="W447" s="10"/>
      <c r="X447" s="6"/>
      <c r="Y447" s="6"/>
      <c r="Z447" s="6"/>
      <c r="AA447" s="10"/>
      <c r="AB447" s="10"/>
      <c r="AC447" s="6"/>
      <c r="AD447" s="6"/>
      <c r="AE447" s="10"/>
      <c r="AF447" s="10"/>
      <c r="AG447" s="10"/>
      <c r="AI447" s="6"/>
      <c r="AJ447" s="6"/>
      <c r="AK447" s="10"/>
      <c r="AL447" s="10"/>
      <c r="AM447" s="10"/>
      <c r="AN447" s="6"/>
      <c r="AO447" s="6"/>
      <c r="AP447" s="10"/>
      <c r="AQ447" s="10"/>
      <c r="AR447" s="10"/>
      <c r="AS447" s="6"/>
      <c r="AT447" s="6"/>
      <c r="AU447" s="10"/>
      <c r="AV447" s="10"/>
      <c r="AW447" s="10"/>
      <c r="AX447" s="6"/>
    </row>
    <row r="448" spans="3:50" s="7" customFormat="1" x14ac:dyDescent="0.3">
      <c r="C448" s="6"/>
      <c r="D448" s="6"/>
      <c r="E448" s="10"/>
      <c r="F448" s="10"/>
      <c r="G448" s="10"/>
      <c r="H448" s="6"/>
      <c r="I448" s="6"/>
      <c r="J448" s="10"/>
      <c r="K448" s="10"/>
      <c r="L448" s="10"/>
      <c r="M448" s="6"/>
      <c r="N448" s="6"/>
      <c r="O448" s="10"/>
      <c r="P448" s="10"/>
      <c r="Q448" s="10"/>
      <c r="S448" s="6"/>
      <c r="T448" s="6"/>
      <c r="U448" s="10"/>
      <c r="V448" s="10"/>
      <c r="W448" s="10"/>
      <c r="X448" s="6"/>
      <c r="Y448" s="6"/>
      <c r="Z448" s="6"/>
      <c r="AA448" s="10"/>
      <c r="AB448" s="10"/>
      <c r="AC448" s="6"/>
      <c r="AD448" s="6"/>
      <c r="AE448" s="10"/>
      <c r="AF448" s="10"/>
      <c r="AG448" s="10"/>
      <c r="AI448" s="6"/>
      <c r="AJ448" s="6"/>
      <c r="AK448" s="10"/>
      <c r="AL448" s="10"/>
      <c r="AM448" s="10"/>
      <c r="AN448" s="6"/>
      <c r="AO448" s="6"/>
      <c r="AP448" s="10"/>
      <c r="AQ448" s="10"/>
      <c r="AR448" s="10"/>
      <c r="AS448" s="6"/>
      <c r="AT448" s="6"/>
      <c r="AU448" s="10"/>
      <c r="AV448" s="10"/>
      <c r="AW448" s="10"/>
      <c r="AX448" s="6"/>
    </row>
    <row r="449" spans="3:50" s="7" customFormat="1" x14ac:dyDescent="0.3">
      <c r="C449" s="6"/>
      <c r="D449" s="6"/>
      <c r="E449" s="10"/>
      <c r="F449" s="10"/>
      <c r="G449" s="10"/>
      <c r="H449" s="6"/>
      <c r="I449" s="6"/>
      <c r="J449" s="10"/>
      <c r="K449" s="10"/>
      <c r="L449" s="10"/>
      <c r="M449" s="6"/>
      <c r="N449" s="6"/>
      <c r="O449" s="10"/>
      <c r="P449" s="10"/>
      <c r="Q449" s="10"/>
      <c r="S449" s="6"/>
      <c r="T449" s="6"/>
      <c r="U449" s="10"/>
      <c r="V449" s="10"/>
      <c r="W449" s="10"/>
      <c r="X449" s="6"/>
      <c r="Y449" s="6"/>
      <c r="Z449" s="6"/>
      <c r="AA449" s="10"/>
      <c r="AB449" s="10"/>
      <c r="AC449" s="6"/>
      <c r="AD449" s="6"/>
      <c r="AE449" s="10"/>
      <c r="AF449" s="10"/>
      <c r="AG449" s="10"/>
      <c r="AI449" s="6"/>
      <c r="AJ449" s="6"/>
      <c r="AK449" s="10"/>
      <c r="AL449" s="10"/>
      <c r="AM449" s="10"/>
      <c r="AN449" s="6"/>
      <c r="AO449" s="6"/>
      <c r="AP449" s="10"/>
      <c r="AQ449" s="10"/>
      <c r="AR449" s="10"/>
      <c r="AS449" s="6"/>
      <c r="AT449" s="6"/>
      <c r="AU449" s="10"/>
      <c r="AV449" s="10"/>
      <c r="AW449" s="10"/>
      <c r="AX449" s="6"/>
    </row>
    <row r="450" spans="3:50" s="7" customFormat="1" x14ac:dyDescent="0.3">
      <c r="C450" s="6"/>
      <c r="D450" s="6"/>
      <c r="E450" s="10"/>
      <c r="F450" s="10"/>
      <c r="G450" s="10"/>
      <c r="H450" s="6"/>
      <c r="I450" s="6"/>
      <c r="J450" s="10"/>
      <c r="K450" s="10"/>
      <c r="L450" s="10"/>
      <c r="M450" s="6"/>
      <c r="N450" s="6"/>
      <c r="O450" s="10"/>
      <c r="P450" s="10"/>
      <c r="Q450" s="10"/>
      <c r="S450" s="6"/>
      <c r="T450" s="6"/>
      <c r="U450" s="10"/>
      <c r="V450" s="10"/>
      <c r="W450" s="10"/>
      <c r="X450" s="6"/>
      <c r="Y450" s="6"/>
      <c r="Z450" s="6"/>
      <c r="AA450" s="10"/>
      <c r="AB450" s="10"/>
      <c r="AC450" s="6"/>
      <c r="AD450" s="6"/>
      <c r="AE450" s="10"/>
      <c r="AF450" s="10"/>
      <c r="AG450" s="10"/>
      <c r="AI450" s="6"/>
      <c r="AJ450" s="6"/>
      <c r="AK450" s="10"/>
      <c r="AL450" s="10"/>
      <c r="AM450" s="10"/>
      <c r="AN450" s="6"/>
      <c r="AO450" s="6"/>
      <c r="AP450" s="10"/>
      <c r="AQ450" s="10"/>
      <c r="AR450" s="10"/>
      <c r="AS450" s="6"/>
      <c r="AT450" s="6"/>
      <c r="AU450" s="10"/>
      <c r="AV450" s="10"/>
      <c r="AW450" s="10"/>
      <c r="AX450" s="6"/>
    </row>
    <row r="451" spans="3:50" s="7" customFormat="1" x14ac:dyDescent="0.3">
      <c r="C451" s="6"/>
      <c r="D451" s="6"/>
      <c r="E451" s="10"/>
      <c r="F451" s="10"/>
      <c r="G451" s="10"/>
      <c r="H451" s="6"/>
      <c r="I451" s="6"/>
      <c r="J451" s="10"/>
      <c r="K451" s="10"/>
      <c r="L451" s="10"/>
      <c r="M451" s="6"/>
      <c r="N451" s="6"/>
      <c r="O451" s="10"/>
      <c r="P451" s="10"/>
      <c r="Q451" s="10"/>
      <c r="S451" s="6"/>
      <c r="T451" s="6"/>
      <c r="U451" s="10"/>
      <c r="V451" s="10"/>
      <c r="W451" s="10"/>
      <c r="X451" s="6"/>
      <c r="Y451" s="6"/>
      <c r="Z451" s="6"/>
      <c r="AA451" s="10"/>
      <c r="AB451" s="10"/>
      <c r="AC451" s="6"/>
      <c r="AD451" s="6"/>
      <c r="AE451" s="10"/>
      <c r="AF451" s="10"/>
      <c r="AG451" s="10"/>
      <c r="AI451" s="6"/>
      <c r="AJ451" s="6"/>
      <c r="AK451" s="10"/>
      <c r="AL451" s="10"/>
      <c r="AM451" s="10"/>
      <c r="AN451" s="6"/>
      <c r="AO451" s="6"/>
      <c r="AP451" s="10"/>
      <c r="AQ451" s="10"/>
      <c r="AR451" s="10"/>
      <c r="AS451" s="6"/>
      <c r="AT451" s="6"/>
      <c r="AU451" s="10"/>
      <c r="AV451" s="10"/>
      <c r="AW451" s="10"/>
      <c r="AX451" s="6"/>
    </row>
    <row r="452" spans="3:50" s="7" customFormat="1" x14ac:dyDescent="0.3">
      <c r="C452" s="6"/>
      <c r="D452" s="6"/>
      <c r="E452" s="10"/>
      <c r="F452" s="10"/>
      <c r="G452" s="10"/>
      <c r="H452" s="6"/>
      <c r="I452" s="6"/>
      <c r="J452" s="10"/>
      <c r="K452" s="10"/>
      <c r="L452" s="10"/>
      <c r="M452" s="6"/>
      <c r="N452" s="6"/>
      <c r="O452" s="10"/>
      <c r="P452" s="10"/>
      <c r="Q452" s="10"/>
      <c r="S452" s="6"/>
      <c r="T452" s="6"/>
      <c r="U452" s="10"/>
      <c r="V452" s="10"/>
      <c r="W452" s="10"/>
      <c r="X452" s="6"/>
      <c r="Y452" s="6"/>
      <c r="Z452" s="6"/>
      <c r="AA452" s="10"/>
      <c r="AB452" s="10"/>
      <c r="AC452" s="6"/>
      <c r="AD452" s="6"/>
      <c r="AE452" s="10"/>
      <c r="AF452" s="10"/>
      <c r="AG452" s="10"/>
      <c r="AI452" s="6"/>
      <c r="AJ452" s="6"/>
      <c r="AK452" s="10"/>
      <c r="AL452" s="10"/>
      <c r="AM452" s="10"/>
      <c r="AN452" s="6"/>
      <c r="AO452" s="6"/>
      <c r="AP452" s="10"/>
      <c r="AQ452" s="10"/>
      <c r="AR452" s="10"/>
      <c r="AS452" s="6"/>
      <c r="AT452" s="6"/>
      <c r="AU452" s="10"/>
      <c r="AV452" s="10"/>
      <c r="AW452" s="10"/>
      <c r="AX452" s="6"/>
    </row>
    <row r="453" spans="3:50" s="7" customFormat="1" x14ac:dyDescent="0.3">
      <c r="C453" s="6"/>
      <c r="D453" s="6"/>
      <c r="E453" s="10"/>
      <c r="F453" s="10"/>
      <c r="G453" s="10"/>
      <c r="H453" s="6"/>
      <c r="I453" s="6"/>
      <c r="J453" s="10"/>
      <c r="K453" s="10"/>
      <c r="L453" s="10"/>
      <c r="M453" s="6"/>
      <c r="N453" s="6"/>
      <c r="O453" s="10"/>
      <c r="P453" s="10"/>
      <c r="Q453" s="10"/>
      <c r="S453" s="6"/>
      <c r="T453" s="6"/>
      <c r="U453" s="10"/>
      <c r="V453" s="10"/>
      <c r="W453" s="10"/>
      <c r="X453" s="6"/>
      <c r="Y453" s="6"/>
      <c r="Z453" s="6"/>
      <c r="AA453" s="10"/>
      <c r="AB453" s="10"/>
      <c r="AC453" s="6"/>
      <c r="AD453" s="6"/>
      <c r="AE453" s="10"/>
      <c r="AF453" s="10"/>
      <c r="AG453" s="10"/>
      <c r="AI453" s="6"/>
      <c r="AJ453" s="6"/>
      <c r="AK453" s="10"/>
      <c r="AL453" s="10"/>
      <c r="AM453" s="10"/>
      <c r="AN453" s="6"/>
      <c r="AO453" s="6"/>
      <c r="AP453" s="10"/>
      <c r="AQ453" s="10"/>
      <c r="AR453" s="10"/>
      <c r="AS453" s="6"/>
      <c r="AT453" s="6"/>
      <c r="AU453" s="10"/>
      <c r="AV453" s="10"/>
      <c r="AW453" s="10"/>
      <c r="AX453" s="6"/>
    </row>
    <row r="454" spans="3:50" s="7" customFormat="1" x14ac:dyDescent="0.3">
      <c r="C454" s="6"/>
      <c r="D454" s="6"/>
      <c r="E454" s="10"/>
      <c r="F454" s="10"/>
      <c r="G454" s="10"/>
      <c r="H454" s="6"/>
      <c r="I454" s="6"/>
      <c r="J454" s="10"/>
      <c r="K454" s="10"/>
      <c r="L454" s="10"/>
      <c r="M454" s="6"/>
      <c r="N454" s="6"/>
      <c r="O454" s="10"/>
      <c r="P454" s="10"/>
      <c r="Q454" s="10"/>
      <c r="S454" s="6"/>
      <c r="T454" s="6"/>
      <c r="U454" s="10"/>
      <c r="V454" s="10"/>
      <c r="W454" s="10"/>
      <c r="X454" s="6"/>
      <c r="Y454" s="6"/>
      <c r="Z454" s="6"/>
      <c r="AA454" s="10"/>
      <c r="AB454" s="10"/>
      <c r="AC454" s="6"/>
      <c r="AD454" s="6"/>
      <c r="AE454" s="10"/>
      <c r="AF454" s="10"/>
      <c r="AG454" s="10"/>
      <c r="AI454" s="6"/>
      <c r="AJ454" s="6"/>
      <c r="AK454" s="10"/>
      <c r="AL454" s="10"/>
      <c r="AM454" s="10"/>
      <c r="AN454" s="6"/>
      <c r="AO454" s="6"/>
      <c r="AP454" s="10"/>
      <c r="AQ454" s="10"/>
      <c r="AR454" s="10"/>
      <c r="AS454" s="6"/>
      <c r="AT454" s="6"/>
      <c r="AU454" s="10"/>
      <c r="AV454" s="10"/>
      <c r="AW454" s="10"/>
      <c r="AX454" s="6"/>
    </row>
    <row r="455" spans="3:50" s="7" customFormat="1" x14ac:dyDescent="0.3">
      <c r="C455" s="6"/>
      <c r="D455" s="6"/>
      <c r="E455" s="10"/>
      <c r="F455" s="10"/>
      <c r="G455" s="10"/>
      <c r="H455" s="6"/>
      <c r="I455" s="6"/>
      <c r="J455" s="10"/>
      <c r="K455" s="10"/>
      <c r="L455" s="10"/>
      <c r="M455" s="6"/>
      <c r="N455" s="6"/>
      <c r="O455" s="10"/>
      <c r="P455" s="10"/>
      <c r="Q455" s="10"/>
      <c r="S455" s="6"/>
      <c r="T455" s="6"/>
      <c r="U455" s="10"/>
      <c r="V455" s="10"/>
      <c r="W455" s="10"/>
      <c r="X455" s="6"/>
      <c r="Y455" s="6"/>
      <c r="Z455" s="6"/>
      <c r="AA455" s="10"/>
      <c r="AB455" s="10"/>
      <c r="AC455" s="6"/>
      <c r="AD455" s="6"/>
      <c r="AE455" s="10"/>
      <c r="AF455" s="10"/>
      <c r="AG455" s="10"/>
      <c r="AI455" s="6"/>
      <c r="AJ455" s="6"/>
      <c r="AK455" s="10"/>
      <c r="AL455" s="10"/>
      <c r="AM455" s="10"/>
      <c r="AN455" s="6"/>
      <c r="AO455" s="6"/>
      <c r="AP455" s="10"/>
      <c r="AQ455" s="10"/>
      <c r="AR455" s="10"/>
      <c r="AS455" s="6"/>
      <c r="AT455" s="6"/>
      <c r="AU455" s="10"/>
      <c r="AV455" s="10"/>
      <c r="AW455" s="10"/>
      <c r="AX455" s="6"/>
    </row>
    <row r="456" spans="3:50" s="7" customFormat="1" x14ac:dyDescent="0.3">
      <c r="C456" s="6"/>
      <c r="D456" s="6"/>
      <c r="E456" s="10"/>
      <c r="F456" s="10"/>
      <c r="G456" s="10"/>
      <c r="H456" s="6"/>
      <c r="I456" s="6"/>
      <c r="J456" s="10"/>
      <c r="K456" s="10"/>
      <c r="L456" s="10"/>
      <c r="M456" s="6"/>
      <c r="N456" s="6"/>
      <c r="O456" s="10"/>
      <c r="P456" s="10"/>
      <c r="Q456" s="10"/>
      <c r="S456" s="6"/>
      <c r="T456" s="6"/>
      <c r="U456" s="10"/>
      <c r="V456" s="10"/>
      <c r="W456" s="10"/>
      <c r="X456" s="6"/>
      <c r="Y456" s="6"/>
      <c r="Z456" s="6"/>
      <c r="AA456" s="10"/>
      <c r="AB456" s="10"/>
      <c r="AC456" s="6"/>
      <c r="AD456" s="6"/>
      <c r="AE456" s="10"/>
      <c r="AF456" s="10"/>
      <c r="AG456" s="10"/>
      <c r="AI456" s="6"/>
      <c r="AJ456" s="6"/>
      <c r="AK456" s="10"/>
      <c r="AL456" s="10"/>
      <c r="AM456" s="10"/>
      <c r="AN456" s="6"/>
      <c r="AO456" s="6"/>
      <c r="AP456" s="10"/>
      <c r="AQ456" s="10"/>
      <c r="AR456" s="10"/>
      <c r="AS456" s="6"/>
      <c r="AT456" s="6"/>
      <c r="AU456" s="10"/>
      <c r="AV456" s="10"/>
      <c r="AW456" s="10"/>
      <c r="AX456" s="6"/>
    </row>
    <row r="457" spans="3:50" s="7" customFormat="1" x14ac:dyDescent="0.3">
      <c r="C457" s="6"/>
      <c r="D457" s="6"/>
      <c r="E457" s="10"/>
      <c r="F457" s="10"/>
      <c r="G457" s="10"/>
      <c r="H457" s="6"/>
      <c r="I457" s="6"/>
      <c r="J457" s="10"/>
      <c r="K457" s="10"/>
      <c r="L457" s="10"/>
      <c r="M457" s="6"/>
      <c r="N457" s="6"/>
      <c r="O457" s="10"/>
      <c r="P457" s="10"/>
      <c r="Q457" s="10"/>
      <c r="S457" s="6"/>
      <c r="T457" s="6"/>
      <c r="U457" s="10"/>
      <c r="V457" s="10"/>
      <c r="W457" s="10"/>
      <c r="X457" s="6"/>
      <c r="Y457" s="6"/>
      <c r="Z457" s="6"/>
      <c r="AA457" s="10"/>
      <c r="AB457" s="10"/>
      <c r="AC457" s="6"/>
      <c r="AD457" s="6"/>
      <c r="AE457" s="10"/>
      <c r="AF457" s="10"/>
      <c r="AG457" s="10"/>
      <c r="AI457" s="6"/>
      <c r="AJ457" s="6"/>
      <c r="AK457" s="10"/>
      <c r="AL457" s="10"/>
      <c r="AM457" s="10"/>
      <c r="AN457" s="6"/>
      <c r="AO457" s="6"/>
      <c r="AP457" s="10"/>
      <c r="AQ457" s="10"/>
      <c r="AR457" s="10"/>
      <c r="AS457" s="6"/>
      <c r="AT457" s="6"/>
      <c r="AU457" s="10"/>
      <c r="AV457" s="10"/>
      <c r="AW457" s="10"/>
      <c r="AX457" s="6"/>
    </row>
    <row r="458" spans="3:50" s="7" customFormat="1" x14ac:dyDescent="0.3">
      <c r="C458" s="6"/>
      <c r="D458" s="6"/>
      <c r="E458" s="10"/>
      <c r="F458" s="10"/>
      <c r="G458" s="10"/>
      <c r="H458" s="6"/>
      <c r="I458" s="6"/>
      <c r="J458" s="10"/>
      <c r="K458" s="10"/>
      <c r="L458" s="10"/>
      <c r="M458" s="6"/>
      <c r="N458" s="6"/>
      <c r="O458" s="10"/>
      <c r="P458" s="10"/>
      <c r="Q458" s="10"/>
      <c r="S458" s="6"/>
      <c r="T458" s="6"/>
      <c r="U458" s="10"/>
      <c r="V458" s="10"/>
      <c r="W458" s="10"/>
      <c r="X458" s="6"/>
      <c r="Y458" s="6"/>
      <c r="Z458" s="6"/>
      <c r="AA458" s="10"/>
      <c r="AB458" s="10"/>
      <c r="AC458" s="6"/>
      <c r="AD458" s="6"/>
      <c r="AE458" s="10"/>
      <c r="AF458" s="10"/>
      <c r="AG458" s="10"/>
      <c r="AI458" s="6"/>
      <c r="AJ458" s="6"/>
      <c r="AK458" s="10"/>
      <c r="AL458" s="10"/>
      <c r="AM458" s="10"/>
      <c r="AN458" s="6"/>
      <c r="AO458" s="6"/>
      <c r="AP458" s="10"/>
      <c r="AQ458" s="10"/>
      <c r="AR458" s="10"/>
      <c r="AS458" s="6"/>
      <c r="AT458" s="6"/>
      <c r="AU458" s="10"/>
      <c r="AV458" s="10"/>
      <c r="AW458" s="10"/>
      <c r="AX458" s="6"/>
    </row>
    <row r="459" spans="3:50" s="7" customFormat="1" x14ac:dyDescent="0.3">
      <c r="C459" s="6"/>
      <c r="D459" s="6"/>
      <c r="E459" s="10"/>
      <c r="F459" s="10"/>
      <c r="G459" s="10"/>
      <c r="H459" s="6"/>
      <c r="I459" s="6"/>
      <c r="J459" s="10"/>
      <c r="K459" s="10"/>
      <c r="L459" s="10"/>
      <c r="M459" s="6"/>
      <c r="N459" s="6"/>
      <c r="O459" s="10"/>
      <c r="P459" s="10"/>
      <c r="Q459" s="10"/>
      <c r="S459" s="6"/>
      <c r="T459" s="6"/>
      <c r="U459" s="10"/>
      <c r="V459" s="10"/>
      <c r="W459" s="10"/>
      <c r="X459" s="6"/>
      <c r="Y459" s="6"/>
      <c r="Z459" s="6"/>
      <c r="AA459" s="10"/>
      <c r="AB459" s="10"/>
      <c r="AC459" s="6"/>
      <c r="AD459" s="6"/>
      <c r="AE459" s="10"/>
      <c r="AF459" s="10"/>
      <c r="AG459" s="10"/>
      <c r="AI459" s="6"/>
      <c r="AJ459" s="6"/>
      <c r="AK459" s="10"/>
      <c r="AL459" s="10"/>
      <c r="AM459" s="10"/>
      <c r="AN459" s="6"/>
      <c r="AO459" s="6"/>
      <c r="AP459" s="10"/>
      <c r="AQ459" s="10"/>
      <c r="AR459" s="10"/>
      <c r="AS459" s="6"/>
      <c r="AT459" s="6"/>
      <c r="AU459" s="10"/>
      <c r="AV459" s="10"/>
      <c r="AW459" s="10"/>
      <c r="AX459" s="6"/>
    </row>
    <row r="460" spans="3:50" s="7" customFormat="1" x14ac:dyDescent="0.3">
      <c r="C460" s="6"/>
      <c r="D460" s="6"/>
      <c r="E460" s="10"/>
      <c r="F460" s="10"/>
      <c r="G460" s="10"/>
      <c r="H460" s="6"/>
      <c r="I460" s="6"/>
      <c r="J460" s="10"/>
      <c r="K460" s="10"/>
      <c r="L460" s="10"/>
      <c r="M460" s="6"/>
      <c r="N460" s="6"/>
      <c r="O460" s="10"/>
      <c r="P460" s="10"/>
      <c r="Q460" s="10"/>
      <c r="S460" s="6"/>
      <c r="T460" s="6"/>
      <c r="U460" s="10"/>
      <c r="V460" s="10"/>
      <c r="W460" s="10"/>
      <c r="X460" s="6"/>
      <c r="Y460" s="6"/>
      <c r="Z460" s="6"/>
      <c r="AA460" s="10"/>
      <c r="AB460" s="10"/>
      <c r="AC460" s="6"/>
      <c r="AD460" s="6"/>
      <c r="AE460" s="10"/>
      <c r="AF460" s="10"/>
      <c r="AG460" s="10"/>
      <c r="AI460" s="6"/>
      <c r="AJ460" s="6"/>
      <c r="AK460" s="10"/>
      <c r="AL460" s="10"/>
      <c r="AM460" s="10"/>
      <c r="AN460" s="6"/>
      <c r="AO460" s="6"/>
      <c r="AP460" s="10"/>
      <c r="AQ460" s="10"/>
      <c r="AR460" s="10"/>
      <c r="AS460" s="6"/>
      <c r="AT460" s="6"/>
      <c r="AU460" s="10"/>
      <c r="AV460" s="10"/>
      <c r="AW460" s="10"/>
      <c r="AX460" s="6"/>
    </row>
    <row r="461" spans="3:50" s="7" customFormat="1" x14ac:dyDescent="0.3">
      <c r="C461" s="6"/>
      <c r="D461" s="6"/>
      <c r="E461" s="10"/>
      <c r="F461" s="10"/>
      <c r="G461" s="10"/>
      <c r="H461" s="6"/>
      <c r="I461" s="6"/>
      <c r="J461" s="10"/>
      <c r="K461" s="10"/>
      <c r="L461" s="10"/>
      <c r="M461" s="6"/>
      <c r="N461" s="6"/>
      <c r="O461" s="10"/>
      <c r="P461" s="10"/>
      <c r="Q461" s="10"/>
      <c r="S461" s="6"/>
      <c r="T461" s="6"/>
      <c r="U461" s="10"/>
      <c r="V461" s="10"/>
      <c r="W461" s="10"/>
      <c r="X461" s="6"/>
      <c r="Y461" s="6"/>
      <c r="Z461" s="6"/>
      <c r="AA461" s="10"/>
      <c r="AB461" s="10"/>
      <c r="AC461" s="6"/>
      <c r="AD461" s="6"/>
      <c r="AE461" s="10"/>
      <c r="AF461" s="10"/>
      <c r="AG461" s="10"/>
      <c r="AI461" s="6"/>
      <c r="AJ461" s="6"/>
      <c r="AK461" s="10"/>
      <c r="AL461" s="10"/>
      <c r="AM461" s="10"/>
      <c r="AN461" s="6"/>
      <c r="AO461" s="6"/>
      <c r="AP461" s="10"/>
      <c r="AQ461" s="10"/>
      <c r="AR461" s="10"/>
      <c r="AS461" s="6"/>
      <c r="AT461" s="6"/>
      <c r="AU461" s="10"/>
      <c r="AV461" s="10"/>
      <c r="AW461" s="10"/>
      <c r="AX461" s="6"/>
    </row>
    <row r="462" spans="3:50" s="7" customFormat="1" x14ac:dyDescent="0.3">
      <c r="C462" s="6"/>
      <c r="D462" s="6"/>
      <c r="E462" s="10"/>
      <c r="F462" s="10"/>
      <c r="G462" s="10"/>
      <c r="H462" s="6"/>
      <c r="I462" s="6"/>
      <c r="J462" s="10"/>
      <c r="K462" s="10"/>
      <c r="L462" s="10"/>
      <c r="M462" s="6"/>
      <c r="N462" s="6"/>
      <c r="O462" s="10"/>
      <c r="P462" s="10"/>
      <c r="Q462" s="10"/>
      <c r="S462" s="6"/>
      <c r="T462" s="6"/>
      <c r="U462" s="10"/>
      <c r="V462" s="10"/>
      <c r="W462" s="10"/>
      <c r="X462" s="6"/>
      <c r="Y462" s="6"/>
      <c r="Z462" s="6"/>
      <c r="AA462" s="10"/>
      <c r="AB462" s="10"/>
      <c r="AC462" s="6"/>
      <c r="AD462" s="6"/>
      <c r="AE462" s="10"/>
      <c r="AF462" s="10"/>
      <c r="AG462" s="10"/>
      <c r="AI462" s="6"/>
      <c r="AJ462" s="6"/>
      <c r="AK462" s="10"/>
      <c r="AL462" s="10"/>
      <c r="AM462" s="10"/>
      <c r="AN462" s="6"/>
      <c r="AO462" s="6"/>
      <c r="AP462" s="10"/>
      <c r="AQ462" s="10"/>
      <c r="AR462" s="10"/>
      <c r="AS462" s="6"/>
      <c r="AT462" s="6"/>
      <c r="AU462" s="10"/>
      <c r="AV462" s="10"/>
      <c r="AW462" s="10"/>
      <c r="AX462" s="6"/>
    </row>
    <row r="463" spans="3:50" s="7" customFormat="1" x14ac:dyDescent="0.3">
      <c r="C463" s="6"/>
      <c r="D463" s="6"/>
      <c r="E463" s="10"/>
      <c r="F463" s="10"/>
      <c r="G463" s="10"/>
      <c r="H463" s="6"/>
      <c r="I463" s="6"/>
      <c r="J463" s="10"/>
      <c r="K463" s="10"/>
      <c r="L463" s="10"/>
      <c r="M463" s="6"/>
      <c r="N463" s="6"/>
      <c r="O463" s="10"/>
      <c r="P463" s="10"/>
      <c r="Q463" s="10"/>
      <c r="S463" s="6"/>
      <c r="T463" s="6"/>
      <c r="U463" s="10"/>
      <c r="V463" s="10"/>
      <c r="W463" s="10"/>
      <c r="X463" s="6"/>
      <c r="Y463" s="6"/>
      <c r="Z463" s="6"/>
      <c r="AA463" s="10"/>
      <c r="AB463" s="10"/>
      <c r="AC463" s="6"/>
      <c r="AD463" s="6"/>
      <c r="AE463" s="10"/>
      <c r="AF463" s="10"/>
      <c r="AG463" s="10"/>
      <c r="AI463" s="6"/>
      <c r="AJ463" s="6"/>
      <c r="AK463" s="10"/>
      <c r="AL463" s="10"/>
      <c r="AM463" s="10"/>
      <c r="AN463" s="6"/>
      <c r="AO463" s="6"/>
      <c r="AP463" s="10"/>
      <c r="AQ463" s="10"/>
      <c r="AR463" s="10"/>
      <c r="AS463" s="6"/>
      <c r="AT463" s="6"/>
      <c r="AU463" s="10"/>
      <c r="AV463" s="10"/>
      <c r="AW463" s="10"/>
      <c r="AX463" s="6"/>
    </row>
    <row r="464" spans="3:50" s="7" customFormat="1" x14ac:dyDescent="0.3">
      <c r="C464" s="6"/>
      <c r="D464" s="6"/>
      <c r="E464" s="10"/>
      <c r="F464" s="10"/>
      <c r="G464" s="10"/>
      <c r="H464" s="6"/>
      <c r="I464" s="6"/>
      <c r="J464" s="10"/>
      <c r="K464" s="10"/>
      <c r="L464" s="10"/>
      <c r="M464" s="6"/>
      <c r="N464" s="6"/>
      <c r="O464" s="10"/>
      <c r="P464" s="10"/>
      <c r="Q464" s="10"/>
      <c r="S464" s="6"/>
      <c r="T464" s="6"/>
      <c r="U464" s="10"/>
      <c r="V464" s="10"/>
      <c r="W464" s="10"/>
      <c r="X464" s="6"/>
      <c r="Y464" s="6"/>
      <c r="Z464" s="6"/>
      <c r="AA464" s="10"/>
      <c r="AB464" s="10"/>
      <c r="AC464" s="6"/>
      <c r="AD464" s="6"/>
      <c r="AE464" s="10"/>
      <c r="AF464" s="10"/>
      <c r="AG464" s="10"/>
      <c r="AI464" s="6"/>
      <c r="AJ464" s="6"/>
      <c r="AK464" s="10"/>
      <c r="AL464" s="10"/>
      <c r="AM464" s="10"/>
      <c r="AN464" s="6"/>
      <c r="AO464" s="6"/>
      <c r="AP464" s="10"/>
      <c r="AQ464" s="10"/>
      <c r="AR464" s="10"/>
      <c r="AS464" s="6"/>
      <c r="AT464" s="6"/>
      <c r="AU464" s="10"/>
      <c r="AV464" s="10"/>
      <c r="AW464" s="10"/>
      <c r="AX464" s="6"/>
    </row>
    <row r="465" spans="3:50" s="7" customFormat="1" x14ac:dyDescent="0.3">
      <c r="C465" s="6"/>
      <c r="D465" s="6"/>
      <c r="E465" s="10"/>
      <c r="F465" s="10"/>
      <c r="G465" s="10"/>
      <c r="H465" s="6"/>
      <c r="I465" s="6"/>
      <c r="J465" s="10"/>
      <c r="K465" s="10"/>
      <c r="L465" s="10"/>
      <c r="M465" s="6"/>
      <c r="N465" s="6"/>
      <c r="O465" s="10"/>
      <c r="P465" s="10"/>
      <c r="Q465" s="10"/>
      <c r="S465" s="6"/>
      <c r="T465" s="6"/>
      <c r="U465" s="10"/>
      <c r="V465" s="10"/>
      <c r="W465" s="10"/>
      <c r="X465" s="6"/>
      <c r="Y465" s="6"/>
      <c r="Z465" s="6"/>
      <c r="AA465" s="10"/>
      <c r="AB465" s="10"/>
      <c r="AC465" s="6"/>
      <c r="AD465" s="6"/>
      <c r="AE465" s="10"/>
      <c r="AF465" s="10"/>
      <c r="AG465" s="10"/>
      <c r="AI465" s="6"/>
      <c r="AJ465" s="6"/>
      <c r="AK465" s="10"/>
      <c r="AL465" s="10"/>
      <c r="AM465" s="10"/>
      <c r="AN465" s="6"/>
      <c r="AO465" s="6"/>
      <c r="AP465" s="10"/>
      <c r="AQ465" s="10"/>
      <c r="AR465" s="10"/>
      <c r="AS465" s="6"/>
      <c r="AT465" s="6"/>
      <c r="AU465" s="10"/>
      <c r="AV465" s="10"/>
      <c r="AW465" s="10"/>
      <c r="AX465" s="6"/>
    </row>
    <row r="466" spans="3:50" s="7" customFormat="1" x14ac:dyDescent="0.3">
      <c r="C466" s="6"/>
      <c r="D466" s="6"/>
      <c r="E466" s="10"/>
      <c r="F466" s="10"/>
      <c r="G466" s="10"/>
      <c r="H466" s="6"/>
      <c r="I466" s="6"/>
      <c r="J466" s="10"/>
      <c r="K466" s="10"/>
      <c r="L466" s="10"/>
      <c r="M466" s="6"/>
      <c r="N466" s="6"/>
      <c r="O466" s="10"/>
      <c r="P466" s="10"/>
      <c r="Q466" s="10"/>
      <c r="S466" s="6"/>
      <c r="T466" s="6"/>
      <c r="U466" s="10"/>
      <c r="V466" s="10"/>
      <c r="W466" s="10"/>
      <c r="X466" s="6"/>
      <c r="Y466" s="6"/>
      <c r="Z466" s="6"/>
      <c r="AA466" s="10"/>
      <c r="AB466" s="10"/>
      <c r="AC466" s="6"/>
      <c r="AD466" s="6"/>
      <c r="AE466" s="10"/>
      <c r="AF466" s="10"/>
      <c r="AG466" s="10"/>
      <c r="AI466" s="6"/>
      <c r="AJ466" s="6"/>
      <c r="AK466" s="10"/>
      <c r="AL466" s="10"/>
      <c r="AM466" s="10"/>
      <c r="AN466" s="6"/>
      <c r="AO466" s="6"/>
      <c r="AP466" s="10"/>
      <c r="AQ466" s="10"/>
      <c r="AR466" s="10"/>
      <c r="AS466" s="6"/>
      <c r="AT466" s="6"/>
      <c r="AU466" s="10"/>
      <c r="AV466" s="10"/>
      <c r="AW466" s="10"/>
      <c r="AX466" s="6"/>
    </row>
    <row r="467" spans="3:50" s="7" customFormat="1" x14ac:dyDescent="0.3">
      <c r="C467" s="6"/>
      <c r="D467" s="6"/>
      <c r="E467" s="10"/>
      <c r="F467" s="10"/>
      <c r="G467" s="10"/>
      <c r="H467" s="6"/>
      <c r="I467" s="6"/>
      <c r="J467" s="10"/>
      <c r="K467" s="10"/>
      <c r="L467" s="10"/>
      <c r="M467" s="6"/>
      <c r="N467" s="6"/>
      <c r="O467" s="10"/>
      <c r="P467" s="10"/>
      <c r="Q467" s="10"/>
      <c r="S467" s="6"/>
      <c r="T467" s="6"/>
      <c r="U467" s="10"/>
      <c r="V467" s="10"/>
      <c r="W467" s="10"/>
      <c r="X467" s="6"/>
      <c r="Y467" s="6"/>
      <c r="Z467" s="6"/>
      <c r="AA467" s="10"/>
      <c r="AB467" s="10"/>
      <c r="AC467" s="6"/>
      <c r="AD467" s="6"/>
      <c r="AE467" s="10"/>
      <c r="AF467" s="10"/>
      <c r="AG467" s="10"/>
      <c r="AI467" s="6"/>
      <c r="AJ467" s="6"/>
      <c r="AK467" s="10"/>
      <c r="AL467" s="10"/>
      <c r="AM467" s="10"/>
      <c r="AN467" s="6"/>
      <c r="AO467" s="6"/>
      <c r="AP467" s="10"/>
      <c r="AQ467" s="10"/>
      <c r="AR467" s="10"/>
      <c r="AS467" s="6"/>
      <c r="AT467" s="6"/>
      <c r="AU467" s="10"/>
      <c r="AV467" s="10"/>
      <c r="AW467" s="10"/>
      <c r="AX467" s="6"/>
    </row>
    <row r="468" spans="3:50" s="7" customFormat="1" x14ac:dyDescent="0.3">
      <c r="C468" s="6"/>
      <c r="D468" s="6"/>
      <c r="E468" s="10"/>
      <c r="F468" s="10"/>
      <c r="G468" s="10"/>
      <c r="H468" s="6"/>
      <c r="I468" s="6"/>
      <c r="J468" s="10"/>
      <c r="K468" s="10"/>
      <c r="L468" s="10"/>
      <c r="M468" s="6"/>
      <c r="N468" s="6"/>
      <c r="O468" s="10"/>
      <c r="P468" s="10"/>
      <c r="Q468" s="10"/>
      <c r="S468" s="6"/>
      <c r="T468" s="6"/>
      <c r="U468" s="10"/>
      <c r="V468" s="10"/>
      <c r="W468" s="10"/>
      <c r="X468" s="6"/>
      <c r="Y468" s="6"/>
      <c r="Z468" s="6"/>
      <c r="AA468" s="10"/>
      <c r="AB468" s="10"/>
      <c r="AC468" s="6"/>
      <c r="AD468" s="6"/>
      <c r="AE468" s="10"/>
      <c r="AF468" s="10"/>
      <c r="AG468" s="10"/>
      <c r="AI468" s="6"/>
      <c r="AJ468" s="6"/>
      <c r="AK468" s="10"/>
      <c r="AL468" s="10"/>
      <c r="AM468" s="10"/>
      <c r="AN468" s="6"/>
      <c r="AO468" s="6"/>
      <c r="AP468" s="10"/>
      <c r="AQ468" s="10"/>
      <c r="AR468" s="10"/>
      <c r="AS468" s="6"/>
      <c r="AT468" s="6"/>
      <c r="AU468" s="10"/>
      <c r="AV468" s="10"/>
      <c r="AW468" s="10"/>
      <c r="AX468" s="6"/>
    </row>
    <row r="469" spans="3:50" s="7" customFormat="1" x14ac:dyDescent="0.3">
      <c r="C469" s="6"/>
      <c r="D469" s="6"/>
      <c r="E469" s="10"/>
      <c r="F469" s="10"/>
      <c r="G469" s="10"/>
      <c r="H469" s="6"/>
      <c r="I469" s="6"/>
      <c r="J469" s="10"/>
      <c r="K469" s="10"/>
      <c r="L469" s="10"/>
      <c r="M469" s="6"/>
      <c r="N469" s="6"/>
      <c r="O469" s="10"/>
      <c r="P469" s="10"/>
      <c r="Q469" s="10"/>
      <c r="S469" s="6"/>
      <c r="T469" s="6"/>
      <c r="U469" s="10"/>
      <c r="V469" s="10"/>
      <c r="W469" s="10"/>
      <c r="X469" s="6"/>
      <c r="Y469" s="6"/>
      <c r="Z469" s="6"/>
      <c r="AA469" s="10"/>
      <c r="AB469" s="10"/>
      <c r="AC469" s="6"/>
      <c r="AD469" s="6"/>
      <c r="AE469" s="10"/>
      <c r="AF469" s="10"/>
      <c r="AG469" s="10"/>
      <c r="AI469" s="6"/>
      <c r="AJ469" s="6"/>
      <c r="AK469" s="10"/>
      <c r="AL469" s="10"/>
      <c r="AM469" s="10"/>
      <c r="AN469" s="6"/>
      <c r="AO469" s="6"/>
      <c r="AP469" s="10"/>
      <c r="AQ469" s="10"/>
      <c r="AR469" s="10"/>
      <c r="AS469" s="6"/>
      <c r="AT469" s="6"/>
      <c r="AU469" s="10"/>
      <c r="AV469" s="10"/>
      <c r="AW469" s="10"/>
      <c r="AX469" s="6"/>
    </row>
    <row r="470" spans="3:50" s="7" customFormat="1" x14ac:dyDescent="0.3">
      <c r="C470" s="6"/>
      <c r="D470" s="6"/>
      <c r="E470" s="10"/>
      <c r="F470" s="10"/>
      <c r="G470" s="10"/>
      <c r="H470" s="6"/>
      <c r="I470" s="6"/>
      <c r="J470" s="10"/>
      <c r="K470" s="10"/>
      <c r="L470" s="10"/>
      <c r="M470" s="6"/>
      <c r="N470" s="6"/>
      <c r="O470" s="10"/>
      <c r="P470" s="10"/>
      <c r="Q470" s="10"/>
      <c r="S470" s="6"/>
      <c r="T470" s="6"/>
      <c r="U470" s="10"/>
      <c r="V470" s="10"/>
      <c r="W470" s="10"/>
      <c r="X470" s="6"/>
      <c r="Y470" s="6"/>
      <c r="Z470" s="6"/>
      <c r="AA470" s="10"/>
      <c r="AB470" s="10"/>
      <c r="AC470" s="6"/>
      <c r="AD470" s="6"/>
      <c r="AE470" s="10"/>
      <c r="AF470" s="10"/>
      <c r="AG470" s="10"/>
      <c r="AI470" s="6"/>
      <c r="AJ470" s="6"/>
      <c r="AK470" s="10"/>
      <c r="AL470" s="10"/>
      <c r="AM470" s="10"/>
      <c r="AN470" s="6"/>
      <c r="AO470" s="6"/>
      <c r="AP470" s="10"/>
      <c r="AQ470" s="10"/>
      <c r="AR470" s="10"/>
      <c r="AS470" s="6"/>
      <c r="AT470" s="6"/>
      <c r="AU470" s="10"/>
      <c r="AV470" s="10"/>
      <c r="AW470" s="10"/>
      <c r="AX470" s="6"/>
    </row>
    <row r="471" spans="3:50" s="7" customFormat="1" x14ac:dyDescent="0.3">
      <c r="C471" s="6"/>
      <c r="D471" s="6"/>
      <c r="E471" s="10"/>
      <c r="F471" s="10"/>
      <c r="G471" s="10"/>
      <c r="H471" s="6"/>
      <c r="I471" s="6"/>
      <c r="J471" s="10"/>
      <c r="K471" s="10"/>
      <c r="L471" s="10"/>
      <c r="M471" s="6"/>
      <c r="N471" s="6"/>
      <c r="O471" s="10"/>
      <c r="P471" s="10"/>
      <c r="Q471" s="10"/>
      <c r="S471" s="6"/>
      <c r="T471" s="6"/>
      <c r="U471" s="10"/>
      <c r="V471" s="10"/>
      <c r="W471" s="10"/>
      <c r="X471" s="6"/>
      <c r="Y471" s="6"/>
      <c r="Z471" s="6"/>
      <c r="AA471" s="10"/>
      <c r="AB471" s="10"/>
      <c r="AC471" s="6"/>
      <c r="AD471" s="6"/>
      <c r="AE471" s="10"/>
      <c r="AF471" s="10"/>
      <c r="AG471" s="10"/>
      <c r="AI471" s="6"/>
      <c r="AJ471" s="6"/>
      <c r="AK471" s="10"/>
      <c r="AL471" s="10"/>
      <c r="AM471" s="10"/>
      <c r="AN471" s="6"/>
      <c r="AO471" s="6"/>
      <c r="AP471" s="10"/>
      <c r="AQ471" s="10"/>
      <c r="AR471" s="10"/>
      <c r="AS471" s="6"/>
      <c r="AT471" s="6"/>
      <c r="AU471" s="10"/>
      <c r="AV471" s="10"/>
      <c r="AW471" s="10"/>
      <c r="AX471" s="6"/>
    </row>
    <row r="472" spans="3:50" s="7" customFormat="1" x14ac:dyDescent="0.3">
      <c r="C472" s="6"/>
      <c r="D472" s="6"/>
      <c r="E472" s="10"/>
      <c r="F472" s="10"/>
      <c r="G472" s="10"/>
      <c r="H472" s="6"/>
      <c r="I472" s="6"/>
      <c r="J472" s="10"/>
      <c r="K472" s="10"/>
      <c r="L472" s="10"/>
      <c r="M472" s="6"/>
      <c r="N472" s="6"/>
      <c r="O472" s="10"/>
      <c r="P472" s="10"/>
      <c r="Q472" s="10"/>
      <c r="S472" s="6"/>
      <c r="T472" s="6"/>
      <c r="U472" s="10"/>
      <c r="V472" s="10"/>
      <c r="W472" s="10"/>
      <c r="X472" s="6"/>
      <c r="Y472" s="6"/>
      <c r="Z472" s="6"/>
      <c r="AA472" s="10"/>
      <c r="AB472" s="10"/>
      <c r="AC472" s="6"/>
      <c r="AD472" s="6"/>
      <c r="AE472" s="10"/>
      <c r="AF472" s="10"/>
      <c r="AG472" s="10"/>
      <c r="AI472" s="6"/>
      <c r="AJ472" s="6"/>
      <c r="AK472" s="10"/>
      <c r="AL472" s="10"/>
      <c r="AM472" s="10"/>
      <c r="AN472" s="6"/>
      <c r="AO472" s="6"/>
      <c r="AP472" s="10"/>
      <c r="AQ472" s="10"/>
      <c r="AR472" s="10"/>
      <c r="AS472" s="6"/>
      <c r="AT472" s="6"/>
      <c r="AU472" s="10"/>
      <c r="AV472" s="10"/>
      <c r="AW472" s="10"/>
      <c r="AX472" s="6"/>
    </row>
    <row r="473" spans="3:50" s="7" customFormat="1" x14ac:dyDescent="0.3">
      <c r="C473" s="6"/>
      <c r="D473" s="6"/>
      <c r="E473" s="10"/>
      <c r="F473" s="10"/>
      <c r="G473" s="10"/>
      <c r="H473" s="6"/>
      <c r="I473" s="6"/>
      <c r="J473" s="10"/>
      <c r="K473" s="10"/>
      <c r="L473" s="10"/>
      <c r="M473" s="6"/>
      <c r="N473" s="6"/>
      <c r="O473" s="10"/>
      <c r="P473" s="10"/>
      <c r="Q473" s="10"/>
      <c r="S473" s="6"/>
      <c r="T473" s="6"/>
      <c r="U473" s="10"/>
      <c r="V473" s="10"/>
      <c r="W473" s="10"/>
      <c r="X473" s="6"/>
      <c r="Y473" s="6"/>
      <c r="Z473" s="6"/>
      <c r="AA473" s="10"/>
      <c r="AB473" s="10"/>
      <c r="AC473" s="6"/>
      <c r="AD473" s="6"/>
      <c r="AE473" s="10"/>
      <c r="AF473" s="10"/>
      <c r="AG473" s="10"/>
      <c r="AI473" s="6"/>
      <c r="AJ473" s="6"/>
      <c r="AK473" s="10"/>
      <c r="AL473" s="10"/>
      <c r="AM473" s="10"/>
      <c r="AN473" s="6"/>
      <c r="AO473" s="6"/>
      <c r="AP473" s="10"/>
      <c r="AQ473" s="10"/>
      <c r="AR473" s="10"/>
      <c r="AS473" s="6"/>
      <c r="AT473" s="6"/>
      <c r="AU473" s="10"/>
      <c r="AV473" s="10"/>
      <c r="AW473" s="10"/>
      <c r="AX473" s="6"/>
    </row>
    <row r="474" spans="3:50" s="6" customFormat="1" x14ac:dyDescent="0.3">
      <c r="E474" s="10"/>
      <c r="F474" s="10"/>
      <c r="G474" s="10"/>
      <c r="J474" s="10"/>
      <c r="K474" s="10"/>
      <c r="L474" s="10"/>
      <c r="O474" s="10"/>
      <c r="P474" s="10"/>
      <c r="Q474" s="10"/>
      <c r="U474" s="10"/>
      <c r="V474" s="10"/>
      <c r="W474" s="10"/>
      <c r="AA474" s="10"/>
      <c r="AB474" s="10"/>
      <c r="AE474" s="10"/>
      <c r="AF474" s="10"/>
      <c r="AG474" s="10"/>
      <c r="AK474" s="10"/>
      <c r="AL474" s="10"/>
      <c r="AM474" s="10"/>
      <c r="AP474" s="10"/>
      <c r="AQ474" s="10"/>
      <c r="AR474" s="10"/>
      <c r="AU474" s="10"/>
      <c r="AV474" s="10"/>
      <c r="AW474" s="10"/>
    </row>
    <row r="475" spans="3:50" s="6" customFormat="1" x14ac:dyDescent="0.3">
      <c r="E475" s="10"/>
      <c r="F475" s="10"/>
      <c r="G475" s="10"/>
      <c r="J475" s="10"/>
      <c r="K475" s="10"/>
      <c r="L475" s="10"/>
      <c r="O475" s="10"/>
      <c r="P475" s="10"/>
      <c r="Q475" s="10"/>
      <c r="U475" s="10"/>
      <c r="V475" s="10"/>
      <c r="W475" s="10"/>
      <c r="AA475" s="10"/>
      <c r="AB475" s="10"/>
      <c r="AE475" s="10"/>
      <c r="AF475" s="10"/>
      <c r="AG475" s="10"/>
      <c r="AK475" s="10"/>
      <c r="AL475" s="10"/>
      <c r="AM475" s="10"/>
      <c r="AP475" s="10"/>
      <c r="AQ475" s="10"/>
      <c r="AR475" s="10"/>
      <c r="AU475" s="10"/>
      <c r="AV475" s="10"/>
      <c r="AW475" s="10"/>
    </row>
    <row r="476" spans="3:50" s="6" customFormat="1" x14ac:dyDescent="0.3">
      <c r="E476" s="10"/>
      <c r="F476" s="10"/>
      <c r="G476" s="10"/>
      <c r="J476" s="10"/>
      <c r="K476" s="10"/>
      <c r="L476" s="10"/>
      <c r="O476" s="10"/>
      <c r="P476" s="10"/>
      <c r="Q476" s="10"/>
      <c r="U476" s="10"/>
      <c r="V476" s="10"/>
      <c r="W476" s="10"/>
      <c r="AA476" s="10"/>
      <c r="AB476" s="10"/>
      <c r="AE476" s="10"/>
      <c r="AF476" s="10"/>
      <c r="AG476" s="10"/>
      <c r="AK476" s="10"/>
      <c r="AL476" s="10"/>
      <c r="AM476" s="10"/>
      <c r="AP476" s="10"/>
      <c r="AQ476" s="10"/>
      <c r="AR476" s="10"/>
      <c r="AU476" s="10"/>
      <c r="AV476" s="10"/>
      <c r="AW476" s="10"/>
    </row>
    <row r="477" spans="3:50" s="6" customFormat="1" x14ac:dyDescent="0.3">
      <c r="E477" s="10"/>
      <c r="F477" s="10"/>
      <c r="G477" s="10"/>
      <c r="J477" s="10"/>
      <c r="K477" s="10"/>
      <c r="L477" s="10"/>
      <c r="O477" s="10"/>
      <c r="P477" s="10"/>
      <c r="Q477" s="10"/>
      <c r="U477" s="10"/>
      <c r="V477" s="10"/>
      <c r="W477" s="10"/>
      <c r="AA477" s="10"/>
      <c r="AB477" s="10"/>
      <c r="AE477" s="10"/>
      <c r="AF477" s="10"/>
      <c r="AG477" s="10"/>
      <c r="AK477" s="10"/>
      <c r="AL477" s="10"/>
      <c r="AM477" s="10"/>
      <c r="AP477" s="10"/>
      <c r="AQ477" s="10"/>
      <c r="AR477" s="10"/>
      <c r="AU477" s="10"/>
      <c r="AV477" s="10"/>
      <c r="AW477" s="10"/>
    </row>
    <row r="478" spans="3:50" s="6" customFormat="1" x14ac:dyDescent="0.3">
      <c r="E478" s="10"/>
      <c r="F478" s="10"/>
      <c r="G478" s="10"/>
      <c r="J478" s="10"/>
      <c r="K478" s="10"/>
      <c r="L478" s="10"/>
      <c r="O478" s="10"/>
      <c r="P478" s="10"/>
      <c r="Q478" s="10"/>
      <c r="U478" s="10"/>
      <c r="V478" s="10"/>
      <c r="W478" s="10"/>
      <c r="AA478" s="10"/>
      <c r="AB478" s="10"/>
      <c r="AE478" s="10"/>
      <c r="AF478" s="10"/>
      <c r="AG478" s="10"/>
      <c r="AK478" s="10"/>
      <c r="AL478" s="10"/>
      <c r="AM478" s="10"/>
      <c r="AP478" s="10"/>
      <c r="AQ478" s="10"/>
      <c r="AR478" s="10"/>
      <c r="AU478" s="10"/>
      <c r="AV478" s="10"/>
      <c r="AW478" s="10"/>
    </row>
    <row r="479" spans="3:50" s="6" customFormat="1" x14ac:dyDescent="0.3">
      <c r="E479" s="10"/>
      <c r="F479" s="10"/>
      <c r="G479" s="10"/>
      <c r="J479" s="10"/>
      <c r="K479" s="10"/>
      <c r="L479" s="10"/>
      <c r="O479" s="10"/>
      <c r="P479" s="10"/>
      <c r="Q479" s="10"/>
      <c r="U479" s="10"/>
      <c r="V479" s="10"/>
      <c r="W479" s="10"/>
      <c r="AA479" s="10"/>
      <c r="AB479" s="10"/>
      <c r="AE479" s="10"/>
      <c r="AF479" s="10"/>
      <c r="AG479" s="10"/>
      <c r="AK479" s="10"/>
      <c r="AL479" s="10"/>
      <c r="AM479" s="10"/>
      <c r="AP479" s="10"/>
      <c r="AQ479" s="10"/>
      <c r="AR479" s="10"/>
      <c r="AU479" s="10"/>
      <c r="AV479" s="10"/>
      <c r="AW479" s="10"/>
    </row>
    <row r="480" spans="3:50" s="6" customFormat="1" x14ac:dyDescent="0.3">
      <c r="E480" s="10"/>
      <c r="F480" s="10"/>
      <c r="G480" s="10"/>
      <c r="J480" s="10"/>
      <c r="K480" s="10"/>
      <c r="L480" s="10"/>
      <c r="O480" s="10"/>
      <c r="P480" s="10"/>
      <c r="Q480" s="10"/>
      <c r="U480" s="10"/>
      <c r="V480" s="10"/>
      <c r="W480" s="10"/>
      <c r="AA480" s="10"/>
      <c r="AB480" s="10"/>
      <c r="AE480" s="10"/>
      <c r="AF480" s="10"/>
      <c r="AG480" s="10"/>
      <c r="AK480" s="10"/>
      <c r="AL480" s="10"/>
      <c r="AM480" s="10"/>
      <c r="AP480" s="10"/>
      <c r="AQ480" s="10"/>
      <c r="AR480" s="10"/>
      <c r="AU480" s="10"/>
      <c r="AV480" s="10"/>
      <c r="AW480" s="10"/>
    </row>
    <row r="481" spans="5:49" s="6" customFormat="1" x14ac:dyDescent="0.3">
      <c r="E481" s="10"/>
      <c r="F481" s="10"/>
      <c r="G481" s="10"/>
      <c r="J481" s="10"/>
      <c r="K481" s="10"/>
      <c r="L481" s="10"/>
      <c r="O481" s="10"/>
      <c r="P481" s="10"/>
      <c r="Q481" s="10"/>
      <c r="U481" s="10"/>
      <c r="V481" s="10"/>
      <c r="W481" s="10"/>
      <c r="AA481" s="10"/>
      <c r="AB481" s="10"/>
      <c r="AE481" s="10"/>
      <c r="AF481" s="10"/>
      <c r="AG481" s="10"/>
      <c r="AK481" s="10"/>
      <c r="AL481" s="10"/>
      <c r="AM481" s="10"/>
      <c r="AP481" s="10"/>
      <c r="AQ481" s="10"/>
      <c r="AR481" s="10"/>
      <c r="AU481" s="10"/>
      <c r="AV481" s="10"/>
      <c r="AW481" s="10"/>
    </row>
    <row r="482" spans="5:49" s="6" customFormat="1" x14ac:dyDescent="0.3">
      <c r="E482" s="10"/>
      <c r="F482" s="10"/>
      <c r="G482" s="10"/>
      <c r="J482" s="10"/>
      <c r="K482" s="10"/>
      <c r="L482" s="10"/>
      <c r="O482" s="10"/>
      <c r="P482" s="10"/>
      <c r="Q482" s="10"/>
      <c r="U482" s="10"/>
      <c r="V482" s="10"/>
      <c r="W482" s="10"/>
      <c r="AA482" s="10"/>
      <c r="AB482" s="10"/>
      <c r="AE482" s="10"/>
      <c r="AF482" s="10"/>
      <c r="AG482" s="10"/>
      <c r="AK482" s="10"/>
      <c r="AL482" s="10"/>
      <c r="AM482" s="10"/>
      <c r="AP482" s="10"/>
      <c r="AQ482" s="10"/>
      <c r="AR482" s="10"/>
      <c r="AU482" s="10"/>
      <c r="AV482" s="10"/>
      <c r="AW482" s="10"/>
    </row>
    <row r="483" spans="5:49" s="6" customFormat="1" x14ac:dyDescent="0.3">
      <c r="E483" s="10"/>
      <c r="F483" s="10"/>
      <c r="G483" s="10"/>
      <c r="J483" s="10"/>
      <c r="K483" s="10"/>
      <c r="L483" s="10"/>
      <c r="O483" s="10"/>
      <c r="P483" s="10"/>
      <c r="Q483" s="10"/>
      <c r="U483" s="10"/>
      <c r="V483" s="10"/>
      <c r="W483" s="10"/>
      <c r="AA483" s="10"/>
      <c r="AB483" s="10"/>
      <c r="AE483" s="10"/>
      <c r="AF483" s="10"/>
      <c r="AG483" s="10"/>
      <c r="AK483" s="10"/>
      <c r="AL483" s="10"/>
      <c r="AM483" s="10"/>
      <c r="AP483" s="10"/>
      <c r="AQ483" s="10"/>
      <c r="AR483" s="10"/>
      <c r="AU483" s="10"/>
      <c r="AV483" s="10"/>
      <c r="AW483" s="10"/>
    </row>
    <row r="484" spans="5:49" s="6" customFormat="1" x14ac:dyDescent="0.3">
      <c r="E484" s="10"/>
      <c r="F484" s="10"/>
      <c r="G484" s="10"/>
      <c r="J484" s="10"/>
      <c r="K484" s="10"/>
      <c r="L484" s="10"/>
      <c r="O484" s="10"/>
      <c r="P484" s="10"/>
      <c r="Q484" s="10"/>
      <c r="U484" s="10"/>
      <c r="V484" s="10"/>
      <c r="W484" s="10"/>
      <c r="AA484" s="10"/>
      <c r="AB484" s="10"/>
      <c r="AE484" s="10"/>
      <c r="AF484" s="10"/>
      <c r="AG484" s="10"/>
      <c r="AK484" s="10"/>
      <c r="AL484" s="10"/>
      <c r="AM484" s="10"/>
      <c r="AP484" s="10"/>
      <c r="AQ484" s="10"/>
      <c r="AR484" s="10"/>
      <c r="AU484" s="10"/>
      <c r="AV484" s="10"/>
      <c r="AW484" s="10"/>
    </row>
    <row r="485" spans="5:49" s="6" customFormat="1" x14ac:dyDescent="0.3">
      <c r="E485" s="10"/>
      <c r="F485" s="10"/>
      <c r="G485" s="10"/>
      <c r="J485" s="10"/>
      <c r="K485" s="10"/>
      <c r="L485" s="10"/>
      <c r="O485" s="10"/>
      <c r="P485" s="10"/>
      <c r="Q485" s="10"/>
      <c r="U485" s="10"/>
      <c r="V485" s="10"/>
      <c r="W485" s="10"/>
      <c r="AA485" s="10"/>
      <c r="AB485" s="10"/>
      <c r="AE485" s="10"/>
      <c r="AF485" s="10"/>
      <c r="AG485" s="10"/>
      <c r="AK485" s="10"/>
      <c r="AL485" s="10"/>
      <c r="AM485" s="10"/>
      <c r="AP485" s="10"/>
      <c r="AQ485" s="10"/>
      <c r="AR485" s="10"/>
      <c r="AU485" s="10"/>
      <c r="AV485" s="10"/>
      <c r="AW485" s="10"/>
    </row>
    <row r="486" spans="5:49" s="6" customFormat="1" x14ac:dyDescent="0.3">
      <c r="E486" s="10"/>
      <c r="F486" s="10"/>
      <c r="G486" s="10"/>
      <c r="J486" s="10"/>
      <c r="K486" s="10"/>
      <c r="L486" s="10"/>
      <c r="O486" s="10"/>
      <c r="P486" s="10"/>
      <c r="Q486" s="10"/>
      <c r="U486" s="10"/>
      <c r="V486" s="10"/>
      <c r="W486" s="10"/>
      <c r="AA486" s="10"/>
      <c r="AB486" s="10"/>
      <c r="AE486" s="10"/>
      <c r="AF486" s="10"/>
      <c r="AG486" s="10"/>
      <c r="AK486" s="10"/>
      <c r="AL486" s="10"/>
      <c r="AM486" s="10"/>
      <c r="AP486" s="10"/>
      <c r="AQ486" s="10"/>
      <c r="AR486" s="10"/>
      <c r="AU486" s="10"/>
      <c r="AV486" s="10"/>
      <c r="AW486" s="10"/>
    </row>
    <row r="487" spans="5:49" s="6" customFormat="1" x14ac:dyDescent="0.3">
      <c r="E487" s="10"/>
      <c r="F487" s="10"/>
      <c r="G487" s="10"/>
      <c r="J487" s="10"/>
      <c r="K487" s="10"/>
      <c r="L487" s="10"/>
      <c r="O487" s="10"/>
      <c r="P487" s="10"/>
      <c r="Q487" s="10"/>
      <c r="U487" s="10"/>
      <c r="V487" s="10"/>
      <c r="W487" s="10"/>
      <c r="AA487" s="10"/>
      <c r="AB487" s="10"/>
      <c r="AE487" s="10"/>
      <c r="AF487" s="10"/>
      <c r="AG487" s="10"/>
      <c r="AK487" s="10"/>
      <c r="AL487" s="10"/>
      <c r="AM487" s="10"/>
      <c r="AP487" s="10"/>
      <c r="AQ487" s="10"/>
      <c r="AR487" s="10"/>
      <c r="AU487" s="10"/>
      <c r="AV487" s="10"/>
      <c r="AW487" s="10"/>
    </row>
    <row r="488" spans="5:49" s="6" customFormat="1" x14ac:dyDescent="0.3">
      <c r="E488" s="10"/>
      <c r="F488" s="10"/>
      <c r="G488" s="10"/>
      <c r="J488" s="10"/>
      <c r="K488" s="10"/>
      <c r="L488" s="10"/>
      <c r="O488" s="10"/>
      <c r="P488" s="10"/>
      <c r="Q488" s="10"/>
      <c r="U488" s="10"/>
      <c r="V488" s="10"/>
      <c r="W488" s="10"/>
      <c r="AA488" s="10"/>
      <c r="AB488" s="10"/>
      <c r="AE488" s="10"/>
      <c r="AF488" s="10"/>
      <c r="AG488" s="10"/>
      <c r="AK488" s="10"/>
      <c r="AL488" s="10"/>
      <c r="AM488" s="10"/>
      <c r="AP488" s="10"/>
      <c r="AQ488" s="10"/>
      <c r="AR488" s="10"/>
      <c r="AU488" s="10"/>
      <c r="AV488" s="10"/>
      <c r="AW488" s="10"/>
    </row>
    <row r="489" spans="5:49" s="6" customFormat="1" x14ac:dyDescent="0.3">
      <c r="E489" s="10"/>
      <c r="F489" s="10"/>
      <c r="G489" s="10"/>
      <c r="J489" s="10"/>
      <c r="K489" s="10"/>
      <c r="L489" s="10"/>
      <c r="O489" s="10"/>
      <c r="P489" s="10"/>
      <c r="Q489" s="10"/>
      <c r="U489" s="10"/>
      <c r="V489" s="10"/>
      <c r="W489" s="10"/>
      <c r="AA489" s="10"/>
      <c r="AB489" s="10"/>
      <c r="AE489" s="10"/>
      <c r="AF489" s="10"/>
      <c r="AG489" s="10"/>
      <c r="AK489" s="10"/>
      <c r="AL489" s="10"/>
      <c r="AM489" s="10"/>
      <c r="AP489" s="10"/>
      <c r="AQ489" s="10"/>
      <c r="AR489" s="10"/>
      <c r="AU489" s="10"/>
      <c r="AV489" s="10"/>
      <c r="AW489" s="10"/>
    </row>
    <row r="490" spans="5:49" s="6" customFormat="1" x14ac:dyDescent="0.3">
      <c r="E490" s="10"/>
      <c r="F490" s="10"/>
      <c r="G490" s="10"/>
      <c r="J490" s="10"/>
      <c r="K490" s="10"/>
      <c r="L490" s="10"/>
      <c r="O490" s="10"/>
      <c r="P490" s="10"/>
      <c r="Q490" s="10"/>
      <c r="U490" s="10"/>
      <c r="V490" s="10"/>
      <c r="W490" s="10"/>
      <c r="AA490" s="10"/>
      <c r="AB490" s="10"/>
      <c r="AE490" s="10"/>
      <c r="AF490" s="10"/>
      <c r="AG490" s="10"/>
      <c r="AK490" s="10"/>
      <c r="AL490" s="10"/>
      <c r="AM490" s="10"/>
      <c r="AP490" s="10"/>
      <c r="AQ490" s="10"/>
      <c r="AR490" s="10"/>
      <c r="AU490" s="10"/>
      <c r="AV490" s="10"/>
      <c r="AW490" s="10"/>
    </row>
    <row r="491" spans="5:49" s="6" customFormat="1" x14ac:dyDescent="0.3">
      <c r="E491" s="10"/>
      <c r="F491" s="10"/>
      <c r="G491" s="10"/>
      <c r="J491" s="10"/>
      <c r="K491" s="10"/>
      <c r="L491" s="10"/>
      <c r="O491" s="10"/>
      <c r="P491" s="10"/>
      <c r="Q491" s="10"/>
      <c r="U491" s="10"/>
      <c r="V491" s="10"/>
      <c r="W491" s="10"/>
      <c r="AA491" s="10"/>
      <c r="AB491" s="10"/>
      <c r="AE491" s="10"/>
      <c r="AF491" s="10"/>
      <c r="AG491" s="10"/>
      <c r="AK491" s="10"/>
      <c r="AL491" s="10"/>
      <c r="AM491" s="10"/>
      <c r="AP491" s="10"/>
      <c r="AQ491" s="10"/>
      <c r="AR491" s="10"/>
      <c r="AU491" s="10"/>
      <c r="AV491" s="10"/>
      <c r="AW491" s="10"/>
    </row>
    <row r="492" spans="5:49" s="6" customFormat="1" x14ac:dyDescent="0.3">
      <c r="E492" s="10"/>
      <c r="F492" s="10"/>
      <c r="G492" s="10"/>
      <c r="J492" s="10"/>
      <c r="K492" s="10"/>
      <c r="L492" s="10"/>
      <c r="O492" s="10"/>
      <c r="P492" s="10"/>
      <c r="Q492" s="10"/>
      <c r="U492" s="10"/>
      <c r="V492" s="10"/>
      <c r="W492" s="10"/>
      <c r="AA492" s="10"/>
      <c r="AB492" s="10"/>
      <c r="AE492" s="10"/>
      <c r="AF492" s="10"/>
      <c r="AG492" s="10"/>
      <c r="AK492" s="10"/>
      <c r="AL492" s="10"/>
      <c r="AM492" s="10"/>
      <c r="AP492" s="10"/>
      <c r="AQ492" s="10"/>
      <c r="AR492" s="10"/>
      <c r="AU492" s="10"/>
      <c r="AV492" s="10"/>
      <c r="AW492" s="10"/>
    </row>
    <row r="493" spans="5:49" s="6" customFormat="1" x14ac:dyDescent="0.3">
      <c r="E493" s="10"/>
      <c r="F493" s="10"/>
      <c r="G493" s="10"/>
      <c r="J493" s="10"/>
      <c r="K493" s="10"/>
      <c r="L493" s="10"/>
      <c r="O493" s="10"/>
      <c r="P493" s="10"/>
      <c r="Q493" s="10"/>
      <c r="U493" s="10"/>
      <c r="V493" s="10"/>
      <c r="W493" s="10"/>
      <c r="AA493" s="10"/>
      <c r="AB493" s="10"/>
      <c r="AE493" s="10"/>
      <c r="AF493" s="10"/>
      <c r="AG493" s="10"/>
      <c r="AK493" s="10"/>
      <c r="AL493" s="10"/>
      <c r="AM493" s="10"/>
      <c r="AP493" s="10"/>
      <c r="AQ493" s="10"/>
      <c r="AR493" s="10"/>
      <c r="AU493" s="10"/>
      <c r="AV493" s="10"/>
      <c r="AW493" s="10"/>
    </row>
    <row r="494" spans="5:49" s="6" customFormat="1" x14ac:dyDescent="0.3">
      <c r="E494" s="10"/>
      <c r="F494" s="10"/>
      <c r="G494" s="10"/>
      <c r="J494" s="10"/>
      <c r="K494" s="10"/>
      <c r="L494" s="10"/>
      <c r="O494" s="10"/>
      <c r="P494" s="10"/>
      <c r="Q494" s="10"/>
      <c r="U494" s="10"/>
      <c r="V494" s="10"/>
      <c r="W494" s="10"/>
      <c r="AA494" s="10"/>
      <c r="AB494" s="10"/>
      <c r="AE494" s="10"/>
      <c r="AF494" s="10"/>
      <c r="AG494" s="10"/>
      <c r="AK494" s="10"/>
      <c r="AL494" s="10"/>
      <c r="AM494" s="10"/>
      <c r="AP494" s="10"/>
      <c r="AQ494" s="10"/>
      <c r="AR494" s="10"/>
      <c r="AU494" s="10"/>
      <c r="AV494" s="10"/>
      <c r="AW494" s="10"/>
    </row>
    <row r="495" spans="5:49" s="6" customFormat="1" x14ac:dyDescent="0.3">
      <c r="E495" s="10"/>
      <c r="F495" s="10"/>
      <c r="G495" s="10"/>
      <c r="J495" s="10"/>
      <c r="K495" s="10"/>
      <c r="L495" s="10"/>
      <c r="O495" s="10"/>
      <c r="P495" s="10"/>
      <c r="Q495" s="10"/>
      <c r="U495" s="10"/>
      <c r="V495" s="10"/>
      <c r="W495" s="10"/>
      <c r="AA495" s="10"/>
      <c r="AB495" s="10"/>
      <c r="AE495" s="10"/>
      <c r="AF495" s="10"/>
      <c r="AG495" s="10"/>
      <c r="AK495" s="10"/>
      <c r="AL495" s="10"/>
      <c r="AM495" s="10"/>
      <c r="AP495" s="10"/>
      <c r="AQ495" s="10"/>
      <c r="AR495" s="10"/>
      <c r="AU495" s="10"/>
      <c r="AV495" s="10"/>
      <c r="AW495" s="10"/>
    </row>
    <row r="496" spans="5:49" s="6" customFormat="1" x14ac:dyDescent="0.3">
      <c r="E496" s="10"/>
      <c r="F496" s="10"/>
      <c r="G496" s="10"/>
      <c r="J496" s="10"/>
      <c r="K496" s="10"/>
      <c r="L496" s="10"/>
      <c r="O496" s="10"/>
      <c r="P496" s="10"/>
      <c r="Q496" s="10"/>
      <c r="U496" s="10"/>
      <c r="V496" s="10"/>
      <c r="W496" s="10"/>
      <c r="AA496" s="10"/>
      <c r="AB496" s="10"/>
      <c r="AE496" s="10"/>
      <c r="AF496" s="10"/>
      <c r="AG496" s="10"/>
      <c r="AK496" s="10"/>
      <c r="AL496" s="10"/>
      <c r="AM496" s="10"/>
      <c r="AP496" s="10"/>
      <c r="AQ496" s="10"/>
      <c r="AR496" s="10"/>
      <c r="AU496" s="10"/>
      <c r="AV496" s="10"/>
      <c r="AW496" s="10"/>
    </row>
    <row r="497" spans="5:49" s="6" customFormat="1" x14ac:dyDescent="0.3">
      <c r="E497" s="10"/>
      <c r="F497" s="10"/>
      <c r="G497" s="10"/>
      <c r="J497" s="10"/>
      <c r="K497" s="10"/>
      <c r="L497" s="10"/>
      <c r="O497" s="10"/>
      <c r="P497" s="10"/>
      <c r="Q497" s="10"/>
      <c r="U497" s="10"/>
      <c r="V497" s="10"/>
      <c r="W497" s="10"/>
      <c r="AA497" s="10"/>
      <c r="AB497" s="10"/>
      <c r="AE497" s="10"/>
      <c r="AF497" s="10"/>
      <c r="AG497" s="10"/>
      <c r="AK497" s="10"/>
      <c r="AL497" s="10"/>
      <c r="AM497" s="10"/>
      <c r="AP497" s="10"/>
      <c r="AQ497" s="10"/>
      <c r="AR497" s="10"/>
      <c r="AU497" s="10"/>
      <c r="AV497" s="10"/>
      <c r="AW497" s="10"/>
    </row>
    <row r="498" spans="5:49" s="6" customFormat="1" x14ac:dyDescent="0.3">
      <c r="E498" s="10"/>
      <c r="F498" s="10"/>
      <c r="G498" s="10"/>
      <c r="J498" s="10"/>
      <c r="K498" s="10"/>
      <c r="L498" s="10"/>
      <c r="O498" s="10"/>
      <c r="P498" s="10"/>
      <c r="Q498" s="10"/>
      <c r="U498" s="10"/>
      <c r="V498" s="10"/>
      <c r="W498" s="10"/>
      <c r="AA498" s="10"/>
      <c r="AB498" s="10"/>
      <c r="AE498" s="10"/>
      <c r="AF498" s="10"/>
      <c r="AG498" s="10"/>
      <c r="AK498" s="10"/>
      <c r="AL498" s="10"/>
      <c r="AM498" s="10"/>
      <c r="AP498" s="10"/>
      <c r="AQ498" s="10"/>
      <c r="AR498" s="10"/>
      <c r="AU498" s="10"/>
      <c r="AV498" s="10"/>
      <c r="AW498" s="10"/>
    </row>
    <row r="499" spans="5:49" s="6" customFormat="1" x14ac:dyDescent="0.3">
      <c r="E499" s="10"/>
      <c r="F499" s="10"/>
      <c r="G499" s="10"/>
      <c r="J499" s="10"/>
      <c r="K499" s="10"/>
      <c r="L499" s="10"/>
      <c r="O499" s="10"/>
      <c r="P499" s="10"/>
      <c r="Q499" s="10"/>
      <c r="U499" s="10"/>
      <c r="V499" s="10"/>
      <c r="W499" s="10"/>
      <c r="AA499" s="10"/>
      <c r="AB499" s="10"/>
      <c r="AE499" s="10"/>
      <c r="AF499" s="10"/>
      <c r="AG499" s="10"/>
      <c r="AK499" s="10"/>
      <c r="AL499" s="10"/>
      <c r="AM499" s="10"/>
      <c r="AP499" s="10"/>
      <c r="AQ499" s="10"/>
      <c r="AR499" s="10"/>
      <c r="AU499" s="10"/>
      <c r="AV499" s="10"/>
      <c r="AW499" s="10"/>
    </row>
    <row r="500" spans="5:49" s="6" customFormat="1" x14ac:dyDescent="0.3">
      <c r="E500" s="10"/>
      <c r="F500" s="10"/>
      <c r="G500" s="10"/>
      <c r="J500" s="10"/>
      <c r="K500" s="10"/>
      <c r="L500" s="10"/>
      <c r="O500" s="10"/>
      <c r="P500" s="10"/>
      <c r="Q500" s="10"/>
      <c r="U500" s="10"/>
      <c r="V500" s="10"/>
      <c r="W500" s="10"/>
      <c r="AA500" s="10"/>
      <c r="AB500" s="10"/>
      <c r="AE500" s="10"/>
      <c r="AF500" s="10"/>
      <c r="AG500" s="10"/>
      <c r="AK500" s="10"/>
      <c r="AL500" s="10"/>
      <c r="AM500" s="10"/>
      <c r="AP500" s="10"/>
      <c r="AQ500" s="10"/>
      <c r="AR500" s="10"/>
      <c r="AU500" s="10"/>
      <c r="AV500" s="10"/>
      <c r="AW500" s="10"/>
    </row>
    <row r="501" spans="5:49" s="6" customFormat="1" x14ac:dyDescent="0.3">
      <c r="E501" s="10"/>
      <c r="F501" s="10"/>
      <c r="G501" s="10"/>
      <c r="J501" s="10"/>
      <c r="K501" s="10"/>
      <c r="L501" s="10"/>
      <c r="O501" s="10"/>
      <c r="P501" s="10"/>
      <c r="Q501" s="10"/>
      <c r="U501" s="10"/>
      <c r="V501" s="10"/>
      <c r="W501" s="10"/>
      <c r="AA501" s="10"/>
      <c r="AB501" s="10"/>
      <c r="AE501" s="10"/>
      <c r="AF501" s="10"/>
      <c r="AG501" s="10"/>
      <c r="AK501" s="10"/>
      <c r="AL501" s="10"/>
      <c r="AM501" s="10"/>
      <c r="AP501" s="10"/>
      <c r="AQ501" s="10"/>
      <c r="AR501" s="10"/>
      <c r="AU501" s="10"/>
      <c r="AV501" s="10"/>
      <c r="AW501" s="10"/>
    </row>
    <row r="502" spans="5:49" s="6" customFormat="1" x14ac:dyDescent="0.3">
      <c r="E502" s="10"/>
      <c r="F502" s="10"/>
      <c r="G502" s="10"/>
      <c r="J502" s="10"/>
      <c r="K502" s="10"/>
      <c r="L502" s="10"/>
      <c r="O502" s="10"/>
      <c r="P502" s="10"/>
      <c r="Q502" s="10"/>
      <c r="U502" s="10"/>
      <c r="V502" s="10"/>
      <c r="W502" s="10"/>
      <c r="AA502" s="10"/>
      <c r="AB502" s="10"/>
      <c r="AE502" s="10"/>
      <c r="AF502" s="10"/>
      <c r="AG502" s="10"/>
      <c r="AK502" s="10"/>
      <c r="AL502" s="10"/>
      <c r="AM502" s="10"/>
      <c r="AP502" s="10"/>
      <c r="AQ502" s="10"/>
      <c r="AR502" s="10"/>
      <c r="AU502" s="10"/>
      <c r="AV502" s="10"/>
      <c r="AW502" s="10"/>
    </row>
    <row r="503" spans="5:49" s="6" customFormat="1" x14ac:dyDescent="0.3">
      <c r="E503" s="10"/>
      <c r="F503" s="10"/>
      <c r="G503" s="10"/>
      <c r="J503" s="10"/>
      <c r="K503" s="10"/>
      <c r="L503" s="10"/>
      <c r="O503" s="10"/>
      <c r="P503" s="10"/>
      <c r="Q503" s="10"/>
      <c r="U503" s="10"/>
      <c r="V503" s="10"/>
      <c r="W503" s="10"/>
      <c r="AA503" s="10"/>
      <c r="AB503" s="10"/>
      <c r="AE503" s="10"/>
      <c r="AF503" s="10"/>
      <c r="AG503" s="10"/>
      <c r="AK503" s="10"/>
      <c r="AL503" s="10"/>
      <c r="AM503" s="10"/>
      <c r="AP503" s="10"/>
      <c r="AQ503" s="10"/>
      <c r="AR503" s="10"/>
      <c r="AU503" s="10"/>
      <c r="AV503" s="10"/>
      <c r="AW503" s="10"/>
    </row>
    <row r="504" spans="5:49" s="6" customFormat="1" x14ac:dyDescent="0.3">
      <c r="E504" s="10"/>
      <c r="F504" s="10"/>
      <c r="G504" s="10"/>
      <c r="J504" s="10"/>
      <c r="K504" s="10"/>
      <c r="L504" s="10"/>
      <c r="O504" s="10"/>
      <c r="P504" s="10"/>
      <c r="Q504" s="10"/>
      <c r="U504" s="10"/>
      <c r="V504" s="10"/>
      <c r="W504" s="10"/>
      <c r="AA504" s="10"/>
      <c r="AB504" s="10"/>
      <c r="AE504" s="10"/>
      <c r="AF504" s="10"/>
      <c r="AG504" s="10"/>
      <c r="AK504" s="10"/>
      <c r="AL504" s="10"/>
      <c r="AM504" s="10"/>
      <c r="AP504" s="10"/>
      <c r="AQ504" s="10"/>
      <c r="AR504" s="10"/>
      <c r="AU504" s="10"/>
      <c r="AV504" s="10"/>
      <c r="AW504" s="10"/>
    </row>
    <row r="505" spans="5:49" s="6" customFormat="1" x14ac:dyDescent="0.3">
      <c r="E505" s="10"/>
      <c r="F505" s="10"/>
      <c r="G505" s="10"/>
      <c r="J505" s="10"/>
      <c r="K505" s="10"/>
      <c r="L505" s="10"/>
      <c r="O505" s="10"/>
      <c r="P505" s="10"/>
      <c r="Q505" s="10"/>
      <c r="U505" s="10"/>
      <c r="V505" s="10"/>
      <c r="W505" s="10"/>
      <c r="AA505" s="10"/>
      <c r="AB505" s="10"/>
      <c r="AE505" s="10"/>
      <c r="AF505" s="10"/>
      <c r="AG505" s="10"/>
      <c r="AK505" s="10"/>
      <c r="AL505" s="10"/>
      <c r="AM505" s="10"/>
      <c r="AP505" s="10"/>
      <c r="AQ505" s="10"/>
      <c r="AR505" s="10"/>
      <c r="AU505" s="10"/>
      <c r="AV505" s="10"/>
      <c r="AW505" s="10"/>
    </row>
    <row r="506" spans="5:49" s="6" customFormat="1" x14ac:dyDescent="0.3">
      <c r="E506" s="10"/>
      <c r="F506" s="10"/>
      <c r="G506" s="10"/>
      <c r="J506" s="10"/>
      <c r="K506" s="10"/>
      <c r="L506" s="10"/>
      <c r="O506" s="10"/>
      <c r="P506" s="10"/>
      <c r="Q506" s="10"/>
      <c r="U506" s="10"/>
      <c r="V506" s="10"/>
      <c r="W506" s="10"/>
      <c r="AA506" s="10"/>
      <c r="AB506" s="10"/>
      <c r="AE506" s="10"/>
      <c r="AF506" s="10"/>
      <c r="AG506" s="10"/>
      <c r="AK506" s="10"/>
      <c r="AL506" s="10"/>
      <c r="AM506" s="10"/>
      <c r="AP506" s="10"/>
      <c r="AQ506" s="10"/>
      <c r="AR506" s="10"/>
      <c r="AU506" s="10"/>
      <c r="AV506" s="10"/>
      <c r="AW506" s="10"/>
    </row>
    <row r="507" spans="5:49" s="6" customFormat="1" x14ac:dyDescent="0.3">
      <c r="E507" s="10"/>
      <c r="F507" s="10"/>
      <c r="G507" s="10"/>
      <c r="J507" s="10"/>
      <c r="K507" s="10"/>
      <c r="L507" s="10"/>
      <c r="O507" s="10"/>
      <c r="P507" s="10"/>
      <c r="Q507" s="10"/>
      <c r="U507" s="10"/>
      <c r="V507" s="10"/>
      <c r="W507" s="10"/>
      <c r="AA507" s="10"/>
      <c r="AB507" s="10"/>
      <c r="AE507" s="10"/>
      <c r="AF507" s="10"/>
      <c r="AG507" s="10"/>
      <c r="AK507" s="10"/>
      <c r="AL507" s="10"/>
      <c r="AM507" s="10"/>
      <c r="AP507" s="10"/>
      <c r="AQ507" s="10"/>
      <c r="AR507" s="10"/>
      <c r="AU507" s="10"/>
      <c r="AV507" s="10"/>
      <c r="AW507" s="10"/>
    </row>
    <row r="508" spans="5:49" s="6" customFormat="1" x14ac:dyDescent="0.3">
      <c r="E508" s="10"/>
      <c r="F508" s="10"/>
      <c r="G508" s="10"/>
      <c r="J508" s="10"/>
      <c r="K508" s="10"/>
      <c r="L508" s="10"/>
      <c r="O508" s="10"/>
      <c r="P508" s="10"/>
      <c r="Q508" s="10"/>
      <c r="U508" s="10"/>
      <c r="V508" s="10"/>
      <c r="W508" s="10"/>
      <c r="AA508" s="10"/>
      <c r="AB508" s="10"/>
      <c r="AE508" s="10"/>
      <c r="AF508" s="10"/>
      <c r="AG508" s="10"/>
      <c r="AK508" s="10"/>
      <c r="AL508" s="10"/>
      <c r="AM508" s="10"/>
      <c r="AP508" s="10"/>
      <c r="AQ508" s="10"/>
      <c r="AR508" s="10"/>
      <c r="AU508" s="10"/>
      <c r="AV508" s="10"/>
      <c r="AW508" s="10"/>
    </row>
    <row r="509" spans="5:49" s="6" customFormat="1" x14ac:dyDescent="0.3">
      <c r="E509" s="10"/>
      <c r="F509" s="10"/>
      <c r="G509" s="10"/>
      <c r="J509" s="10"/>
      <c r="K509" s="10"/>
      <c r="L509" s="10"/>
      <c r="O509" s="10"/>
      <c r="P509" s="10"/>
      <c r="Q509" s="10"/>
      <c r="U509" s="10"/>
      <c r="V509" s="10"/>
      <c r="W509" s="10"/>
      <c r="AA509" s="10"/>
      <c r="AB509" s="10"/>
      <c r="AE509" s="10"/>
      <c r="AF509" s="10"/>
      <c r="AG509" s="10"/>
      <c r="AK509" s="10"/>
      <c r="AL509" s="10"/>
      <c r="AM509" s="10"/>
      <c r="AP509" s="10"/>
      <c r="AQ509" s="10"/>
      <c r="AR509" s="10"/>
      <c r="AU509" s="10"/>
      <c r="AV509" s="10"/>
      <c r="AW509" s="10"/>
    </row>
    <row r="510" spans="5:49" s="6" customFormat="1" x14ac:dyDescent="0.3">
      <c r="E510" s="10"/>
      <c r="F510" s="10"/>
      <c r="G510" s="10"/>
      <c r="J510" s="10"/>
      <c r="K510" s="10"/>
      <c r="L510" s="10"/>
      <c r="O510" s="10"/>
      <c r="P510" s="10"/>
      <c r="Q510" s="10"/>
      <c r="U510" s="10"/>
      <c r="V510" s="10"/>
      <c r="W510" s="10"/>
      <c r="AA510" s="10"/>
      <c r="AB510" s="10"/>
      <c r="AE510" s="10"/>
      <c r="AF510" s="10"/>
      <c r="AG510" s="10"/>
      <c r="AK510" s="10"/>
      <c r="AL510" s="10"/>
      <c r="AM510" s="10"/>
      <c r="AP510" s="10"/>
      <c r="AQ510" s="10"/>
      <c r="AR510" s="10"/>
      <c r="AU510" s="10"/>
      <c r="AV510" s="10"/>
      <c r="AW510" s="10"/>
    </row>
    <row r="511" spans="5:49" s="6" customFormat="1" x14ac:dyDescent="0.3">
      <c r="E511" s="10"/>
      <c r="F511" s="10"/>
      <c r="G511" s="10"/>
      <c r="J511" s="10"/>
      <c r="K511" s="10"/>
      <c r="L511" s="10"/>
      <c r="O511" s="10"/>
      <c r="P511" s="10"/>
      <c r="Q511" s="10"/>
      <c r="U511" s="10"/>
      <c r="V511" s="10"/>
      <c r="W511" s="10"/>
      <c r="AA511" s="10"/>
      <c r="AB511" s="10"/>
      <c r="AE511" s="10"/>
      <c r="AF511" s="10"/>
      <c r="AG511" s="10"/>
      <c r="AK511" s="10"/>
      <c r="AL511" s="10"/>
      <c r="AM511" s="10"/>
      <c r="AP511" s="10"/>
      <c r="AQ511" s="10"/>
      <c r="AR511" s="10"/>
      <c r="AU511" s="10"/>
      <c r="AV511" s="10"/>
      <c r="AW511" s="10"/>
    </row>
    <row r="512" spans="5:49" s="6" customFormat="1" x14ac:dyDescent="0.3">
      <c r="E512" s="10"/>
      <c r="F512" s="10"/>
      <c r="G512" s="10"/>
      <c r="J512" s="10"/>
      <c r="K512" s="10"/>
      <c r="L512" s="10"/>
      <c r="O512" s="10"/>
      <c r="P512" s="10"/>
      <c r="Q512" s="10"/>
      <c r="U512" s="10"/>
      <c r="V512" s="10"/>
      <c r="W512" s="10"/>
      <c r="AA512" s="10"/>
      <c r="AB512" s="10"/>
      <c r="AE512" s="10"/>
      <c r="AF512" s="10"/>
      <c r="AG512" s="10"/>
      <c r="AK512" s="10"/>
      <c r="AL512" s="10"/>
      <c r="AM512" s="10"/>
      <c r="AP512" s="10"/>
      <c r="AQ512" s="10"/>
      <c r="AR512" s="10"/>
      <c r="AU512" s="10"/>
      <c r="AV512" s="10"/>
      <c r="AW512" s="10"/>
    </row>
    <row r="513" spans="5:49" s="6" customFormat="1" x14ac:dyDescent="0.3">
      <c r="E513" s="10"/>
      <c r="F513" s="10"/>
      <c r="G513" s="10"/>
      <c r="J513" s="10"/>
      <c r="K513" s="10"/>
      <c r="L513" s="10"/>
      <c r="O513" s="10"/>
      <c r="P513" s="10"/>
      <c r="Q513" s="10"/>
      <c r="U513" s="10"/>
      <c r="V513" s="10"/>
      <c r="W513" s="10"/>
      <c r="AA513" s="10"/>
      <c r="AB513" s="10"/>
      <c r="AE513" s="10"/>
      <c r="AF513" s="10"/>
      <c r="AG513" s="10"/>
      <c r="AK513" s="10"/>
      <c r="AL513" s="10"/>
      <c r="AM513" s="10"/>
      <c r="AP513" s="10"/>
      <c r="AQ513" s="10"/>
      <c r="AR513" s="10"/>
      <c r="AU513" s="10"/>
      <c r="AV513" s="10"/>
      <c r="AW513" s="10"/>
    </row>
    <row r="514" spans="5:49" s="6" customFormat="1" x14ac:dyDescent="0.3">
      <c r="E514" s="10"/>
      <c r="F514" s="10"/>
      <c r="G514" s="10"/>
      <c r="J514" s="10"/>
      <c r="K514" s="10"/>
      <c r="L514" s="10"/>
      <c r="O514" s="10"/>
      <c r="P514" s="10"/>
      <c r="Q514" s="10"/>
      <c r="U514" s="10"/>
      <c r="V514" s="10"/>
      <c r="W514" s="10"/>
      <c r="AA514" s="10"/>
      <c r="AB514" s="10"/>
      <c r="AE514" s="10"/>
      <c r="AF514" s="10"/>
      <c r="AG514" s="10"/>
      <c r="AK514" s="10"/>
      <c r="AL514" s="10"/>
      <c r="AM514" s="10"/>
      <c r="AP514" s="10"/>
      <c r="AQ514" s="10"/>
      <c r="AR514" s="10"/>
      <c r="AU514" s="10"/>
      <c r="AV514" s="10"/>
      <c r="AW514" s="10"/>
    </row>
    <row r="515" spans="5:49" s="6" customFormat="1" x14ac:dyDescent="0.3">
      <c r="E515" s="10"/>
      <c r="F515" s="10"/>
      <c r="G515" s="10"/>
      <c r="J515" s="10"/>
      <c r="K515" s="10"/>
      <c r="L515" s="10"/>
      <c r="O515" s="10"/>
      <c r="P515" s="10"/>
      <c r="Q515" s="10"/>
      <c r="U515" s="10"/>
      <c r="V515" s="10"/>
      <c r="W515" s="10"/>
      <c r="AA515" s="10"/>
      <c r="AB515" s="10"/>
      <c r="AE515" s="10"/>
      <c r="AF515" s="10"/>
      <c r="AG515" s="10"/>
      <c r="AK515" s="10"/>
      <c r="AL515" s="10"/>
      <c r="AM515" s="10"/>
      <c r="AP515" s="10"/>
      <c r="AQ515" s="10"/>
      <c r="AR515" s="10"/>
      <c r="AU515" s="10"/>
      <c r="AV515" s="10"/>
      <c r="AW515" s="10"/>
    </row>
    <row r="516" spans="5:49" s="6" customFormat="1" x14ac:dyDescent="0.3">
      <c r="E516" s="10"/>
      <c r="F516" s="10"/>
      <c r="G516" s="10"/>
      <c r="J516" s="10"/>
      <c r="K516" s="10"/>
      <c r="L516" s="10"/>
      <c r="O516" s="10"/>
      <c r="P516" s="10"/>
      <c r="Q516" s="10"/>
      <c r="U516" s="10"/>
      <c r="V516" s="10"/>
      <c r="W516" s="10"/>
      <c r="AA516" s="10"/>
      <c r="AB516" s="10"/>
      <c r="AE516" s="10"/>
      <c r="AF516" s="10"/>
      <c r="AG516" s="10"/>
      <c r="AK516" s="10"/>
      <c r="AL516" s="10"/>
      <c r="AM516" s="10"/>
      <c r="AP516" s="10"/>
      <c r="AQ516" s="10"/>
      <c r="AR516" s="10"/>
      <c r="AU516" s="10"/>
      <c r="AV516" s="10"/>
      <c r="AW516" s="10"/>
    </row>
    <row r="517" spans="5:49" s="6" customFormat="1" x14ac:dyDescent="0.3">
      <c r="E517" s="10"/>
      <c r="F517" s="10"/>
      <c r="G517" s="10"/>
      <c r="J517" s="10"/>
      <c r="K517" s="10"/>
      <c r="L517" s="10"/>
      <c r="O517" s="10"/>
      <c r="P517" s="10"/>
      <c r="Q517" s="10"/>
      <c r="U517" s="10"/>
      <c r="V517" s="10"/>
      <c r="W517" s="10"/>
      <c r="AA517" s="10"/>
      <c r="AB517" s="10"/>
      <c r="AE517" s="10"/>
      <c r="AF517" s="10"/>
      <c r="AG517" s="10"/>
      <c r="AK517" s="10"/>
      <c r="AL517" s="10"/>
      <c r="AM517" s="10"/>
      <c r="AP517" s="10"/>
      <c r="AQ517" s="10"/>
      <c r="AR517" s="10"/>
      <c r="AU517" s="10"/>
      <c r="AV517" s="10"/>
      <c r="AW517" s="10"/>
    </row>
    <row r="518" spans="5:49" s="6" customFormat="1" x14ac:dyDescent="0.3">
      <c r="E518" s="10"/>
      <c r="F518" s="10"/>
      <c r="G518" s="10"/>
      <c r="J518" s="10"/>
      <c r="K518" s="10"/>
      <c r="L518" s="10"/>
      <c r="O518" s="10"/>
      <c r="P518" s="10"/>
      <c r="Q518" s="10"/>
      <c r="U518" s="10"/>
      <c r="V518" s="10"/>
      <c r="W518" s="10"/>
      <c r="AA518" s="10"/>
      <c r="AB518" s="10"/>
      <c r="AE518" s="10"/>
      <c r="AF518" s="10"/>
      <c r="AG518" s="10"/>
      <c r="AK518" s="10"/>
      <c r="AL518" s="10"/>
      <c r="AM518" s="10"/>
      <c r="AP518" s="10"/>
      <c r="AQ518" s="10"/>
      <c r="AR518" s="10"/>
      <c r="AU518" s="10"/>
      <c r="AV518" s="10"/>
      <c r="AW518" s="10"/>
    </row>
    <row r="519" spans="5:49" s="6" customFormat="1" x14ac:dyDescent="0.3">
      <c r="E519" s="10"/>
      <c r="F519" s="10"/>
      <c r="G519" s="10"/>
      <c r="J519" s="10"/>
      <c r="K519" s="10"/>
      <c r="L519" s="10"/>
      <c r="O519" s="10"/>
      <c r="P519" s="10"/>
      <c r="Q519" s="10"/>
      <c r="U519" s="10"/>
      <c r="V519" s="10"/>
      <c r="W519" s="10"/>
      <c r="AA519" s="10"/>
      <c r="AB519" s="10"/>
      <c r="AE519" s="10"/>
      <c r="AF519" s="10"/>
      <c r="AG519" s="10"/>
      <c r="AK519" s="10"/>
      <c r="AL519" s="10"/>
      <c r="AM519" s="10"/>
      <c r="AP519" s="10"/>
      <c r="AQ519" s="10"/>
      <c r="AR519" s="10"/>
      <c r="AU519" s="10"/>
      <c r="AV519" s="10"/>
      <c r="AW519" s="10"/>
    </row>
    <row r="520" spans="5:49" s="6" customFormat="1" x14ac:dyDescent="0.3">
      <c r="E520" s="10"/>
      <c r="F520" s="10"/>
      <c r="G520" s="10"/>
      <c r="J520" s="10"/>
      <c r="K520" s="10"/>
      <c r="L520" s="10"/>
      <c r="O520" s="10"/>
      <c r="P520" s="10"/>
      <c r="Q520" s="10"/>
      <c r="U520" s="10"/>
      <c r="V520" s="10"/>
      <c r="W520" s="10"/>
      <c r="AA520" s="10"/>
      <c r="AB520" s="10"/>
      <c r="AE520" s="10"/>
      <c r="AF520" s="10"/>
      <c r="AG520" s="10"/>
      <c r="AK520" s="10"/>
      <c r="AL520" s="10"/>
      <c r="AM520" s="10"/>
      <c r="AP520" s="10"/>
      <c r="AQ520" s="10"/>
      <c r="AR520" s="10"/>
      <c r="AU520" s="10"/>
      <c r="AV520" s="10"/>
      <c r="AW520" s="10"/>
    </row>
    <row r="521" spans="5:49" s="6" customFormat="1" x14ac:dyDescent="0.3">
      <c r="E521" s="10"/>
      <c r="F521" s="10"/>
      <c r="G521" s="10"/>
      <c r="J521" s="10"/>
      <c r="K521" s="10"/>
      <c r="L521" s="10"/>
      <c r="O521" s="10"/>
      <c r="P521" s="10"/>
      <c r="Q521" s="10"/>
      <c r="U521" s="10"/>
      <c r="V521" s="10"/>
      <c r="W521" s="10"/>
      <c r="AA521" s="10"/>
      <c r="AB521" s="10"/>
      <c r="AE521" s="10"/>
      <c r="AF521" s="10"/>
      <c r="AG521" s="10"/>
      <c r="AK521" s="10"/>
      <c r="AL521" s="10"/>
      <c r="AM521" s="10"/>
      <c r="AP521" s="10"/>
      <c r="AQ521" s="10"/>
      <c r="AR521" s="10"/>
      <c r="AU521" s="10"/>
      <c r="AV521" s="10"/>
      <c r="AW521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77"/>
  <sheetViews>
    <sheetView topLeftCell="A193" zoomScale="85" zoomScaleNormal="85" workbookViewId="0">
      <selection activeCell="K201" sqref="K20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260</v>
      </c>
      <c r="E2" s="8" t="s">
        <v>246</v>
      </c>
      <c r="F2" s="8" t="s">
        <v>247</v>
      </c>
      <c r="G2" s="8" t="s">
        <v>248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24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24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24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25"/>
      <c r="C7" s="125" t="s">
        <v>249</v>
      </c>
      <c r="D7" s="125" t="s">
        <v>259</v>
      </c>
      <c r="E7" s="125" t="s">
        <v>250</v>
      </c>
      <c r="F7" s="125" t="s">
        <v>251</v>
      </c>
      <c r="G7" s="125" t="s">
        <v>248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25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24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25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24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25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24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91</v>
      </c>
      <c r="D12" s="14" t="s">
        <v>220</v>
      </c>
      <c r="E12" s="13" t="s">
        <v>151</v>
      </c>
      <c r="F12" s="13" t="s">
        <v>255</v>
      </c>
      <c r="G12" s="13" t="s">
        <v>224</v>
      </c>
      <c r="H12" s="12" t="s">
        <v>92</v>
      </c>
      <c r="I12" s="14" t="s">
        <v>220</v>
      </c>
      <c r="J12" s="13" t="s">
        <v>151</v>
      </c>
      <c r="K12" s="13" t="s">
        <v>261</v>
      </c>
      <c r="L12" s="13" t="s">
        <v>224</v>
      </c>
      <c r="M12" s="12" t="s">
        <v>93</v>
      </c>
      <c r="N12" s="14" t="s">
        <v>220</v>
      </c>
      <c r="O12" s="13" t="s">
        <v>151</v>
      </c>
      <c r="P12" s="13" t="s">
        <v>255</v>
      </c>
      <c r="Q12" s="13" t="s">
        <v>224</v>
      </c>
      <c r="R12" s="17" t="s">
        <v>3</v>
      </c>
      <c r="S12" s="14" t="s">
        <v>91</v>
      </c>
      <c r="T12" s="14" t="s">
        <v>220</v>
      </c>
      <c r="U12" s="13" t="s">
        <v>151</v>
      </c>
      <c r="V12" s="13" t="s">
        <v>255</v>
      </c>
      <c r="W12" s="13" t="s">
        <v>224</v>
      </c>
      <c r="X12" s="12" t="s">
        <v>92</v>
      </c>
      <c r="Y12" s="14" t="s">
        <v>220</v>
      </c>
      <c r="Z12" s="13" t="s">
        <v>151</v>
      </c>
      <c r="AA12" s="13" t="s">
        <v>256</v>
      </c>
      <c r="AB12" s="13" t="s">
        <v>224</v>
      </c>
      <c r="AC12" s="12" t="s">
        <v>93</v>
      </c>
      <c r="AD12" s="14" t="s">
        <v>220</v>
      </c>
      <c r="AE12" s="13" t="s">
        <v>151</v>
      </c>
      <c r="AF12" s="13" t="s">
        <v>255</v>
      </c>
      <c r="AG12" s="13" t="s">
        <v>224</v>
      </c>
      <c r="AH12" s="17" t="s">
        <v>3</v>
      </c>
      <c r="AI12" s="103" t="s">
        <v>220</v>
      </c>
      <c r="AJ12" s="14" t="s">
        <v>220</v>
      </c>
      <c r="AK12" s="13" t="s">
        <v>151</v>
      </c>
      <c r="AL12" s="13" t="s">
        <v>261</v>
      </c>
      <c r="AM12" s="13" t="s">
        <v>224</v>
      </c>
      <c r="AN12" s="12" t="s">
        <v>92</v>
      </c>
      <c r="AO12" s="14" t="s">
        <v>220</v>
      </c>
      <c r="AP12" s="13" t="s">
        <v>151</v>
      </c>
      <c r="AQ12" s="13" t="s">
        <v>261</v>
      </c>
      <c r="AR12" s="13" t="s">
        <v>224</v>
      </c>
      <c r="AS12" s="12" t="s">
        <v>93</v>
      </c>
      <c r="AT12" s="14" t="s">
        <v>220</v>
      </c>
      <c r="AU12" s="13" t="s">
        <v>151</v>
      </c>
      <c r="AV12" s="13" t="s">
        <v>261</v>
      </c>
      <c r="AW12" s="104" t="s">
        <v>224</v>
      </c>
    </row>
    <row r="13" spans="2:49" x14ac:dyDescent="0.3">
      <c r="B13" s="18"/>
      <c r="C13" s="19" t="s">
        <v>26</v>
      </c>
      <c r="D13" s="19"/>
      <c r="E13" s="20">
        <v>0.06</v>
      </c>
      <c r="F13" s="159">
        <f t="shared" ref="F13:F72" si="3">E13*$G$8</f>
        <v>3.5999999999999997E-2</v>
      </c>
      <c r="G13" s="156">
        <f>F13*D13</f>
        <v>0</v>
      </c>
      <c r="H13" s="21" t="s">
        <v>26</v>
      </c>
      <c r="I13" s="21"/>
      <c r="J13" s="20">
        <v>0.08</v>
      </c>
      <c r="K13" s="159">
        <f t="shared" ref="K13:K72" si="4">J13*$G$8</f>
        <v>4.8000000000000001E-2</v>
      </c>
      <c r="L13" s="156">
        <f>K13*I13</f>
        <v>0</v>
      </c>
      <c r="M13" s="21" t="s">
        <v>26</v>
      </c>
      <c r="N13" s="70"/>
      <c r="O13" s="94">
        <v>0.1</v>
      </c>
      <c r="P13" s="159">
        <f t="shared" ref="P13:P72" si="5">O13*$G$8</f>
        <v>0.06</v>
      </c>
      <c r="Q13" s="156">
        <f>P13*N13</f>
        <v>0</v>
      </c>
      <c r="R13" s="18"/>
      <c r="S13" s="19" t="s">
        <v>26</v>
      </c>
      <c r="T13" s="19"/>
      <c r="U13" s="20">
        <v>0.08</v>
      </c>
      <c r="V13" s="159">
        <f t="shared" ref="V13:V72" si="6">U13*$G$9</f>
        <v>4.8000000000000001E-2</v>
      </c>
      <c r="W13" s="156">
        <f>V13*T13</f>
        <v>0</v>
      </c>
      <c r="X13" s="21" t="s">
        <v>26</v>
      </c>
      <c r="Y13" s="21"/>
      <c r="Z13" s="20">
        <v>0.1</v>
      </c>
      <c r="AA13" s="159">
        <f t="shared" ref="AA13:AA72" si="7">Z13*$G$9</f>
        <v>0.06</v>
      </c>
      <c r="AB13" s="156">
        <f>AA13*Y13</f>
        <v>0</v>
      </c>
      <c r="AC13" s="21" t="s">
        <v>26</v>
      </c>
      <c r="AD13" s="70"/>
      <c r="AE13" s="94">
        <v>0.12</v>
      </c>
      <c r="AF13" s="159">
        <f t="shared" ref="AF13:AF72" si="8">AE13*$G$9</f>
        <v>7.1999999999999995E-2</v>
      </c>
      <c r="AG13" s="156">
        <f>AF13*AD13</f>
        <v>0</v>
      </c>
      <c r="AH13" s="18"/>
      <c r="AI13" s="105" t="s">
        <v>26</v>
      </c>
      <c r="AJ13" s="19"/>
      <c r="AK13" s="20">
        <v>0.1</v>
      </c>
      <c r="AL13" s="159">
        <f t="shared" ref="AL13:AL71" si="9">AK13*$G$10</f>
        <v>0.06</v>
      </c>
      <c r="AM13" s="156">
        <f>AL13*AJ13</f>
        <v>0</v>
      </c>
      <c r="AN13" s="21" t="s">
        <v>26</v>
      </c>
      <c r="AO13" s="21"/>
      <c r="AP13" s="20">
        <v>0.12</v>
      </c>
      <c r="AQ13" s="159">
        <f t="shared" ref="AQ13:AQ71" si="10">AP13*$G$10</f>
        <v>7.1999999999999995E-2</v>
      </c>
      <c r="AR13" s="156">
        <f>AQ13*AO13</f>
        <v>0</v>
      </c>
      <c r="AS13" s="21" t="s">
        <v>26</v>
      </c>
      <c r="AT13" s="70"/>
      <c r="AU13" s="94">
        <v>0.14000000000000001</v>
      </c>
      <c r="AV13" s="159">
        <f t="shared" ref="AV13:AV72" si="11">AU13*$G$10</f>
        <v>8.4000000000000005E-2</v>
      </c>
      <c r="AW13" s="156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59">
        <f t="shared" si="3"/>
        <v>3.5999999999999997E-2</v>
      </c>
      <c r="G14" s="156">
        <f t="shared" ref="G14:G72" si="12">F14*D14</f>
        <v>0</v>
      </c>
      <c r="H14" s="24" t="s">
        <v>25</v>
      </c>
      <c r="I14" s="24"/>
      <c r="J14" s="23">
        <v>0.08</v>
      </c>
      <c r="K14" s="159">
        <f t="shared" si="4"/>
        <v>4.8000000000000001E-2</v>
      </c>
      <c r="L14" s="156">
        <f t="shared" ref="L14:L72" si="13">K14*I14</f>
        <v>0</v>
      </c>
      <c r="M14" s="24" t="s">
        <v>25</v>
      </c>
      <c r="N14" s="71"/>
      <c r="O14" s="23">
        <v>0.1</v>
      </c>
      <c r="P14" s="159">
        <f t="shared" si="5"/>
        <v>0.06</v>
      </c>
      <c r="Q14" s="156">
        <f t="shared" ref="Q14:Q72" si="14">P14*N14</f>
        <v>0</v>
      </c>
      <c r="R14" s="15"/>
      <c r="S14" s="22" t="s">
        <v>25</v>
      </c>
      <c r="T14" s="22"/>
      <c r="U14" s="23">
        <v>0.08</v>
      </c>
      <c r="V14" s="159">
        <f t="shared" si="6"/>
        <v>4.8000000000000001E-2</v>
      </c>
      <c r="W14" s="156">
        <f t="shared" ref="W14:W72" si="15">V14*T14</f>
        <v>0</v>
      </c>
      <c r="X14" s="24" t="s">
        <v>25</v>
      </c>
      <c r="Y14" s="24"/>
      <c r="Z14" s="23">
        <v>0.1</v>
      </c>
      <c r="AA14" s="159">
        <f t="shared" si="7"/>
        <v>0.06</v>
      </c>
      <c r="AB14" s="156">
        <f t="shared" ref="AB14:AB72" si="16">AA14*Y14</f>
        <v>0</v>
      </c>
      <c r="AC14" s="24" t="s">
        <v>25</v>
      </c>
      <c r="AD14" s="71"/>
      <c r="AE14" s="23">
        <v>0.12</v>
      </c>
      <c r="AF14" s="159">
        <f t="shared" si="8"/>
        <v>7.1999999999999995E-2</v>
      </c>
      <c r="AG14" s="156">
        <f t="shared" ref="AG14:AG72" si="17">AF14*AD14</f>
        <v>0</v>
      </c>
      <c r="AH14" s="15"/>
      <c r="AI14" s="106" t="s">
        <v>25</v>
      </c>
      <c r="AJ14" s="22"/>
      <c r="AK14" s="23">
        <v>0.1</v>
      </c>
      <c r="AL14" s="159">
        <f t="shared" si="9"/>
        <v>0.06</v>
      </c>
      <c r="AM14" s="156">
        <f t="shared" ref="AM14:AM72" si="18">AL14*AJ14</f>
        <v>0</v>
      </c>
      <c r="AN14" s="24" t="s">
        <v>25</v>
      </c>
      <c r="AO14" s="24"/>
      <c r="AP14" s="23">
        <v>0.12</v>
      </c>
      <c r="AQ14" s="159">
        <f t="shared" si="10"/>
        <v>7.1999999999999995E-2</v>
      </c>
      <c r="AR14" s="156">
        <f t="shared" ref="AR14:AR72" si="19">AQ14*AO14</f>
        <v>0</v>
      </c>
      <c r="AS14" s="24" t="s">
        <v>25</v>
      </c>
      <c r="AT14" s="71"/>
      <c r="AU14" s="23">
        <v>0.14000000000000001</v>
      </c>
      <c r="AV14" s="159">
        <f t="shared" si="11"/>
        <v>8.4000000000000005E-2</v>
      </c>
      <c r="AW14" s="156">
        <f t="shared" ref="AW14:AW72" si="20">AV14*AT14</f>
        <v>0</v>
      </c>
    </row>
    <row r="15" spans="2:49" x14ac:dyDescent="0.3">
      <c r="B15" s="15"/>
      <c r="C15" s="33" t="s">
        <v>38</v>
      </c>
      <c r="D15" s="33"/>
      <c r="E15" s="34">
        <v>0.15</v>
      </c>
      <c r="F15" s="159">
        <f t="shared" si="3"/>
        <v>0.09</v>
      </c>
      <c r="G15" s="156">
        <f t="shared" si="12"/>
        <v>0</v>
      </c>
      <c r="H15" s="35" t="s">
        <v>8</v>
      </c>
      <c r="I15" s="35"/>
      <c r="J15" s="34">
        <v>0.1</v>
      </c>
      <c r="K15" s="159">
        <f t="shared" si="4"/>
        <v>0.06</v>
      </c>
      <c r="L15" s="156">
        <f t="shared" si="13"/>
        <v>0</v>
      </c>
      <c r="M15" s="35" t="s">
        <v>9</v>
      </c>
      <c r="N15" s="72"/>
      <c r="O15" s="34">
        <v>0.04</v>
      </c>
      <c r="P15" s="159">
        <f t="shared" si="5"/>
        <v>2.4E-2</v>
      </c>
      <c r="Q15" s="156">
        <f t="shared" si="14"/>
        <v>0</v>
      </c>
      <c r="R15" s="15"/>
      <c r="S15" s="33" t="s">
        <v>7</v>
      </c>
      <c r="T15" s="33"/>
      <c r="U15" s="34">
        <v>0.1</v>
      </c>
      <c r="V15" s="159">
        <f t="shared" si="6"/>
        <v>0.06</v>
      </c>
      <c r="W15" s="156">
        <f t="shared" si="15"/>
        <v>0</v>
      </c>
      <c r="X15" s="35" t="s">
        <v>9</v>
      </c>
      <c r="Y15" s="35"/>
      <c r="Z15" s="34">
        <v>0.06</v>
      </c>
      <c r="AA15" s="159">
        <f t="shared" si="7"/>
        <v>3.5999999999999997E-2</v>
      </c>
      <c r="AB15" s="156">
        <f t="shared" si="16"/>
        <v>0</v>
      </c>
      <c r="AC15" s="35" t="s">
        <v>95</v>
      </c>
      <c r="AD15" s="72"/>
      <c r="AE15" s="34">
        <v>0.04</v>
      </c>
      <c r="AF15" s="159">
        <f t="shared" si="8"/>
        <v>2.4E-2</v>
      </c>
      <c r="AG15" s="156">
        <f t="shared" si="17"/>
        <v>0</v>
      </c>
      <c r="AH15" s="15"/>
      <c r="AI15" s="107" t="s">
        <v>41</v>
      </c>
      <c r="AJ15" s="33"/>
      <c r="AK15" s="34">
        <v>0.1</v>
      </c>
      <c r="AL15" s="159">
        <f t="shared" si="9"/>
        <v>0.06</v>
      </c>
      <c r="AM15" s="156">
        <f t="shared" si="18"/>
        <v>0</v>
      </c>
      <c r="AN15" s="35" t="s">
        <v>95</v>
      </c>
      <c r="AO15" s="35"/>
      <c r="AP15" s="34">
        <v>0.1</v>
      </c>
      <c r="AQ15" s="159">
        <f t="shared" si="10"/>
        <v>0.06</v>
      </c>
      <c r="AR15" s="156">
        <f t="shared" si="19"/>
        <v>0</v>
      </c>
      <c r="AS15" s="35" t="s">
        <v>10</v>
      </c>
      <c r="AT15" s="72"/>
      <c r="AU15" s="34">
        <v>0.17979999999999999</v>
      </c>
      <c r="AV15" s="159">
        <f t="shared" si="11"/>
        <v>0.10787999999999999</v>
      </c>
      <c r="AW15" s="156">
        <f t="shared" si="20"/>
        <v>0</v>
      </c>
    </row>
    <row r="16" spans="2:49" x14ac:dyDescent="0.3">
      <c r="B16" s="15"/>
      <c r="C16" s="33" t="s">
        <v>39</v>
      </c>
      <c r="D16" s="33"/>
      <c r="E16" s="34">
        <v>0.15</v>
      </c>
      <c r="F16" s="159">
        <f t="shared" si="3"/>
        <v>0.09</v>
      </c>
      <c r="G16" s="156">
        <f t="shared" si="12"/>
        <v>0</v>
      </c>
      <c r="H16" s="35" t="s">
        <v>8</v>
      </c>
      <c r="I16" s="35"/>
      <c r="J16" s="34">
        <v>0.1</v>
      </c>
      <c r="K16" s="159">
        <f t="shared" si="4"/>
        <v>0.06</v>
      </c>
      <c r="L16" s="156">
        <f t="shared" si="13"/>
        <v>0</v>
      </c>
      <c r="M16" s="35" t="s">
        <v>52</v>
      </c>
      <c r="N16" s="72"/>
      <c r="O16" s="34">
        <v>0.04</v>
      </c>
      <c r="P16" s="159">
        <f t="shared" si="5"/>
        <v>2.4E-2</v>
      </c>
      <c r="Q16" s="156">
        <f t="shared" si="14"/>
        <v>0</v>
      </c>
      <c r="R16" s="15"/>
      <c r="S16" s="33" t="s">
        <v>40</v>
      </c>
      <c r="T16" s="33"/>
      <c r="U16" s="34">
        <v>0.1</v>
      </c>
      <c r="V16" s="159">
        <f t="shared" si="6"/>
        <v>0.06</v>
      </c>
      <c r="W16" s="156">
        <f t="shared" si="15"/>
        <v>0</v>
      </c>
      <c r="X16" s="35" t="s">
        <v>59</v>
      </c>
      <c r="Y16" s="35"/>
      <c r="Z16" s="34">
        <v>0.05</v>
      </c>
      <c r="AA16" s="159">
        <f t="shared" si="7"/>
        <v>0.03</v>
      </c>
      <c r="AB16" s="156">
        <f t="shared" si="16"/>
        <v>0</v>
      </c>
      <c r="AC16" s="35" t="s">
        <v>53</v>
      </c>
      <c r="AD16" s="72"/>
      <c r="AE16" s="34">
        <v>0.03</v>
      </c>
      <c r="AF16" s="159">
        <f t="shared" si="8"/>
        <v>1.7999999999999999E-2</v>
      </c>
      <c r="AG16" s="156">
        <f t="shared" si="17"/>
        <v>0</v>
      </c>
      <c r="AH16" s="15"/>
      <c r="AI16" s="107" t="s">
        <v>43</v>
      </c>
      <c r="AJ16" s="33"/>
      <c r="AK16" s="34">
        <v>0.1</v>
      </c>
      <c r="AL16" s="159">
        <f t="shared" si="9"/>
        <v>0.06</v>
      </c>
      <c r="AM16" s="156">
        <f t="shared" si="18"/>
        <v>0</v>
      </c>
      <c r="AN16" s="35" t="s">
        <v>97</v>
      </c>
      <c r="AO16" s="35"/>
      <c r="AP16" s="34">
        <v>0.1</v>
      </c>
      <c r="AQ16" s="159">
        <f t="shared" si="10"/>
        <v>0.06</v>
      </c>
      <c r="AR16" s="156">
        <f t="shared" si="19"/>
        <v>0</v>
      </c>
      <c r="AS16" s="35"/>
      <c r="AT16" s="72"/>
      <c r="AU16" s="34"/>
      <c r="AV16" s="159">
        <f t="shared" si="11"/>
        <v>0</v>
      </c>
      <c r="AW16" s="156">
        <f t="shared" si="20"/>
        <v>0</v>
      </c>
    </row>
    <row r="17" spans="2:49" x14ac:dyDescent="0.3">
      <c r="B17" s="15"/>
      <c r="C17" s="33" t="s">
        <v>6</v>
      </c>
      <c r="D17" s="33"/>
      <c r="E17" s="34">
        <v>0.1</v>
      </c>
      <c r="F17" s="159">
        <f t="shared" si="3"/>
        <v>0.06</v>
      </c>
      <c r="G17" s="156">
        <f t="shared" si="12"/>
        <v>0</v>
      </c>
      <c r="H17" s="35" t="s">
        <v>47</v>
      </c>
      <c r="I17" s="35"/>
      <c r="J17" s="34">
        <v>0.1</v>
      </c>
      <c r="K17" s="159">
        <f t="shared" si="4"/>
        <v>0.06</v>
      </c>
      <c r="L17" s="156">
        <f t="shared" si="13"/>
        <v>0</v>
      </c>
      <c r="M17" s="35" t="s">
        <v>53</v>
      </c>
      <c r="N17" s="72"/>
      <c r="O17" s="34">
        <v>0.03</v>
      </c>
      <c r="P17" s="159">
        <f t="shared" si="5"/>
        <v>1.7999999999999999E-2</v>
      </c>
      <c r="Q17" s="156">
        <f t="shared" si="14"/>
        <v>0</v>
      </c>
      <c r="R17" s="15"/>
      <c r="S17" s="33" t="s">
        <v>41</v>
      </c>
      <c r="T17" s="33"/>
      <c r="U17" s="34">
        <v>0.09</v>
      </c>
      <c r="V17" s="159">
        <f t="shared" si="6"/>
        <v>5.3999999999999999E-2</v>
      </c>
      <c r="W17" s="156">
        <f t="shared" si="15"/>
        <v>0</v>
      </c>
      <c r="X17" s="35" t="s">
        <v>113</v>
      </c>
      <c r="Y17" s="35"/>
      <c r="Z17" s="34">
        <v>0.04</v>
      </c>
      <c r="AA17" s="159">
        <f t="shared" si="7"/>
        <v>2.4E-2</v>
      </c>
      <c r="AB17" s="156">
        <f t="shared" si="16"/>
        <v>0</v>
      </c>
      <c r="AC17" s="35" t="s">
        <v>10</v>
      </c>
      <c r="AD17" s="72"/>
      <c r="AE17" s="34">
        <v>0.03</v>
      </c>
      <c r="AF17" s="159">
        <f t="shared" si="8"/>
        <v>1.7999999999999999E-2</v>
      </c>
      <c r="AG17" s="156">
        <f t="shared" si="17"/>
        <v>0</v>
      </c>
      <c r="AH17" s="15"/>
      <c r="AI17" s="107" t="s">
        <v>44</v>
      </c>
      <c r="AJ17" s="33"/>
      <c r="AK17" s="34">
        <v>0.09</v>
      </c>
      <c r="AL17" s="159">
        <f t="shared" si="9"/>
        <v>5.3999999999999999E-2</v>
      </c>
      <c r="AM17" s="156">
        <f t="shared" si="18"/>
        <v>0</v>
      </c>
      <c r="AN17" s="35" t="s">
        <v>10</v>
      </c>
      <c r="AO17" s="35"/>
      <c r="AP17" s="34">
        <v>0.1</v>
      </c>
      <c r="AQ17" s="159">
        <f t="shared" si="10"/>
        <v>0.06</v>
      </c>
      <c r="AR17" s="156">
        <f t="shared" si="19"/>
        <v>0</v>
      </c>
      <c r="AS17" s="35"/>
      <c r="AT17" s="72"/>
      <c r="AU17" s="34"/>
      <c r="AV17" s="159">
        <f t="shared" si="11"/>
        <v>0</v>
      </c>
      <c r="AW17" s="156">
        <f t="shared" si="20"/>
        <v>0</v>
      </c>
    </row>
    <row r="18" spans="2:49" x14ac:dyDescent="0.3">
      <c r="B18" s="15"/>
      <c r="C18" s="33" t="s">
        <v>40</v>
      </c>
      <c r="D18" s="33"/>
      <c r="E18" s="34">
        <v>0.1</v>
      </c>
      <c r="F18" s="159">
        <f t="shared" si="3"/>
        <v>0.06</v>
      </c>
      <c r="G18" s="156">
        <f t="shared" si="12"/>
        <v>0</v>
      </c>
      <c r="H18" s="35" t="s">
        <v>48</v>
      </c>
      <c r="I18" s="35"/>
      <c r="J18" s="34">
        <v>0.1</v>
      </c>
      <c r="K18" s="159">
        <f t="shared" si="4"/>
        <v>0.06</v>
      </c>
      <c r="L18" s="156">
        <f t="shared" si="13"/>
        <v>0</v>
      </c>
      <c r="M18" s="35"/>
      <c r="N18" s="72"/>
      <c r="O18" s="34"/>
      <c r="P18" s="159">
        <f t="shared" si="5"/>
        <v>0</v>
      </c>
      <c r="Q18" s="156">
        <f t="shared" si="14"/>
        <v>0</v>
      </c>
      <c r="R18" s="15"/>
      <c r="S18" s="33" t="s">
        <v>43</v>
      </c>
      <c r="T18" s="33"/>
      <c r="U18" s="34">
        <v>0.09</v>
      </c>
      <c r="V18" s="159">
        <f t="shared" si="6"/>
        <v>5.3999999999999999E-2</v>
      </c>
      <c r="W18" s="156">
        <f t="shared" si="15"/>
        <v>0</v>
      </c>
      <c r="X18" s="35" t="s">
        <v>60</v>
      </c>
      <c r="Y18" s="35"/>
      <c r="Z18" s="34">
        <v>0.04</v>
      </c>
      <c r="AA18" s="159">
        <f t="shared" si="7"/>
        <v>2.4E-2</v>
      </c>
      <c r="AB18" s="156">
        <f t="shared" si="16"/>
        <v>0</v>
      </c>
      <c r="AC18" s="35"/>
      <c r="AD18" s="72"/>
      <c r="AE18" s="34"/>
      <c r="AF18" s="159">
        <f t="shared" si="8"/>
        <v>0</v>
      </c>
      <c r="AG18" s="156">
        <f t="shared" si="17"/>
        <v>0</v>
      </c>
      <c r="AH18" s="15"/>
      <c r="AI18" s="107" t="s">
        <v>8</v>
      </c>
      <c r="AJ18" s="33"/>
      <c r="AK18" s="34">
        <v>0.09</v>
      </c>
      <c r="AL18" s="159">
        <f t="shared" si="9"/>
        <v>5.3999999999999999E-2</v>
      </c>
      <c r="AM18" s="156">
        <f t="shared" si="18"/>
        <v>0</v>
      </c>
      <c r="AN18" s="35"/>
      <c r="AO18" s="35"/>
      <c r="AP18" s="34"/>
      <c r="AQ18" s="159">
        <f t="shared" si="10"/>
        <v>0</v>
      </c>
      <c r="AR18" s="156">
        <f t="shared" si="19"/>
        <v>0</v>
      </c>
      <c r="AS18" s="35"/>
      <c r="AT18" s="72"/>
      <c r="AU18" s="34"/>
      <c r="AV18" s="159">
        <f t="shared" si="11"/>
        <v>0</v>
      </c>
      <c r="AW18" s="156">
        <f t="shared" si="20"/>
        <v>0</v>
      </c>
    </row>
    <row r="19" spans="2:49" x14ac:dyDescent="0.3">
      <c r="B19" s="15"/>
      <c r="C19" s="33" t="s">
        <v>41</v>
      </c>
      <c r="D19" s="33"/>
      <c r="E19" s="34">
        <v>0.08</v>
      </c>
      <c r="F19" s="159">
        <f t="shared" si="3"/>
        <v>4.8000000000000001E-2</v>
      </c>
      <c r="G19" s="156">
        <f t="shared" si="12"/>
        <v>0</v>
      </c>
      <c r="H19" s="35" t="s">
        <v>49</v>
      </c>
      <c r="I19" s="35"/>
      <c r="J19" s="34">
        <v>7.0000000000000007E-2</v>
      </c>
      <c r="K19" s="159">
        <f t="shared" si="4"/>
        <v>4.2000000000000003E-2</v>
      </c>
      <c r="L19" s="156">
        <f t="shared" si="13"/>
        <v>0</v>
      </c>
      <c r="M19" s="35"/>
      <c r="N19" s="72"/>
      <c r="O19" s="34"/>
      <c r="P19" s="159">
        <f t="shared" si="5"/>
        <v>0</v>
      </c>
      <c r="Q19" s="156">
        <f t="shared" si="14"/>
        <v>0</v>
      </c>
      <c r="R19" s="15"/>
      <c r="S19" s="33" t="s">
        <v>44</v>
      </c>
      <c r="T19" s="33"/>
      <c r="U19" s="34">
        <v>0.06</v>
      </c>
      <c r="V19" s="159">
        <f t="shared" si="6"/>
        <v>3.5999999999999997E-2</v>
      </c>
      <c r="W19" s="156">
        <f t="shared" si="15"/>
        <v>0</v>
      </c>
      <c r="X19" s="35" t="s">
        <v>61</v>
      </c>
      <c r="Y19" s="35"/>
      <c r="Z19" s="34">
        <v>0.03</v>
      </c>
      <c r="AA19" s="159">
        <f t="shared" si="7"/>
        <v>1.7999999999999999E-2</v>
      </c>
      <c r="AB19" s="156">
        <f t="shared" si="16"/>
        <v>0</v>
      </c>
      <c r="AC19" s="35"/>
      <c r="AD19" s="72"/>
      <c r="AE19" s="34"/>
      <c r="AF19" s="159">
        <f t="shared" si="8"/>
        <v>0</v>
      </c>
      <c r="AG19" s="156">
        <f t="shared" si="17"/>
        <v>0</v>
      </c>
      <c r="AH19" s="15"/>
      <c r="AI19" s="107" t="s">
        <v>48</v>
      </c>
      <c r="AJ19" s="33"/>
      <c r="AK19" s="34">
        <v>0.06</v>
      </c>
      <c r="AL19" s="159">
        <f t="shared" si="9"/>
        <v>3.5999999999999997E-2</v>
      </c>
      <c r="AM19" s="156">
        <f t="shared" si="18"/>
        <v>0</v>
      </c>
      <c r="AN19" s="35"/>
      <c r="AO19" s="35"/>
      <c r="AP19" s="34"/>
      <c r="AQ19" s="159">
        <f t="shared" si="10"/>
        <v>0</v>
      </c>
      <c r="AR19" s="156">
        <f t="shared" si="19"/>
        <v>0</v>
      </c>
      <c r="AS19" s="35"/>
      <c r="AT19" s="72"/>
      <c r="AU19" s="34"/>
      <c r="AV19" s="159">
        <f t="shared" si="11"/>
        <v>0</v>
      </c>
      <c r="AW19" s="156">
        <f t="shared" si="20"/>
        <v>0</v>
      </c>
    </row>
    <row r="20" spans="2:49" x14ac:dyDescent="0.3">
      <c r="B20" s="15"/>
      <c r="C20" s="33" t="s">
        <v>42</v>
      </c>
      <c r="D20" s="33"/>
      <c r="E20" s="34">
        <v>0.02</v>
      </c>
      <c r="F20" s="159">
        <f t="shared" si="3"/>
        <v>1.2E-2</v>
      </c>
      <c r="G20" s="156">
        <f t="shared" si="12"/>
        <v>0</v>
      </c>
      <c r="H20" s="35" t="s">
        <v>9</v>
      </c>
      <c r="I20" s="35"/>
      <c r="J20" s="34">
        <v>0.02</v>
      </c>
      <c r="K20" s="159">
        <f t="shared" si="4"/>
        <v>1.2E-2</v>
      </c>
      <c r="L20" s="156">
        <f t="shared" si="13"/>
        <v>0</v>
      </c>
      <c r="M20" s="35"/>
      <c r="N20" s="72"/>
      <c r="O20" s="34"/>
      <c r="P20" s="159">
        <f t="shared" si="5"/>
        <v>0</v>
      </c>
      <c r="Q20" s="156">
        <f t="shared" si="14"/>
        <v>0</v>
      </c>
      <c r="R20" s="15"/>
      <c r="S20" s="33" t="s">
        <v>8</v>
      </c>
      <c r="T20" s="33"/>
      <c r="U20" s="34">
        <v>0.06</v>
      </c>
      <c r="V20" s="159">
        <f t="shared" si="6"/>
        <v>3.5999999999999997E-2</v>
      </c>
      <c r="W20" s="156">
        <f t="shared" si="15"/>
        <v>0</v>
      </c>
      <c r="X20" s="35" t="s">
        <v>95</v>
      </c>
      <c r="Y20" s="35"/>
      <c r="Z20" s="34">
        <v>0.03</v>
      </c>
      <c r="AA20" s="159">
        <f t="shared" si="7"/>
        <v>1.7999999999999999E-2</v>
      </c>
      <c r="AB20" s="156">
        <f t="shared" si="16"/>
        <v>0</v>
      </c>
      <c r="AC20" s="35"/>
      <c r="AD20" s="72"/>
      <c r="AE20" s="34"/>
      <c r="AF20" s="159">
        <f t="shared" si="8"/>
        <v>0</v>
      </c>
      <c r="AG20" s="156">
        <f t="shared" si="17"/>
        <v>0</v>
      </c>
      <c r="AH20" s="15"/>
      <c r="AI20" s="107" t="s">
        <v>9</v>
      </c>
      <c r="AJ20" s="33"/>
      <c r="AK20" s="34">
        <v>0.06</v>
      </c>
      <c r="AL20" s="159">
        <f t="shared" si="9"/>
        <v>3.5999999999999997E-2</v>
      </c>
      <c r="AM20" s="156">
        <f t="shared" si="18"/>
        <v>0</v>
      </c>
      <c r="AN20" s="35"/>
      <c r="AO20" s="35"/>
      <c r="AP20" s="34"/>
      <c r="AQ20" s="159">
        <f t="shared" si="10"/>
        <v>0</v>
      </c>
      <c r="AR20" s="156">
        <f t="shared" si="19"/>
        <v>0</v>
      </c>
      <c r="AS20" s="35"/>
      <c r="AT20" s="72"/>
      <c r="AU20" s="34"/>
      <c r="AV20" s="159">
        <f t="shared" si="11"/>
        <v>0</v>
      </c>
      <c r="AW20" s="156">
        <f t="shared" si="20"/>
        <v>0</v>
      </c>
    </row>
    <row r="21" spans="2:49" x14ac:dyDescent="0.3">
      <c r="B21" s="15"/>
      <c r="C21" s="33"/>
      <c r="D21" s="33"/>
      <c r="E21" s="34"/>
      <c r="F21" s="159">
        <f t="shared" si="3"/>
        <v>0</v>
      </c>
      <c r="G21" s="156">
        <f t="shared" si="12"/>
        <v>0</v>
      </c>
      <c r="H21" s="35"/>
      <c r="I21" s="35"/>
      <c r="J21" s="34"/>
      <c r="K21" s="159">
        <f t="shared" si="4"/>
        <v>0</v>
      </c>
      <c r="L21" s="156">
        <f t="shared" si="13"/>
        <v>0</v>
      </c>
      <c r="M21" s="35"/>
      <c r="N21" s="72"/>
      <c r="O21" s="34"/>
      <c r="P21" s="159">
        <f t="shared" si="5"/>
        <v>0</v>
      </c>
      <c r="Q21" s="156">
        <f t="shared" si="14"/>
        <v>0</v>
      </c>
      <c r="R21" s="15"/>
      <c r="S21" s="33"/>
      <c r="T21" s="33"/>
      <c r="U21" s="34"/>
      <c r="V21" s="159">
        <f t="shared" si="6"/>
        <v>0</v>
      </c>
      <c r="W21" s="156">
        <f t="shared" si="15"/>
        <v>0</v>
      </c>
      <c r="X21" s="35"/>
      <c r="Y21" s="35"/>
      <c r="Z21" s="34"/>
      <c r="AA21" s="159">
        <f t="shared" si="7"/>
        <v>0</v>
      </c>
      <c r="AB21" s="156">
        <f t="shared" si="16"/>
        <v>0</v>
      </c>
      <c r="AC21" s="35"/>
      <c r="AD21" s="72"/>
      <c r="AE21" s="34"/>
      <c r="AF21" s="159">
        <f t="shared" si="8"/>
        <v>0</v>
      </c>
      <c r="AG21" s="156">
        <f t="shared" si="17"/>
        <v>0</v>
      </c>
      <c r="AH21" s="15"/>
      <c r="AI21" s="107"/>
      <c r="AJ21" s="33"/>
      <c r="AK21" s="34"/>
      <c r="AL21" s="159">
        <f t="shared" si="9"/>
        <v>0</v>
      </c>
      <c r="AM21" s="156">
        <f t="shared" si="18"/>
        <v>0</v>
      </c>
      <c r="AN21" s="35"/>
      <c r="AO21" s="35"/>
      <c r="AP21" s="34"/>
      <c r="AQ21" s="159">
        <f t="shared" si="10"/>
        <v>0</v>
      </c>
      <c r="AR21" s="156">
        <f t="shared" si="19"/>
        <v>0</v>
      </c>
      <c r="AS21" s="35"/>
      <c r="AT21" s="72"/>
      <c r="AU21" s="34"/>
      <c r="AV21" s="159">
        <f t="shared" si="11"/>
        <v>0</v>
      </c>
      <c r="AW21" s="156">
        <f t="shared" si="20"/>
        <v>0</v>
      </c>
    </row>
    <row r="22" spans="2:49" x14ac:dyDescent="0.3">
      <c r="B22" s="15"/>
      <c r="C22" s="33"/>
      <c r="D22" s="33"/>
      <c r="E22" s="34"/>
      <c r="F22" s="159">
        <f t="shared" si="3"/>
        <v>0</v>
      </c>
      <c r="G22" s="156">
        <f t="shared" si="12"/>
        <v>0</v>
      </c>
      <c r="H22" s="35"/>
      <c r="I22" s="35"/>
      <c r="J22" s="34"/>
      <c r="K22" s="159">
        <f t="shared" si="4"/>
        <v>0</v>
      </c>
      <c r="L22" s="156">
        <f t="shared" si="13"/>
        <v>0</v>
      </c>
      <c r="M22" s="35"/>
      <c r="N22" s="72"/>
      <c r="O22" s="34"/>
      <c r="P22" s="159">
        <f t="shared" si="5"/>
        <v>0</v>
      </c>
      <c r="Q22" s="156">
        <f t="shared" si="14"/>
        <v>0</v>
      </c>
      <c r="R22" s="15"/>
      <c r="S22" s="33"/>
      <c r="T22" s="33"/>
      <c r="U22" s="34"/>
      <c r="V22" s="159">
        <f t="shared" si="6"/>
        <v>0</v>
      </c>
      <c r="W22" s="156">
        <f t="shared" si="15"/>
        <v>0</v>
      </c>
      <c r="X22" s="35"/>
      <c r="Y22" s="35"/>
      <c r="Z22" s="34"/>
      <c r="AA22" s="159">
        <f t="shared" si="7"/>
        <v>0</v>
      </c>
      <c r="AB22" s="156">
        <f t="shared" si="16"/>
        <v>0</v>
      </c>
      <c r="AC22" s="35"/>
      <c r="AD22" s="72"/>
      <c r="AE22" s="34"/>
      <c r="AF22" s="159">
        <f t="shared" si="8"/>
        <v>0</v>
      </c>
      <c r="AG22" s="156">
        <f t="shared" si="17"/>
        <v>0</v>
      </c>
      <c r="AH22" s="15"/>
      <c r="AI22" s="107"/>
      <c r="AJ22" s="33"/>
      <c r="AK22" s="34"/>
      <c r="AL22" s="159">
        <f t="shared" si="9"/>
        <v>0</v>
      </c>
      <c r="AM22" s="156">
        <f t="shared" si="18"/>
        <v>0</v>
      </c>
      <c r="AN22" s="35"/>
      <c r="AO22" s="35"/>
      <c r="AP22" s="34"/>
      <c r="AQ22" s="159">
        <f t="shared" si="10"/>
        <v>0</v>
      </c>
      <c r="AR22" s="156">
        <f t="shared" si="19"/>
        <v>0</v>
      </c>
      <c r="AS22" s="35"/>
      <c r="AT22" s="72"/>
      <c r="AU22" s="34"/>
      <c r="AV22" s="159">
        <f t="shared" si="11"/>
        <v>0</v>
      </c>
      <c r="AW22" s="156">
        <f t="shared" si="20"/>
        <v>0</v>
      </c>
    </row>
    <row r="23" spans="2:49" x14ac:dyDescent="0.3">
      <c r="B23" s="15"/>
      <c r="C23" s="33"/>
      <c r="D23" s="33"/>
      <c r="E23" s="34"/>
      <c r="F23" s="159">
        <f t="shared" si="3"/>
        <v>0</v>
      </c>
      <c r="G23" s="156">
        <f t="shared" si="12"/>
        <v>0</v>
      </c>
      <c r="H23" s="35"/>
      <c r="I23" s="35"/>
      <c r="J23" s="34"/>
      <c r="K23" s="159">
        <f t="shared" si="4"/>
        <v>0</v>
      </c>
      <c r="L23" s="156">
        <f t="shared" si="13"/>
        <v>0</v>
      </c>
      <c r="M23" s="35"/>
      <c r="N23" s="72"/>
      <c r="O23" s="34"/>
      <c r="P23" s="159">
        <f t="shared" si="5"/>
        <v>0</v>
      </c>
      <c r="Q23" s="156">
        <f t="shared" si="14"/>
        <v>0</v>
      </c>
      <c r="R23" s="15"/>
      <c r="S23" s="33"/>
      <c r="T23" s="33"/>
      <c r="U23" s="34"/>
      <c r="V23" s="159">
        <f t="shared" si="6"/>
        <v>0</v>
      </c>
      <c r="W23" s="156">
        <f t="shared" si="15"/>
        <v>0</v>
      </c>
      <c r="X23" s="35"/>
      <c r="Y23" s="35"/>
      <c r="Z23" s="34"/>
      <c r="AA23" s="159">
        <f t="shared" si="7"/>
        <v>0</v>
      </c>
      <c r="AB23" s="156">
        <f t="shared" si="16"/>
        <v>0</v>
      </c>
      <c r="AC23" s="35"/>
      <c r="AD23" s="72"/>
      <c r="AE23" s="34"/>
      <c r="AF23" s="159">
        <f t="shared" si="8"/>
        <v>0</v>
      </c>
      <c r="AG23" s="156">
        <f t="shared" si="17"/>
        <v>0</v>
      </c>
      <c r="AH23" s="15"/>
      <c r="AI23" s="107"/>
      <c r="AJ23" s="33"/>
      <c r="AK23" s="34"/>
      <c r="AL23" s="159">
        <f t="shared" si="9"/>
        <v>0</v>
      </c>
      <c r="AM23" s="156">
        <f t="shared" si="18"/>
        <v>0</v>
      </c>
      <c r="AN23" s="35"/>
      <c r="AO23" s="35"/>
      <c r="AP23" s="34"/>
      <c r="AQ23" s="159">
        <f t="shared" si="10"/>
        <v>0</v>
      </c>
      <c r="AR23" s="156">
        <f t="shared" si="19"/>
        <v>0</v>
      </c>
      <c r="AS23" s="35"/>
      <c r="AT23" s="72"/>
      <c r="AU23" s="34"/>
      <c r="AV23" s="159">
        <f t="shared" si="11"/>
        <v>0</v>
      </c>
      <c r="AW23" s="156">
        <f t="shared" si="20"/>
        <v>0</v>
      </c>
    </row>
    <row r="24" spans="2:49" x14ac:dyDescent="0.3">
      <c r="B24" s="15"/>
      <c r="C24" s="48"/>
      <c r="D24" s="48"/>
      <c r="E24" s="49"/>
      <c r="F24" s="159">
        <f t="shared" si="3"/>
        <v>0</v>
      </c>
      <c r="G24" s="156">
        <f t="shared" si="12"/>
        <v>0</v>
      </c>
      <c r="H24" s="50"/>
      <c r="I24" s="50"/>
      <c r="J24" s="49"/>
      <c r="K24" s="159">
        <f t="shared" si="4"/>
        <v>0</v>
      </c>
      <c r="L24" s="156">
        <f t="shared" si="13"/>
        <v>0</v>
      </c>
      <c r="M24" s="50"/>
      <c r="N24" s="73"/>
      <c r="O24" s="49"/>
      <c r="P24" s="159">
        <f t="shared" si="5"/>
        <v>0</v>
      </c>
      <c r="Q24" s="156">
        <f t="shared" si="14"/>
        <v>0</v>
      </c>
      <c r="R24" s="15"/>
      <c r="S24" s="48" t="s">
        <v>13</v>
      </c>
      <c r="T24" s="48"/>
      <c r="U24" s="49">
        <v>0.01</v>
      </c>
      <c r="V24" s="159">
        <f t="shared" si="6"/>
        <v>6.0000000000000001E-3</v>
      </c>
      <c r="W24" s="156">
        <f t="shared" si="15"/>
        <v>0</v>
      </c>
      <c r="X24" s="50"/>
      <c r="Y24" s="50"/>
      <c r="Z24" s="49"/>
      <c r="AA24" s="159">
        <f t="shared" si="7"/>
        <v>0</v>
      </c>
      <c r="AB24" s="156">
        <f t="shared" si="16"/>
        <v>0</v>
      </c>
      <c r="AC24" s="50"/>
      <c r="AD24" s="73"/>
      <c r="AE24" s="49"/>
      <c r="AF24" s="159">
        <f t="shared" si="8"/>
        <v>0</v>
      </c>
      <c r="AG24" s="156">
        <f t="shared" si="17"/>
        <v>0</v>
      </c>
      <c r="AH24" s="15"/>
      <c r="AI24" s="108" t="s">
        <v>18</v>
      </c>
      <c r="AJ24" s="48"/>
      <c r="AK24" s="49">
        <v>0.01</v>
      </c>
      <c r="AL24" s="159">
        <f t="shared" si="9"/>
        <v>6.0000000000000001E-3</v>
      </c>
      <c r="AM24" s="156">
        <f t="shared" si="18"/>
        <v>0</v>
      </c>
      <c r="AN24" s="50"/>
      <c r="AO24" s="50"/>
      <c r="AP24" s="49"/>
      <c r="AQ24" s="159">
        <f t="shared" si="10"/>
        <v>0</v>
      </c>
      <c r="AR24" s="156">
        <f t="shared" si="19"/>
        <v>0</v>
      </c>
      <c r="AS24" s="50"/>
      <c r="AT24" s="73"/>
      <c r="AU24" s="49"/>
      <c r="AV24" s="159">
        <f t="shared" si="11"/>
        <v>0</v>
      </c>
      <c r="AW24" s="156">
        <f t="shared" si="20"/>
        <v>0</v>
      </c>
    </row>
    <row r="25" spans="2:49" x14ac:dyDescent="0.3">
      <c r="B25" s="15"/>
      <c r="C25" s="48"/>
      <c r="D25" s="48"/>
      <c r="E25" s="49"/>
      <c r="F25" s="159">
        <f t="shared" si="3"/>
        <v>0</v>
      </c>
      <c r="G25" s="156">
        <f t="shared" si="12"/>
        <v>0</v>
      </c>
      <c r="H25" s="54" t="s">
        <v>12</v>
      </c>
      <c r="I25" s="54"/>
      <c r="J25" s="52">
        <v>0.01</v>
      </c>
      <c r="K25" s="159">
        <f t="shared" si="4"/>
        <v>6.0000000000000001E-3</v>
      </c>
      <c r="L25" s="156">
        <f t="shared" si="13"/>
        <v>0</v>
      </c>
      <c r="M25" s="51" t="s">
        <v>12</v>
      </c>
      <c r="N25" s="74"/>
      <c r="O25" s="52">
        <v>0.02</v>
      </c>
      <c r="P25" s="159">
        <f t="shared" si="5"/>
        <v>1.2E-2</v>
      </c>
      <c r="Q25" s="156">
        <f t="shared" si="14"/>
        <v>0</v>
      </c>
      <c r="R25" s="15"/>
      <c r="S25" s="48"/>
      <c r="T25" s="48"/>
      <c r="U25" s="49"/>
      <c r="V25" s="159">
        <f t="shared" si="6"/>
        <v>0</v>
      </c>
      <c r="W25" s="156">
        <f t="shared" si="15"/>
        <v>0</v>
      </c>
      <c r="X25" s="51" t="s">
        <v>14</v>
      </c>
      <c r="Y25" s="51"/>
      <c r="Z25" s="52">
        <v>0.02</v>
      </c>
      <c r="AA25" s="159">
        <f t="shared" si="7"/>
        <v>1.2E-2</v>
      </c>
      <c r="AB25" s="156">
        <f t="shared" si="16"/>
        <v>0</v>
      </c>
      <c r="AC25" s="51" t="s">
        <v>14</v>
      </c>
      <c r="AD25" s="74"/>
      <c r="AE25" s="95">
        <v>0.02</v>
      </c>
      <c r="AF25" s="159">
        <f t="shared" si="8"/>
        <v>1.2E-2</v>
      </c>
      <c r="AG25" s="156">
        <f t="shared" si="17"/>
        <v>0</v>
      </c>
      <c r="AH25" s="15"/>
      <c r="AI25" s="108"/>
      <c r="AJ25" s="48"/>
      <c r="AK25" s="49"/>
      <c r="AL25" s="159">
        <f t="shared" si="9"/>
        <v>0</v>
      </c>
      <c r="AM25" s="156">
        <f t="shared" si="18"/>
        <v>0</v>
      </c>
      <c r="AN25" s="51" t="s">
        <v>19</v>
      </c>
      <c r="AO25" s="51"/>
      <c r="AP25" s="52">
        <v>0.02</v>
      </c>
      <c r="AQ25" s="159">
        <f t="shared" si="10"/>
        <v>1.2E-2</v>
      </c>
      <c r="AR25" s="156">
        <f t="shared" si="19"/>
        <v>0</v>
      </c>
      <c r="AS25" s="51" t="s">
        <v>19</v>
      </c>
      <c r="AT25" s="74"/>
      <c r="AU25" s="95">
        <v>0.02</v>
      </c>
      <c r="AV25" s="159">
        <f t="shared" si="11"/>
        <v>1.2E-2</v>
      </c>
      <c r="AW25" s="156">
        <f t="shared" si="20"/>
        <v>0</v>
      </c>
    </row>
    <row r="26" spans="2:49" x14ac:dyDescent="0.3">
      <c r="B26" s="15"/>
      <c r="C26" s="48"/>
      <c r="D26" s="48"/>
      <c r="E26" s="49"/>
      <c r="F26" s="159">
        <f t="shared" si="3"/>
        <v>0</v>
      </c>
      <c r="G26" s="156">
        <f t="shared" si="12"/>
        <v>0</v>
      </c>
      <c r="H26" s="50"/>
      <c r="I26" s="50"/>
      <c r="J26" s="49"/>
      <c r="K26" s="159">
        <f t="shared" si="4"/>
        <v>0</v>
      </c>
      <c r="L26" s="156">
        <f t="shared" si="13"/>
        <v>0</v>
      </c>
      <c r="M26" s="55" t="s">
        <v>65</v>
      </c>
      <c r="N26" s="88"/>
      <c r="O26" s="99">
        <v>0.02</v>
      </c>
      <c r="P26" s="159">
        <f t="shared" si="5"/>
        <v>1.2E-2</v>
      </c>
      <c r="Q26" s="156">
        <f t="shared" si="14"/>
        <v>0</v>
      </c>
      <c r="R26" s="15"/>
      <c r="S26" s="48"/>
      <c r="T26" s="48"/>
      <c r="U26" s="49"/>
      <c r="V26" s="159">
        <f t="shared" si="6"/>
        <v>0</v>
      </c>
      <c r="W26" s="156">
        <f t="shared" si="15"/>
        <v>0</v>
      </c>
      <c r="X26" s="50"/>
      <c r="Y26" s="50"/>
      <c r="Z26" s="49"/>
      <c r="AA26" s="159">
        <f t="shared" si="7"/>
        <v>0</v>
      </c>
      <c r="AB26" s="156">
        <f t="shared" si="16"/>
        <v>0</v>
      </c>
      <c r="AC26" s="53" t="s">
        <v>119</v>
      </c>
      <c r="AD26" s="75"/>
      <c r="AE26" s="96">
        <v>0.02</v>
      </c>
      <c r="AF26" s="159">
        <f t="shared" si="8"/>
        <v>1.2E-2</v>
      </c>
      <c r="AG26" s="156">
        <f t="shared" si="17"/>
        <v>0</v>
      </c>
      <c r="AH26" s="15"/>
      <c r="AI26" s="108"/>
      <c r="AJ26" s="48"/>
      <c r="AK26" s="49"/>
      <c r="AL26" s="159">
        <f t="shared" si="9"/>
        <v>0</v>
      </c>
      <c r="AM26" s="156">
        <f t="shared" si="18"/>
        <v>0</v>
      </c>
      <c r="AN26" s="50"/>
      <c r="AO26" s="50"/>
      <c r="AP26" s="49"/>
      <c r="AQ26" s="159">
        <f t="shared" si="10"/>
        <v>0</v>
      </c>
      <c r="AR26" s="156">
        <f t="shared" si="19"/>
        <v>0</v>
      </c>
      <c r="AS26" s="53" t="s">
        <v>100</v>
      </c>
      <c r="AT26" s="75"/>
      <c r="AU26" s="96">
        <v>0.02</v>
      </c>
      <c r="AV26" s="159">
        <f t="shared" si="11"/>
        <v>1.2E-2</v>
      </c>
      <c r="AW26" s="156">
        <f t="shared" si="20"/>
        <v>0</v>
      </c>
    </row>
    <row r="27" spans="2:49" x14ac:dyDescent="0.3">
      <c r="B27" s="15"/>
      <c r="C27" s="40" t="s">
        <v>66</v>
      </c>
      <c r="D27" s="40"/>
      <c r="E27" s="41">
        <v>0.01</v>
      </c>
      <c r="F27" s="159">
        <f t="shared" si="3"/>
        <v>6.0000000000000001E-3</v>
      </c>
      <c r="G27" s="156">
        <f t="shared" si="12"/>
        <v>0</v>
      </c>
      <c r="H27" s="42" t="s">
        <v>154</v>
      </c>
      <c r="I27" s="42"/>
      <c r="J27" s="41">
        <v>0.02</v>
      </c>
      <c r="K27" s="159">
        <f t="shared" si="4"/>
        <v>1.2E-2</v>
      </c>
      <c r="L27" s="156">
        <f t="shared" si="13"/>
        <v>0</v>
      </c>
      <c r="M27" s="42" t="s">
        <v>156</v>
      </c>
      <c r="N27" s="76"/>
      <c r="O27" s="41">
        <v>0.02</v>
      </c>
      <c r="P27" s="159">
        <f t="shared" si="5"/>
        <v>1.2E-2</v>
      </c>
      <c r="Q27" s="156">
        <f t="shared" si="14"/>
        <v>0</v>
      </c>
      <c r="R27" s="15"/>
      <c r="S27" s="40" t="s">
        <v>154</v>
      </c>
      <c r="T27" s="40"/>
      <c r="U27" s="41">
        <v>0.01</v>
      </c>
      <c r="V27" s="159">
        <f t="shared" si="6"/>
        <v>6.0000000000000001E-3</v>
      </c>
      <c r="W27" s="156">
        <f t="shared" si="15"/>
        <v>0</v>
      </c>
      <c r="X27" s="42"/>
      <c r="Y27" s="42"/>
      <c r="Z27" s="41"/>
      <c r="AA27" s="159">
        <f t="shared" si="7"/>
        <v>0</v>
      </c>
      <c r="AB27" s="156">
        <f t="shared" si="16"/>
        <v>0</v>
      </c>
      <c r="AC27" s="42"/>
      <c r="AD27" s="76"/>
      <c r="AE27" s="41"/>
      <c r="AF27" s="159">
        <f t="shared" si="8"/>
        <v>0</v>
      </c>
      <c r="AG27" s="156">
        <f t="shared" si="17"/>
        <v>0</v>
      </c>
      <c r="AH27" s="15"/>
      <c r="AI27" s="109" t="s">
        <v>156</v>
      </c>
      <c r="AJ27" s="42"/>
      <c r="AK27" s="41">
        <v>0.01</v>
      </c>
      <c r="AL27" s="159">
        <f t="shared" si="9"/>
        <v>6.0000000000000001E-3</v>
      </c>
      <c r="AM27" s="156">
        <f t="shared" si="18"/>
        <v>0</v>
      </c>
      <c r="AN27" s="42"/>
      <c r="AO27" s="42"/>
      <c r="AP27" s="41"/>
      <c r="AQ27" s="159">
        <f t="shared" si="10"/>
        <v>0</v>
      </c>
      <c r="AR27" s="156">
        <f t="shared" si="19"/>
        <v>0</v>
      </c>
      <c r="AS27" s="42"/>
      <c r="AT27" s="76"/>
      <c r="AU27" s="41"/>
      <c r="AV27" s="159">
        <f t="shared" si="11"/>
        <v>0</v>
      </c>
      <c r="AW27" s="156">
        <f t="shared" si="20"/>
        <v>0</v>
      </c>
    </row>
    <row r="28" spans="2:49" x14ac:dyDescent="0.3">
      <c r="B28" s="15"/>
      <c r="C28" s="40" t="s">
        <v>67</v>
      </c>
      <c r="D28" s="40"/>
      <c r="E28" s="41">
        <v>0</v>
      </c>
      <c r="F28" s="159">
        <f t="shared" si="3"/>
        <v>0</v>
      </c>
      <c r="G28" s="156">
        <f t="shared" si="12"/>
        <v>0</v>
      </c>
      <c r="H28" s="42" t="s">
        <v>155</v>
      </c>
      <c r="I28" s="42"/>
      <c r="J28" s="41">
        <v>0.02</v>
      </c>
      <c r="K28" s="159">
        <f t="shared" si="4"/>
        <v>1.2E-2</v>
      </c>
      <c r="L28" s="156">
        <f t="shared" si="13"/>
        <v>0</v>
      </c>
      <c r="M28" s="42" t="s">
        <v>70</v>
      </c>
      <c r="N28" s="76"/>
      <c r="O28" s="41">
        <v>0.04</v>
      </c>
      <c r="P28" s="159">
        <f t="shared" si="5"/>
        <v>2.4E-2</v>
      </c>
      <c r="Q28" s="156">
        <f t="shared" si="14"/>
        <v>0</v>
      </c>
      <c r="R28" s="15"/>
      <c r="S28" s="40" t="s">
        <v>155</v>
      </c>
      <c r="T28" s="40"/>
      <c r="U28" s="41">
        <v>0.02</v>
      </c>
      <c r="V28" s="159">
        <f t="shared" si="6"/>
        <v>1.2E-2</v>
      </c>
      <c r="W28" s="156">
        <f t="shared" si="15"/>
        <v>0</v>
      </c>
      <c r="X28" s="42" t="s">
        <v>70</v>
      </c>
      <c r="Y28" s="42"/>
      <c r="Z28" s="41">
        <v>0.03</v>
      </c>
      <c r="AA28" s="159">
        <f t="shared" si="7"/>
        <v>1.7999999999999999E-2</v>
      </c>
      <c r="AB28" s="156">
        <f t="shared" si="16"/>
        <v>0</v>
      </c>
      <c r="AC28" s="42" t="s">
        <v>161</v>
      </c>
      <c r="AD28" s="76"/>
      <c r="AE28" s="41">
        <v>0.03</v>
      </c>
      <c r="AF28" s="159">
        <f t="shared" si="8"/>
        <v>1.7999999999999999E-2</v>
      </c>
      <c r="AG28" s="156">
        <f t="shared" si="17"/>
        <v>0</v>
      </c>
      <c r="AH28" s="15"/>
      <c r="AI28" s="109" t="s">
        <v>70</v>
      </c>
      <c r="AJ28" s="42"/>
      <c r="AK28" s="41">
        <v>0.02</v>
      </c>
      <c r="AL28" s="159">
        <f t="shared" si="9"/>
        <v>1.2E-2</v>
      </c>
      <c r="AM28" s="156">
        <f t="shared" si="18"/>
        <v>0</v>
      </c>
      <c r="AN28" s="42" t="s">
        <v>161</v>
      </c>
      <c r="AO28" s="42"/>
      <c r="AP28" s="41">
        <v>3.2960000000000003E-2</v>
      </c>
      <c r="AQ28" s="159">
        <f t="shared" si="10"/>
        <v>1.9776000000000002E-2</v>
      </c>
      <c r="AR28" s="156">
        <f t="shared" si="19"/>
        <v>0</v>
      </c>
      <c r="AS28" s="42" t="s">
        <v>163</v>
      </c>
      <c r="AT28" s="76"/>
      <c r="AU28" s="41">
        <v>0.03</v>
      </c>
      <c r="AV28" s="159">
        <f t="shared" si="11"/>
        <v>1.7999999999999999E-2</v>
      </c>
      <c r="AW28" s="156">
        <f t="shared" si="20"/>
        <v>0</v>
      </c>
    </row>
    <row r="29" spans="2:49" x14ac:dyDescent="0.3">
      <c r="B29" s="15"/>
      <c r="C29" s="40"/>
      <c r="D29" s="40"/>
      <c r="E29" s="41"/>
      <c r="F29" s="159">
        <f t="shared" si="3"/>
        <v>0</v>
      </c>
      <c r="G29" s="156">
        <f t="shared" si="12"/>
        <v>0</v>
      </c>
      <c r="H29" s="46"/>
      <c r="I29" s="46"/>
      <c r="J29" s="44"/>
      <c r="K29" s="159">
        <f t="shared" si="4"/>
        <v>0</v>
      </c>
      <c r="L29" s="156">
        <f t="shared" si="13"/>
        <v>0</v>
      </c>
      <c r="M29" s="47" t="s">
        <v>20</v>
      </c>
      <c r="N29" s="89"/>
      <c r="O29" s="100">
        <v>0.05</v>
      </c>
      <c r="P29" s="159">
        <f t="shared" si="5"/>
        <v>0.03</v>
      </c>
      <c r="Q29" s="156">
        <f t="shared" si="14"/>
        <v>0</v>
      </c>
      <c r="R29" s="15"/>
      <c r="S29" s="40"/>
      <c r="T29" s="40"/>
      <c r="U29" s="41"/>
      <c r="V29" s="159">
        <f t="shared" si="6"/>
        <v>0</v>
      </c>
      <c r="W29" s="156">
        <f t="shared" si="15"/>
        <v>0</v>
      </c>
      <c r="X29" s="46" t="s">
        <v>20</v>
      </c>
      <c r="Y29" s="46"/>
      <c r="Z29" s="44">
        <v>0.01</v>
      </c>
      <c r="AA29" s="159">
        <f t="shared" si="7"/>
        <v>6.0000000000000001E-3</v>
      </c>
      <c r="AB29" s="156">
        <f t="shared" si="16"/>
        <v>0</v>
      </c>
      <c r="AC29" s="43" t="s">
        <v>82</v>
      </c>
      <c r="AD29" s="77"/>
      <c r="AE29" s="44">
        <v>0.02</v>
      </c>
      <c r="AF29" s="159">
        <f t="shared" si="8"/>
        <v>1.2E-2</v>
      </c>
      <c r="AG29" s="156">
        <f t="shared" si="17"/>
        <v>0</v>
      </c>
      <c r="AH29" s="15"/>
      <c r="AI29" s="109"/>
      <c r="AJ29" s="40"/>
      <c r="AK29" s="41"/>
      <c r="AL29" s="159">
        <f t="shared" si="9"/>
        <v>0</v>
      </c>
      <c r="AM29" s="156">
        <f t="shared" si="18"/>
        <v>0</v>
      </c>
      <c r="AN29" s="46" t="s">
        <v>164</v>
      </c>
      <c r="AO29" s="46"/>
      <c r="AP29" s="44">
        <v>0.03</v>
      </c>
      <c r="AQ29" s="159">
        <f t="shared" si="10"/>
        <v>1.7999999999999999E-2</v>
      </c>
      <c r="AR29" s="156">
        <f t="shared" si="19"/>
        <v>0</v>
      </c>
      <c r="AS29" s="43" t="s">
        <v>165</v>
      </c>
      <c r="AT29" s="77"/>
      <c r="AU29" s="44">
        <v>0.03</v>
      </c>
      <c r="AV29" s="159">
        <f t="shared" si="11"/>
        <v>1.7999999999999999E-2</v>
      </c>
      <c r="AW29" s="156">
        <f t="shared" si="20"/>
        <v>0</v>
      </c>
    </row>
    <row r="30" spans="2:49" x14ac:dyDescent="0.3">
      <c r="B30" s="15"/>
      <c r="C30" s="22"/>
      <c r="D30" s="22"/>
      <c r="E30" s="23"/>
      <c r="F30" s="159">
        <f t="shared" si="3"/>
        <v>0</v>
      </c>
      <c r="G30" s="156">
        <f t="shared" si="12"/>
        <v>0</v>
      </c>
      <c r="H30" s="25" t="s">
        <v>45</v>
      </c>
      <c r="I30" s="25"/>
      <c r="J30" s="26">
        <v>0.01</v>
      </c>
      <c r="K30" s="159">
        <f t="shared" si="4"/>
        <v>6.0000000000000001E-3</v>
      </c>
      <c r="L30" s="156">
        <f t="shared" si="13"/>
        <v>0</v>
      </c>
      <c r="M30" s="27" t="s">
        <v>68</v>
      </c>
      <c r="N30" s="79"/>
      <c r="O30" s="26">
        <v>0.05</v>
      </c>
      <c r="P30" s="159">
        <f t="shared" si="5"/>
        <v>0.03</v>
      </c>
      <c r="Q30" s="156">
        <f t="shared" si="14"/>
        <v>0</v>
      </c>
      <c r="R30" s="15"/>
      <c r="S30" s="22" t="s">
        <v>45</v>
      </c>
      <c r="T30" s="22"/>
      <c r="U30" s="23">
        <v>0.01</v>
      </c>
      <c r="V30" s="159">
        <f t="shared" si="6"/>
        <v>6.0000000000000001E-3</v>
      </c>
      <c r="W30" s="156">
        <f t="shared" si="15"/>
        <v>0</v>
      </c>
      <c r="X30" s="24"/>
      <c r="Y30" s="24"/>
      <c r="Z30" s="23"/>
      <c r="AA30" s="159">
        <f t="shared" si="7"/>
        <v>0</v>
      </c>
      <c r="AB30" s="156">
        <f t="shared" si="16"/>
        <v>0</v>
      </c>
      <c r="AC30" s="24"/>
      <c r="AD30" s="71"/>
      <c r="AE30" s="23"/>
      <c r="AF30" s="159">
        <f t="shared" si="8"/>
        <v>0</v>
      </c>
      <c r="AG30" s="156">
        <f t="shared" si="17"/>
        <v>0</v>
      </c>
      <c r="AH30" s="15"/>
      <c r="AI30" s="106" t="s">
        <v>57</v>
      </c>
      <c r="AJ30" s="22"/>
      <c r="AK30" s="23">
        <v>5.0000000000000001E-3</v>
      </c>
      <c r="AL30" s="159">
        <f t="shared" si="9"/>
        <v>3.0000000000000001E-3</v>
      </c>
      <c r="AM30" s="156">
        <f t="shared" si="18"/>
        <v>0</v>
      </c>
      <c r="AN30" s="29" t="s">
        <v>83</v>
      </c>
      <c r="AO30" s="29"/>
      <c r="AP30" s="30">
        <v>0.03</v>
      </c>
      <c r="AQ30" s="159">
        <f t="shared" si="10"/>
        <v>1.7999999999999999E-2</v>
      </c>
      <c r="AR30" s="156">
        <f t="shared" si="19"/>
        <v>0</v>
      </c>
      <c r="AS30" s="31" t="s">
        <v>83</v>
      </c>
      <c r="AT30" s="78"/>
      <c r="AU30" s="30">
        <v>0.03</v>
      </c>
      <c r="AV30" s="159">
        <f t="shared" si="11"/>
        <v>1.7999999999999999E-2</v>
      </c>
      <c r="AW30" s="156">
        <f t="shared" si="20"/>
        <v>0</v>
      </c>
    </row>
    <row r="31" spans="2:49" x14ac:dyDescent="0.3">
      <c r="B31" s="15"/>
      <c r="C31" s="22"/>
      <c r="D31" s="22"/>
      <c r="E31" s="23"/>
      <c r="F31" s="159">
        <f t="shared" si="3"/>
        <v>0</v>
      </c>
      <c r="G31" s="156">
        <f t="shared" si="12"/>
        <v>0</v>
      </c>
      <c r="H31" s="24"/>
      <c r="I31" s="24"/>
      <c r="J31" s="23"/>
      <c r="K31" s="159">
        <f t="shared" si="4"/>
        <v>0</v>
      </c>
      <c r="L31" s="156">
        <f t="shared" si="13"/>
        <v>0</v>
      </c>
      <c r="M31" s="24"/>
      <c r="N31" s="71"/>
      <c r="O31" s="23"/>
      <c r="P31" s="159">
        <f t="shared" si="5"/>
        <v>0</v>
      </c>
      <c r="Q31" s="156">
        <f t="shared" si="14"/>
        <v>0</v>
      </c>
      <c r="R31" s="15"/>
      <c r="S31" s="22"/>
      <c r="T31" s="22"/>
      <c r="U31" s="23"/>
      <c r="V31" s="159">
        <f t="shared" si="6"/>
        <v>0</v>
      </c>
      <c r="W31" s="156">
        <f t="shared" si="15"/>
        <v>0</v>
      </c>
      <c r="X31" s="25" t="s">
        <v>57</v>
      </c>
      <c r="Y31" s="25"/>
      <c r="Z31" s="26">
        <v>0.02</v>
      </c>
      <c r="AA31" s="159">
        <f t="shared" si="7"/>
        <v>1.2E-2</v>
      </c>
      <c r="AB31" s="156">
        <f t="shared" si="16"/>
        <v>0</v>
      </c>
      <c r="AC31" s="27" t="s">
        <v>57</v>
      </c>
      <c r="AD31" s="79"/>
      <c r="AE31" s="26">
        <v>0.03</v>
      </c>
      <c r="AF31" s="159">
        <f t="shared" si="8"/>
        <v>1.7999999999999999E-2</v>
      </c>
      <c r="AG31" s="156">
        <f t="shared" si="17"/>
        <v>0</v>
      </c>
      <c r="AH31" s="15"/>
      <c r="AI31" s="106" t="s">
        <v>84</v>
      </c>
      <c r="AJ31" s="22"/>
      <c r="AK31" s="23">
        <v>5.0000000000000001E-3</v>
      </c>
      <c r="AL31" s="159">
        <f t="shared" si="9"/>
        <v>3.0000000000000001E-3</v>
      </c>
      <c r="AM31" s="156">
        <f t="shared" si="18"/>
        <v>0</v>
      </c>
      <c r="AN31" s="31" t="s">
        <v>58</v>
      </c>
      <c r="AO31" s="31"/>
      <c r="AP31" s="30">
        <v>0.03</v>
      </c>
      <c r="AQ31" s="159">
        <f t="shared" si="10"/>
        <v>1.7999999999999999E-2</v>
      </c>
      <c r="AR31" s="156">
        <f t="shared" si="19"/>
        <v>0</v>
      </c>
      <c r="AS31" s="31" t="s">
        <v>58</v>
      </c>
      <c r="AT31" s="78"/>
      <c r="AU31" s="30">
        <v>0.03</v>
      </c>
      <c r="AV31" s="159">
        <f t="shared" si="11"/>
        <v>1.7999999999999999E-2</v>
      </c>
      <c r="AW31" s="156">
        <f t="shared" si="20"/>
        <v>0</v>
      </c>
    </row>
    <row r="32" spans="2:49" x14ac:dyDescent="0.3">
      <c r="B32" s="15" t="s">
        <v>148</v>
      </c>
      <c r="C32" s="22"/>
      <c r="D32" s="22"/>
      <c r="E32" s="23"/>
      <c r="F32" s="159">
        <f t="shared" si="3"/>
        <v>0</v>
      </c>
      <c r="G32" s="156">
        <f t="shared" si="12"/>
        <v>0</v>
      </c>
      <c r="H32" s="25"/>
      <c r="I32" s="25"/>
      <c r="J32" s="26"/>
      <c r="K32" s="159">
        <f t="shared" si="4"/>
        <v>0</v>
      </c>
      <c r="L32" s="156">
        <f t="shared" si="13"/>
        <v>0</v>
      </c>
      <c r="M32" s="25"/>
      <c r="N32" s="84"/>
      <c r="O32" s="26"/>
      <c r="P32" s="159">
        <f t="shared" si="5"/>
        <v>0</v>
      </c>
      <c r="Q32" s="156">
        <f t="shared" si="14"/>
        <v>0</v>
      </c>
      <c r="R32" s="15" t="s">
        <v>149</v>
      </c>
      <c r="S32" s="22"/>
      <c r="T32" s="22"/>
      <c r="U32" s="23"/>
      <c r="V32" s="159">
        <f t="shared" si="6"/>
        <v>0</v>
      </c>
      <c r="W32" s="156">
        <f t="shared" si="15"/>
        <v>0</v>
      </c>
      <c r="X32" s="27" t="s">
        <v>58</v>
      </c>
      <c r="Y32" s="27"/>
      <c r="Z32" s="26">
        <v>0.02</v>
      </c>
      <c r="AA32" s="159">
        <f t="shared" si="7"/>
        <v>1.2E-2</v>
      </c>
      <c r="AB32" s="156">
        <f t="shared" si="16"/>
        <v>0</v>
      </c>
      <c r="AC32" s="27" t="s">
        <v>58</v>
      </c>
      <c r="AD32" s="79"/>
      <c r="AE32" s="26">
        <v>0.03</v>
      </c>
      <c r="AF32" s="159">
        <f t="shared" si="8"/>
        <v>1.7999999999999999E-2</v>
      </c>
      <c r="AG32" s="156">
        <f t="shared" si="17"/>
        <v>0</v>
      </c>
      <c r="AH32" s="15" t="s">
        <v>150</v>
      </c>
      <c r="AI32" s="106"/>
      <c r="AJ32" s="22"/>
      <c r="AK32" s="23"/>
      <c r="AL32" s="159">
        <f t="shared" si="9"/>
        <v>0</v>
      </c>
      <c r="AM32" s="156">
        <f t="shared" si="18"/>
        <v>0</v>
      </c>
      <c r="AN32" s="27" t="s">
        <v>101</v>
      </c>
      <c r="AO32" s="27"/>
      <c r="AP32" s="26">
        <v>0.03</v>
      </c>
      <c r="AQ32" s="159">
        <f t="shared" si="10"/>
        <v>1.7999999999999999E-2</v>
      </c>
      <c r="AR32" s="156">
        <f t="shared" si="19"/>
        <v>0</v>
      </c>
      <c r="AS32" s="27" t="s">
        <v>101</v>
      </c>
      <c r="AT32" s="79"/>
      <c r="AU32" s="26">
        <v>0.03</v>
      </c>
      <c r="AV32" s="159">
        <f t="shared" si="11"/>
        <v>1.7999999999999999E-2</v>
      </c>
      <c r="AW32" s="156">
        <f t="shared" si="20"/>
        <v>0</v>
      </c>
    </row>
    <row r="33" spans="2:49" x14ac:dyDescent="0.3">
      <c r="B33" s="15"/>
      <c r="C33" s="22"/>
      <c r="D33" s="22"/>
      <c r="E33" s="23"/>
      <c r="F33" s="159">
        <f t="shared" si="3"/>
        <v>0</v>
      </c>
      <c r="G33" s="156">
        <f t="shared" si="12"/>
        <v>0</v>
      </c>
      <c r="H33" s="24"/>
      <c r="I33" s="24"/>
      <c r="J33" s="23"/>
      <c r="K33" s="159">
        <f t="shared" si="4"/>
        <v>0</v>
      </c>
      <c r="L33" s="156">
        <f t="shared" si="13"/>
        <v>0</v>
      </c>
      <c r="M33" s="24"/>
      <c r="N33" s="71"/>
      <c r="O33" s="23"/>
      <c r="P33" s="159">
        <f t="shared" si="5"/>
        <v>0</v>
      </c>
      <c r="Q33" s="156">
        <f t="shared" si="14"/>
        <v>0</v>
      </c>
      <c r="R33" s="15"/>
      <c r="S33" s="22"/>
      <c r="T33" s="22"/>
      <c r="U33" s="23"/>
      <c r="V33" s="159">
        <f t="shared" si="6"/>
        <v>0</v>
      </c>
      <c r="W33" s="156">
        <f t="shared" si="15"/>
        <v>0</v>
      </c>
      <c r="X33" s="24"/>
      <c r="Y33" s="24"/>
      <c r="Z33" s="23"/>
      <c r="AA33" s="159">
        <f t="shared" si="7"/>
        <v>0</v>
      </c>
      <c r="AB33" s="156">
        <f t="shared" si="16"/>
        <v>0</v>
      </c>
      <c r="AC33" s="24"/>
      <c r="AD33" s="71"/>
      <c r="AE33" s="23"/>
      <c r="AF33" s="159">
        <f t="shared" si="8"/>
        <v>0</v>
      </c>
      <c r="AG33" s="156">
        <f t="shared" si="17"/>
        <v>0</v>
      </c>
      <c r="AH33" s="15"/>
      <c r="AI33" s="106"/>
      <c r="AJ33" s="22"/>
      <c r="AK33" s="23"/>
      <c r="AL33" s="159">
        <f t="shared" si="9"/>
        <v>0</v>
      </c>
      <c r="AM33" s="156">
        <f t="shared" si="18"/>
        <v>0</v>
      </c>
      <c r="AN33" s="24"/>
      <c r="AO33" s="24"/>
      <c r="AP33" s="23"/>
      <c r="AQ33" s="159">
        <f t="shared" si="10"/>
        <v>0</v>
      </c>
      <c r="AR33" s="156">
        <f t="shared" si="19"/>
        <v>0</v>
      </c>
      <c r="AS33" s="28" t="s">
        <v>90</v>
      </c>
      <c r="AT33" s="80"/>
      <c r="AU33" s="97">
        <v>0.03</v>
      </c>
      <c r="AV33" s="159">
        <f t="shared" si="11"/>
        <v>1.7999999999999999E-2</v>
      </c>
      <c r="AW33" s="156">
        <f t="shared" si="20"/>
        <v>0</v>
      </c>
    </row>
    <row r="34" spans="2:49" x14ac:dyDescent="0.3">
      <c r="B34" s="15"/>
      <c r="C34" s="33" t="s">
        <v>21</v>
      </c>
      <c r="D34" s="33"/>
      <c r="E34" s="34">
        <v>0.01</v>
      </c>
      <c r="F34" s="159">
        <f t="shared" si="3"/>
        <v>6.0000000000000001E-3</v>
      </c>
      <c r="G34" s="156">
        <f t="shared" si="12"/>
        <v>0</v>
      </c>
      <c r="H34" s="35" t="s">
        <v>21</v>
      </c>
      <c r="I34" s="35"/>
      <c r="J34" s="34">
        <v>0.02</v>
      </c>
      <c r="K34" s="159">
        <f t="shared" si="4"/>
        <v>1.2E-2</v>
      </c>
      <c r="L34" s="156">
        <f t="shared" si="13"/>
        <v>0</v>
      </c>
      <c r="M34" s="35" t="s">
        <v>21</v>
      </c>
      <c r="N34" s="72"/>
      <c r="O34" s="34">
        <v>0.02</v>
      </c>
      <c r="P34" s="159">
        <f t="shared" si="5"/>
        <v>1.2E-2</v>
      </c>
      <c r="Q34" s="156">
        <f t="shared" si="14"/>
        <v>0</v>
      </c>
      <c r="R34" s="15"/>
      <c r="S34" s="33" t="s">
        <v>86</v>
      </c>
      <c r="T34" s="33"/>
      <c r="U34" s="34">
        <v>0.03</v>
      </c>
      <c r="V34" s="159">
        <f t="shared" si="6"/>
        <v>1.7999999999999999E-2</v>
      </c>
      <c r="W34" s="156">
        <f t="shared" si="15"/>
        <v>0</v>
      </c>
      <c r="X34" s="35"/>
      <c r="Y34" s="35"/>
      <c r="Z34" s="34"/>
      <c r="AA34" s="159">
        <f t="shared" si="7"/>
        <v>0</v>
      </c>
      <c r="AB34" s="156">
        <f t="shared" si="16"/>
        <v>0</v>
      </c>
      <c r="AC34" s="35"/>
      <c r="AD34" s="72"/>
      <c r="AE34" s="34"/>
      <c r="AF34" s="159">
        <f t="shared" si="8"/>
        <v>0</v>
      </c>
      <c r="AG34" s="156">
        <f t="shared" si="17"/>
        <v>0</v>
      </c>
      <c r="AH34" s="15"/>
      <c r="AI34" s="107" t="s">
        <v>86</v>
      </c>
      <c r="AJ34" s="33"/>
      <c r="AK34" s="34">
        <v>0.05</v>
      </c>
      <c r="AL34" s="159">
        <f t="shared" si="9"/>
        <v>0.03</v>
      </c>
      <c r="AM34" s="156">
        <f t="shared" si="18"/>
        <v>0</v>
      </c>
      <c r="AN34" s="39" t="s">
        <v>86</v>
      </c>
      <c r="AO34" s="39"/>
      <c r="AP34" s="37">
        <v>0.05</v>
      </c>
      <c r="AQ34" s="159">
        <f t="shared" si="10"/>
        <v>0.03</v>
      </c>
      <c r="AR34" s="156">
        <f t="shared" si="19"/>
        <v>0</v>
      </c>
      <c r="AS34" s="35" t="s">
        <v>86</v>
      </c>
      <c r="AT34" s="72"/>
      <c r="AU34" s="34">
        <v>0.03</v>
      </c>
      <c r="AV34" s="159">
        <f t="shared" si="11"/>
        <v>1.7999999999999999E-2</v>
      </c>
      <c r="AW34" s="156">
        <f t="shared" si="20"/>
        <v>0</v>
      </c>
    </row>
    <row r="35" spans="2:49" x14ac:dyDescent="0.3">
      <c r="B35" s="15"/>
      <c r="C35" s="33"/>
      <c r="D35" s="33"/>
      <c r="E35" s="34"/>
      <c r="F35" s="159">
        <f t="shared" si="3"/>
        <v>0</v>
      </c>
      <c r="G35" s="156">
        <f t="shared" si="12"/>
        <v>0</v>
      </c>
      <c r="H35" s="39" t="s">
        <v>62</v>
      </c>
      <c r="I35" s="39"/>
      <c r="J35" s="37">
        <v>0.01</v>
      </c>
      <c r="K35" s="159">
        <f t="shared" si="4"/>
        <v>6.0000000000000001E-3</v>
      </c>
      <c r="L35" s="156">
        <f t="shared" si="13"/>
        <v>0</v>
      </c>
      <c r="M35" s="39" t="s">
        <v>62</v>
      </c>
      <c r="N35" s="90"/>
      <c r="O35" s="37">
        <v>0.02</v>
      </c>
      <c r="P35" s="159">
        <f t="shared" si="5"/>
        <v>1.2E-2</v>
      </c>
      <c r="Q35" s="156">
        <f t="shared" si="14"/>
        <v>0</v>
      </c>
      <c r="R35" s="15"/>
      <c r="S35" s="33"/>
      <c r="T35" s="33"/>
      <c r="U35" s="34"/>
      <c r="V35" s="159">
        <f t="shared" si="6"/>
        <v>0</v>
      </c>
      <c r="W35" s="156">
        <f t="shared" si="15"/>
        <v>0</v>
      </c>
      <c r="X35" s="39" t="s">
        <v>122</v>
      </c>
      <c r="Y35" s="39"/>
      <c r="Z35" s="37">
        <v>7.0000000000000007E-2</v>
      </c>
      <c r="AA35" s="159">
        <f t="shared" si="7"/>
        <v>4.2000000000000003E-2</v>
      </c>
      <c r="AB35" s="156">
        <f t="shared" si="16"/>
        <v>0</v>
      </c>
      <c r="AC35" s="36" t="s">
        <v>122</v>
      </c>
      <c r="AD35" s="81"/>
      <c r="AE35" s="37">
        <v>0.06</v>
      </c>
      <c r="AF35" s="159">
        <f t="shared" si="8"/>
        <v>3.5999999999999997E-2</v>
      </c>
      <c r="AG35" s="156">
        <f t="shared" si="17"/>
        <v>0</v>
      </c>
      <c r="AH35" s="15"/>
      <c r="AI35" s="107"/>
      <c r="AJ35" s="33"/>
      <c r="AK35" s="34"/>
      <c r="AL35" s="159">
        <f t="shared" si="9"/>
        <v>0</v>
      </c>
      <c r="AM35" s="156">
        <f t="shared" si="18"/>
        <v>0</v>
      </c>
      <c r="AN35" s="39" t="s">
        <v>88</v>
      </c>
      <c r="AO35" s="39"/>
      <c r="AP35" s="37">
        <v>0.08</v>
      </c>
      <c r="AQ35" s="159">
        <f t="shared" si="10"/>
        <v>4.8000000000000001E-2</v>
      </c>
      <c r="AR35" s="156">
        <f t="shared" si="19"/>
        <v>0</v>
      </c>
      <c r="AS35" s="36" t="s">
        <v>102</v>
      </c>
      <c r="AT35" s="81"/>
      <c r="AU35" s="37">
        <v>0.05</v>
      </c>
      <c r="AV35" s="159">
        <f t="shared" si="11"/>
        <v>0.03</v>
      </c>
      <c r="AW35" s="156">
        <f t="shared" si="20"/>
        <v>0</v>
      </c>
    </row>
    <row r="36" spans="2:49" x14ac:dyDescent="0.3">
      <c r="B36" s="15"/>
      <c r="C36" s="33"/>
      <c r="D36" s="33"/>
      <c r="E36" s="34"/>
      <c r="F36" s="159">
        <f t="shared" si="3"/>
        <v>0</v>
      </c>
      <c r="G36" s="156">
        <f t="shared" si="12"/>
        <v>0</v>
      </c>
      <c r="H36" s="35"/>
      <c r="I36" s="35"/>
      <c r="J36" s="34"/>
      <c r="K36" s="159">
        <f t="shared" si="4"/>
        <v>0</v>
      </c>
      <c r="L36" s="156">
        <f t="shared" si="13"/>
        <v>0</v>
      </c>
      <c r="M36" s="38" t="s">
        <v>63</v>
      </c>
      <c r="N36" s="82"/>
      <c r="O36" s="98">
        <v>0.03</v>
      </c>
      <c r="P36" s="159">
        <f t="shared" si="5"/>
        <v>1.7999999999999999E-2</v>
      </c>
      <c r="Q36" s="156">
        <f t="shared" si="14"/>
        <v>0</v>
      </c>
      <c r="R36" s="15"/>
      <c r="S36" s="33"/>
      <c r="T36" s="33"/>
      <c r="U36" s="34"/>
      <c r="V36" s="159">
        <f t="shared" si="6"/>
        <v>0</v>
      </c>
      <c r="W36" s="156">
        <f t="shared" si="15"/>
        <v>0</v>
      </c>
      <c r="X36" s="35"/>
      <c r="Y36" s="35"/>
      <c r="Z36" s="34"/>
      <c r="AA36" s="159">
        <f t="shared" si="7"/>
        <v>0</v>
      </c>
      <c r="AB36" s="156">
        <f t="shared" si="16"/>
        <v>0</v>
      </c>
      <c r="AC36" s="38" t="s">
        <v>124</v>
      </c>
      <c r="AD36" s="82"/>
      <c r="AE36" s="98">
        <v>0.01</v>
      </c>
      <c r="AF36" s="159">
        <f t="shared" si="8"/>
        <v>6.0000000000000001E-3</v>
      </c>
      <c r="AG36" s="156">
        <f t="shared" si="17"/>
        <v>0</v>
      </c>
      <c r="AH36" s="15"/>
      <c r="AI36" s="107"/>
      <c r="AJ36" s="33"/>
      <c r="AK36" s="34"/>
      <c r="AL36" s="159">
        <f t="shared" si="9"/>
        <v>0</v>
      </c>
      <c r="AM36" s="156">
        <f t="shared" si="18"/>
        <v>0</v>
      </c>
      <c r="AN36" s="39"/>
      <c r="AO36" s="39"/>
      <c r="AP36" s="37"/>
      <c r="AQ36" s="159">
        <f t="shared" si="10"/>
        <v>0</v>
      </c>
      <c r="AR36" s="156">
        <f t="shared" si="19"/>
        <v>0</v>
      </c>
      <c r="AS36" s="38" t="s">
        <v>89</v>
      </c>
      <c r="AT36" s="82"/>
      <c r="AU36" s="98">
        <v>0.03</v>
      </c>
      <c r="AV36" s="159">
        <f t="shared" si="11"/>
        <v>1.7999999999999999E-2</v>
      </c>
      <c r="AW36" s="156">
        <f t="shared" si="20"/>
        <v>0</v>
      </c>
    </row>
    <row r="37" spans="2:49" x14ac:dyDescent="0.3">
      <c r="B37" s="15"/>
      <c r="C37" s="48" t="s">
        <v>22</v>
      </c>
      <c r="D37" s="48"/>
      <c r="E37" s="49">
        <v>0.01</v>
      </c>
      <c r="F37" s="159">
        <f t="shared" si="3"/>
        <v>6.0000000000000001E-3</v>
      </c>
      <c r="G37" s="156">
        <f t="shared" si="12"/>
        <v>0</v>
      </c>
      <c r="H37" s="50" t="s">
        <v>75</v>
      </c>
      <c r="I37" s="50"/>
      <c r="J37" s="49">
        <v>0.02</v>
      </c>
      <c r="K37" s="159">
        <f t="shared" si="4"/>
        <v>1.2E-2</v>
      </c>
      <c r="L37" s="156">
        <f t="shared" si="13"/>
        <v>0</v>
      </c>
      <c r="M37" s="50"/>
      <c r="N37" s="73"/>
      <c r="O37" s="49"/>
      <c r="P37" s="159">
        <f t="shared" si="5"/>
        <v>0</v>
      </c>
      <c r="Q37" s="156">
        <f t="shared" si="14"/>
        <v>0</v>
      </c>
      <c r="R37" s="15"/>
      <c r="S37" s="48" t="s">
        <v>125</v>
      </c>
      <c r="T37" s="48"/>
      <c r="U37" s="49">
        <v>0.01</v>
      </c>
      <c r="V37" s="159">
        <f t="shared" si="6"/>
        <v>6.0000000000000001E-3</v>
      </c>
      <c r="W37" s="156">
        <f t="shared" si="15"/>
        <v>0</v>
      </c>
      <c r="X37" s="50"/>
      <c r="Y37" s="50"/>
      <c r="Z37" s="49"/>
      <c r="AA37" s="159">
        <f t="shared" si="7"/>
        <v>0</v>
      </c>
      <c r="AB37" s="156">
        <f t="shared" si="16"/>
        <v>0</v>
      </c>
      <c r="AC37" s="50"/>
      <c r="AD37" s="73"/>
      <c r="AE37" s="49"/>
      <c r="AF37" s="159">
        <f t="shared" si="8"/>
        <v>0</v>
      </c>
      <c r="AG37" s="156">
        <f t="shared" si="17"/>
        <v>0</v>
      </c>
      <c r="AH37" s="15"/>
      <c r="AI37" s="108" t="s">
        <v>78</v>
      </c>
      <c r="AJ37" s="48"/>
      <c r="AK37" s="49">
        <v>0.01</v>
      </c>
      <c r="AL37" s="159">
        <f t="shared" si="9"/>
        <v>6.0000000000000001E-3</v>
      </c>
      <c r="AM37" s="156">
        <f t="shared" si="18"/>
        <v>0</v>
      </c>
      <c r="AN37" s="50"/>
      <c r="AO37" s="50"/>
      <c r="AP37" s="49"/>
      <c r="AQ37" s="159">
        <f t="shared" si="10"/>
        <v>0</v>
      </c>
      <c r="AR37" s="156">
        <f t="shared" si="19"/>
        <v>0</v>
      </c>
      <c r="AS37" s="50"/>
      <c r="AT37" s="73"/>
      <c r="AU37" s="49"/>
      <c r="AV37" s="159">
        <f t="shared" si="11"/>
        <v>0</v>
      </c>
      <c r="AW37" s="156">
        <f t="shared" si="20"/>
        <v>0</v>
      </c>
    </row>
    <row r="38" spans="2:49" x14ac:dyDescent="0.3">
      <c r="B38" s="15"/>
      <c r="C38" s="48"/>
      <c r="D38" s="48"/>
      <c r="E38" s="49"/>
      <c r="F38" s="159">
        <f t="shared" si="3"/>
        <v>0</v>
      </c>
      <c r="G38" s="156">
        <f t="shared" si="12"/>
        <v>0</v>
      </c>
      <c r="H38" s="54" t="s">
        <v>56</v>
      </c>
      <c r="I38" s="54"/>
      <c r="J38" s="52">
        <v>0.01</v>
      </c>
      <c r="K38" s="159">
        <f t="shared" si="4"/>
        <v>6.0000000000000001E-3</v>
      </c>
      <c r="L38" s="156">
        <f t="shared" si="13"/>
        <v>0</v>
      </c>
      <c r="M38" s="51" t="s">
        <v>56</v>
      </c>
      <c r="N38" s="74"/>
      <c r="O38" s="52">
        <v>0.03</v>
      </c>
      <c r="P38" s="159">
        <f t="shared" si="5"/>
        <v>1.7999999999999999E-2</v>
      </c>
      <c r="Q38" s="156">
        <f t="shared" si="14"/>
        <v>0</v>
      </c>
      <c r="R38" s="15"/>
      <c r="S38" s="48"/>
      <c r="T38" s="48"/>
      <c r="U38" s="49"/>
      <c r="V38" s="159">
        <f t="shared" si="6"/>
        <v>0</v>
      </c>
      <c r="W38" s="156">
        <f t="shared" si="15"/>
        <v>0</v>
      </c>
      <c r="X38" s="54" t="s">
        <v>127</v>
      </c>
      <c r="Y38" s="54"/>
      <c r="Z38" s="52">
        <v>9.9729999999999999E-2</v>
      </c>
      <c r="AA38" s="159">
        <f t="shared" si="7"/>
        <v>5.9837999999999995E-2</v>
      </c>
      <c r="AB38" s="156">
        <f t="shared" si="16"/>
        <v>0</v>
      </c>
      <c r="AC38" s="51"/>
      <c r="AD38" s="74"/>
      <c r="AE38" s="52"/>
      <c r="AF38" s="159">
        <f t="shared" si="8"/>
        <v>0</v>
      </c>
      <c r="AG38" s="156">
        <f t="shared" si="17"/>
        <v>0</v>
      </c>
      <c r="AH38" s="15"/>
      <c r="AI38" s="108"/>
      <c r="AJ38" s="48"/>
      <c r="AK38" s="49"/>
      <c r="AL38" s="159">
        <f t="shared" si="9"/>
        <v>0</v>
      </c>
      <c r="AM38" s="156">
        <f t="shared" si="18"/>
        <v>0</v>
      </c>
      <c r="AN38" s="54" t="s">
        <v>127</v>
      </c>
      <c r="AO38" s="54"/>
      <c r="AP38" s="52">
        <v>0.02</v>
      </c>
      <c r="AQ38" s="159">
        <f t="shared" si="10"/>
        <v>1.2E-2</v>
      </c>
      <c r="AR38" s="156">
        <f t="shared" si="19"/>
        <v>0</v>
      </c>
      <c r="AS38" s="51"/>
      <c r="AT38" s="74"/>
      <c r="AU38" s="52"/>
      <c r="AV38" s="159">
        <f t="shared" si="11"/>
        <v>0</v>
      </c>
      <c r="AW38" s="156">
        <f t="shared" si="20"/>
        <v>0</v>
      </c>
    </row>
    <row r="39" spans="2:49" x14ac:dyDescent="0.3">
      <c r="B39" s="15"/>
      <c r="C39" s="48"/>
      <c r="D39" s="48"/>
      <c r="E39" s="49"/>
      <c r="F39" s="159">
        <f t="shared" si="3"/>
        <v>0</v>
      </c>
      <c r="G39" s="156">
        <f t="shared" si="12"/>
        <v>0</v>
      </c>
      <c r="H39" s="54"/>
      <c r="I39" s="54"/>
      <c r="J39" s="52"/>
      <c r="K39" s="159">
        <f t="shared" si="4"/>
        <v>0</v>
      </c>
      <c r="L39" s="156">
        <f t="shared" si="13"/>
        <v>0</v>
      </c>
      <c r="M39" s="51"/>
      <c r="N39" s="74"/>
      <c r="O39" s="52"/>
      <c r="P39" s="159">
        <f t="shared" si="5"/>
        <v>0</v>
      </c>
      <c r="Q39" s="156">
        <f t="shared" si="14"/>
        <v>0</v>
      </c>
      <c r="R39" s="15"/>
      <c r="S39" s="48"/>
      <c r="T39" s="48"/>
      <c r="U39" s="49"/>
      <c r="V39" s="159">
        <f t="shared" si="6"/>
        <v>0</v>
      </c>
      <c r="W39" s="156">
        <f t="shared" si="15"/>
        <v>0</v>
      </c>
      <c r="X39" s="50"/>
      <c r="Y39" s="50"/>
      <c r="Z39" s="49"/>
      <c r="AA39" s="159">
        <f t="shared" si="7"/>
        <v>0</v>
      </c>
      <c r="AB39" s="156">
        <f t="shared" si="16"/>
        <v>0</v>
      </c>
      <c r="AC39" s="53" t="s">
        <v>103</v>
      </c>
      <c r="AD39" s="75"/>
      <c r="AE39" s="99">
        <v>9.2600000000000002E-2</v>
      </c>
      <c r="AF39" s="159">
        <f t="shared" si="8"/>
        <v>5.5559999999999998E-2</v>
      </c>
      <c r="AG39" s="156">
        <f t="shared" si="17"/>
        <v>0</v>
      </c>
      <c r="AH39" s="15"/>
      <c r="AI39" s="108"/>
      <c r="AJ39" s="48"/>
      <c r="AK39" s="49"/>
      <c r="AL39" s="159">
        <f t="shared" si="9"/>
        <v>0</v>
      </c>
      <c r="AM39" s="156">
        <f t="shared" si="18"/>
        <v>0</v>
      </c>
      <c r="AN39" s="50"/>
      <c r="AO39" s="50"/>
      <c r="AP39" s="49"/>
      <c r="AQ39" s="159">
        <f t="shared" si="10"/>
        <v>0</v>
      </c>
      <c r="AR39" s="156">
        <f t="shared" si="19"/>
        <v>0</v>
      </c>
      <c r="AS39" s="53" t="s">
        <v>103</v>
      </c>
      <c r="AT39" s="75"/>
      <c r="AU39" s="99">
        <v>0.02</v>
      </c>
      <c r="AV39" s="159">
        <f t="shared" si="11"/>
        <v>1.2E-2</v>
      </c>
      <c r="AW39" s="156">
        <f t="shared" si="20"/>
        <v>0</v>
      </c>
    </row>
    <row r="40" spans="2:49" x14ac:dyDescent="0.3">
      <c r="B40" s="15"/>
      <c r="C40" s="40"/>
      <c r="D40" s="40"/>
      <c r="E40" s="41"/>
      <c r="F40" s="159">
        <f t="shared" si="3"/>
        <v>0</v>
      </c>
      <c r="G40" s="156">
        <f t="shared" si="12"/>
        <v>0</v>
      </c>
      <c r="H40" s="46"/>
      <c r="I40" s="46"/>
      <c r="J40" s="44"/>
      <c r="K40" s="159">
        <f t="shared" si="4"/>
        <v>0</v>
      </c>
      <c r="L40" s="156">
        <f t="shared" si="13"/>
        <v>0</v>
      </c>
      <c r="M40" s="43"/>
      <c r="N40" s="77"/>
      <c r="O40" s="44"/>
      <c r="P40" s="159">
        <f t="shared" si="5"/>
        <v>0</v>
      </c>
      <c r="Q40" s="156">
        <f t="shared" si="14"/>
        <v>0</v>
      </c>
      <c r="R40" s="15"/>
      <c r="S40" s="40"/>
      <c r="T40" s="40"/>
      <c r="U40" s="41"/>
      <c r="V40" s="159">
        <f t="shared" si="6"/>
        <v>0</v>
      </c>
      <c r="W40" s="156">
        <f t="shared" si="15"/>
        <v>0</v>
      </c>
      <c r="X40" s="46"/>
      <c r="Y40" s="46"/>
      <c r="Z40" s="44"/>
      <c r="AA40" s="159">
        <f t="shared" si="7"/>
        <v>0</v>
      </c>
      <c r="AB40" s="156">
        <f t="shared" si="16"/>
        <v>0</v>
      </c>
      <c r="AC40" s="43"/>
      <c r="AD40" s="77"/>
      <c r="AE40" s="41"/>
      <c r="AF40" s="159">
        <f t="shared" si="8"/>
        <v>0</v>
      </c>
      <c r="AG40" s="156">
        <f t="shared" si="17"/>
        <v>0</v>
      </c>
      <c r="AH40" s="15"/>
      <c r="AI40" s="109"/>
      <c r="AJ40" s="40"/>
      <c r="AK40" s="41"/>
      <c r="AL40" s="159">
        <f t="shared" si="9"/>
        <v>0</v>
      </c>
      <c r="AM40" s="156">
        <f t="shared" si="18"/>
        <v>0</v>
      </c>
      <c r="AN40" s="46"/>
      <c r="AO40" s="46"/>
      <c r="AP40" s="44"/>
      <c r="AQ40" s="159">
        <f t="shared" si="10"/>
        <v>0</v>
      </c>
      <c r="AR40" s="156">
        <f t="shared" si="19"/>
        <v>0</v>
      </c>
      <c r="AS40" s="43"/>
      <c r="AT40" s="77"/>
      <c r="AU40" s="44"/>
      <c r="AV40" s="159">
        <f t="shared" si="11"/>
        <v>0</v>
      </c>
      <c r="AW40" s="156">
        <f t="shared" si="20"/>
        <v>0</v>
      </c>
    </row>
    <row r="41" spans="2:49" x14ac:dyDescent="0.3">
      <c r="B41" s="15"/>
      <c r="C41" s="40"/>
      <c r="D41" s="40"/>
      <c r="E41" s="41"/>
      <c r="F41" s="159">
        <f t="shared" si="3"/>
        <v>0</v>
      </c>
      <c r="G41" s="156">
        <f t="shared" si="12"/>
        <v>0</v>
      </c>
      <c r="H41" s="46"/>
      <c r="I41" s="46"/>
      <c r="J41" s="44"/>
      <c r="K41" s="159">
        <f t="shared" si="4"/>
        <v>0</v>
      </c>
      <c r="L41" s="156">
        <f t="shared" si="13"/>
        <v>0</v>
      </c>
      <c r="M41" s="43" t="s">
        <v>15</v>
      </c>
      <c r="N41" s="77"/>
      <c r="O41" s="44">
        <v>0.02</v>
      </c>
      <c r="P41" s="159">
        <f t="shared" si="5"/>
        <v>1.2E-2</v>
      </c>
      <c r="Q41" s="156">
        <f t="shared" si="14"/>
        <v>0</v>
      </c>
      <c r="R41" s="15"/>
      <c r="S41" s="40"/>
      <c r="T41" s="40"/>
      <c r="U41" s="41"/>
      <c r="V41" s="159">
        <f t="shared" si="6"/>
        <v>0</v>
      </c>
      <c r="W41" s="156">
        <f t="shared" si="15"/>
        <v>0</v>
      </c>
      <c r="X41" s="46" t="s">
        <v>16</v>
      </c>
      <c r="Y41" s="46"/>
      <c r="Z41" s="44">
        <v>0.01</v>
      </c>
      <c r="AA41" s="159">
        <f t="shared" si="7"/>
        <v>6.0000000000000001E-3</v>
      </c>
      <c r="AB41" s="156">
        <f t="shared" si="16"/>
        <v>0</v>
      </c>
      <c r="AC41" s="43" t="s">
        <v>16</v>
      </c>
      <c r="AD41" s="77"/>
      <c r="AE41" s="41">
        <v>8.9999999999999993E-3</v>
      </c>
      <c r="AF41" s="159">
        <f t="shared" si="8"/>
        <v>5.3999999999999994E-3</v>
      </c>
      <c r="AG41" s="156">
        <f t="shared" si="17"/>
        <v>0</v>
      </c>
      <c r="AH41" s="15"/>
      <c r="AI41" s="109"/>
      <c r="AJ41" s="40"/>
      <c r="AK41" s="41"/>
      <c r="AL41" s="159">
        <f t="shared" si="9"/>
        <v>0</v>
      </c>
      <c r="AM41" s="156">
        <f t="shared" si="18"/>
        <v>0</v>
      </c>
      <c r="AN41" s="46" t="s">
        <v>16</v>
      </c>
      <c r="AO41" s="46"/>
      <c r="AP41" s="44">
        <v>0.01</v>
      </c>
      <c r="AQ41" s="159">
        <f t="shared" si="10"/>
        <v>6.0000000000000001E-3</v>
      </c>
      <c r="AR41" s="156">
        <f t="shared" si="19"/>
        <v>0</v>
      </c>
      <c r="AS41" s="43" t="s">
        <v>16</v>
      </c>
      <c r="AT41" s="77"/>
      <c r="AU41" s="44">
        <v>1.7999999999999999E-2</v>
      </c>
      <c r="AV41" s="159">
        <f t="shared" si="11"/>
        <v>1.0799999999999999E-2</v>
      </c>
      <c r="AW41" s="156">
        <f t="shared" si="20"/>
        <v>0</v>
      </c>
    </row>
    <row r="42" spans="2:49" x14ac:dyDescent="0.3">
      <c r="B42" s="15"/>
      <c r="C42" s="40"/>
      <c r="D42" s="40"/>
      <c r="E42" s="41"/>
      <c r="F42" s="159">
        <f t="shared" si="3"/>
        <v>0</v>
      </c>
      <c r="G42" s="156">
        <f t="shared" si="12"/>
        <v>0</v>
      </c>
      <c r="H42" s="42"/>
      <c r="I42" s="42"/>
      <c r="J42" s="41"/>
      <c r="K42" s="159">
        <f t="shared" si="4"/>
        <v>0</v>
      </c>
      <c r="L42" s="156">
        <f t="shared" si="13"/>
        <v>0</v>
      </c>
      <c r="M42" s="42"/>
      <c r="N42" s="76"/>
      <c r="O42" s="41"/>
      <c r="P42" s="159">
        <f t="shared" si="5"/>
        <v>0</v>
      </c>
      <c r="Q42" s="156">
        <f t="shared" si="14"/>
        <v>0</v>
      </c>
      <c r="R42" s="15"/>
      <c r="S42" s="40"/>
      <c r="T42" s="40"/>
      <c r="U42" s="41"/>
      <c r="V42" s="159">
        <f t="shared" si="6"/>
        <v>0</v>
      </c>
      <c r="W42" s="156">
        <f t="shared" si="15"/>
        <v>0</v>
      </c>
      <c r="X42" s="42"/>
      <c r="Y42" s="42"/>
      <c r="Z42" s="41"/>
      <c r="AA42" s="159">
        <f t="shared" si="7"/>
        <v>0</v>
      </c>
      <c r="AB42" s="156">
        <f t="shared" si="16"/>
        <v>0</v>
      </c>
      <c r="AC42" s="45" t="s">
        <v>131</v>
      </c>
      <c r="AD42" s="83"/>
      <c r="AE42" s="41">
        <v>1E-3</v>
      </c>
      <c r="AF42" s="159">
        <f t="shared" si="8"/>
        <v>5.9999999999999995E-4</v>
      </c>
      <c r="AG42" s="156">
        <f t="shared" si="17"/>
        <v>0</v>
      </c>
      <c r="AH42" s="15"/>
      <c r="AI42" s="109"/>
      <c r="AJ42" s="40"/>
      <c r="AK42" s="41"/>
      <c r="AL42" s="159">
        <f t="shared" si="9"/>
        <v>0</v>
      </c>
      <c r="AM42" s="156">
        <f t="shared" si="18"/>
        <v>0</v>
      </c>
      <c r="AN42" s="42"/>
      <c r="AO42" s="42"/>
      <c r="AP42" s="41"/>
      <c r="AQ42" s="159">
        <f t="shared" si="10"/>
        <v>0</v>
      </c>
      <c r="AR42" s="156">
        <f t="shared" si="19"/>
        <v>0</v>
      </c>
      <c r="AS42" s="45" t="s">
        <v>131</v>
      </c>
      <c r="AT42" s="83"/>
      <c r="AU42" s="100">
        <v>2E-3</v>
      </c>
      <c r="AV42" s="159">
        <f t="shared" si="11"/>
        <v>1.1999999999999999E-3</v>
      </c>
      <c r="AW42" s="156">
        <f t="shared" si="20"/>
        <v>0</v>
      </c>
    </row>
    <row r="43" spans="2:49" x14ac:dyDescent="0.3">
      <c r="B43" s="15"/>
      <c r="C43" s="22"/>
      <c r="D43" s="22"/>
      <c r="E43" s="23"/>
      <c r="F43" s="159">
        <f t="shared" si="3"/>
        <v>0</v>
      </c>
      <c r="G43" s="156">
        <f t="shared" si="12"/>
        <v>0</v>
      </c>
      <c r="H43" s="27" t="s">
        <v>23</v>
      </c>
      <c r="I43" s="27"/>
      <c r="J43" s="26">
        <v>0.01</v>
      </c>
      <c r="K43" s="159">
        <f t="shared" si="4"/>
        <v>6.0000000000000001E-3</v>
      </c>
      <c r="L43" s="156">
        <f t="shared" si="13"/>
        <v>0</v>
      </c>
      <c r="M43" s="27" t="s">
        <v>23</v>
      </c>
      <c r="N43" s="79"/>
      <c r="O43" s="26">
        <v>0.01</v>
      </c>
      <c r="P43" s="159">
        <f t="shared" si="5"/>
        <v>6.0000000000000001E-3</v>
      </c>
      <c r="Q43" s="156">
        <f t="shared" si="14"/>
        <v>0</v>
      </c>
      <c r="R43" s="15"/>
      <c r="S43" s="22"/>
      <c r="T43" s="22"/>
      <c r="U43" s="23"/>
      <c r="V43" s="159">
        <f t="shared" si="6"/>
        <v>0</v>
      </c>
      <c r="W43" s="156">
        <f t="shared" si="15"/>
        <v>0</v>
      </c>
      <c r="X43" s="24" t="s">
        <v>132</v>
      </c>
      <c r="Y43" s="24"/>
      <c r="Z43" s="23">
        <v>0.02</v>
      </c>
      <c r="AA43" s="159">
        <f t="shared" si="7"/>
        <v>1.2E-2</v>
      </c>
      <c r="AB43" s="156">
        <f t="shared" si="16"/>
        <v>0</v>
      </c>
      <c r="AC43" s="24" t="s">
        <v>132</v>
      </c>
      <c r="AD43" s="71"/>
      <c r="AE43" s="23">
        <v>0.01</v>
      </c>
      <c r="AF43" s="159">
        <f t="shared" si="8"/>
        <v>6.0000000000000001E-3</v>
      </c>
      <c r="AG43" s="156">
        <f t="shared" si="17"/>
        <v>0</v>
      </c>
      <c r="AH43" s="15"/>
      <c r="AI43" s="106"/>
      <c r="AJ43" s="22"/>
      <c r="AK43" s="23"/>
      <c r="AL43" s="159">
        <f t="shared" si="9"/>
        <v>0</v>
      </c>
      <c r="AM43" s="156">
        <f t="shared" si="18"/>
        <v>0</v>
      </c>
      <c r="AN43" s="24"/>
      <c r="AO43" s="24"/>
      <c r="AP43" s="23"/>
      <c r="AQ43" s="159">
        <f t="shared" si="10"/>
        <v>0</v>
      </c>
      <c r="AR43" s="156">
        <f t="shared" si="19"/>
        <v>0</v>
      </c>
      <c r="AS43" s="24"/>
      <c r="AT43" s="71"/>
      <c r="AU43" s="23"/>
      <c r="AV43" s="159">
        <f t="shared" si="11"/>
        <v>0</v>
      </c>
      <c r="AW43" s="156">
        <f t="shared" si="20"/>
        <v>0</v>
      </c>
    </row>
    <row r="44" spans="2:49" x14ac:dyDescent="0.3">
      <c r="B44" s="15"/>
      <c r="C44" s="33" t="s">
        <v>50</v>
      </c>
      <c r="D44" s="33"/>
      <c r="E44" s="34">
        <v>0.1</v>
      </c>
      <c r="F44" s="159">
        <f t="shared" si="3"/>
        <v>0.06</v>
      </c>
      <c r="G44" s="156">
        <f t="shared" si="12"/>
        <v>0</v>
      </c>
      <c r="H44" s="35" t="s">
        <v>50</v>
      </c>
      <c r="I44" s="35"/>
      <c r="J44" s="34">
        <v>0.1</v>
      </c>
      <c r="K44" s="159">
        <f t="shared" si="4"/>
        <v>0.06</v>
      </c>
      <c r="L44" s="156">
        <f t="shared" si="13"/>
        <v>0</v>
      </c>
      <c r="M44" s="35" t="s">
        <v>50</v>
      </c>
      <c r="N44" s="72"/>
      <c r="O44" s="34">
        <v>0.1</v>
      </c>
      <c r="P44" s="159">
        <f t="shared" si="5"/>
        <v>0.06</v>
      </c>
      <c r="Q44" s="156">
        <f t="shared" si="14"/>
        <v>0</v>
      </c>
      <c r="R44" s="15"/>
      <c r="S44" s="33" t="s">
        <v>50</v>
      </c>
      <c r="T44" s="33"/>
      <c r="U44" s="34">
        <v>0.09</v>
      </c>
      <c r="V44" s="159">
        <f t="shared" si="6"/>
        <v>5.3999999999999999E-2</v>
      </c>
      <c r="W44" s="156">
        <f t="shared" si="15"/>
        <v>0</v>
      </c>
      <c r="X44" s="35"/>
      <c r="Y44" s="35"/>
      <c r="Z44" s="34"/>
      <c r="AA44" s="159">
        <f t="shared" si="7"/>
        <v>0</v>
      </c>
      <c r="AB44" s="156">
        <f t="shared" si="16"/>
        <v>0</v>
      </c>
      <c r="AC44" s="35"/>
      <c r="AD44" s="72"/>
      <c r="AE44" s="34"/>
      <c r="AF44" s="159">
        <f t="shared" si="8"/>
        <v>0</v>
      </c>
      <c r="AG44" s="156">
        <f t="shared" si="17"/>
        <v>0</v>
      </c>
      <c r="AH44" s="15"/>
      <c r="AI44" s="107" t="s">
        <v>50</v>
      </c>
      <c r="AJ44" s="33"/>
      <c r="AK44" s="34">
        <v>0.09</v>
      </c>
      <c r="AL44" s="159">
        <f t="shared" si="9"/>
        <v>5.3999999999999999E-2</v>
      </c>
      <c r="AM44" s="156">
        <f t="shared" si="18"/>
        <v>0</v>
      </c>
      <c r="AN44" s="35"/>
      <c r="AO44" s="35"/>
      <c r="AP44" s="34"/>
      <c r="AQ44" s="159">
        <f t="shared" si="10"/>
        <v>0</v>
      </c>
      <c r="AR44" s="156">
        <f t="shared" si="19"/>
        <v>0</v>
      </c>
      <c r="AS44" s="35"/>
      <c r="AT44" s="72"/>
      <c r="AU44" s="34"/>
      <c r="AV44" s="159">
        <f t="shared" si="11"/>
        <v>0</v>
      </c>
      <c r="AW44" s="156">
        <f t="shared" si="20"/>
        <v>0</v>
      </c>
    </row>
    <row r="45" spans="2:49" x14ac:dyDescent="0.3">
      <c r="B45" s="15"/>
      <c r="C45" s="33" t="s">
        <v>51</v>
      </c>
      <c r="D45" s="33"/>
      <c r="E45" s="34">
        <v>0</v>
      </c>
      <c r="F45" s="159">
        <f t="shared" si="3"/>
        <v>0</v>
      </c>
      <c r="G45" s="156">
        <f t="shared" si="12"/>
        <v>0</v>
      </c>
      <c r="H45" s="35" t="s">
        <v>51</v>
      </c>
      <c r="I45" s="35"/>
      <c r="J45" s="34">
        <v>0.01</v>
      </c>
      <c r="K45" s="159">
        <f t="shared" si="4"/>
        <v>6.0000000000000001E-3</v>
      </c>
      <c r="L45" s="156">
        <f t="shared" si="13"/>
        <v>0</v>
      </c>
      <c r="M45" s="35" t="s">
        <v>51</v>
      </c>
      <c r="N45" s="72"/>
      <c r="O45" s="34">
        <v>0.1</v>
      </c>
      <c r="P45" s="159">
        <f t="shared" si="5"/>
        <v>0.06</v>
      </c>
      <c r="Q45" s="156">
        <f t="shared" si="14"/>
        <v>0</v>
      </c>
      <c r="R45" s="15"/>
      <c r="S45" s="33" t="s">
        <v>51</v>
      </c>
      <c r="T45" s="33"/>
      <c r="U45" s="34">
        <v>0.02</v>
      </c>
      <c r="V45" s="159">
        <f t="shared" si="6"/>
        <v>1.2E-2</v>
      </c>
      <c r="W45" s="156">
        <f t="shared" si="15"/>
        <v>0</v>
      </c>
      <c r="X45" s="35" t="s">
        <v>51</v>
      </c>
      <c r="Y45" s="35"/>
      <c r="Z45" s="34">
        <v>0.1</v>
      </c>
      <c r="AA45" s="159">
        <f t="shared" si="7"/>
        <v>0.06</v>
      </c>
      <c r="AB45" s="156">
        <f t="shared" si="16"/>
        <v>0</v>
      </c>
      <c r="AC45" s="35" t="s">
        <v>51</v>
      </c>
      <c r="AD45" s="72"/>
      <c r="AE45" s="34">
        <v>0.12</v>
      </c>
      <c r="AF45" s="159">
        <f t="shared" si="8"/>
        <v>7.1999999999999995E-2</v>
      </c>
      <c r="AG45" s="156">
        <f t="shared" si="17"/>
        <v>0</v>
      </c>
      <c r="AH45" s="15"/>
      <c r="AI45" s="107" t="s">
        <v>81</v>
      </c>
      <c r="AJ45" s="33"/>
      <c r="AK45" s="34">
        <v>0.02</v>
      </c>
      <c r="AL45" s="159">
        <f t="shared" si="9"/>
        <v>1.2E-2</v>
      </c>
      <c r="AM45" s="156">
        <f t="shared" si="18"/>
        <v>0</v>
      </c>
      <c r="AN45" s="35" t="s">
        <v>81</v>
      </c>
      <c r="AO45" s="35"/>
      <c r="AP45" s="34">
        <v>5.6599999999999998E-2</v>
      </c>
      <c r="AQ45" s="159">
        <f t="shared" si="10"/>
        <v>3.3959999999999997E-2</v>
      </c>
      <c r="AR45" s="156">
        <f t="shared" si="19"/>
        <v>0</v>
      </c>
      <c r="AS45" s="35" t="s">
        <v>81</v>
      </c>
      <c r="AT45" s="72"/>
      <c r="AU45" s="34">
        <v>0.10589999999999999</v>
      </c>
      <c r="AV45" s="159">
        <f t="shared" si="11"/>
        <v>6.3539999999999999E-2</v>
      </c>
      <c r="AW45" s="156">
        <f t="shared" si="20"/>
        <v>0</v>
      </c>
    </row>
    <row r="46" spans="2:49" x14ac:dyDescent="0.3">
      <c r="B46" s="15"/>
      <c r="C46" s="48" t="s">
        <v>24</v>
      </c>
      <c r="D46" s="48"/>
      <c r="E46" s="49">
        <v>0.01</v>
      </c>
      <c r="F46" s="159">
        <f t="shared" si="3"/>
        <v>6.0000000000000001E-3</v>
      </c>
      <c r="G46" s="156">
        <f t="shared" si="12"/>
        <v>0</v>
      </c>
      <c r="H46" s="50" t="s">
        <v>24</v>
      </c>
      <c r="I46" s="50"/>
      <c r="J46" s="49">
        <v>0.01</v>
      </c>
      <c r="K46" s="159">
        <f t="shared" si="4"/>
        <v>6.0000000000000001E-3</v>
      </c>
      <c r="L46" s="156">
        <f t="shared" si="13"/>
        <v>0</v>
      </c>
      <c r="M46" s="50" t="s">
        <v>24</v>
      </c>
      <c r="N46" s="73"/>
      <c r="O46" s="49">
        <v>0.1</v>
      </c>
      <c r="P46" s="159">
        <f t="shared" si="5"/>
        <v>0.06</v>
      </c>
      <c r="Q46" s="156">
        <f t="shared" si="14"/>
        <v>0</v>
      </c>
      <c r="R46" s="15"/>
      <c r="S46" s="48" t="s">
        <v>24</v>
      </c>
      <c r="T46" s="48"/>
      <c r="U46" s="49">
        <v>0.03</v>
      </c>
      <c r="V46" s="159">
        <f t="shared" si="6"/>
        <v>1.7999999999999999E-2</v>
      </c>
      <c r="W46" s="156">
        <f t="shared" si="15"/>
        <v>0</v>
      </c>
      <c r="X46" s="50"/>
      <c r="Y46" s="50"/>
      <c r="Z46" s="49"/>
      <c r="AA46" s="159">
        <f t="shared" si="7"/>
        <v>0</v>
      </c>
      <c r="AB46" s="156">
        <f t="shared" si="16"/>
        <v>0</v>
      </c>
      <c r="AC46" s="50"/>
      <c r="AD46" s="73"/>
      <c r="AE46" s="49"/>
      <c r="AF46" s="159">
        <f t="shared" si="8"/>
        <v>0</v>
      </c>
      <c r="AG46" s="156">
        <f t="shared" si="17"/>
        <v>0</v>
      </c>
      <c r="AH46" s="15"/>
      <c r="AI46" s="108" t="s">
        <v>24</v>
      </c>
      <c r="AJ46" s="48"/>
      <c r="AK46" s="49">
        <v>0.03</v>
      </c>
      <c r="AL46" s="159">
        <f t="shared" si="9"/>
        <v>1.7999999999999999E-2</v>
      </c>
      <c r="AM46" s="156">
        <f t="shared" si="18"/>
        <v>0</v>
      </c>
      <c r="AN46" s="50"/>
      <c r="AO46" s="50"/>
      <c r="AP46" s="49"/>
      <c r="AQ46" s="159">
        <f t="shared" si="10"/>
        <v>0</v>
      </c>
      <c r="AR46" s="156">
        <f t="shared" si="19"/>
        <v>0</v>
      </c>
      <c r="AS46" s="50"/>
      <c r="AT46" s="73"/>
      <c r="AU46" s="49"/>
      <c r="AV46" s="159">
        <f t="shared" si="11"/>
        <v>0</v>
      </c>
      <c r="AW46" s="156">
        <f t="shared" si="20"/>
        <v>0</v>
      </c>
    </row>
    <row r="47" spans="2:49" x14ac:dyDescent="0.3">
      <c r="B47" s="15"/>
      <c r="C47" s="48"/>
      <c r="D47" s="48"/>
      <c r="E47" s="49"/>
      <c r="F47" s="159">
        <f t="shared" si="3"/>
        <v>0</v>
      </c>
      <c r="G47" s="156">
        <f t="shared" si="12"/>
        <v>0</v>
      </c>
      <c r="H47" s="50"/>
      <c r="I47" s="50"/>
      <c r="J47" s="49"/>
      <c r="K47" s="159">
        <f t="shared" si="4"/>
        <v>0</v>
      </c>
      <c r="L47" s="156">
        <f t="shared" si="13"/>
        <v>0</v>
      </c>
      <c r="M47" s="50"/>
      <c r="N47" s="73"/>
      <c r="O47" s="49"/>
      <c r="P47" s="159">
        <f t="shared" si="5"/>
        <v>0</v>
      </c>
      <c r="Q47" s="156">
        <f t="shared" si="14"/>
        <v>0</v>
      </c>
      <c r="R47" s="15"/>
      <c r="S47" s="48" t="s">
        <v>54</v>
      </c>
      <c r="T47" s="48"/>
      <c r="U47" s="49">
        <v>0.01</v>
      </c>
      <c r="V47" s="159">
        <f t="shared" si="6"/>
        <v>6.0000000000000001E-3</v>
      </c>
      <c r="W47" s="156">
        <f t="shared" si="15"/>
        <v>0</v>
      </c>
      <c r="X47" s="50" t="s">
        <v>54</v>
      </c>
      <c r="Y47" s="50"/>
      <c r="Z47" s="49">
        <v>0.1</v>
      </c>
      <c r="AA47" s="159">
        <f t="shared" si="7"/>
        <v>0.06</v>
      </c>
      <c r="AB47" s="156">
        <f t="shared" si="16"/>
        <v>0</v>
      </c>
      <c r="AC47" s="50" t="s">
        <v>54</v>
      </c>
      <c r="AD47" s="73"/>
      <c r="AE47" s="49">
        <v>0.1</v>
      </c>
      <c r="AF47" s="159">
        <f t="shared" si="8"/>
        <v>0.06</v>
      </c>
      <c r="AG47" s="156">
        <f t="shared" si="17"/>
        <v>0</v>
      </c>
      <c r="AH47" s="15"/>
      <c r="AI47" s="108" t="s">
        <v>85</v>
      </c>
      <c r="AJ47" s="48"/>
      <c r="AK47" s="49">
        <v>0.01</v>
      </c>
      <c r="AL47" s="159">
        <f t="shared" si="9"/>
        <v>6.0000000000000001E-3</v>
      </c>
      <c r="AM47" s="156">
        <f t="shared" si="18"/>
        <v>0</v>
      </c>
      <c r="AN47" s="50" t="s">
        <v>85</v>
      </c>
      <c r="AO47" s="50"/>
      <c r="AP47" s="49">
        <v>0.03</v>
      </c>
      <c r="AQ47" s="159">
        <f t="shared" si="10"/>
        <v>1.7999999999999999E-2</v>
      </c>
      <c r="AR47" s="156">
        <f t="shared" si="19"/>
        <v>0</v>
      </c>
      <c r="AS47" s="50" t="s">
        <v>85</v>
      </c>
      <c r="AT47" s="73"/>
      <c r="AU47" s="49">
        <v>0.04</v>
      </c>
      <c r="AV47" s="159">
        <f t="shared" si="11"/>
        <v>2.4E-2</v>
      </c>
      <c r="AW47" s="156">
        <f t="shared" si="20"/>
        <v>0</v>
      </c>
    </row>
    <row r="48" spans="2:49" x14ac:dyDescent="0.3">
      <c r="B48" s="15"/>
      <c r="C48" s="40" t="s">
        <v>17</v>
      </c>
      <c r="D48" s="40"/>
      <c r="E48" s="41">
        <v>0.14000000000000001</v>
      </c>
      <c r="F48" s="159">
        <f t="shared" si="3"/>
        <v>8.4000000000000005E-2</v>
      </c>
      <c r="G48" s="156">
        <f t="shared" si="12"/>
        <v>0</v>
      </c>
      <c r="H48" s="42" t="s">
        <v>17</v>
      </c>
      <c r="I48" s="42"/>
      <c r="J48" s="41">
        <v>0.1</v>
      </c>
      <c r="K48" s="159">
        <f t="shared" si="4"/>
        <v>0.06</v>
      </c>
      <c r="L48" s="156">
        <f t="shared" si="13"/>
        <v>0</v>
      </c>
      <c r="M48" s="42" t="s">
        <v>17</v>
      </c>
      <c r="N48" s="76"/>
      <c r="O48" s="41">
        <v>0.06</v>
      </c>
      <c r="P48" s="159">
        <f t="shared" si="5"/>
        <v>3.5999999999999997E-2</v>
      </c>
      <c r="Q48" s="156">
        <f t="shared" si="14"/>
        <v>0</v>
      </c>
      <c r="R48" s="15"/>
      <c r="S48" s="40" t="s">
        <v>17</v>
      </c>
      <c r="T48" s="40"/>
      <c r="U48" s="41">
        <v>9.9979999999999999E-2</v>
      </c>
      <c r="V48" s="159">
        <f t="shared" si="6"/>
        <v>5.9988E-2</v>
      </c>
      <c r="W48" s="156">
        <f t="shared" si="15"/>
        <v>0</v>
      </c>
      <c r="X48" s="42"/>
      <c r="Y48" s="42"/>
      <c r="Z48" s="41"/>
      <c r="AA48" s="159">
        <f t="shared" si="7"/>
        <v>0</v>
      </c>
      <c r="AB48" s="156">
        <f t="shared" si="16"/>
        <v>0</v>
      </c>
      <c r="AC48" s="42"/>
      <c r="AD48" s="76"/>
      <c r="AE48" s="41"/>
      <c r="AF48" s="159">
        <f t="shared" si="8"/>
        <v>0</v>
      </c>
      <c r="AG48" s="156">
        <f t="shared" si="17"/>
        <v>0</v>
      </c>
      <c r="AH48" s="15"/>
      <c r="AI48" s="109" t="s">
        <v>17</v>
      </c>
      <c r="AJ48" s="40"/>
      <c r="AK48" s="41">
        <v>3.9960000000000002E-2</v>
      </c>
      <c r="AL48" s="159">
        <f t="shared" si="9"/>
        <v>2.3976000000000001E-2</v>
      </c>
      <c r="AM48" s="156">
        <f t="shared" si="18"/>
        <v>0</v>
      </c>
      <c r="AN48" s="42"/>
      <c r="AO48" s="42"/>
      <c r="AP48" s="41"/>
      <c r="AQ48" s="159">
        <f t="shared" si="10"/>
        <v>0</v>
      </c>
      <c r="AR48" s="156">
        <f t="shared" si="19"/>
        <v>0</v>
      </c>
      <c r="AS48" s="42"/>
      <c r="AT48" s="76"/>
      <c r="AU48" s="41"/>
      <c r="AV48" s="159">
        <f t="shared" si="11"/>
        <v>0</v>
      </c>
      <c r="AW48" s="156">
        <f t="shared" si="20"/>
        <v>0</v>
      </c>
    </row>
    <row r="49" spans="2:49" x14ac:dyDescent="0.3">
      <c r="B49" s="15"/>
      <c r="C49" s="22"/>
      <c r="D49" s="22"/>
      <c r="E49" s="23"/>
      <c r="F49" s="159">
        <f t="shared" si="3"/>
        <v>0</v>
      </c>
      <c r="G49" s="156">
        <f t="shared" si="12"/>
        <v>0</v>
      </c>
      <c r="H49" s="25"/>
      <c r="I49" s="25"/>
      <c r="J49" s="26"/>
      <c r="K49" s="159">
        <f t="shared" si="4"/>
        <v>0</v>
      </c>
      <c r="L49" s="156">
        <f t="shared" si="13"/>
        <v>0</v>
      </c>
      <c r="M49" s="25"/>
      <c r="N49" s="84"/>
      <c r="O49" s="26"/>
      <c r="P49" s="159">
        <f t="shared" si="5"/>
        <v>0</v>
      </c>
      <c r="Q49" s="156">
        <f t="shared" si="14"/>
        <v>0</v>
      </c>
      <c r="R49" s="15"/>
      <c r="S49" s="22"/>
      <c r="T49" s="22"/>
      <c r="U49" s="23"/>
      <c r="V49" s="159">
        <f t="shared" si="6"/>
        <v>0</v>
      </c>
      <c r="W49" s="156">
        <f t="shared" si="15"/>
        <v>0</v>
      </c>
      <c r="X49" s="25" t="s">
        <v>55</v>
      </c>
      <c r="Y49" s="25">
        <v>1</v>
      </c>
      <c r="Z49" s="26">
        <v>1.0000000000000001E-5</v>
      </c>
      <c r="AA49" s="159">
        <f t="shared" si="7"/>
        <v>6.0000000000000002E-6</v>
      </c>
      <c r="AB49" s="156">
        <f t="shared" si="16"/>
        <v>6.0000000000000002E-6</v>
      </c>
      <c r="AC49" s="25" t="s">
        <v>55</v>
      </c>
      <c r="AD49" s="84">
        <v>1</v>
      </c>
      <c r="AE49" s="26">
        <v>5.0000000000000001E-3</v>
      </c>
      <c r="AF49" s="159">
        <f t="shared" si="8"/>
        <v>3.0000000000000001E-3</v>
      </c>
      <c r="AG49" s="156">
        <f t="shared" si="17"/>
        <v>3.0000000000000001E-3</v>
      </c>
      <c r="AH49" s="15"/>
      <c r="AI49" s="106"/>
      <c r="AJ49" s="22"/>
      <c r="AK49" s="23"/>
      <c r="AL49" s="159">
        <f t="shared" si="9"/>
        <v>0</v>
      </c>
      <c r="AM49" s="156">
        <f t="shared" si="18"/>
        <v>0</v>
      </c>
      <c r="AN49" s="25" t="s">
        <v>55</v>
      </c>
      <c r="AO49" s="25">
        <v>1</v>
      </c>
      <c r="AP49" s="26">
        <v>1.0000000000000001E-5</v>
      </c>
      <c r="AQ49" s="159">
        <f t="shared" si="10"/>
        <v>6.0000000000000002E-6</v>
      </c>
      <c r="AR49" s="156">
        <f t="shared" si="19"/>
        <v>6.0000000000000002E-6</v>
      </c>
      <c r="AS49" s="25" t="s">
        <v>55</v>
      </c>
      <c r="AT49" s="84">
        <v>1</v>
      </c>
      <c r="AU49" s="26">
        <v>1E-4</v>
      </c>
      <c r="AV49" s="159">
        <f t="shared" si="11"/>
        <v>6.0000000000000002E-5</v>
      </c>
      <c r="AW49" s="156">
        <f t="shared" si="20"/>
        <v>6.0000000000000002E-5</v>
      </c>
    </row>
    <row r="50" spans="2:49" x14ac:dyDescent="0.3">
      <c r="B50" s="15"/>
      <c r="C50" s="22"/>
      <c r="D50" s="22"/>
      <c r="E50" s="23"/>
      <c r="F50" s="159">
        <f t="shared" si="3"/>
        <v>0</v>
      </c>
      <c r="G50" s="156">
        <f t="shared" si="12"/>
        <v>0</v>
      </c>
      <c r="H50" s="25"/>
      <c r="I50" s="25"/>
      <c r="J50" s="26"/>
      <c r="K50" s="159">
        <f t="shared" si="4"/>
        <v>0</v>
      </c>
      <c r="L50" s="156">
        <f t="shared" si="13"/>
        <v>0</v>
      </c>
      <c r="M50" s="25"/>
      <c r="N50" s="25"/>
      <c r="O50" s="26"/>
      <c r="P50" s="159">
        <f t="shared" si="5"/>
        <v>0</v>
      </c>
      <c r="Q50" s="156">
        <f t="shared" si="14"/>
        <v>0</v>
      </c>
      <c r="R50" s="15"/>
      <c r="S50" s="22"/>
      <c r="T50" s="22"/>
      <c r="U50" s="23"/>
      <c r="V50" s="159">
        <f t="shared" si="6"/>
        <v>0</v>
      </c>
      <c r="W50" s="156">
        <f t="shared" si="15"/>
        <v>0</v>
      </c>
      <c r="X50" s="25"/>
      <c r="Y50" s="25"/>
      <c r="Z50" s="26"/>
      <c r="AA50" s="159">
        <f t="shared" si="7"/>
        <v>0</v>
      </c>
      <c r="AB50" s="156">
        <f t="shared" si="16"/>
        <v>0</v>
      </c>
      <c r="AC50" s="25" t="s">
        <v>231</v>
      </c>
      <c r="AD50" s="25">
        <v>2</v>
      </c>
      <c r="AE50" s="26">
        <v>2.9999999999999997E-4</v>
      </c>
      <c r="AF50" s="159">
        <f t="shared" si="8"/>
        <v>1.7999999999999998E-4</v>
      </c>
      <c r="AG50" s="156">
        <f t="shared" si="17"/>
        <v>3.5999999999999997E-4</v>
      </c>
      <c r="AH50" s="15"/>
      <c r="AI50" s="106"/>
      <c r="AJ50" s="22"/>
      <c r="AK50" s="23"/>
      <c r="AL50" s="159">
        <f t="shared" si="9"/>
        <v>0</v>
      </c>
      <c r="AM50" s="156">
        <f t="shared" si="18"/>
        <v>0</v>
      </c>
      <c r="AN50" s="25" t="s">
        <v>231</v>
      </c>
      <c r="AO50" s="25">
        <v>2</v>
      </c>
      <c r="AP50" s="26">
        <v>1.0000000000000001E-5</v>
      </c>
      <c r="AQ50" s="159">
        <f t="shared" si="10"/>
        <v>6.0000000000000002E-6</v>
      </c>
      <c r="AR50" s="156">
        <f t="shared" si="19"/>
        <v>1.2E-5</v>
      </c>
      <c r="AS50" s="25" t="s">
        <v>231</v>
      </c>
      <c r="AT50" s="25">
        <v>2</v>
      </c>
      <c r="AU50" s="26">
        <v>1E-4</v>
      </c>
      <c r="AV50" s="159">
        <f t="shared" si="11"/>
        <v>6.0000000000000002E-5</v>
      </c>
      <c r="AW50" s="156">
        <f t="shared" si="20"/>
        <v>1.2E-4</v>
      </c>
    </row>
    <row r="51" spans="2:49" x14ac:dyDescent="0.3">
      <c r="B51" s="15"/>
      <c r="C51" s="33"/>
      <c r="D51" s="33"/>
      <c r="E51" s="34"/>
      <c r="F51" s="159">
        <f t="shared" si="3"/>
        <v>0</v>
      </c>
      <c r="G51" s="156">
        <f t="shared" si="12"/>
        <v>0</v>
      </c>
      <c r="H51" s="35"/>
      <c r="I51" s="35"/>
      <c r="J51" s="34"/>
      <c r="K51" s="159">
        <f t="shared" si="4"/>
        <v>0</v>
      </c>
      <c r="L51" s="156">
        <f t="shared" si="13"/>
        <v>0</v>
      </c>
      <c r="M51" s="35"/>
      <c r="N51" s="72"/>
      <c r="O51" s="34"/>
      <c r="P51" s="159">
        <f t="shared" si="5"/>
        <v>0</v>
      </c>
      <c r="Q51" s="156">
        <f t="shared" si="14"/>
        <v>0</v>
      </c>
      <c r="R51" s="15"/>
      <c r="S51" s="33"/>
      <c r="T51" s="33"/>
      <c r="U51" s="34"/>
      <c r="V51" s="159">
        <f t="shared" si="6"/>
        <v>0</v>
      </c>
      <c r="W51" s="156">
        <f t="shared" si="15"/>
        <v>0</v>
      </c>
      <c r="X51" s="35"/>
      <c r="Y51" s="35"/>
      <c r="Z51" s="34"/>
      <c r="AA51" s="159">
        <f t="shared" si="7"/>
        <v>0</v>
      </c>
      <c r="AB51" s="156">
        <f t="shared" si="16"/>
        <v>0</v>
      </c>
      <c r="AC51" s="35"/>
      <c r="AD51" s="72"/>
      <c r="AE51" s="34"/>
      <c r="AF51" s="159">
        <f t="shared" si="8"/>
        <v>0</v>
      </c>
      <c r="AG51" s="156">
        <f t="shared" si="17"/>
        <v>0</v>
      </c>
      <c r="AH51" s="15"/>
      <c r="AI51" s="107"/>
      <c r="AJ51" s="33"/>
      <c r="AK51" s="34"/>
      <c r="AL51" s="159">
        <f t="shared" si="9"/>
        <v>0</v>
      </c>
      <c r="AM51" s="156">
        <f t="shared" si="18"/>
        <v>0</v>
      </c>
      <c r="AN51" s="39" t="s">
        <v>79</v>
      </c>
      <c r="AO51" s="39"/>
      <c r="AP51" s="37">
        <v>0.03</v>
      </c>
      <c r="AQ51" s="159">
        <f t="shared" si="10"/>
        <v>1.7999999999999999E-2</v>
      </c>
      <c r="AR51" s="156">
        <f t="shared" si="19"/>
        <v>0</v>
      </c>
      <c r="AS51" s="36" t="s">
        <v>105</v>
      </c>
      <c r="AT51" s="81"/>
      <c r="AU51" s="37">
        <v>0.01</v>
      </c>
      <c r="AV51" s="159">
        <f t="shared" si="11"/>
        <v>6.0000000000000001E-3</v>
      </c>
      <c r="AW51" s="156">
        <f t="shared" si="20"/>
        <v>0</v>
      </c>
    </row>
    <row r="52" spans="2:49" x14ac:dyDescent="0.3">
      <c r="B52" s="15"/>
      <c r="C52" s="33"/>
      <c r="D52" s="33"/>
      <c r="E52" s="34"/>
      <c r="F52" s="159">
        <f t="shared" si="3"/>
        <v>0</v>
      </c>
      <c r="G52" s="156">
        <f t="shared" si="12"/>
        <v>0</v>
      </c>
      <c r="H52" s="35"/>
      <c r="I52" s="35"/>
      <c r="J52" s="34"/>
      <c r="K52" s="159">
        <f t="shared" si="4"/>
        <v>0</v>
      </c>
      <c r="L52" s="156">
        <f t="shared" si="13"/>
        <v>0</v>
      </c>
      <c r="M52" s="35"/>
      <c r="N52" s="72"/>
      <c r="O52" s="34"/>
      <c r="P52" s="159">
        <f t="shared" si="5"/>
        <v>0</v>
      </c>
      <c r="Q52" s="156">
        <f t="shared" si="14"/>
        <v>0</v>
      </c>
      <c r="R52" s="15"/>
      <c r="S52" s="33"/>
      <c r="T52" s="33"/>
      <c r="U52" s="34"/>
      <c r="V52" s="159">
        <f t="shared" si="6"/>
        <v>0</v>
      </c>
      <c r="W52" s="156">
        <f t="shared" si="15"/>
        <v>0</v>
      </c>
      <c r="X52" s="39" t="s">
        <v>105</v>
      </c>
      <c r="Y52" s="39"/>
      <c r="Z52" s="37">
        <v>0.05</v>
      </c>
      <c r="AA52" s="159">
        <f t="shared" si="7"/>
        <v>0.03</v>
      </c>
      <c r="AB52" s="156">
        <f t="shared" si="16"/>
        <v>0</v>
      </c>
      <c r="AC52" s="36" t="s">
        <v>105</v>
      </c>
      <c r="AD52" s="81"/>
      <c r="AE52" s="37">
        <v>0.05</v>
      </c>
      <c r="AF52" s="159">
        <f t="shared" si="8"/>
        <v>0.03</v>
      </c>
      <c r="AG52" s="156">
        <f t="shared" si="17"/>
        <v>0</v>
      </c>
      <c r="AH52" s="15"/>
      <c r="AI52" s="107"/>
      <c r="AJ52" s="33"/>
      <c r="AK52" s="34"/>
      <c r="AL52" s="159">
        <f t="shared" si="9"/>
        <v>0</v>
      </c>
      <c r="AM52" s="156">
        <f t="shared" si="18"/>
        <v>0</v>
      </c>
      <c r="AN52" s="39" t="s">
        <v>80</v>
      </c>
      <c r="AO52" s="39"/>
      <c r="AP52" s="37">
        <v>0.01</v>
      </c>
      <c r="AQ52" s="159">
        <f t="shared" si="10"/>
        <v>6.0000000000000001E-3</v>
      </c>
      <c r="AR52" s="156">
        <f t="shared" si="19"/>
        <v>0</v>
      </c>
      <c r="AS52" s="36" t="s">
        <v>80</v>
      </c>
      <c r="AT52" s="81"/>
      <c r="AU52" s="37">
        <v>0.01</v>
      </c>
      <c r="AV52" s="159">
        <f t="shared" si="11"/>
        <v>6.0000000000000001E-3</v>
      </c>
      <c r="AW52" s="156">
        <f t="shared" si="20"/>
        <v>0</v>
      </c>
    </row>
    <row r="53" spans="2:49" x14ac:dyDescent="0.3">
      <c r="B53" s="15"/>
      <c r="C53" s="33"/>
      <c r="D53" s="33"/>
      <c r="E53" s="34"/>
      <c r="F53" s="159">
        <f t="shared" si="3"/>
        <v>0</v>
      </c>
      <c r="G53" s="156">
        <f t="shared" si="12"/>
        <v>0</v>
      </c>
      <c r="H53" s="35"/>
      <c r="I53" s="35"/>
      <c r="J53" s="34"/>
      <c r="K53" s="159">
        <f t="shared" si="4"/>
        <v>0</v>
      </c>
      <c r="L53" s="156">
        <f t="shared" si="13"/>
        <v>0</v>
      </c>
      <c r="M53" s="35"/>
      <c r="N53" s="72"/>
      <c r="O53" s="34"/>
      <c r="P53" s="159">
        <f t="shared" si="5"/>
        <v>0</v>
      </c>
      <c r="Q53" s="156">
        <f t="shared" si="14"/>
        <v>0</v>
      </c>
      <c r="R53" s="15"/>
      <c r="S53" s="33"/>
      <c r="T53" s="33"/>
      <c r="U53" s="34"/>
      <c r="V53" s="159">
        <f t="shared" si="6"/>
        <v>0</v>
      </c>
      <c r="W53" s="156">
        <f t="shared" si="15"/>
        <v>0</v>
      </c>
      <c r="X53" s="35"/>
      <c r="Y53" s="35"/>
      <c r="Z53" s="34"/>
      <c r="AA53" s="159">
        <f t="shared" si="7"/>
        <v>0</v>
      </c>
      <c r="AB53" s="156">
        <f t="shared" si="16"/>
        <v>0</v>
      </c>
      <c r="AC53" s="38" t="s">
        <v>136</v>
      </c>
      <c r="AD53" s="82"/>
      <c r="AE53" s="98">
        <v>0.05</v>
      </c>
      <c r="AF53" s="159">
        <f t="shared" si="8"/>
        <v>0.03</v>
      </c>
      <c r="AG53" s="156">
        <f t="shared" si="17"/>
        <v>0</v>
      </c>
      <c r="AH53" s="15"/>
      <c r="AI53" s="107"/>
      <c r="AJ53" s="33"/>
      <c r="AK53" s="34"/>
      <c r="AL53" s="159">
        <f t="shared" si="9"/>
        <v>0</v>
      </c>
      <c r="AM53" s="156">
        <f t="shared" si="18"/>
        <v>0</v>
      </c>
      <c r="AN53" s="35"/>
      <c r="AO53" s="35"/>
      <c r="AP53" s="34"/>
      <c r="AQ53" s="159">
        <f t="shared" si="10"/>
        <v>0</v>
      </c>
      <c r="AR53" s="156">
        <f t="shared" si="19"/>
        <v>0</v>
      </c>
      <c r="AS53" s="35"/>
      <c r="AT53" s="72"/>
      <c r="AU53" s="34"/>
      <c r="AV53" s="159">
        <f t="shared" si="11"/>
        <v>0</v>
      </c>
      <c r="AW53" s="156">
        <f t="shared" si="20"/>
        <v>0</v>
      </c>
    </row>
    <row r="54" spans="2:49" x14ac:dyDescent="0.3">
      <c r="B54" s="15"/>
      <c r="C54" s="48"/>
      <c r="D54" s="48"/>
      <c r="E54" s="49"/>
      <c r="F54" s="159">
        <f t="shared" si="3"/>
        <v>0</v>
      </c>
      <c r="G54" s="156">
        <f t="shared" si="12"/>
        <v>0</v>
      </c>
      <c r="H54" s="50"/>
      <c r="I54" s="50"/>
      <c r="J54" s="49"/>
      <c r="K54" s="159">
        <f t="shared" si="4"/>
        <v>0</v>
      </c>
      <c r="L54" s="156">
        <f t="shared" si="13"/>
        <v>0</v>
      </c>
      <c r="M54" s="50"/>
      <c r="N54" s="73"/>
      <c r="O54" s="49"/>
      <c r="P54" s="159">
        <f t="shared" si="5"/>
        <v>0</v>
      </c>
      <c r="Q54" s="156">
        <f t="shared" si="14"/>
        <v>0</v>
      </c>
      <c r="R54" s="15"/>
      <c r="S54" s="48" t="s">
        <v>77</v>
      </c>
      <c r="T54" s="48"/>
      <c r="U54" s="49">
        <v>1.0000000000000001E-5</v>
      </c>
      <c r="V54" s="159">
        <f t="shared" si="6"/>
        <v>6.0000000000000002E-6</v>
      </c>
      <c r="W54" s="156">
        <f t="shared" si="15"/>
        <v>0</v>
      </c>
      <c r="X54" s="50" t="s">
        <v>77</v>
      </c>
      <c r="Y54" s="50"/>
      <c r="Z54" s="49">
        <v>1E-4</v>
      </c>
      <c r="AA54" s="159">
        <f t="shared" si="7"/>
        <v>6.0000000000000002E-5</v>
      </c>
      <c r="AB54" s="156">
        <f t="shared" si="16"/>
        <v>0</v>
      </c>
      <c r="AC54" s="50" t="s">
        <v>77</v>
      </c>
      <c r="AD54" s="73"/>
      <c r="AE54" s="49">
        <v>1E-3</v>
      </c>
      <c r="AF54" s="159">
        <f t="shared" si="8"/>
        <v>5.9999999999999995E-4</v>
      </c>
      <c r="AG54" s="156">
        <f t="shared" si="17"/>
        <v>0</v>
      </c>
      <c r="AH54" s="15"/>
      <c r="AI54" s="108" t="s">
        <v>77</v>
      </c>
      <c r="AJ54" s="48"/>
      <c r="AK54" s="49">
        <v>1.0000000000000001E-5</v>
      </c>
      <c r="AL54" s="159">
        <f t="shared" si="9"/>
        <v>6.0000000000000002E-6</v>
      </c>
      <c r="AM54" s="156">
        <f t="shared" si="18"/>
        <v>0</v>
      </c>
      <c r="AN54" s="50" t="s">
        <v>77</v>
      </c>
      <c r="AO54" s="50"/>
      <c r="AP54" s="49">
        <v>1E-4</v>
      </c>
      <c r="AQ54" s="159">
        <f t="shared" si="10"/>
        <v>6.0000000000000002E-5</v>
      </c>
      <c r="AR54" s="156">
        <f t="shared" si="19"/>
        <v>0</v>
      </c>
      <c r="AS54" s="50" t="s">
        <v>77</v>
      </c>
      <c r="AT54" s="73"/>
      <c r="AU54" s="49">
        <v>1E-3</v>
      </c>
      <c r="AV54" s="159">
        <f t="shared" si="11"/>
        <v>5.9999999999999995E-4</v>
      </c>
      <c r="AW54" s="156">
        <f t="shared" si="20"/>
        <v>0</v>
      </c>
    </row>
    <row r="55" spans="2:49" x14ac:dyDescent="0.3">
      <c r="B55" s="15"/>
      <c r="C55" s="48"/>
      <c r="D55" s="48"/>
      <c r="E55" s="49"/>
      <c r="F55" s="159">
        <f t="shared" si="3"/>
        <v>0</v>
      </c>
      <c r="G55" s="156">
        <f t="shared" si="12"/>
        <v>0</v>
      </c>
      <c r="H55" s="50"/>
      <c r="I55" s="50"/>
      <c r="J55" s="49"/>
      <c r="K55" s="159">
        <f t="shared" si="4"/>
        <v>0</v>
      </c>
      <c r="L55" s="156">
        <f t="shared" si="13"/>
        <v>0</v>
      </c>
      <c r="M55" s="50"/>
      <c r="N55" s="73"/>
      <c r="O55" s="49"/>
      <c r="P55" s="159">
        <f t="shared" si="5"/>
        <v>0</v>
      </c>
      <c r="Q55" s="156">
        <f t="shared" si="14"/>
        <v>0</v>
      </c>
      <c r="R55" s="15"/>
      <c r="S55" s="48" t="s">
        <v>87</v>
      </c>
      <c r="T55" s="48"/>
      <c r="U55" s="49">
        <v>1.0000000000000001E-5</v>
      </c>
      <c r="V55" s="159">
        <f t="shared" si="6"/>
        <v>6.0000000000000002E-6</v>
      </c>
      <c r="W55" s="156">
        <f t="shared" si="15"/>
        <v>0</v>
      </c>
      <c r="X55" s="50" t="s">
        <v>87</v>
      </c>
      <c r="Y55" s="50"/>
      <c r="Z55" s="49">
        <v>1E-4</v>
      </c>
      <c r="AA55" s="159">
        <f t="shared" si="7"/>
        <v>6.0000000000000002E-5</v>
      </c>
      <c r="AB55" s="156">
        <f t="shared" si="16"/>
        <v>0</v>
      </c>
      <c r="AC55" s="50" t="s">
        <v>87</v>
      </c>
      <c r="AD55" s="73"/>
      <c r="AE55" s="49">
        <v>1E-3</v>
      </c>
      <c r="AF55" s="159">
        <f t="shared" si="8"/>
        <v>5.9999999999999995E-4</v>
      </c>
      <c r="AG55" s="156">
        <f t="shared" si="17"/>
        <v>0</v>
      </c>
      <c r="AH55" s="15"/>
      <c r="AI55" s="108" t="s">
        <v>76</v>
      </c>
      <c r="AJ55" s="48"/>
      <c r="AK55" s="49">
        <v>1.0000000000000001E-5</v>
      </c>
      <c r="AL55" s="159">
        <f t="shared" si="9"/>
        <v>6.0000000000000002E-6</v>
      </c>
      <c r="AM55" s="156">
        <f t="shared" si="18"/>
        <v>0</v>
      </c>
      <c r="AN55" s="50" t="s">
        <v>76</v>
      </c>
      <c r="AO55" s="50"/>
      <c r="AP55" s="49">
        <v>1E-4</v>
      </c>
      <c r="AQ55" s="159">
        <f t="shared" si="10"/>
        <v>6.0000000000000002E-5</v>
      </c>
      <c r="AR55" s="156">
        <f t="shared" si="19"/>
        <v>0</v>
      </c>
      <c r="AS55" s="50" t="s">
        <v>76</v>
      </c>
      <c r="AT55" s="73"/>
      <c r="AU55" s="49">
        <v>1E-3</v>
      </c>
      <c r="AV55" s="159">
        <f t="shared" si="11"/>
        <v>5.9999999999999995E-4</v>
      </c>
      <c r="AW55" s="156">
        <f t="shared" si="20"/>
        <v>0</v>
      </c>
    </row>
    <row r="56" spans="2:49" x14ac:dyDescent="0.3">
      <c r="B56" s="15"/>
      <c r="C56" s="48"/>
      <c r="D56" s="48"/>
      <c r="E56" s="49"/>
      <c r="F56" s="159">
        <f t="shared" si="3"/>
        <v>0</v>
      </c>
      <c r="G56" s="156">
        <f t="shared" si="12"/>
        <v>0</v>
      </c>
      <c r="H56" s="50"/>
      <c r="I56" s="50"/>
      <c r="J56" s="49"/>
      <c r="K56" s="159">
        <f t="shared" si="4"/>
        <v>0</v>
      </c>
      <c r="L56" s="156">
        <f t="shared" si="13"/>
        <v>0</v>
      </c>
      <c r="M56" s="50"/>
      <c r="N56" s="73"/>
      <c r="O56" s="49"/>
      <c r="P56" s="159">
        <f t="shared" si="5"/>
        <v>0</v>
      </c>
      <c r="Q56" s="156">
        <f t="shared" si="14"/>
        <v>0</v>
      </c>
      <c r="R56" s="15"/>
      <c r="S56" s="48"/>
      <c r="T56" s="48"/>
      <c r="U56" s="49"/>
      <c r="V56" s="159">
        <f t="shared" si="6"/>
        <v>0</v>
      </c>
      <c r="W56" s="156">
        <f t="shared" si="15"/>
        <v>0</v>
      </c>
      <c r="X56" s="50"/>
      <c r="Y56" s="50"/>
      <c r="Z56" s="49"/>
      <c r="AA56" s="159">
        <f t="shared" si="7"/>
        <v>0</v>
      </c>
      <c r="AB56" s="156">
        <f t="shared" si="16"/>
        <v>0</v>
      </c>
      <c r="AC56" s="50"/>
      <c r="AD56" s="73"/>
      <c r="AE56" s="49"/>
      <c r="AF56" s="159">
        <f t="shared" si="8"/>
        <v>0</v>
      </c>
      <c r="AG56" s="156">
        <f t="shared" si="17"/>
        <v>0</v>
      </c>
      <c r="AH56" s="15"/>
      <c r="AI56" s="108" t="s">
        <v>143</v>
      </c>
      <c r="AJ56" s="48"/>
      <c r="AK56" s="49">
        <v>1.0000000000000001E-5</v>
      </c>
      <c r="AL56" s="159">
        <f t="shared" si="9"/>
        <v>6.0000000000000002E-6</v>
      </c>
      <c r="AM56" s="156">
        <f t="shared" si="18"/>
        <v>0</v>
      </c>
      <c r="AN56" s="50" t="s">
        <v>143</v>
      </c>
      <c r="AO56" s="50"/>
      <c r="AP56" s="49">
        <v>1E-4</v>
      </c>
      <c r="AQ56" s="159">
        <f t="shared" si="10"/>
        <v>6.0000000000000002E-5</v>
      </c>
      <c r="AR56" s="156">
        <f t="shared" si="19"/>
        <v>0</v>
      </c>
      <c r="AS56" s="50" t="s">
        <v>143</v>
      </c>
      <c r="AT56" s="73"/>
      <c r="AU56" s="49">
        <v>1E-3</v>
      </c>
      <c r="AV56" s="159">
        <f t="shared" si="11"/>
        <v>5.9999999999999995E-4</v>
      </c>
      <c r="AW56" s="156">
        <f t="shared" si="20"/>
        <v>0</v>
      </c>
    </row>
    <row r="57" spans="2:49" x14ac:dyDescent="0.3">
      <c r="B57" s="15"/>
      <c r="C57" s="48"/>
      <c r="D57" s="48"/>
      <c r="E57" s="49"/>
      <c r="F57" s="159">
        <f t="shared" si="3"/>
        <v>0</v>
      </c>
      <c r="G57" s="156">
        <f t="shared" si="12"/>
        <v>0</v>
      </c>
      <c r="H57" s="50"/>
      <c r="I57" s="50"/>
      <c r="J57" s="49"/>
      <c r="K57" s="159">
        <f t="shared" si="4"/>
        <v>0</v>
      </c>
      <c r="L57" s="156">
        <f t="shared" si="13"/>
        <v>0</v>
      </c>
      <c r="M57" s="50"/>
      <c r="N57" s="73"/>
      <c r="O57" s="49"/>
      <c r="P57" s="159">
        <f t="shared" si="5"/>
        <v>0</v>
      </c>
      <c r="Q57" s="156">
        <f t="shared" si="14"/>
        <v>0</v>
      </c>
      <c r="R57" s="15"/>
      <c r="S57" s="48"/>
      <c r="T57" s="48"/>
      <c r="U57" s="49"/>
      <c r="V57" s="159">
        <f t="shared" si="6"/>
        <v>0</v>
      </c>
      <c r="W57" s="156">
        <f t="shared" si="15"/>
        <v>0</v>
      </c>
      <c r="X57" s="50"/>
      <c r="Y57" s="50"/>
      <c r="Z57" s="49"/>
      <c r="AA57" s="159">
        <f t="shared" si="7"/>
        <v>0</v>
      </c>
      <c r="AB57" s="156">
        <f t="shared" si="16"/>
        <v>0</v>
      </c>
      <c r="AC57" s="50"/>
      <c r="AD57" s="73"/>
      <c r="AE57" s="49"/>
      <c r="AF57" s="159">
        <f t="shared" si="8"/>
        <v>0</v>
      </c>
      <c r="AG57" s="156">
        <f t="shared" si="17"/>
        <v>0</v>
      </c>
      <c r="AH57" s="15"/>
      <c r="AI57" s="108" t="s">
        <v>145</v>
      </c>
      <c r="AJ57" s="48"/>
      <c r="AK57" s="49">
        <v>1.0000000000000001E-5</v>
      </c>
      <c r="AL57" s="159">
        <f t="shared" si="9"/>
        <v>6.0000000000000002E-6</v>
      </c>
      <c r="AM57" s="156">
        <f t="shared" si="18"/>
        <v>0</v>
      </c>
      <c r="AN57" s="50" t="s">
        <v>145</v>
      </c>
      <c r="AO57" s="50"/>
      <c r="AP57" s="49">
        <v>1E-4</v>
      </c>
      <c r="AQ57" s="159">
        <f t="shared" si="10"/>
        <v>6.0000000000000002E-5</v>
      </c>
      <c r="AR57" s="156">
        <f t="shared" si="19"/>
        <v>0</v>
      </c>
      <c r="AS57" s="50" t="s">
        <v>145</v>
      </c>
      <c r="AT57" s="73"/>
      <c r="AU57" s="49">
        <v>1E-3</v>
      </c>
      <c r="AV57" s="159">
        <f t="shared" si="11"/>
        <v>5.9999999999999995E-4</v>
      </c>
      <c r="AW57" s="156">
        <f t="shared" si="20"/>
        <v>0</v>
      </c>
    </row>
    <row r="58" spans="2:49" x14ac:dyDescent="0.3">
      <c r="B58" s="15"/>
      <c r="C58" s="48"/>
      <c r="D58" s="48"/>
      <c r="E58" s="49"/>
      <c r="F58" s="159">
        <f t="shared" si="3"/>
        <v>0</v>
      </c>
      <c r="G58" s="156">
        <f t="shared" si="12"/>
        <v>0</v>
      </c>
      <c r="H58" s="50"/>
      <c r="I58" s="50"/>
      <c r="J58" s="49"/>
      <c r="K58" s="159">
        <f t="shared" si="4"/>
        <v>0</v>
      </c>
      <c r="L58" s="156">
        <f t="shared" si="13"/>
        <v>0</v>
      </c>
      <c r="M58" s="50"/>
      <c r="N58" s="73"/>
      <c r="O58" s="49"/>
      <c r="P58" s="159">
        <f t="shared" si="5"/>
        <v>0</v>
      </c>
      <c r="Q58" s="156">
        <f t="shared" si="14"/>
        <v>0</v>
      </c>
      <c r="R58" s="15"/>
      <c r="S58" s="48"/>
      <c r="T58" s="48"/>
      <c r="U58" s="49"/>
      <c r="V58" s="159">
        <f t="shared" si="6"/>
        <v>0</v>
      </c>
      <c r="W58" s="156">
        <f t="shared" si="15"/>
        <v>0</v>
      </c>
      <c r="X58" s="50"/>
      <c r="Y58" s="50"/>
      <c r="Z58" s="49"/>
      <c r="AA58" s="159">
        <f t="shared" si="7"/>
        <v>0</v>
      </c>
      <c r="AB58" s="156">
        <f t="shared" si="16"/>
        <v>0</v>
      </c>
      <c r="AC58" s="50"/>
      <c r="AD58" s="73"/>
      <c r="AE58" s="49"/>
      <c r="AF58" s="159">
        <f t="shared" si="8"/>
        <v>0</v>
      </c>
      <c r="AG58" s="156">
        <f t="shared" si="17"/>
        <v>0</v>
      </c>
      <c r="AH58" s="15"/>
      <c r="AI58" s="108"/>
      <c r="AJ58" s="48"/>
      <c r="AK58" s="49"/>
      <c r="AL58" s="159">
        <f t="shared" si="9"/>
        <v>0</v>
      </c>
      <c r="AM58" s="156">
        <f t="shared" si="18"/>
        <v>0</v>
      </c>
      <c r="AN58" s="50"/>
      <c r="AO58" s="50"/>
      <c r="AP58" s="49"/>
      <c r="AQ58" s="159">
        <f t="shared" si="10"/>
        <v>0</v>
      </c>
      <c r="AR58" s="156">
        <f t="shared" si="19"/>
        <v>0</v>
      </c>
      <c r="AS58" s="50"/>
      <c r="AT58" s="73"/>
      <c r="AU58" s="49"/>
      <c r="AV58" s="159">
        <f t="shared" si="11"/>
        <v>0</v>
      </c>
      <c r="AW58" s="156">
        <f t="shared" si="20"/>
        <v>0</v>
      </c>
    </row>
    <row r="59" spans="2:49" x14ac:dyDescent="0.3">
      <c r="B59" s="15"/>
      <c r="C59" s="62"/>
      <c r="D59" s="62"/>
      <c r="E59" s="63"/>
      <c r="F59" s="159">
        <f t="shared" si="3"/>
        <v>0</v>
      </c>
      <c r="G59" s="156">
        <f t="shared" si="12"/>
        <v>0</v>
      </c>
      <c r="H59" s="64"/>
      <c r="I59" s="64"/>
      <c r="J59" s="63"/>
      <c r="K59" s="159">
        <f t="shared" si="4"/>
        <v>0</v>
      </c>
      <c r="L59" s="156">
        <f t="shared" si="13"/>
        <v>0</v>
      </c>
      <c r="M59" s="64"/>
      <c r="N59" s="64"/>
      <c r="O59" s="63"/>
      <c r="P59" s="159">
        <f t="shared" si="5"/>
        <v>0</v>
      </c>
      <c r="Q59" s="156">
        <f t="shared" si="14"/>
        <v>0</v>
      </c>
      <c r="R59" s="15"/>
      <c r="S59" s="62"/>
      <c r="T59" s="62"/>
      <c r="U59" s="63"/>
      <c r="V59" s="159">
        <f t="shared" si="6"/>
        <v>0</v>
      </c>
      <c r="W59" s="156">
        <f t="shared" si="15"/>
        <v>0</v>
      </c>
      <c r="X59" s="64"/>
      <c r="Y59" s="64"/>
      <c r="Z59" s="63"/>
      <c r="AA59" s="159">
        <f t="shared" si="7"/>
        <v>0</v>
      </c>
      <c r="AB59" s="156">
        <f t="shared" si="16"/>
        <v>0</v>
      </c>
      <c r="AC59" s="64"/>
      <c r="AD59" s="85"/>
      <c r="AE59" s="63"/>
      <c r="AF59" s="159">
        <f t="shared" si="8"/>
        <v>0</v>
      </c>
      <c r="AG59" s="156">
        <f t="shared" si="17"/>
        <v>0</v>
      </c>
      <c r="AH59" s="15"/>
      <c r="AI59" s="110"/>
      <c r="AJ59" s="62"/>
      <c r="AK59" s="63"/>
      <c r="AL59" s="159">
        <f t="shared" si="9"/>
        <v>0</v>
      </c>
      <c r="AM59" s="156">
        <f t="shared" si="18"/>
        <v>0</v>
      </c>
      <c r="AN59" s="64"/>
      <c r="AO59" s="64"/>
      <c r="AP59" s="63"/>
      <c r="AQ59" s="159">
        <f t="shared" si="10"/>
        <v>0</v>
      </c>
      <c r="AR59" s="156">
        <f t="shared" si="19"/>
        <v>0</v>
      </c>
      <c r="AS59" s="64"/>
      <c r="AT59" s="85"/>
      <c r="AU59" s="101"/>
      <c r="AV59" s="159">
        <f t="shared" si="11"/>
        <v>0</v>
      </c>
      <c r="AW59" s="156">
        <f t="shared" si="20"/>
        <v>0</v>
      </c>
    </row>
    <row r="60" spans="2:49" x14ac:dyDescent="0.3">
      <c r="B60" s="15"/>
      <c r="C60" s="62"/>
      <c r="D60" s="62"/>
      <c r="E60" s="63"/>
      <c r="F60" s="159">
        <f t="shared" si="3"/>
        <v>0</v>
      </c>
      <c r="G60" s="156">
        <f t="shared" si="12"/>
        <v>0</v>
      </c>
      <c r="H60" s="64"/>
      <c r="I60" s="64"/>
      <c r="J60" s="63"/>
      <c r="K60" s="159">
        <f t="shared" si="4"/>
        <v>0</v>
      </c>
      <c r="L60" s="156">
        <f t="shared" si="13"/>
        <v>0</v>
      </c>
      <c r="M60" s="64"/>
      <c r="N60" s="64"/>
      <c r="O60" s="63"/>
      <c r="P60" s="159">
        <f t="shared" si="5"/>
        <v>0</v>
      </c>
      <c r="Q60" s="156">
        <f t="shared" si="14"/>
        <v>0</v>
      </c>
      <c r="R60" s="15"/>
      <c r="S60" s="62"/>
      <c r="T60" s="62"/>
      <c r="U60" s="63"/>
      <c r="V60" s="159">
        <f t="shared" si="6"/>
        <v>0</v>
      </c>
      <c r="W60" s="156">
        <f t="shared" si="15"/>
        <v>0</v>
      </c>
      <c r="X60" s="64"/>
      <c r="Y60" s="64"/>
      <c r="Z60" s="63"/>
      <c r="AA60" s="159">
        <f t="shared" si="7"/>
        <v>0</v>
      </c>
      <c r="AB60" s="156">
        <f t="shared" si="16"/>
        <v>0</v>
      </c>
      <c r="AC60" s="64"/>
      <c r="AD60" s="85"/>
      <c r="AE60" s="63"/>
      <c r="AF60" s="159">
        <f t="shared" si="8"/>
        <v>0</v>
      </c>
      <c r="AG60" s="156">
        <f t="shared" si="17"/>
        <v>0</v>
      </c>
      <c r="AH60" s="15"/>
      <c r="AI60" s="110"/>
      <c r="AJ60" s="62"/>
      <c r="AK60" s="63"/>
      <c r="AL60" s="159">
        <f t="shared" si="9"/>
        <v>0</v>
      </c>
      <c r="AM60" s="156">
        <f t="shared" si="18"/>
        <v>0</v>
      </c>
      <c r="AN60" s="64"/>
      <c r="AO60" s="64"/>
      <c r="AP60" s="63"/>
      <c r="AQ60" s="159">
        <f t="shared" si="10"/>
        <v>0</v>
      </c>
      <c r="AR60" s="156">
        <f t="shared" si="19"/>
        <v>0</v>
      </c>
      <c r="AS60" s="64"/>
      <c r="AT60" s="64"/>
      <c r="AU60" s="63"/>
      <c r="AV60" s="159">
        <f t="shared" si="11"/>
        <v>0</v>
      </c>
      <c r="AW60" s="156">
        <f t="shared" si="20"/>
        <v>0</v>
      </c>
    </row>
    <row r="61" spans="2:49" x14ac:dyDescent="0.3">
      <c r="B61" s="15"/>
      <c r="C61" s="62"/>
      <c r="D61" s="62"/>
      <c r="E61" s="63"/>
      <c r="F61" s="159">
        <f t="shared" si="3"/>
        <v>0</v>
      </c>
      <c r="G61" s="156">
        <f t="shared" si="12"/>
        <v>0</v>
      </c>
      <c r="H61" s="64"/>
      <c r="I61" s="64"/>
      <c r="J61" s="63"/>
      <c r="K61" s="159">
        <f t="shared" si="4"/>
        <v>0</v>
      </c>
      <c r="L61" s="156">
        <f t="shared" si="13"/>
        <v>0</v>
      </c>
      <c r="M61" s="64"/>
      <c r="N61" s="64"/>
      <c r="O61" s="63"/>
      <c r="P61" s="159">
        <f t="shared" si="5"/>
        <v>0</v>
      </c>
      <c r="Q61" s="156">
        <f t="shared" si="14"/>
        <v>0</v>
      </c>
      <c r="R61" s="15"/>
      <c r="S61" s="62"/>
      <c r="T61" s="62"/>
      <c r="U61" s="63"/>
      <c r="V61" s="159">
        <f t="shared" si="6"/>
        <v>0</v>
      </c>
      <c r="W61" s="156">
        <f t="shared" si="15"/>
        <v>0</v>
      </c>
      <c r="X61" s="64"/>
      <c r="Y61" s="64"/>
      <c r="Z61" s="63"/>
      <c r="AA61" s="159">
        <f t="shared" si="7"/>
        <v>0</v>
      </c>
      <c r="AB61" s="156">
        <f t="shared" si="16"/>
        <v>0</v>
      </c>
      <c r="AC61" s="64"/>
      <c r="AD61" s="64"/>
      <c r="AE61" s="63"/>
      <c r="AF61" s="159">
        <f t="shared" si="8"/>
        <v>0</v>
      </c>
      <c r="AG61" s="156">
        <f t="shared" si="17"/>
        <v>0</v>
      </c>
      <c r="AH61" s="15"/>
      <c r="AI61" s="110"/>
      <c r="AJ61" s="62"/>
      <c r="AK61" s="63"/>
      <c r="AL61" s="159">
        <f t="shared" si="9"/>
        <v>0</v>
      </c>
      <c r="AM61" s="156">
        <f t="shared" si="18"/>
        <v>0</v>
      </c>
      <c r="AN61" s="64"/>
      <c r="AO61" s="64"/>
      <c r="AP61" s="63"/>
      <c r="AQ61" s="159">
        <f t="shared" si="10"/>
        <v>0</v>
      </c>
      <c r="AR61" s="156">
        <f t="shared" si="19"/>
        <v>0</v>
      </c>
      <c r="AS61" s="64"/>
      <c r="AT61" s="64"/>
      <c r="AU61" s="63"/>
      <c r="AV61" s="159">
        <f t="shared" si="11"/>
        <v>0</v>
      </c>
      <c r="AW61" s="156">
        <f t="shared" si="20"/>
        <v>0</v>
      </c>
    </row>
    <row r="62" spans="2:49" x14ac:dyDescent="0.3">
      <c r="B62" s="15"/>
      <c r="C62" s="62"/>
      <c r="D62" s="62"/>
      <c r="E62" s="63"/>
      <c r="F62" s="159">
        <f t="shared" si="3"/>
        <v>0</v>
      </c>
      <c r="G62" s="156">
        <f t="shared" si="12"/>
        <v>0</v>
      </c>
      <c r="H62" s="64"/>
      <c r="I62" s="64"/>
      <c r="J62" s="63"/>
      <c r="K62" s="159">
        <f t="shared" si="4"/>
        <v>0</v>
      </c>
      <c r="L62" s="156">
        <f t="shared" si="13"/>
        <v>0</v>
      </c>
      <c r="M62" s="64"/>
      <c r="N62" s="64"/>
      <c r="O62" s="63"/>
      <c r="P62" s="159">
        <f t="shared" si="5"/>
        <v>0</v>
      </c>
      <c r="Q62" s="156">
        <f t="shared" si="14"/>
        <v>0</v>
      </c>
      <c r="R62" s="15"/>
      <c r="S62" s="62"/>
      <c r="T62" s="62"/>
      <c r="U62" s="63"/>
      <c r="V62" s="159">
        <f t="shared" si="6"/>
        <v>0</v>
      </c>
      <c r="W62" s="156">
        <f t="shared" si="15"/>
        <v>0</v>
      </c>
      <c r="X62" s="64" t="s">
        <v>222</v>
      </c>
      <c r="Y62" s="64">
        <v>7</v>
      </c>
      <c r="Z62" s="63">
        <v>1.0000000000000001E-5</v>
      </c>
      <c r="AA62" s="159">
        <f t="shared" si="7"/>
        <v>6.0000000000000002E-6</v>
      </c>
      <c r="AB62" s="156">
        <f t="shared" si="16"/>
        <v>4.2000000000000004E-5</v>
      </c>
      <c r="AC62" s="64" t="s">
        <v>244</v>
      </c>
      <c r="AD62" s="64">
        <v>10</v>
      </c>
      <c r="AE62" s="63">
        <v>5.0000000000000002E-5</v>
      </c>
      <c r="AF62" s="159">
        <f t="shared" si="8"/>
        <v>3.0000000000000001E-5</v>
      </c>
      <c r="AG62" s="156">
        <f t="shared" si="17"/>
        <v>3.0000000000000003E-4</v>
      </c>
      <c r="AH62" s="15"/>
      <c r="AI62" s="110"/>
      <c r="AJ62" s="62"/>
      <c r="AK62" s="63"/>
      <c r="AL62" s="159">
        <f t="shared" si="9"/>
        <v>0</v>
      </c>
      <c r="AM62" s="156">
        <f t="shared" si="18"/>
        <v>0</v>
      </c>
      <c r="AN62" s="64"/>
      <c r="AO62" s="64"/>
      <c r="AP62" s="63"/>
      <c r="AQ62" s="159">
        <f t="shared" si="10"/>
        <v>0</v>
      </c>
      <c r="AR62" s="156">
        <f t="shared" si="19"/>
        <v>0</v>
      </c>
      <c r="AS62" s="64"/>
      <c r="AT62" s="64"/>
      <c r="AU62" s="63"/>
      <c r="AV62" s="159">
        <f t="shared" si="11"/>
        <v>0</v>
      </c>
      <c r="AW62" s="156">
        <f t="shared" si="20"/>
        <v>0</v>
      </c>
    </row>
    <row r="63" spans="2:49" x14ac:dyDescent="0.3">
      <c r="B63" s="15"/>
      <c r="C63" s="62"/>
      <c r="D63" s="62"/>
      <c r="E63" s="63"/>
      <c r="F63" s="159">
        <f t="shared" si="3"/>
        <v>0</v>
      </c>
      <c r="G63" s="156">
        <f t="shared" si="12"/>
        <v>0</v>
      </c>
      <c r="H63" s="64"/>
      <c r="I63" s="64"/>
      <c r="J63" s="63"/>
      <c r="K63" s="159">
        <f t="shared" si="4"/>
        <v>0</v>
      </c>
      <c r="L63" s="156">
        <f t="shared" si="13"/>
        <v>0</v>
      </c>
      <c r="M63" s="64"/>
      <c r="N63" s="64"/>
      <c r="O63" s="63"/>
      <c r="P63" s="159">
        <f t="shared" si="5"/>
        <v>0</v>
      </c>
      <c r="Q63" s="156">
        <f t="shared" si="14"/>
        <v>0</v>
      </c>
      <c r="R63" s="15"/>
      <c r="S63" s="62"/>
      <c r="T63" s="62"/>
      <c r="U63" s="63"/>
      <c r="V63" s="159">
        <f t="shared" si="6"/>
        <v>0</v>
      </c>
      <c r="W63" s="156">
        <f t="shared" si="15"/>
        <v>0</v>
      </c>
      <c r="X63" s="64"/>
      <c r="Y63" s="64"/>
      <c r="Z63" s="63"/>
      <c r="AA63" s="159">
        <f t="shared" si="7"/>
        <v>0</v>
      </c>
      <c r="AB63" s="156">
        <f t="shared" si="16"/>
        <v>0</v>
      </c>
      <c r="AC63" s="64"/>
      <c r="AD63" s="64"/>
      <c r="AE63" s="63"/>
      <c r="AF63" s="159">
        <f t="shared" si="8"/>
        <v>0</v>
      </c>
      <c r="AG63" s="156">
        <f t="shared" si="17"/>
        <v>0</v>
      </c>
      <c r="AH63" s="15"/>
      <c r="AI63" s="110"/>
      <c r="AJ63" s="62"/>
      <c r="AK63" s="63"/>
      <c r="AL63" s="159">
        <f t="shared" si="9"/>
        <v>0</v>
      </c>
      <c r="AM63" s="156">
        <f t="shared" si="18"/>
        <v>0</v>
      </c>
      <c r="AN63" s="64"/>
      <c r="AO63" s="64"/>
      <c r="AP63" s="63"/>
      <c r="AQ63" s="159">
        <f t="shared" si="10"/>
        <v>0</v>
      </c>
      <c r="AR63" s="156">
        <f t="shared" si="19"/>
        <v>0</v>
      </c>
      <c r="AS63" s="64"/>
      <c r="AT63" s="64"/>
      <c r="AU63" s="63"/>
      <c r="AV63" s="159">
        <f t="shared" si="11"/>
        <v>0</v>
      </c>
      <c r="AW63" s="156">
        <f t="shared" si="20"/>
        <v>0</v>
      </c>
    </row>
    <row r="64" spans="2:49" x14ac:dyDescent="0.3">
      <c r="B64" s="15"/>
      <c r="C64" s="62"/>
      <c r="D64" s="62"/>
      <c r="E64" s="63"/>
      <c r="F64" s="159">
        <f t="shared" si="3"/>
        <v>0</v>
      </c>
      <c r="G64" s="156">
        <f t="shared" si="12"/>
        <v>0</v>
      </c>
      <c r="H64" s="64"/>
      <c r="I64" s="64"/>
      <c r="J64" s="63"/>
      <c r="K64" s="159">
        <f t="shared" si="4"/>
        <v>0</v>
      </c>
      <c r="L64" s="156">
        <f t="shared" si="13"/>
        <v>0</v>
      </c>
      <c r="M64" s="64"/>
      <c r="N64" s="64"/>
      <c r="O64" s="63"/>
      <c r="P64" s="159">
        <f t="shared" si="5"/>
        <v>0</v>
      </c>
      <c r="Q64" s="156">
        <f t="shared" si="14"/>
        <v>0</v>
      </c>
      <c r="R64" s="15"/>
      <c r="S64" s="62"/>
      <c r="T64" s="62"/>
      <c r="U64" s="63"/>
      <c r="V64" s="159">
        <f t="shared" si="6"/>
        <v>0</v>
      </c>
      <c r="W64" s="156">
        <f t="shared" si="15"/>
        <v>0</v>
      </c>
      <c r="X64" s="64" t="s">
        <v>233</v>
      </c>
      <c r="Y64" s="64">
        <v>10</v>
      </c>
      <c r="Z64" s="63">
        <v>1.0000000000000001E-5</v>
      </c>
      <c r="AA64" s="159">
        <f t="shared" si="7"/>
        <v>6.0000000000000002E-6</v>
      </c>
      <c r="AB64" s="156">
        <f t="shared" si="16"/>
        <v>6.0000000000000002E-5</v>
      </c>
      <c r="AC64" s="64" t="s">
        <v>233</v>
      </c>
      <c r="AD64" s="64">
        <v>10</v>
      </c>
      <c r="AE64" s="63">
        <v>5.0000000000000002E-5</v>
      </c>
      <c r="AF64" s="159">
        <f t="shared" si="8"/>
        <v>3.0000000000000001E-5</v>
      </c>
      <c r="AG64" s="156">
        <f t="shared" si="17"/>
        <v>3.0000000000000003E-4</v>
      </c>
      <c r="AH64" s="15"/>
      <c r="AI64" s="110"/>
      <c r="AJ64" s="62"/>
      <c r="AK64" s="63"/>
      <c r="AL64" s="159">
        <f t="shared" si="9"/>
        <v>0</v>
      </c>
      <c r="AM64" s="156">
        <f t="shared" si="18"/>
        <v>0</v>
      </c>
      <c r="AN64" s="64"/>
      <c r="AO64" s="64"/>
      <c r="AP64" s="63"/>
      <c r="AQ64" s="159">
        <f t="shared" si="10"/>
        <v>0</v>
      </c>
      <c r="AR64" s="156">
        <f t="shared" si="19"/>
        <v>0</v>
      </c>
      <c r="AS64" s="64"/>
      <c r="AT64" s="64"/>
      <c r="AU64" s="63"/>
      <c r="AV64" s="159">
        <f t="shared" si="11"/>
        <v>0</v>
      </c>
      <c r="AW64" s="156">
        <f t="shared" si="20"/>
        <v>0</v>
      </c>
    </row>
    <row r="65" spans="2:49" x14ac:dyDescent="0.3">
      <c r="B65" s="15"/>
      <c r="C65" s="62"/>
      <c r="D65" s="62"/>
      <c r="E65" s="63"/>
      <c r="F65" s="159">
        <f t="shared" si="3"/>
        <v>0</v>
      </c>
      <c r="G65" s="156">
        <f t="shared" si="12"/>
        <v>0</v>
      </c>
      <c r="H65" s="64"/>
      <c r="I65" s="64"/>
      <c r="J65" s="63"/>
      <c r="K65" s="159">
        <f t="shared" si="4"/>
        <v>0</v>
      </c>
      <c r="L65" s="156">
        <f t="shared" si="13"/>
        <v>0</v>
      </c>
      <c r="M65" s="64"/>
      <c r="N65" s="64"/>
      <c r="O65" s="63"/>
      <c r="P65" s="159">
        <f t="shared" si="5"/>
        <v>0</v>
      </c>
      <c r="Q65" s="156">
        <f t="shared" si="14"/>
        <v>0</v>
      </c>
      <c r="R65" s="15"/>
      <c r="S65" s="62"/>
      <c r="T65" s="62"/>
      <c r="U65" s="63"/>
      <c r="V65" s="159">
        <f t="shared" si="6"/>
        <v>0</v>
      </c>
      <c r="W65" s="156">
        <f t="shared" si="15"/>
        <v>0</v>
      </c>
      <c r="X65" s="64"/>
      <c r="Y65" s="64"/>
      <c r="Z65" s="63"/>
      <c r="AA65" s="159">
        <f t="shared" si="7"/>
        <v>0</v>
      </c>
      <c r="AB65" s="156">
        <f t="shared" si="16"/>
        <v>0</v>
      </c>
      <c r="AC65" s="64"/>
      <c r="AD65" s="64"/>
      <c r="AE65" s="63"/>
      <c r="AF65" s="159">
        <f t="shared" si="8"/>
        <v>0</v>
      </c>
      <c r="AG65" s="156">
        <f t="shared" si="17"/>
        <v>0</v>
      </c>
      <c r="AH65" s="15"/>
      <c r="AI65" s="110"/>
      <c r="AJ65" s="62"/>
      <c r="AK65" s="63"/>
      <c r="AL65" s="159">
        <f t="shared" si="9"/>
        <v>0</v>
      </c>
      <c r="AM65" s="156">
        <f t="shared" si="18"/>
        <v>0</v>
      </c>
      <c r="AN65" s="64"/>
      <c r="AO65" s="64"/>
      <c r="AP65" s="63"/>
      <c r="AQ65" s="159">
        <f t="shared" si="10"/>
        <v>0</v>
      </c>
      <c r="AR65" s="156">
        <f t="shared" si="19"/>
        <v>0</v>
      </c>
      <c r="AS65" s="64"/>
      <c r="AT65" s="64"/>
      <c r="AU65" s="63"/>
      <c r="AV65" s="159">
        <f t="shared" si="11"/>
        <v>0</v>
      </c>
      <c r="AW65" s="156">
        <f t="shared" si="20"/>
        <v>0</v>
      </c>
    </row>
    <row r="66" spans="2:49" x14ac:dyDescent="0.3">
      <c r="B66" s="15"/>
      <c r="C66" s="62"/>
      <c r="D66" s="62"/>
      <c r="E66" s="63"/>
      <c r="F66" s="159">
        <f t="shared" si="3"/>
        <v>0</v>
      </c>
      <c r="G66" s="156">
        <f t="shared" si="12"/>
        <v>0</v>
      </c>
      <c r="H66" s="64"/>
      <c r="I66" s="64"/>
      <c r="J66" s="63"/>
      <c r="K66" s="159">
        <f t="shared" si="4"/>
        <v>0</v>
      </c>
      <c r="L66" s="156">
        <f t="shared" si="13"/>
        <v>0</v>
      </c>
      <c r="M66" s="64"/>
      <c r="N66" s="64"/>
      <c r="O66" s="63"/>
      <c r="P66" s="159">
        <f t="shared" si="5"/>
        <v>0</v>
      </c>
      <c r="Q66" s="156">
        <f t="shared" si="14"/>
        <v>0</v>
      </c>
      <c r="R66" s="15"/>
      <c r="S66" s="62"/>
      <c r="T66" s="62"/>
      <c r="U66" s="63"/>
      <c r="V66" s="159">
        <f t="shared" si="6"/>
        <v>0</v>
      </c>
      <c r="W66" s="156">
        <f t="shared" si="15"/>
        <v>0</v>
      </c>
      <c r="X66" s="64"/>
      <c r="Y66" s="64"/>
      <c r="Z66" s="63"/>
      <c r="AA66" s="159">
        <f t="shared" si="7"/>
        <v>0</v>
      </c>
      <c r="AB66" s="156">
        <f t="shared" si="16"/>
        <v>0</v>
      </c>
      <c r="AC66" s="64"/>
      <c r="AD66" s="64"/>
      <c r="AE66" s="63"/>
      <c r="AF66" s="159">
        <f t="shared" si="8"/>
        <v>0</v>
      </c>
      <c r="AG66" s="156">
        <f t="shared" si="17"/>
        <v>0</v>
      </c>
      <c r="AH66" s="15"/>
      <c r="AI66" s="110"/>
      <c r="AJ66" s="62"/>
      <c r="AK66" s="63"/>
      <c r="AL66" s="159">
        <f t="shared" si="9"/>
        <v>0</v>
      </c>
      <c r="AM66" s="156">
        <f t="shared" si="18"/>
        <v>0</v>
      </c>
      <c r="AN66" s="64" t="s">
        <v>183</v>
      </c>
      <c r="AO66" s="64">
        <v>15</v>
      </c>
      <c r="AP66" s="63">
        <v>2.0000000000000002E-5</v>
      </c>
      <c r="AQ66" s="159">
        <f t="shared" si="10"/>
        <v>1.2E-5</v>
      </c>
      <c r="AR66" s="156">
        <f t="shared" si="19"/>
        <v>1.8000000000000001E-4</v>
      </c>
      <c r="AS66" s="64" t="s">
        <v>183</v>
      </c>
      <c r="AT66" s="64">
        <v>15</v>
      </c>
      <c r="AU66" s="63">
        <v>1E-4</v>
      </c>
      <c r="AV66" s="159">
        <f t="shared" si="11"/>
        <v>6.0000000000000002E-5</v>
      </c>
      <c r="AW66" s="156">
        <f t="shared" si="20"/>
        <v>8.9999999999999998E-4</v>
      </c>
    </row>
    <row r="67" spans="2:49" x14ac:dyDescent="0.3">
      <c r="B67" s="15"/>
      <c r="C67" s="62"/>
      <c r="D67" s="62"/>
      <c r="E67" s="63"/>
      <c r="F67" s="159">
        <f t="shared" si="3"/>
        <v>0</v>
      </c>
      <c r="G67" s="156">
        <f t="shared" si="12"/>
        <v>0</v>
      </c>
      <c r="H67" s="64"/>
      <c r="I67" s="64"/>
      <c r="J67" s="63"/>
      <c r="K67" s="159">
        <f t="shared" si="4"/>
        <v>0</v>
      </c>
      <c r="L67" s="156">
        <f t="shared" si="13"/>
        <v>0</v>
      </c>
      <c r="M67" s="64"/>
      <c r="N67" s="64"/>
      <c r="O67" s="63"/>
      <c r="P67" s="159">
        <f t="shared" si="5"/>
        <v>0</v>
      </c>
      <c r="Q67" s="156">
        <f t="shared" si="14"/>
        <v>0</v>
      </c>
      <c r="R67" s="15"/>
      <c r="S67" s="62"/>
      <c r="T67" s="62"/>
      <c r="U67" s="63"/>
      <c r="V67" s="159">
        <f t="shared" si="6"/>
        <v>0</v>
      </c>
      <c r="W67" s="156">
        <f t="shared" si="15"/>
        <v>0</v>
      </c>
      <c r="X67" s="64"/>
      <c r="Y67" s="64"/>
      <c r="Z67" s="63"/>
      <c r="AA67" s="159">
        <f t="shared" si="7"/>
        <v>0</v>
      </c>
      <c r="AB67" s="156">
        <f t="shared" si="16"/>
        <v>0</v>
      </c>
      <c r="AC67" s="64"/>
      <c r="AD67" s="64"/>
      <c r="AE67" s="63"/>
      <c r="AF67" s="159">
        <f t="shared" si="8"/>
        <v>0</v>
      </c>
      <c r="AG67" s="156">
        <f t="shared" si="17"/>
        <v>0</v>
      </c>
      <c r="AH67" s="15"/>
      <c r="AI67" s="110"/>
      <c r="AJ67" s="62"/>
      <c r="AK67" s="63"/>
      <c r="AL67" s="159">
        <f t="shared" si="9"/>
        <v>0</v>
      </c>
      <c r="AM67" s="156">
        <f t="shared" si="18"/>
        <v>0</v>
      </c>
      <c r="AN67" s="64"/>
      <c r="AO67" s="64"/>
      <c r="AP67" s="63"/>
      <c r="AQ67" s="159">
        <f t="shared" si="10"/>
        <v>0</v>
      </c>
      <c r="AR67" s="156">
        <f t="shared" si="19"/>
        <v>0</v>
      </c>
      <c r="AS67" s="64"/>
      <c r="AT67" s="64"/>
      <c r="AU67" s="63"/>
      <c r="AV67" s="159">
        <f t="shared" si="11"/>
        <v>0</v>
      </c>
      <c r="AW67" s="156">
        <f t="shared" si="20"/>
        <v>0</v>
      </c>
    </row>
    <row r="68" spans="2:49" x14ac:dyDescent="0.3">
      <c r="B68" s="15"/>
      <c r="C68" s="62"/>
      <c r="D68" s="62"/>
      <c r="E68" s="63"/>
      <c r="F68" s="159">
        <f t="shared" si="3"/>
        <v>0</v>
      </c>
      <c r="G68" s="156">
        <f t="shared" si="12"/>
        <v>0</v>
      </c>
      <c r="H68" s="64"/>
      <c r="I68" s="64"/>
      <c r="J68" s="63"/>
      <c r="K68" s="159">
        <f t="shared" si="4"/>
        <v>0</v>
      </c>
      <c r="L68" s="156">
        <f t="shared" si="13"/>
        <v>0</v>
      </c>
      <c r="M68" s="64"/>
      <c r="N68" s="64"/>
      <c r="O68" s="63"/>
      <c r="P68" s="159">
        <f t="shared" si="5"/>
        <v>0</v>
      </c>
      <c r="Q68" s="156">
        <f t="shared" si="14"/>
        <v>0</v>
      </c>
      <c r="R68" s="15"/>
      <c r="S68" s="62"/>
      <c r="T68" s="62"/>
      <c r="U68" s="63"/>
      <c r="V68" s="159">
        <f t="shared" si="6"/>
        <v>0</v>
      </c>
      <c r="W68" s="156">
        <f t="shared" si="15"/>
        <v>0</v>
      </c>
      <c r="X68" s="64"/>
      <c r="Y68" s="64"/>
      <c r="Z68" s="63"/>
      <c r="AA68" s="159">
        <f t="shared" si="7"/>
        <v>0</v>
      </c>
      <c r="AB68" s="156">
        <f t="shared" si="16"/>
        <v>0</v>
      </c>
      <c r="AC68" s="64"/>
      <c r="AD68" s="64"/>
      <c r="AE68" s="63"/>
      <c r="AF68" s="159">
        <f t="shared" si="8"/>
        <v>0</v>
      </c>
      <c r="AG68" s="156">
        <f t="shared" si="17"/>
        <v>0</v>
      </c>
      <c r="AH68" s="15"/>
      <c r="AI68" s="110"/>
      <c r="AJ68" s="62"/>
      <c r="AK68" s="63"/>
      <c r="AL68" s="159">
        <f t="shared" si="9"/>
        <v>0</v>
      </c>
      <c r="AM68" s="156">
        <f t="shared" si="18"/>
        <v>0</v>
      </c>
      <c r="AN68" s="64"/>
      <c r="AO68" s="64"/>
      <c r="AP68" s="63"/>
      <c r="AQ68" s="159">
        <f t="shared" si="10"/>
        <v>0</v>
      </c>
      <c r="AR68" s="156">
        <f t="shared" si="19"/>
        <v>0</v>
      </c>
      <c r="AS68" s="64"/>
      <c r="AT68" s="64"/>
      <c r="AU68" s="63"/>
      <c r="AV68" s="159">
        <f t="shared" si="11"/>
        <v>0</v>
      </c>
      <c r="AW68" s="156">
        <f t="shared" si="20"/>
        <v>0</v>
      </c>
    </row>
    <row r="69" spans="2:49" x14ac:dyDescent="0.3">
      <c r="B69" s="15"/>
      <c r="C69" s="62"/>
      <c r="D69" s="62"/>
      <c r="E69" s="63"/>
      <c r="F69" s="159">
        <f t="shared" si="3"/>
        <v>0</v>
      </c>
      <c r="G69" s="156">
        <f t="shared" si="12"/>
        <v>0</v>
      </c>
      <c r="H69" s="64"/>
      <c r="I69" s="64"/>
      <c r="J69" s="63"/>
      <c r="K69" s="159">
        <f t="shared" si="4"/>
        <v>0</v>
      </c>
      <c r="L69" s="156">
        <f t="shared" si="13"/>
        <v>0</v>
      </c>
      <c r="M69" s="64"/>
      <c r="N69" s="64"/>
      <c r="O69" s="63"/>
      <c r="P69" s="159">
        <f t="shared" si="5"/>
        <v>0</v>
      </c>
      <c r="Q69" s="156">
        <f t="shared" si="14"/>
        <v>0</v>
      </c>
      <c r="R69" s="15"/>
      <c r="S69" s="62"/>
      <c r="T69" s="62"/>
      <c r="U69" s="63"/>
      <c r="V69" s="159">
        <f t="shared" si="6"/>
        <v>0</v>
      </c>
      <c r="W69" s="156">
        <f t="shared" si="15"/>
        <v>0</v>
      </c>
      <c r="X69" s="64"/>
      <c r="Y69" s="64"/>
      <c r="Z69" s="63"/>
      <c r="AA69" s="159">
        <f t="shared" si="7"/>
        <v>0</v>
      </c>
      <c r="AB69" s="156">
        <f t="shared" si="16"/>
        <v>0</v>
      </c>
      <c r="AC69" s="64"/>
      <c r="AD69" s="64"/>
      <c r="AE69" s="63"/>
      <c r="AF69" s="159">
        <f t="shared" si="8"/>
        <v>0</v>
      </c>
      <c r="AG69" s="156">
        <f t="shared" si="17"/>
        <v>0</v>
      </c>
      <c r="AH69" s="15"/>
      <c r="AI69" s="110"/>
      <c r="AJ69" s="62"/>
      <c r="AK69" s="63"/>
      <c r="AL69" s="159">
        <f t="shared" si="9"/>
        <v>0</v>
      </c>
      <c r="AM69" s="156">
        <f t="shared" si="18"/>
        <v>0</v>
      </c>
      <c r="AN69" s="64"/>
      <c r="AO69" s="64"/>
      <c r="AP69" s="63"/>
      <c r="AQ69" s="159">
        <f t="shared" si="10"/>
        <v>0</v>
      </c>
      <c r="AR69" s="156">
        <f t="shared" si="19"/>
        <v>0</v>
      </c>
      <c r="AS69" s="64"/>
      <c r="AT69" s="64"/>
      <c r="AU69" s="63"/>
      <c r="AV69" s="159">
        <f t="shared" si="11"/>
        <v>0</v>
      </c>
      <c r="AW69" s="156">
        <f t="shared" si="20"/>
        <v>0</v>
      </c>
    </row>
    <row r="70" spans="2:49" x14ac:dyDescent="0.3">
      <c r="B70" s="15"/>
      <c r="C70" s="62"/>
      <c r="D70" s="62"/>
      <c r="E70" s="63"/>
      <c r="F70" s="159">
        <f t="shared" si="3"/>
        <v>0</v>
      </c>
      <c r="G70" s="156">
        <f t="shared" si="12"/>
        <v>0</v>
      </c>
      <c r="H70" s="64"/>
      <c r="I70" s="64"/>
      <c r="J70" s="63"/>
      <c r="K70" s="159">
        <f t="shared" si="4"/>
        <v>0</v>
      </c>
      <c r="L70" s="156">
        <f t="shared" si="13"/>
        <v>0</v>
      </c>
      <c r="M70" s="64"/>
      <c r="N70" s="64"/>
      <c r="O70" s="63"/>
      <c r="P70" s="159">
        <f t="shared" si="5"/>
        <v>0</v>
      </c>
      <c r="Q70" s="156">
        <f t="shared" si="14"/>
        <v>0</v>
      </c>
      <c r="R70" s="15"/>
      <c r="S70" s="62"/>
      <c r="T70" s="62"/>
      <c r="U70" s="63"/>
      <c r="V70" s="159">
        <f t="shared" si="6"/>
        <v>0</v>
      </c>
      <c r="W70" s="156">
        <f t="shared" si="15"/>
        <v>0</v>
      </c>
      <c r="X70" s="64"/>
      <c r="Y70" s="64"/>
      <c r="Z70" s="63"/>
      <c r="AA70" s="159">
        <f t="shared" si="7"/>
        <v>0</v>
      </c>
      <c r="AB70" s="156">
        <f t="shared" si="16"/>
        <v>0</v>
      </c>
      <c r="AC70" s="64"/>
      <c r="AD70" s="64"/>
      <c r="AE70" s="63"/>
      <c r="AF70" s="159">
        <f t="shared" si="8"/>
        <v>0</v>
      </c>
      <c r="AG70" s="156">
        <f t="shared" si="17"/>
        <v>0</v>
      </c>
      <c r="AH70" s="15"/>
      <c r="AI70" s="110"/>
      <c r="AJ70" s="62"/>
      <c r="AK70" s="63"/>
      <c r="AL70" s="159">
        <f t="shared" si="9"/>
        <v>0</v>
      </c>
      <c r="AM70" s="156">
        <f t="shared" si="18"/>
        <v>0</v>
      </c>
      <c r="AN70" s="64"/>
      <c r="AO70" s="64"/>
      <c r="AP70" s="63"/>
      <c r="AQ70" s="159">
        <f t="shared" si="10"/>
        <v>0</v>
      </c>
      <c r="AR70" s="156">
        <f t="shared" si="19"/>
        <v>0</v>
      </c>
      <c r="AS70" s="64"/>
      <c r="AT70" s="64"/>
      <c r="AU70" s="63"/>
      <c r="AV70" s="159">
        <f t="shared" si="11"/>
        <v>0</v>
      </c>
      <c r="AW70" s="156">
        <f t="shared" si="20"/>
        <v>0</v>
      </c>
    </row>
    <row r="71" spans="2:49" x14ac:dyDescent="0.3">
      <c r="B71" s="15"/>
      <c r="C71" s="62"/>
      <c r="D71" s="62"/>
      <c r="E71" s="63"/>
      <c r="F71" s="159">
        <f t="shared" si="3"/>
        <v>0</v>
      </c>
      <c r="G71" s="156">
        <f t="shared" si="12"/>
        <v>0</v>
      </c>
      <c r="H71" s="64"/>
      <c r="I71" s="64"/>
      <c r="J71" s="63"/>
      <c r="K71" s="159">
        <f t="shared" si="4"/>
        <v>0</v>
      </c>
      <c r="L71" s="156">
        <f t="shared" si="13"/>
        <v>0</v>
      </c>
      <c r="M71" s="64"/>
      <c r="N71" s="85"/>
      <c r="O71" s="63"/>
      <c r="P71" s="159">
        <f t="shared" si="5"/>
        <v>0</v>
      </c>
      <c r="Q71" s="156">
        <f t="shared" si="14"/>
        <v>0</v>
      </c>
      <c r="R71" s="15"/>
      <c r="S71" s="62"/>
      <c r="T71" s="62"/>
      <c r="U71" s="63"/>
      <c r="V71" s="159">
        <f t="shared" si="6"/>
        <v>0</v>
      </c>
      <c r="W71" s="156">
        <f t="shared" si="15"/>
        <v>0</v>
      </c>
      <c r="X71" s="64"/>
      <c r="Y71" s="64"/>
      <c r="Z71" s="63"/>
      <c r="AA71" s="159">
        <f t="shared" si="7"/>
        <v>0</v>
      </c>
      <c r="AB71" s="156">
        <f t="shared" si="16"/>
        <v>0</v>
      </c>
      <c r="AC71" s="64"/>
      <c r="AD71" s="85"/>
      <c r="AE71" s="63"/>
      <c r="AF71" s="159">
        <f t="shared" si="8"/>
        <v>0</v>
      </c>
      <c r="AG71" s="156">
        <f t="shared" si="17"/>
        <v>0</v>
      </c>
      <c r="AH71" s="15"/>
      <c r="AI71" s="110"/>
      <c r="AJ71" s="62"/>
      <c r="AK71" s="63"/>
      <c r="AL71" s="159">
        <f t="shared" si="9"/>
        <v>0</v>
      </c>
      <c r="AM71" s="156">
        <f t="shared" si="18"/>
        <v>0</v>
      </c>
      <c r="AN71" s="64"/>
      <c r="AO71" s="64"/>
      <c r="AP71" s="63"/>
      <c r="AQ71" s="159">
        <f t="shared" si="10"/>
        <v>0</v>
      </c>
      <c r="AR71" s="156">
        <f t="shared" si="19"/>
        <v>0</v>
      </c>
      <c r="AS71" s="64"/>
      <c r="AT71" s="64"/>
      <c r="AU71" s="63"/>
      <c r="AV71" s="159">
        <f t="shared" si="11"/>
        <v>0</v>
      </c>
      <c r="AW71" s="156">
        <f t="shared" si="20"/>
        <v>0</v>
      </c>
    </row>
    <row r="72" spans="2:49" ht="12.75" thickBot="1" x14ac:dyDescent="0.35">
      <c r="B72" s="16"/>
      <c r="C72" s="56"/>
      <c r="D72" s="56"/>
      <c r="E72" s="57"/>
      <c r="F72" s="159">
        <f t="shared" si="3"/>
        <v>0</v>
      </c>
      <c r="G72" s="156">
        <f t="shared" si="12"/>
        <v>0</v>
      </c>
      <c r="H72" s="58"/>
      <c r="I72" s="58"/>
      <c r="J72" s="57"/>
      <c r="K72" s="159">
        <f t="shared" si="4"/>
        <v>0</v>
      </c>
      <c r="L72" s="156">
        <f t="shared" si="13"/>
        <v>0</v>
      </c>
      <c r="M72" s="58"/>
      <c r="N72" s="87"/>
      <c r="O72" s="57"/>
      <c r="P72" s="159">
        <f t="shared" si="5"/>
        <v>0</v>
      </c>
      <c r="Q72" s="156">
        <f t="shared" si="14"/>
        <v>0</v>
      </c>
      <c r="R72" s="16"/>
      <c r="S72" s="56"/>
      <c r="T72" s="56"/>
      <c r="U72" s="57"/>
      <c r="V72" s="159">
        <f t="shared" si="6"/>
        <v>0</v>
      </c>
      <c r="W72" s="156">
        <f t="shared" si="15"/>
        <v>0</v>
      </c>
      <c r="X72" s="58"/>
      <c r="Y72" s="58"/>
      <c r="Z72" s="57"/>
      <c r="AA72" s="159">
        <f t="shared" si="7"/>
        <v>0</v>
      </c>
      <c r="AB72" s="156">
        <f t="shared" si="16"/>
        <v>0</v>
      </c>
      <c r="AC72" s="58"/>
      <c r="AD72" s="87"/>
      <c r="AE72" s="57"/>
      <c r="AF72" s="159">
        <f t="shared" si="8"/>
        <v>0</v>
      </c>
      <c r="AG72" s="156">
        <f t="shared" si="17"/>
        <v>0</v>
      </c>
      <c r="AH72" s="16"/>
      <c r="AI72" s="111"/>
      <c r="AJ72" s="56"/>
      <c r="AK72" s="57"/>
      <c r="AL72" s="159"/>
      <c r="AM72" s="156">
        <f t="shared" si="18"/>
        <v>0</v>
      </c>
      <c r="AN72" s="58"/>
      <c r="AO72" s="58"/>
      <c r="AP72" s="57"/>
      <c r="AQ72" s="159"/>
      <c r="AR72" s="156">
        <f t="shared" si="19"/>
        <v>0</v>
      </c>
      <c r="AS72" s="59"/>
      <c r="AT72" s="86"/>
      <c r="AU72" s="102"/>
      <c r="AV72" s="159">
        <f t="shared" si="11"/>
        <v>0</v>
      </c>
      <c r="AW72" s="156">
        <f t="shared" si="20"/>
        <v>0</v>
      </c>
    </row>
    <row r="73" spans="2:49" ht="12.75" thickBot="1" x14ac:dyDescent="0.35">
      <c r="B73" s="60" t="s">
        <v>171</v>
      </c>
      <c r="C73" s="61">
        <f>COUNTA(C13:C72)</f>
        <v>16</v>
      </c>
      <c r="D73" s="121">
        <f>SUM(D13:D72)</f>
        <v>0</v>
      </c>
      <c r="E73" s="93">
        <f>SUM(E13:E72)</f>
        <v>1</v>
      </c>
      <c r="F73" s="163"/>
      <c r="G73" s="121"/>
      <c r="H73" s="61">
        <f>COUNTA(H13:H72)</f>
        <v>21</v>
      </c>
      <c r="I73" s="121"/>
      <c r="J73" s="93">
        <f>SUM(J13:J72)</f>
        <v>1</v>
      </c>
      <c r="K73" s="163"/>
      <c r="L73" s="157"/>
      <c r="M73" s="61">
        <f>COUNTA(M13:M72)</f>
        <v>21</v>
      </c>
      <c r="N73" s="121"/>
      <c r="O73" s="120">
        <f>SUM(O13:O72)</f>
        <v>1.0000000000000002</v>
      </c>
      <c r="P73" s="163"/>
      <c r="Q73" s="121"/>
      <c r="R73" s="60" t="s">
        <v>171</v>
      </c>
      <c r="S73" s="61">
        <f>COUNTA(S13:S72)</f>
        <v>21</v>
      </c>
      <c r="T73" s="121">
        <f>SUM(T13:T72)</f>
        <v>0</v>
      </c>
      <c r="U73" s="93">
        <f>SUM(U13:U72)</f>
        <v>0.99999999999999989</v>
      </c>
      <c r="V73" s="93"/>
      <c r="W73" s="121"/>
      <c r="X73" s="61">
        <f>COUNTA(X13:X72)</f>
        <v>25</v>
      </c>
      <c r="Y73" s="121">
        <f>SUM(Y13:Y72)</f>
        <v>18</v>
      </c>
      <c r="Z73" s="93">
        <f>SUM(Z13:Z72)</f>
        <v>0.99995999999999996</v>
      </c>
      <c r="AA73" s="93"/>
      <c r="AB73" s="121"/>
      <c r="AC73" s="61">
        <f>COUNTA(AC13:AC72)</f>
        <v>27</v>
      </c>
      <c r="AD73" s="121">
        <f>SUM(AD13:AD72)</f>
        <v>23</v>
      </c>
      <c r="AE73" s="93">
        <f>SUM(AE13:AE72)</f>
        <v>1.0000000000000002</v>
      </c>
      <c r="AF73" s="93"/>
      <c r="AG73" s="121"/>
      <c r="AH73" s="122" t="s">
        <v>171</v>
      </c>
      <c r="AI73" s="112">
        <f>COUNTA(AI13:AI72)</f>
        <v>24</v>
      </c>
      <c r="AJ73" s="121">
        <f>SUM(AJ13:AJ72)</f>
        <v>0</v>
      </c>
      <c r="AK73" s="93">
        <f>SUM(AK13:AK72)</f>
        <v>0.99999999999999989</v>
      </c>
      <c r="AL73" s="93"/>
      <c r="AM73" s="121"/>
      <c r="AN73" s="61">
        <f>COUNTA(AN13:AN72)</f>
        <v>26</v>
      </c>
      <c r="AO73" s="121">
        <f>SUM(AO13:AO72)</f>
        <v>18</v>
      </c>
      <c r="AP73" s="93">
        <f>SUM(AP13:AP72)</f>
        <v>1</v>
      </c>
      <c r="AQ73" s="93"/>
      <c r="AR73" s="121"/>
      <c r="AS73" s="61">
        <f>COUNTA(AS13:AS72)</f>
        <v>28</v>
      </c>
      <c r="AT73" s="121">
        <f>SUM(AT13:AT72)</f>
        <v>18</v>
      </c>
      <c r="AU73" s="93">
        <f>SUM(AU13:AU72)</f>
        <v>1.0000000000000004</v>
      </c>
      <c r="AV73" s="93"/>
      <c r="AW73" s="121"/>
    </row>
    <row r="74" spans="2:49" ht="12.75" thickBot="1" x14ac:dyDescent="0.35">
      <c r="B74" s="126" t="s">
        <v>3</v>
      </c>
      <c r="C74" s="127" t="s">
        <v>91</v>
      </c>
      <c r="D74" s="127" t="s">
        <v>220</v>
      </c>
      <c r="E74" s="128" t="s">
        <v>151</v>
      </c>
      <c r="F74" s="128" t="s">
        <v>255</v>
      </c>
      <c r="G74" s="128" t="s">
        <v>224</v>
      </c>
      <c r="H74" s="129" t="s">
        <v>92</v>
      </c>
      <c r="I74" s="127" t="s">
        <v>220</v>
      </c>
      <c r="J74" s="128" t="s">
        <v>151</v>
      </c>
      <c r="K74" s="128" t="s">
        <v>255</v>
      </c>
      <c r="L74" s="158" t="s">
        <v>224</v>
      </c>
      <c r="M74" s="129" t="s">
        <v>93</v>
      </c>
      <c r="N74" s="127" t="s">
        <v>220</v>
      </c>
      <c r="O74" s="128" t="s">
        <v>151</v>
      </c>
      <c r="P74" s="128" t="s">
        <v>261</v>
      </c>
      <c r="Q74" s="128" t="s">
        <v>224</v>
      </c>
      <c r="R74" s="126" t="s">
        <v>3</v>
      </c>
      <c r="S74" s="127" t="s">
        <v>91</v>
      </c>
      <c r="T74" s="127" t="s">
        <v>220</v>
      </c>
      <c r="U74" s="128" t="s">
        <v>151</v>
      </c>
      <c r="V74" s="128" t="s">
        <v>261</v>
      </c>
      <c r="W74" s="128" t="s">
        <v>224</v>
      </c>
      <c r="X74" s="129" t="s">
        <v>92</v>
      </c>
      <c r="Y74" s="127" t="s">
        <v>220</v>
      </c>
      <c r="Z74" s="128" t="s">
        <v>151</v>
      </c>
      <c r="AA74" s="128" t="s">
        <v>255</v>
      </c>
      <c r="AB74" s="128" t="s">
        <v>224</v>
      </c>
      <c r="AC74" s="129" t="s">
        <v>93</v>
      </c>
      <c r="AD74" s="127" t="s">
        <v>220</v>
      </c>
      <c r="AE74" s="128" t="s">
        <v>151</v>
      </c>
      <c r="AF74" s="128" t="s">
        <v>255</v>
      </c>
      <c r="AG74" s="128" t="s">
        <v>224</v>
      </c>
      <c r="AH74" s="126" t="s">
        <v>3</v>
      </c>
      <c r="AI74" s="130" t="s">
        <v>220</v>
      </c>
      <c r="AJ74" s="127" t="s">
        <v>220</v>
      </c>
      <c r="AK74" s="128" t="s">
        <v>151</v>
      </c>
      <c r="AL74" s="128" t="s">
        <v>261</v>
      </c>
      <c r="AM74" s="128" t="s">
        <v>224</v>
      </c>
      <c r="AN74" s="129" t="s">
        <v>92</v>
      </c>
      <c r="AO74" s="127" t="s">
        <v>220</v>
      </c>
      <c r="AP74" s="128" t="s">
        <v>151</v>
      </c>
      <c r="AQ74" s="128" t="s">
        <v>261</v>
      </c>
      <c r="AR74" s="128" t="s">
        <v>224</v>
      </c>
      <c r="AS74" s="129" t="s">
        <v>93</v>
      </c>
      <c r="AT74" s="127" t="s">
        <v>220</v>
      </c>
      <c r="AU74" s="128" t="s">
        <v>151</v>
      </c>
      <c r="AV74" s="128" t="s">
        <v>255</v>
      </c>
      <c r="AW74" s="131" t="s">
        <v>224</v>
      </c>
    </row>
    <row r="75" spans="2:49" x14ac:dyDescent="0.3">
      <c r="B75" s="132"/>
      <c r="C75" s="19" t="s">
        <v>26</v>
      </c>
      <c r="D75" s="19"/>
      <c r="E75" s="20">
        <v>0.06</v>
      </c>
      <c r="F75" s="160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60">
        <f t="shared" ref="K75:K136" si="22">J75*$F$8</f>
        <v>2.4E-2</v>
      </c>
      <c r="L75" s="22">
        <f>I75*K75</f>
        <v>0</v>
      </c>
      <c r="M75" s="21" t="s">
        <v>26</v>
      </c>
      <c r="N75" s="70"/>
      <c r="O75" s="94">
        <v>0.1</v>
      </c>
      <c r="P75" s="160">
        <f t="shared" ref="P75:P136" si="23">O75*$F$8</f>
        <v>0.03</v>
      </c>
      <c r="Q75" s="22">
        <f>N75*P75</f>
        <v>0</v>
      </c>
      <c r="R75" s="132"/>
      <c r="S75" s="19" t="s">
        <v>26</v>
      </c>
      <c r="T75" s="19"/>
      <c r="U75" s="20">
        <v>0.08</v>
      </c>
      <c r="V75" s="160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60">
        <f t="shared" ref="AA75:AA136" si="25">Z75*$F$9</f>
        <v>0.03</v>
      </c>
      <c r="AB75" s="22">
        <f>Y75*AA75</f>
        <v>0</v>
      </c>
      <c r="AC75" s="21" t="s">
        <v>26</v>
      </c>
      <c r="AD75" s="70"/>
      <c r="AE75" s="94">
        <v>0.12</v>
      </c>
      <c r="AF75" s="160">
        <f t="shared" ref="AF75:AF136" si="26">AE75*$F$9</f>
        <v>3.5999999999999997E-2</v>
      </c>
      <c r="AG75" s="22">
        <f>AD75*AF75</f>
        <v>0</v>
      </c>
      <c r="AH75" s="132"/>
      <c r="AI75" s="105" t="s">
        <v>26</v>
      </c>
      <c r="AJ75" s="19"/>
      <c r="AK75" s="20">
        <v>0.1</v>
      </c>
      <c r="AL75" s="160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60">
        <f t="shared" ref="AQ75:AQ136" si="28">AP75*$F$10</f>
        <v>3.5999999999999997E-2</v>
      </c>
      <c r="AR75" s="22">
        <f>AO75*AQ75</f>
        <v>0</v>
      </c>
      <c r="AS75" s="21" t="s">
        <v>26</v>
      </c>
      <c r="AT75" s="70"/>
      <c r="AU75" s="94">
        <v>0.14000000000000001</v>
      </c>
      <c r="AV75" s="160">
        <f t="shared" ref="AV75:AV136" si="29">AU75*$F$10</f>
        <v>4.2000000000000003E-2</v>
      </c>
      <c r="AW75" s="22">
        <f>AT75*AV75</f>
        <v>0</v>
      </c>
    </row>
    <row r="76" spans="2:49" x14ac:dyDescent="0.3">
      <c r="B76" s="133"/>
      <c r="C76" s="22" t="s">
        <v>25</v>
      </c>
      <c r="D76" s="22"/>
      <c r="E76" s="23">
        <v>0.06</v>
      </c>
      <c r="F76" s="160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60">
        <f t="shared" si="22"/>
        <v>2.4E-2</v>
      </c>
      <c r="L76" s="22">
        <f t="shared" ref="L76:L136" si="31">I76*K76</f>
        <v>0</v>
      </c>
      <c r="M76" s="24" t="s">
        <v>25</v>
      </c>
      <c r="N76" s="71"/>
      <c r="O76" s="23">
        <v>0.1</v>
      </c>
      <c r="P76" s="160">
        <f t="shared" si="23"/>
        <v>0.03</v>
      </c>
      <c r="Q76" s="22">
        <f t="shared" ref="Q76:Q136" si="32">N76*P76</f>
        <v>0</v>
      </c>
      <c r="R76" s="133"/>
      <c r="S76" s="22" t="s">
        <v>25</v>
      </c>
      <c r="T76" s="22"/>
      <c r="U76" s="23">
        <v>0.08</v>
      </c>
      <c r="V76" s="160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60">
        <f t="shared" si="25"/>
        <v>0.03</v>
      </c>
      <c r="AB76" s="22">
        <f t="shared" ref="AB76:AB136" si="34">Y76*AA76</f>
        <v>0</v>
      </c>
      <c r="AC76" s="24" t="s">
        <v>25</v>
      </c>
      <c r="AD76" s="71"/>
      <c r="AE76" s="23">
        <v>0.12</v>
      </c>
      <c r="AF76" s="160">
        <f t="shared" si="26"/>
        <v>3.5999999999999997E-2</v>
      </c>
      <c r="AG76" s="22">
        <f t="shared" ref="AG76:AG136" si="35">AD76*AF76</f>
        <v>0</v>
      </c>
      <c r="AH76" s="133"/>
      <c r="AI76" s="106" t="s">
        <v>25</v>
      </c>
      <c r="AJ76" s="22"/>
      <c r="AK76" s="23">
        <v>0.1</v>
      </c>
      <c r="AL76" s="160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60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71"/>
      <c r="AU76" s="23">
        <v>0.14000000000000001</v>
      </c>
      <c r="AV76" s="160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33"/>
      <c r="C77" s="33" t="s">
        <v>38</v>
      </c>
      <c r="D77" s="33"/>
      <c r="E77" s="34">
        <v>0.11</v>
      </c>
      <c r="F77" s="160">
        <f t="shared" si="21"/>
        <v>3.3000000000000002E-2</v>
      </c>
      <c r="G77" s="22">
        <f t="shared" si="30"/>
        <v>0</v>
      </c>
      <c r="H77" s="35" t="s">
        <v>8</v>
      </c>
      <c r="I77" s="35"/>
      <c r="J77" s="34">
        <v>0.05</v>
      </c>
      <c r="K77" s="160">
        <f t="shared" si="22"/>
        <v>1.4999999999999999E-2</v>
      </c>
      <c r="L77" s="22">
        <f t="shared" si="31"/>
        <v>0</v>
      </c>
      <c r="M77" s="35" t="s">
        <v>9</v>
      </c>
      <c r="N77" s="72"/>
      <c r="O77" s="34">
        <v>0.04</v>
      </c>
      <c r="P77" s="160">
        <f t="shared" si="23"/>
        <v>1.2E-2</v>
      </c>
      <c r="Q77" s="22">
        <f t="shared" si="32"/>
        <v>0</v>
      </c>
      <c r="R77" s="133"/>
      <c r="S77" s="33" t="s">
        <v>7</v>
      </c>
      <c r="T77" s="33"/>
      <c r="U77" s="34">
        <v>0.1</v>
      </c>
      <c r="V77" s="160">
        <f t="shared" si="24"/>
        <v>0.03</v>
      </c>
      <c r="W77" s="22">
        <f t="shared" si="33"/>
        <v>0</v>
      </c>
      <c r="X77" s="35" t="s">
        <v>9</v>
      </c>
      <c r="Y77" s="35"/>
      <c r="Z77" s="34">
        <v>0.06</v>
      </c>
      <c r="AA77" s="160">
        <f t="shared" si="25"/>
        <v>1.7999999999999999E-2</v>
      </c>
      <c r="AB77" s="22">
        <f t="shared" si="34"/>
        <v>0</v>
      </c>
      <c r="AC77" s="35" t="s">
        <v>95</v>
      </c>
      <c r="AD77" s="72"/>
      <c r="AE77" s="34">
        <v>0.04</v>
      </c>
      <c r="AF77" s="160">
        <f t="shared" si="26"/>
        <v>1.2E-2</v>
      </c>
      <c r="AG77" s="22">
        <f t="shared" si="35"/>
        <v>0</v>
      </c>
      <c r="AH77" s="133"/>
      <c r="AI77" s="107" t="s">
        <v>41</v>
      </c>
      <c r="AJ77" s="33"/>
      <c r="AK77" s="34">
        <v>0.1</v>
      </c>
      <c r="AL77" s="160">
        <f t="shared" si="27"/>
        <v>0.03</v>
      </c>
      <c r="AM77" s="22">
        <f t="shared" si="36"/>
        <v>0</v>
      </c>
      <c r="AN77" s="35" t="s">
        <v>95</v>
      </c>
      <c r="AO77" s="35"/>
      <c r="AP77" s="34">
        <v>0.1</v>
      </c>
      <c r="AQ77" s="160">
        <f t="shared" si="28"/>
        <v>0.03</v>
      </c>
      <c r="AR77" s="22">
        <f t="shared" si="37"/>
        <v>0</v>
      </c>
      <c r="AS77" s="35" t="s">
        <v>10</v>
      </c>
      <c r="AT77" s="72"/>
      <c r="AU77" s="34">
        <v>0.15</v>
      </c>
      <c r="AV77" s="160">
        <f t="shared" si="29"/>
        <v>4.4999999999999998E-2</v>
      </c>
      <c r="AW77" s="22">
        <f t="shared" si="38"/>
        <v>0</v>
      </c>
    </row>
    <row r="78" spans="2:49" x14ac:dyDescent="0.3">
      <c r="B78" s="133"/>
      <c r="C78" s="33" t="s">
        <v>39</v>
      </c>
      <c r="D78" s="33"/>
      <c r="E78" s="34">
        <v>0.12</v>
      </c>
      <c r="F78" s="160">
        <f t="shared" si="21"/>
        <v>3.5999999999999997E-2</v>
      </c>
      <c r="G78" s="22">
        <f t="shared" si="30"/>
        <v>0</v>
      </c>
      <c r="H78" s="35" t="s">
        <v>46</v>
      </c>
      <c r="I78" s="35"/>
      <c r="J78" s="34">
        <v>0.05</v>
      </c>
      <c r="K78" s="160">
        <f t="shared" si="22"/>
        <v>1.4999999999999999E-2</v>
      </c>
      <c r="L78" s="22">
        <f t="shared" si="31"/>
        <v>0</v>
      </c>
      <c r="M78" s="35" t="s">
        <v>52</v>
      </c>
      <c r="N78" s="72"/>
      <c r="O78" s="34">
        <v>0.03</v>
      </c>
      <c r="P78" s="160">
        <f t="shared" si="23"/>
        <v>8.9999999999999993E-3</v>
      </c>
      <c r="Q78" s="22">
        <f t="shared" si="32"/>
        <v>0</v>
      </c>
      <c r="R78" s="133"/>
      <c r="S78" s="33" t="s">
        <v>40</v>
      </c>
      <c r="T78" s="33"/>
      <c r="U78" s="34">
        <v>0.1</v>
      </c>
      <c r="V78" s="160">
        <f t="shared" si="24"/>
        <v>0.03</v>
      </c>
      <c r="W78" s="22">
        <f t="shared" si="33"/>
        <v>0</v>
      </c>
      <c r="X78" s="35" t="s">
        <v>59</v>
      </c>
      <c r="Y78" s="35"/>
      <c r="Z78" s="34">
        <v>0.05</v>
      </c>
      <c r="AA78" s="160">
        <f t="shared" si="25"/>
        <v>1.4999999999999999E-2</v>
      </c>
      <c r="AB78" s="22">
        <f t="shared" si="34"/>
        <v>0</v>
      </c>
      <c r="AC78" s="35" t="s">
        <v>53</v>
      </c>
      <c r="AD78" s="72"/>
      <c r="AE78" s="34">
        <v>0.03</v>
      </c>
      <c r="AF78" s="160">
        <f t="shared" si="26"/>
        <v>8.9999999999999993E-3</v>
      </c>
      <c r="AG78" s="22">
        <f t="shared" si="35"/>
        <v>0</v>
      </c>
      <c r="AH78" s="133"/>
      <c r="AI78" s="107" t="s">
        <v>43</v>
      </c>
      <c r="AJ78" s="33"/>
      <c r="AK78" s="34">
        <v>0.1</v>
      </c>
      <c r="AL78" s="160">
        <f t="shared" si="27"/>
        <v>0.03</v>
      </c>
      <c r="AM78" s="22">
        <f t="shared" si="36"/>
        <v>0</v>
      </c>
      <c r="AN78" s="35" t="s">
        <v>97</v>
      </c>
      <c r="AO78" s="35"/>
      <c r="AP78" s="34">
        <v>0.08</v>
      </c>
      <c r="AQ78" s="160">
        <f t="shared" si="28"/>
        <v>2.4E-2</v>
      </c>
      <c r="AR78" s="22">
        <f t="shared" si="37"/>
        <v>0</v>
      </c>
      <c r="AS78" s="35"/>
      <c r="AT78" s="72"/>
      <c r="AU78" s="34"/>
      <c r="AV78" s="160">
        <f t="shared" si="29"/>
        <v>0</v>
      </c>
      <c r="AW78" s="22">
        <f t="shared" si="38"/>
        <v>0</v>
      </c>
    </row>
    <row r="79" spans="2:49" x14ac:dyDescent="0.3">
      <c r="B79" s="133"/>
      <c r="C79" s="33" t="s">
        <v>6</v>
      </c>
      <c r="D79" s="33"/>
      <c r="E79" s="34">
        <v>0.1</v>
      </c>
      <c r="F79" s="160">
        <f t="shared" si="21"/>
        <v>0.03</v>
      </c>
      <c r="G79" s="22">
        <f t="shared" si="30"/>
        <v>0</v>
      </c>
      <c r="H79" s="35" t="s">
        <v>47</v>
      </c>
      <c r="I79" s="35"/>
      <c r="J79" s="34">
        <v>0.05</v>
      </c>
      <c r="K79" s="160">
        <f t="shared" si="22"/>
        <v>1.4999999999999999E-2</v>
      </c>
      <c r="L79" s="22">
        <f t="shared" si="31"/>
        <v>0</v>
      </c>
      <c r="M79" s="35" t="s">
        <v>53</v>
      </c>
      <c r="N79" s="72"/>
      <c r="O79" s="34">
        <v>0.03</v>
      </c>
      <c r="P79" s="160">
        <f t="shared" si="23"/>
        <v>8.9999999999999993E-3</v>
      </c>
      <c r="Q79" s="22">
        <f t="shared" si="32"/>
        <v>0</v>
      </c>
      <c r="R79" s="133"/>
      <c r="S79" s="33" t="s">
        <v>41</v>
      </c>
      <c r="T79" s="33"/>
      <c r="U79" s="34">
        <v>0.09</v>
      </c>
      <c r="V79" s="160">
        <f t="shared" si="24"/>
        <v>2.7E-2</v>
      </c>
      <c r="W79" s="22">
        <f t="shared" si="33"/>
        <v>0</v>
      </c>
      <c r="X79" s="35" t="s">
        <v>113</v>
      </c>
      <c r="Y79" s="35"/>
      <c r="Z79" s="34">
        <v>0.04</v>
      </c>
      <c r="AA79" s="160">
        <f t="shared" si="25"/>
        <v>1.2E-2</v>
      </c>
      <c r="AB79" s="22">
        <f t="shared" si="34"/>
        <v>0</v>
      </c>
      <c r="AC79" s="35" t="s">
        <v>10</v>
      </c>
      <c r="AD79" s="72"/>
      <c r="AE79" s="34">
        <v>0.03</v>
      </c>
      <c r="AF79" s="160">
        <f t="shared" si="26"/>
        <v>8.9999999999999993E-3</v>
      </c>
      <c r="AG79" s="22">
        <f t="shared" si="35"/>
        <v>0</v>
      </c>
      <c r="AH79" s="133"/>
      <c r="AI79" s="107" t="s">
        <v>44</v>
      </c>
      <c r="AJ79" s="33"/>
      <c r="AK79" s="34">
        <v>0.09</v>
      </c>
      <c r="AL79" s="160">
        <f t="shared" si="27"/>
        <v>2.7E-2</v>
      </c>
      <c r="AM79" s="22">
        <f t="shared" si="36"/>
        <v>0</v>
      </c>
      <c r="AN79" s="35" t="s">
        <v>10</v>
      </c>
      <c r="AO79" s="35"/>
      <c r="AP79" s="34">
        <v>7.0000000000000007E-2</v>
      </c>
      <c r="AQ79" s="160">
        <f t="shared" si="28"/>
        <v>2.1000000000000001E-2</v>
      </c>
      <c r="AR79" s="22">
        <f t="shared" si="37"/>
        <v>0</v>
      </c>
      <c r="AS79" s="35"/>
      <c r="AT79" s="72"/>
      <c r="AU79" s="34"/>
      <c r="AV79" s="160">
        <f t="shared" si="29"/>
        <v>0</v>
      </c>
      <c r="AW79" s="22">
        <f t="shared" si="38"/>
        <v>0</v>
      </c>
    </row>
    <row r="80" spans="2:49" x14ac:dyDescent="0.3">
      <c r="B80" s="133"/>
      <c r="C80" s="33" t="s">
        <v>40</v>
      </c>
      <c r="D80" s="33"/>
      <c r="E80" s="34">
        <v>0.08</v>
      </c>
      <c r="F80" s="160">
        <f t="shared" si="21"/>
        <v>2.4E-2</v>
      </c>
      <c r="G80" s="22">
        <f t="shared" si="30"/>
        <v>0</v>
      </c>
      <c r="H80" s="35" t="s">
        <v>48</v>
      </c>
      <c r="I80" s="35"/>
      <c r="J80" s="34">
        <v>0.04</v>
      </c>
      <c r="K80" s="160">
        <f t="shared" si="22"/>
        <v>1.2E-2</v>
      </c>
      <c r="L80" s="22">
        <f t="shared" si="31"/>
        <v>0</v>
      </c>
      <c r="M80" s="35"/>
      <c r="N80" s="72"/>
      <c r="O80" s="34"/>
      <c r="P80" s="160">
        <f t="shared" si="23"/>
        <v>0</v>
      </c>
      <c r="Q80" s="22">
        <f t="shared" si="32"/>
        <v>0</v>
      </c>
      <c r="R80" s="133"/>
      <c r="S80" s="33" t="s">
        <v>43</v>
      </c>
      <c r="T80" s="33"/>
      <c r="U80" s="34">
        <v>0.09</v>
      </c>
      <c r="V80" s="160">
        <f t="shared" si="24"/>
        <v>2.7E-2</v>
      </c>
      <c r="W80" s="22">
        <f t="shared" si="33"/>
        <v>0</v>
      </c>
      <c r="X80" s="35" t="s">
        <v>60</v>
      </c>
      <c r="Y80" s="35"/>
      <c r="Z80" s="34">
        <v>0.04</v>
      </c>
      <c r="AA80" s="160">
        <f t="shared" si="25"/>
        <v>1.2E-2</v>
      </c>
      <c r="AB80" s="22">
        <f t="shared" si="34"/>
        <v>0</v>
      </c>
      <c r="AC80" s="35"/>
      <c r="AD80" s="72"/>
      <c r="AE80" s="34"/>
      <c r="AF80" s="160">
        <f t="shared" si="26"/>
        <v>0</v>
      </c>
      <c r="AG80" s="22">
        <f t="shared" si="35"/>
        <v>0</v>
      </c>
      <c r="AH80" s="133"/>
      <c r="AI80" s="107" t="s">
        <v>8</v>
      </c>
      <c r="AJ80" s="33"/>
      <c r="AK80" s="34">
        <v>0.09</v>
      </c>
      <c r="AL80" s="160">
        <f t="shared" si="27"/>
        <v>2.7E-2</v>
      </c>
      <c r="AM80" s="22">
        <f t="shared" si="36"/>
        <v>0</v>
      </c>
      <c r="AN80" s="35"/>
      <c r="AO80" s="35"/>
      <c r="AP80" s="34"/>
      <c r="AQ80" s="160">
        <f t="shared" si="28"/>
        <v>0</v>
      </c>
      <c r="AR80" s="22">
        <f t="shared" si="37"/>
        <v>0</v>
      </c>
      <c r="AS80" s="35"/>
      <c r="AT80" s="72"/>
      <c r="AU80" s="34"/>
      <c r="AV80" s="160">
        <f t="shared" si="29"/>
        <v>0</v>
      </c>
      <c r="AW80" s="22">
        <f t="shared" si="38"/>
        <v>0</v>
      </c>
    </row>
    <row r="81" spans="2:49" x14ac:dyDescent="0.3">
      <c r="B81" s="133"/>
      <c r="C81" s="33" t="s">
        <v>41</v>
      </c>
      <c r="D81" s="33"/>
      <c r="E81" s="34">
        <v>0.06</v>
      </c>
      <c r="F81" s="160">
        <f t="shared" si="21"/>
        <v>1.7999999999999999E-2</v>
      </c>
      <c r="G81" s="22">
        <f t="shared" si="30"/>
        <v>0</v>
      </c>
      <c r="H81" s="35" t="s">
        <v>49</v>
      </c>
      <c r="I81" s="35"/>
      <c r="J81" s="34">
        <v>0.03</v>
      </c>
      <c r="K81" s="160">
        <f t="shared" si="22"/>
        <v>8.9999999999999993E-3</v>
      </c>
      <c r="L81" s="22">
        <f t="shared" si="31"/>
        <v>0</v>
      </c>
      <c r="M81" s="35"/>
      <c r="N81" s="72"/>
      <c r="O81" s="34"/>
      <c r="P81" s="160">
        <f t="shared" si="23"/>
        <v>0</v>
      </c>
      <c r="Q81" s="22">
        <f t="shared" si="32"/>
        <v>0</v>
      </c>
      <c r="R81" s="133"/>
      <c r="S81" s="33" t="s">
        <v>44</v>
      </c>
      <c r="T81" s="33"/>
      <c r="U81" s="34">
        <v>0.06</v>
      </c>
      <c r="V81" s="160">
        <f t="shared" si="24"/>
        <v>1.7999999999999999E-2</v>
      </c>
      <c r="W81" s="22">
        <f t="shared" si="33"/>
        <v>0</v>
      </c>
      <c r="X81" s="35" t="s">
        <v>61</v>
      </c>
      <c r="Y81" s="35"/>
      <c r="Z81" s="34">
        <v>0.03</v>
      </c>
      <c r="AA81" s="160">
        <f t="shared" si="25"/>
        <v>8.9999999999999993E-3</v>
      </c>
      <c r="AB81" s="22">
        <f t="shared" si="34"/>
        <v>0</v>
      </c>
      <c r="AC81" s="35"/>
      <c r="AD81" s="72"/>
      <c r="AE81" s="34"/>
      <c r="AF81" s="160">
        <f t="shared" si="26"/>
        <v>0</v>
      </c>
      <c r="AG81" s="22">
        <f t="shared" si="35"/>
        <v>0</v>
      </c>
      <c r="AH81" s="133"/>
      <c r="AI81" s="107" t="s">
        <v>48</v>
      </c>
      <c r="AJ81" s="33"/>
      <c r="AK81" s="34">
        <v>0.06</v>
      </c>
      <c r="AL81" s="160">
        <f t="shared" si="27"/>
        <v>1.7999999999999999E-2</v>
      </c>
      <c r="AM81" s="22">
        <f t="shared" si="36"/>
        <v>0</v>
      </c>
      <c r="AN81" s="35"/>
      <c r="AO81" s="35"/>
      <c r="AP81" s="34"/>
      <c r="AQ81" s="160">
        <f t="shared" si="28"/>
        <v>0</v>
      </c>
      <c r="AR81" s="22">
        <f t="shared" si="37"/>
        <v>0</v>
      </c>
      <c r="AS81" s="35"/>
      <c r="AT81" s="72"/>
      <c r="AU81" s="34"/>
      <c r="AV81" s="160">
        <f t="shared" si="29"/>
        <v>0</v>
      </c>
      <c r="AW81" s="22">
        <f t="shared" si="38"/>
        <v>0</v>
      </c>
    </row>
    <row r="82" spans="2:49" x14ac:dyDescent="0.3">
      <c r="B82" s="133"/>
      <c r="C82" s="33" t="s">
        <v>42</v>
      </c>
      <c r="D82" s="33"/>
      <c r="E82" s="34">
        <v>0.04</v>
      </c>
      <c r="F82" s="160">
        <f t="shared" si="21"/>
        <v>1.2E-2</v>
      </c>
      <c r="G82" s="22">
        <f t="shared" si="30"/>
        <v>0</v>
      </c>
      <c r="H82" s="35" t="s">
        <v>9</v>
      </c>
      <c r="I82" s="35"/>
      <c r="J82" s="34">
        <v>0.03</v>
      </c>
      <c r="K82" s="160">
        <f t="shared" si="22"/>
        <v>8.9999999999999993E-3</v>
      </c>
      <c r="L82" s="22">
        <f t="shared" si="31"/>
        <v>0</v>
      </c>
      <c r="M82" s="35"/>
      <c r="N82" s="72"/>
      <c r="O82" s="34"/>
      <c r="P82" s="160">
        <f t="shared" si="23"/>
        <v>0</v>
      </c>
      <c r="Q82" s="22">
        <f t="shared" si="32"/>
        <v>0</v>
      </c>
      <c r="R82" s="133"/>
      <c r="S82" s="33" t="s">
        <v>8</v>
      </c>
      <c r="T82" s="33"/>
      <c r="U82" s="34">
        <v>0.06</v>
      </c>
      <c r="V82" s="160">
        <f t="shared" si="24"/>
        <v>1.7999999999999999E-2</v>
      </c>
      <c r="W82" s="22">
        <f t="shared" si="33"/>
        <v>0</v>
      </c>
      <c r="X82" s="35" t="s">
        <v>95</v>
      </c>
      <c r="Y82" s="35"/>
      <c r="Z82" s="34">
        <v>0.03</v>
      </c>
      <c r="AA82" s="160">
        <f t="shared" si="25"/>
        <v>8.9999999999999993E-3</v>
      </c>
      <c r="AB82" s="22">
        <f t="shared" si="34"/>
        <v>0</v>
      </c>
      <c r="AC82" s="35"/>
      <c r="AD82" s="72"/>
      <c r="AE82" s="34"/>
      <c r="AF82" s="160">
        <f t="shared" si="26"/>
        <v>0</v>
      </c>
      <c r="AG82" s="22">
        <f t="shared" si="35"/>
        <v>0</v>
      </c>
      <c r="AH82" s="133"/>
      <c r="AI82" s="107" t="s">
        <v>9</v>
      </c>
      <c r="AJ82" s="33"/>
      <c r="AK82" s="34">
        <v>0.06</v>
      </c>
      <c r="AL82" s="160">
        <f t="shared" si="27"/>
        <v>1.7999999999999999E-2</v>
      </c>
      <c r="AM82" s="22">
        <f t="shared" si="36"/>
        <v>0</v>
      </c>
      <c r="AN82" s="35"/>
      <c r="AO82" s="35"/>
      <c r="AP82" s="34"/>
      <c r="AQ82" s="160">
        <f t="shared" si="28"/>
        <v>0</v>
      </c>
      <c r="AR82" s="22">
        <f t="shared" si="37"/>
        <v>0</v>
      </c>
      <c r="AS82" s="35"/>
      <c r="AT82" s="72"/>
      <c r="AU82" s="34"/>
      <c r="AV82" s="160">
        <f t="shared" si="29"/>
        <v>0</v>
      </c>
      <c r="AW82" s="22">
        <f t="shared" si="38"/>
        <v>0</v>
      </c>
    </row>
    <row r="83" spans="2:49" x14ac:dyDescent="0.3">
      <c r="B83" s="133"/>
      <c r="C83" s="33" t="s">
        <v>43</v>
      </c>
      <c r="D83" s="33"/>
      <c r="E83" s="34">
        <v>0.02</v>
      </c>
      <c r="F83" s="160">
        <f t="shared" si="21"/>
        <v>6.0000000000000001E-3</v>
      </c>
      <c r="G83" s="22">
        <f t="shared" si="30"/>
        <v>0</v>
      </c>
      <c r="H83" s="35"/>
      <c r="I83" s="35"/>
      <c r="J83" s="34"/>
      <c r="K83" s="160">
        <f t="shared" si="22"/>
        <v>0</v>
      </c>
      <c r="L83" s="22">
        <f t="shared" si="31"/>
        <v>0</v>
      </c>
      <c r="M83" s="35"/>
      <c r="N83" s="72"/>
      <c r="O83" s="34"/>
      <c r="P83" s="160">
        <f t="shared" si="23"/>
        <v>0</v>
      </c>
      <c r="Q83" s="22">
        <f t="shared" si="32"/>
        <v>0</v>
      </c>
      <c r="R83" s="133"/>
      <c r="S83" s="33"/>
      <c r="T83" s="33"/>
      <c r="U83" s="34"/>
      <c r="V83" s="160">
        <f t="shared" si="24"/>
        <v>0</v>
      </c>
      <c r="W83" s="22">
        <f t="shared" si="33"/>
        <v>0</v>
      </c>
      <c r="X83" s="35"/>
      <c r="Y83" s="35"/>
      <c r="Z83" s="34"/>
      <c r="AA83" s="160">
        <f t="shared" si="25"/>
        <v>0</v>
      </c>
      <c r="AB83" s="22">
        <f t="shared" si="34"/>
        <v>0</v>
      </c>
      <c r="AC83" s="35"/>
      <c r="AD83" s="72"/>
      <c r="AE83" s="34"/>
      <c r="AF83" s="160">
        <f t="shared" si="26"/>
        <v>0</v>
      </c>
      <c r="AG83" s="22">
        <f t="shared" si="35"/>
        <v>0</v>
      </c>
      <c r="AH83" s="133"/>
      <c r="AI83" s="107"/>
      <c r="AJ83" s="33"/>
      <c r="AK83" s="34"/>
      <c r="AL83" s="160">
        <f t="shared" si="27"/>
        <v>0</v>
      </c>
      <c r="AM83" s="22">
        <f t="shared" si="36"/>
        <v>0</v>
      </c>
      <c r="AN83" s="35"/>
      <c r="AO83" s="35"/>
      <c r="AP83" s="34"/>
      <c r="AQ83" s="160">
        <f t="shared" si="28"/>
        <v>0</v>
      </c>
      <c r="AR83" s="22">
        <f t="shared" si="37"/>
        <v>0</v>
      </c>
      <c r="AS83" s="35"/>
      <c r="AT83" s="72"/>
      <c r="AU83" s="34"/>
      <c r="AV83" s="160">
        <f t="shared" si="29"/>
        <v>0</v>
      </c>
      <c r="AW83" s="22">
        <f t="shared" si="38"/>
        <v>0</v>
      </c>
    </row>
    <row r="84" spans="2:49" x14ac:dyDescent="0.3">
      <c r="B84" s="133"/>
      <c r="C84" s="33" t="s">
        <v>44</v>
      </c>
      <c r="D84" s="33"/>
      <c r="E84" s="34">
        <v>0.02</v>
      </c>
      <c r="F84" s="160">
        <f t="shared" si="21"/>
        <v>6.0000000000000001E-3</v>
      </c>
      <c r="G84" s="22">
        <f t="shared" si="30"/>
        <v>0</v>
      </c>
      <c r="H84" s="35"/>
      <c r="I84" s="35"/>
      <c r="J84" s="34"/>
      <c r="K84" s="160">
        <f t="shared" si="22"/>
        <v>0</v>
      </c>
      <c r="L84" s="22">
        <f t="shared" si="31"/>
        <v>0</v>
      </c>
      <c r="M84" s="35"/>
      <c r="N84" s="72"/>
      <c r="O84" s="34"/>
      <c r="P84" s="160">
        <f t="shared" si="23"/>
        <v>0</v>
      </c>
      <c r="Q84" s="22">
        <f t="shared" si="32"/>
        <v>0</v>
      </c>
      <c r="R84" s="133"/>
      <c r="S84" s="33"/>
      <c r="T84" s="33"/>
      <c r="U84" s="34"/>
      <c r="V84" s="160">
        <f t="shared" si="24"/>
        <v>0</v>
      </c>
      <c r="W84" s="22">
        <f t="shared" si="33"/>
        <v>0</v>
      </c>
      <c r="X84" s="35"/>
      <c r="Y84" s="35"/>
      <c r="Z84" s="34"/>
      <c r="AA84" s="160">
        <f t="shared" si="25"/>
        <v>0</v>
      </c>
      <c r="AB84" s="22">
        <f t="shared" si="34"/>
        <v>0</v>
      </c>
      <c r="AC84" s="35"/>
      <c r="AD84" s="72"/>
      <c r="AE84" s="34"/>
      <c r="AF84" s="160">
        <f t="shared" si="26"/>
        <v>0</v>
      </c>
      <c r="AG84" s="22">
        <f t="shared" si="35"/>
        <v>0</v>
      </c>
      <c r="AH84" s="133"/>
      <c r="AI84" s="107"/>
      <c r="AJ84" s="33"/>
      <c r="AK84" s="34"/>
      <c r="AL84" s="160">
        <f t="shared" si="27"/>
        <v>0</v>
      </c>
      <c r="AM84" s="22">
        <f t="shared" si="36"/>
        <v>0</v>
      </c>
      <c r="AN84" s="35"/>
      <c r="AO84" s="35"/>
      <c r="AP84" s="34"/>
      <c r="AQ84" s="160">
        <f t="shared" si="28"/>
        <v>0</v>
      </c>
      <c r="AR84" s="22">
        <f t="shared" si="37"/>
        <v>0</v>
      </c>
      <c r="AS84" s="35"/>
      <c r="AT84" s="72"/>
      <c r="AU84" s="34"/>
      <c r="AV84" s="160">
        <f t="shared" si="29"/>
        <v>0</v>
      </c>
      <c r="AW84" s="22">
        <f t="shared" si="38"/>
        <v>0</v>
      </c>
    </row>
    <row r="85" spans="2:49" x14ac:dyDescent="0.3">
      <c r="B85" s="133"/>
      <c r="C85" s="33" t="s">
        <v>8</v>
      </c>
      <c r="D85" s="33"/>
      <c r="E85" s="34">
        <v>0.01</v>
      </c>
      <c r="F85" s="160">
        <f t="shared" si="21"/>
        <v>3.0000000000000001E-3</v>
      </c>
      <c r="G85" s="22">
        <f t="shared" si="30"/>
        <v>0</v>
      </c>
      <c r="H85" s="35"/>
      <c r="I85" s="35"/>
      <c r="J85" s="34"/>
      <c r="K85" s="160">
        <f t="shared" si="22"/>
        <v>0</v>
      </c>
      <c r="L85" s="22">
        <f t="shared" si="31"/>
        <v>0</v>
      </c>
      <c r="M85" s="35"/>
      <c r="N85" s="72"/>
      <c r="O85" s="34"/>
      <c r="P85" s="160">
        <f t="shared" si="23"/>
        <v>0</v>
      </c>
      <c r="Q85" s="22">
        <f t="shared" si="32"/>
        <v>0</v>
      </c>
      <c r="R85" s="133"/>
      <c r="S85" s="33"/>
      <c r="T85" s="33"/>
      <c r="U85" s="34"/>
      <c r="V85" s="160">
        <f t="shared" si="24"/>
        <v>0</v>
      </c>
      <c r="W85" s="22">
        <f t="shared" si="33"/>
        <v>0</v>
      </c>
      <c r="X85" s="35"/>
      <c r="Y85" s="35"/>
      <c r="Z85" s="34"/>
      <c r="AA85" s="160">
        <f t="shared" si="25"/>
        <v>0</v>
      </c>
      <c r="AB85" s="22">
        <f t="shared" si="34"/>
        <v>0</v>
      </c>
      <c r="AC85" s="35"/>
      <c r="AD85" s="72"/>
      <c r="AE85" s="34"/>
      <c r="AF85" s="160">
        <f t="shared" si="26"/>
        <v>0</v>
      </c>
      <c r="AG85" s="22">
        <f t="shared" si="35"/>
        <v>0</v>
      </c>
      <c r="AH85" s="133"/>
      <c r="AI85" s="107"/>
      <c r="AJ85" s="33"/>
      <c r="AK85" s="34"/>
      <c r="AL85" s="160">
        <f t="shared" si="27"/>
        <v>0</v>
      </c>
      <c r="AM85" s="22">
        <f t="shared" si="36"/>
        <v>0</v>
      </c>
      <c r="AN85" s="35"/>
      <c r="AO85" s="35"/>
      <c r="AP85" s="34"/>
      <c r="AQ85" s="160">
        <f t="shared" si="28"/>
        <v>0</v>
      </c>
      <c r="AR85" s="22">
        <f t="shared" si="37"/>
        <v>0</v>
      </c>
      <c r="AS85" s="35"/>
      <c r="AT85" s="72"/>
      <c r="AU85" s="34"/>
      <c r="AV85" s="160">
        <f t="shared" si="29"/>
        <v>0</v>
      </c>
      <c r="AW85" s="22">
        <f t="shared" si="38"/>
        <v>0</v>
      </c>
    </row>
    <row r="86" spans="2:49" x14ac:dyDescent="0.3">
      <c r="B86" s="133"/>
      <c r="C86" s="48"/>
      <c r="D86" s="48"/>
      <c r="E86" s="49"/>
      <c r="F86" s="160">
        <f t="shared" si="21"/>
        <v>0</v>
      </c>
      <c r="G86" s="22">
        <f t="shared" si="30"/>
        <v>0</v>
      </c>
      <c r="H86" s="50"/>
      <c r="I86" s="50"/>
      <c r="J86" s="49"/>
      <c r="K86" s="160">
        <f t="shared" si="22"/>
        <v>0</v>
      </c>
      <c r="L86" s="22">
        <f t="shared" si="31"/>
        <v>0</v>
      </c>
      <c r="M86" s="50"/>
      <c r="N86" s="73"/>
      <c r="O86" s="49"/>
      <c r="P86" s="160">
        <f t="shared" si="23"/>
        <v>0</v>
      </c>
      <c r="Q86" s="22">
        <f t="shared" si="32"/>
        <v>0</v>
      </c>
      <c r="R86" s="133"/>
      <c r="S86" s="48" t="s">
        <v>13</v>
      </c>
      <c r="T86" s="48"/>
      <c r="U86" s="49">
        <v>0.01</v>
      </c>
      <c r="V86" s="160">
        <f t="shared" si="24"/>
        <v>3.0000000000000001E-3</v>
      </c>
      <c r="W86" s="22">
        <f t="shared" si="33"/>
        <v>0</v>
      </c>
      <c r="X86" s="50"/>
      <c r="Y86" s="50"/>
      <c r="Z86" s="49"/>
      <c r="AA86" s="160">
        <f t="shared" si="25"/>
        <v>0</v>
      </c>
      <c r="AB86" s="22">
        <f t="shared" si="34"/>
        <v>0</v>
      </c>
      <c r="AC86" s="50"/>
      <c r="AD86" s="73"/>
      <c r="AE86" s="49"/>
      <c r="AF86" s="160">
        <f t="shared" si="26"/>
        <v>0</v>
      </c>
      <c r="AG86" s="22">
        <f t="shared" si="35"/>
        <v>0</v>
      </c>
      <c r="AH86" s="133"/>
      <c r="AI86" s="108" t="s">
        <v>18</v>
      </c>
      <c r="AJ86" s="48"/>
      <c r="AK86" s="49">
        <v>0.01</v>
      </c>
      <c r="AL86" s="160">
        <f t="shared" si="27"/>
        <v>3.0000000000000001E-3</v>
      </c>
      <c r="AM86" s="22">
        <f t="shared" si="36"/>
        <v>0</v>
      </c>
      <c r="AN86" s="50"/>
      <c r="AO86" s="50"/>
      <c r="AP86" s="49"/>
      <c r="AQ86" s="160">
        <f t="shared" si="28"/>
        <v>0</v>
      </c>
      <c r="AR86" s="22">
        <f t="shared" si="37"/>
        <v>0</v>
      </c>
      <c r="AS86" s="50"/>
      <c r="AT86" s="73"/>
      <c r="AU86" s="49"/>
      <c r="AV86" s="160">
        <f t="shared" si="29"/>
        <v>0</v>
      </c>
      <c r="AW86" s="22">
        <f t="shared" si="38"/>
        <v>0</v>
      </c>
    </row>
    <row r="87" spans="2:49" x14ac:dyDescent="0.3">
      <c r="B87" s="133"/>
      <c r="C87" s="48"/>
      <c r="D87" s="48"/>
      <c r="E87" s="49"/>
      <c r="F87" s="160">
        <f t="shared" si="21"/>
        <v>0</v>
      </c>
      <c r="G87" s="22">
        <f t="shared" si="30"/>
        <v>0</v>
      </c>
      <c r="H87" s="54" t="s">
        <v>12</v>
      </c>
      <c r="I87" s="54"/>
      <c r="J87" s="52">
        <v>0.02</v>
      </c>
      <c r="K87" s="160">
        <f t="shared" si="22"/>
        <v>6.0000000000000001E-3</v>
      </c>
      <c r="L87" s="22">
        <f t="shared" si="31"/>
        <v>0</v>
      </c>
      <c r="M87" s="51" t="s">
        <v>12</v>
      </c>
      <c r="N87" s="74"/>
      <c r="O87" s="52">
        <v>0.02</v>
      </c>
      <c r="P87" s="160">
        <f t="shared" si="23"/>
        <v>6.0000000000000001E-3</v>
      </c>
      <c r="Q87" s="22">
        <f t="shared" si="32"/>
        <v>0</v>
      </c>
      <c r="R87" s="133"/>
      <c r="S87" s="48"/>
      <c r="T87" s="48"/>
      <c r="U87" s="49"/>
      <c r="V87" s="160">
        <f t="shared" si="24"/>
        <v>0</v>
      </c>
      <c r="W87" s="22">
        <f t="shared" si="33"/>
        <v>0</v>
      </c>
      <c r="X87" s="51" t="s">
        <v>14</v>
      </c>
      <c r="Y87" s="51"/>
      <c r="Z87" s="52">
        <v>0.02</v>
      </c>
      <c r="AA87" s="160">
        <f t="shared" si="25"/>
        <v>6.0000000000000001E-3</v>
      </c>
      <c r="AB87" s="22">
        <f t="shared" si="34"/>
        <v>0</v>
      </c>
      <c r="AC87" s="51" t="s">
        <v>14</v>
      </c>
      <c r="AD87" s="74"/>
      <c r="AE87" s="95">
        <v>0.02</v>
      </c>
      <c r="AF87" s="160">
        <f t="shared" si="26"/>
        <v>6.0000000000000001E-3</v>
      </c>
      <c r="AG87" s="22">
        <f t="shared" si="35"/>
        <v>0</v>
      </c>
      <c r="AH87" s="133"/>
      <c r="AI87" s="108"/>
      <c r="AJ87" s="48"/>
      <c r="AK87" s="49"/>
      <c r="AL87" s="160">
        <f t="shared" si="27"/>
        <v>0</v>
      </c>
      <c r="AM87" s="22">
        <f t="shared" si="36"/>
        <v>0</v>
      </c>
      <c r="AN87" s="51" t="s">
        <v>19</v>
      </c>
      <c r="AO87" s="51"/>
      <c r="AP87" s="52">
        <v>0.05</v>
      </c>
      <c r="AQ87" s="160">
        <f t="shared" si="28"/>
        <v>1.4999999999999999E-2</v>
      </c>
      <c r="AR87" s="22">
        <f t="shared" si="37"/>
        <v>0</v>
      </c>
      <c r="AS87" s="51" t="s">
        <v>19</v>
      </c>
      <c r="AT87" s="74"/>
      <c r="AU87" s="95">
        <v>0.02</v>
      </c>
      <c r="AV87" s="160">
        <f t="shared" si="29"/>
        <v>6.0000000000000001E-3</v>
      </c>
      <c r="AW87" s="22">
        <f t="shared" si="38"/>
        <v>0</v>
      </c>
    </row>
    <row r="88" spans="2:49" x14ac:dyDescent="0.3">
      <c r="B88" s="133"/>
      <c r="C88" s="48"/>
      <c r="D88" s="48"/>
      <c r="E88" s="49"/>
      <c r="F88" s="160">
        <f t="shared" si="21"/>
        <v>0</v>
      </c>
      <c r="G88" s="22">
        <f t="shared" si="30"/>
        <v>0</v>
      </c>
      <c r="H88" s="50"/>
      <c r="I88" s="50"/>
      <c r="J88" s="49"/>
      <c r="K88" s="160">
        <f t="shared" si="22"/>
        <v>0</v>
      </c>
      <c r="L88" s="22">
        <f t="shared" si="31"/>
        <v>0</v>
      </c>
      <c r="M88" s="55" t="s">
        <v>65</v>
      </c>
      <c r="N88" s="88"/>
      <c r="O88" s="99">
        <v>0.02</v>
      </c>
      <c r="P88" s="160">
        <f t="shared" si="23"/>
        <v>6.0000000000000001E-3</v>
      </c>
      <c r="Q88" s="22">
        <f t="shared" si="32"/>
        <v>0</v>
      </c>
      <c r="R88" s="133"/>
      <c r="S88" s="48"/>
      <c r="T88" s="48"/>
      <c r="U88" s="49"/>
      <c r="V88" s="160">
        <f t="shared" si="24"/>
        <v>0</v>
      </c>
      <c r="W88" s="22">
        <f t="shared" si="33"/>
        <v>0</v>
      </c>
      <c r="X88" s="50"/>
      <c r="Y88" s="50"/>
      <c r="Z88" s="49"/>
      <c r="AA88" s="160">
        <f t="shared" si="25"/>
        <v>0</v>
      </c>
      <c r="AB88" s="22">
        <f t="shared" si="34"/>
        <v>0</v>
      </c>
      <c r="AC88" s="53" t="s">
        <v>119</v>
      </c>
      <c r="AD88" s="75"/>
      <c r="AE88" s="96">
        <v>0.02</v>
      </c>
      <c r="AF88" s="160">
        <f t="shared" si="26"/>
        <v>6.0000000000000001E-3</v>
      </c>
      <c r="AG88" s="22">
        <f t="shared" si="35"/>
        <v>0</v>
      </c>
      <c r="AH88" s="133"/>
      <c r="AI88" s="108"/>
      <c r="AJ88" s="48"/>
      <c r="AK88" s="49"/>
      <c r="AL88" s="160">
        <f t="shared" si="27"/>
        <v>0</v>
      </c>
      <c r="AM88" s="22">
        <f t="shared" si="36"/>
        <v>0</v>
      </c>
      <c r="AN88" s="50"/>
      <c r="AO88" s="50"/>
      <c r="AP88" s="49"/>
      <c r="AQ88" s="160">
        <f t="shared" si="28"/>
        <v>0</v>
      </c>
      <c r="AR88" s="22">
        <f t="shared" si="37"/>
        <v>0</v>
      </c>
      <c r="AS88" s="53" t="s">
        <v>100</v>
      </c>
      <c r="AT88" s="75"/>
      <c r="AU88" s="96">
        <v>0.02</v>
      </c>
      <c r="AV88" s="160">
        <f t="shared" si="29"/>
        <v>6.0000000000000001E-3</v>
      </c>
      <c r="AW88" s="22">
        <f t="shared" si="38"/>
        <v>0</v>
      </c>
    </row>
    <row r="89" spans="2:49" x14ac:dyDescent="0.3">
      <c r="B89" s="133"/>
      <c r="C89" s="40" t="s">
        <v>66</v>
      </c>
      <c r="D89" s="40"/>
      <c r="E89" s="41">
        <v>0.01</v>
      </c>
      <c r="F89" s="160">
        <f t="shared" si="21"/>
        <v>3.0000000000000001E-3</v>
      </c>
      <c r="G89" s="22">
        <f t="shared" si="30"/>
        <v>0</v>
      </c>
      <c r="H89" s="42" t="s">
        <v>154</v>
      </c>
      <c r="I89" s="42"/>
      <c r="J89" s="41">
        <v>0.02</v>
      </c>
      <c r="K89" s="160">
        <f t="shared" si="22"/>
        <v>6.0000000000000001E-3</v>
      </c>
      <c r="L89" s="22">
        <f t="shared" si="31"/>
        <v>0</v>
      </c>
      <c r="M89" s="42" t="s">
        <v>156</v>
      </c>
      <c r="N89" s="76"/>
      <c r="O89" s="41">
        <v>0.02</v>
      </c>
      <c r="P89" s="160">
        <f t="shared" si="23"/>
        <v>6.0000000000000001E-3</v>
      </c>
      <c r="Q89" s="22">
        <f t="shared" si="32"/>
        <v>0</v>
      </c>
      <c r="R89" s="133"/>
      <c r="S89" s="40" t="s">
        <v>154</v>
      </c>
      <c r="T89" s="40"/>
      <c r="U89" s="41">
        <v>0.01</v>
      </c>
      <c r="V89" s="160">
        <f t="shared" si="24"/>
        <v>3.0000000000000001E-3</v>
      </c>
      <c r="W89" s="22">
        <f t="shared" si="33"/>
        <v>0</v>
      </c>
      <c r="X89" s="42"/>
      <c r="Y89" s="42"/>
      <c r="Z89" s="41"/>
      <c r="AA89" s="160">
        <f t="shared" si="25"/>
        <v>0</v>
      </c>
      <c r="AB89" s="22">
        <f t="shared" si="34"/>
        <v>0</v>
      </c>
      <c r="AC89" s="42"/>
      <c r="AD89" s="76"/>
      <c r="AE89" s="41"/>
      <c r="AF89" s="160">
        <f t="shared" si="26"/>
        <v>0</v>
      </c>
      <c r="AG89" s="22">
        <f t="shared" si="35"/>
        <v>0</v>
      </c>
      <c r="AH89" s="133"/>
      <c r="AI89" s="109" t="s">
        <v>156</v>
      </c>
      <c r="AJ89" s="42"/>
      <c r="AK89" s="41">
        <v>0.01</v>
      </c>
      <c r="AL89" s="160">
        <f t="shared" si="27"/>
        <v>3.0000000000000001E-3</v>
      </c>
      <c r="AM89" s="22">
        <f t="shared" si="36"/>
        <v>0</v>
      </c>
      <c r="AN89" s="42"/>
      <c r="AO89" s="42"/>
      <c r="AP89" s="41"/>
      <c r="AQ89" s="160">
        <f t="shared" si="28"/>
        <v>0</v>
      </c>
      <c r="AR89" s="22">
        <f t="shared" si="37"/>
        <v>0</v>
      </c>
      <c r="AS89" s="42"/>
      <c r="AT89" s="76"/>
      <c r="AU89" s="41"/>
      <c r="AV89" s="160">
        <f t="shared" si="29"/>
        <v>0</v>
      </c>
      <c r="AW89" s="22">
        <f t="shared" si="38"/>
        <v>0</v>
      </c>
    </row>
    <row r="90" spans="2:49" x14ac:dyDescent="0.3">
      <c r="B90" s="133"/>
      <c r="C90" s="40" t="s">
        <v>67</v>
      </c>
      <c r="D90" s="40"/>
      <c r="E90" s="41">
        <v>0.01</v>
      </c>
      <c r="F90" s="160">
        <f t="shared" si="21"/>
        <v>3.0000000000000001E-3</v>
      </c>
      <c r="G90" s="22">
        <f t="shared" si="30"/>
        <v>0</v>
      </c>
      <c r="H90" s="42" t="s">
        <v>155</v>
      </c>
      <c r="I90" s="42"/>
      <c r="J90" s="41">
        <v>0.04</v>
      </c>
      <c r="K90" s="160">
        <f t="shared" si="22"/>
        <v>1.2E-2</v>
      </c>
      <c r="L90" s="22">
        <f t="shared" si="31"/>
        <v>0</v>
      </c>
      <c r="M90" s="42" t="s">
        <v>70</v>
      </c>
      <c r="N90" s="76"/>
      <c r="O90" s="41">
        <v>0.04</v>
      </c>
      <c r="P90" s="160">
        <f t="shared" si="23"/>
        <v>1.2E-2</v>
      </c>
      <c r="Q90" s="22">
        <f t="shared" si="32"/>
        <v>0</v>
      </c>
      <c r="R90" s="133"/>
      <c r="S90" s="40" t="s">
        <v>155</v>
      </c>
      <c r="T90" s="40"/>
      <c r="U90" s="41">
        <v>0.02</v>
      </c>
      <c r="V90" s="160">
        <f t="shared" si="24"/>
        <v>6.0000000000000001E-3</v>
      </c>
      <c r="W90" s="22">
        <f t="shared" si="33"/>
        <v>0</v>
      </c>
      <c r="X90" s="42" t="s">
        <v>70</v>
      </c>
      <c r="Y90" s="42"/>
      <c r="Z90" s="41">
        <v>0.03</v>
      </c>
      <c r="AA90" s="160">
        <f t="shared" si="25"/>
        <v>8.9999999999999993E-3</v>
      </c>
      <c r="AB90" s="22">
        <f t="shared" si="34"/>
        <v>0</v>
      </c>
      <c r="AC90" s="42" t="s">
        <v>161</v>
      </c>
      <c r="AD90" s="76"/>
      <c r="AE90" s="41">
        <v>0.03</v>
      </c>
      <c r="AF90" s="160">
        <f t="shared" si="26"/>
        <v>8.9999999999999993E-3</v>
      </c>
      <c r="AG90" s="22">
        <f t="shared" si="35"/>
        <v>0</v>
      </c>
      <c r="AH90" s="133"/>
      <c r="AI90" s="109" t="s">
        <v>70</v>
      </c>
      <c r="AJ90" s="42"/>
      <c r="AK90" s="41">
        <v>0.02</v>
      </c>
      <c r="AL90" s="160">
        <f t="shared" si="27"/>
        <v>6.0000000000000001E-3</v>
      </c>
      <c r="AM90" s="22">
        <f t="shared" si="36"/>
        <v>0</v>
      </c>
      <c r="AN90" s="42" t="s">
        <v>161</v>
      </c>
      <c r="AO90" s="42"/>
      <c r="AP90" s="41">
        <v>0.03</v>
      </c>
      <c r="AQ90" s="160">
        <f t="shared" si="28"/>
        <v>8.9999999999999993E-3</v>
      </c>
      <c r="AR90" s="22">
        <f t="shared" si="37"/>
        <v>0</v>
      </c>
      <c r="AS90" s="42" t="s">
        <v>163</v>
      </c>
      <c r="AT90" s="76"/>
      <c r="AU90" s="41">
        <v>0.03</v>
      </c>
      <c r="AV90" s="160">
        <f t="shared" si="29"/>
        <v>8.9999999999999993E-3</v>
      </c>
      <c r="AW90" s="22">
        <f t="shared" si="38"/>
        <v>0</v>
      </c>
    </row>
    <row r="91" spans="2:49" x14ac:dyDescent="0.3">
      <c r="B91" s="133"/>
      <c r="C91" s="40"/>
      <c r="D91" s="40"/>
      <c r="E91" s="41"/>
      <c r="F91" s="160">
        <f t="shared" si="21"/>
        <v>0</v>
      </c>
      <c r="G91" s="22">
        <f t="shared" si="30"/>
        <v>0</v>
      </c>
      <c r="H91" s="46"/>
      <c r="I91" s="46"/>
      <c r="J91" s="44"/>
      <c r="K91" s="160">
        <f t="shared" si="22"/>
        <v>0</v>
      </c>
      <c r="L91" s="22">
        <f t="shared" si="31"/>
        <v>0</v>
      </c>
      <c r="M91" s="47" t="s">
        <v>20</v>
      </c>
      <c r="N91" s="89"/>
      <c r="O91" s="100">
        <v>0.05</v>
      </c>
      <c r="P91" s="160">
        <f t="shared" si="23"/>
        <v>1.4999999999999999E-2</v>
      </c>
      <c r="Q91" s="22">
        <f t="shared" si="32"/>
        <v>0</v>
      </c>
      <c r="R91" s="133"/>
      <c r="S91" s="40"/>
      <c r="T91" s="40"/>
      <c r="U91" s="41"/>
      <c r="V91" s="160">
        <f t="shared" si="24"/>
        <v>0</v>
      </c>
      <c r="W91" s="22">
        <f t="shared" si="33"/>
        <v>0</v>
      </c>
      <c r="X91" s="46" t="s">
        <v>20</v>
      </c>
      <c r="Y91" s="46"/>
      <c r="Z91" s="44">
        <v>0.01</v>
      </c>
      <c r="AA91" s="160">
        <f t="shared" si="25"/>
        <v>3.0000000000000001E-3</v>
      </c>
      <c r="AB91" s="22">
        <f t="shared" si="34"/>
        <v>0</v>
      </c>
      <c r="AC91" s="43" t="s">
        <v>82</v>
      </c>
      <c r="AD91" s="77"/>
      <c r="AE91" s="44">
        <v>0.02</v>
      </c>
      <c r="AF91" s="160">
        <f t="shared" si="26"/>
        <v>6.0000000000000001E-3</v>
      </c>
      <c r="AG91" s="22">
        <f t="shared" si="35"/>
        <v>0</v>
      </c>
      <c r="AH91" s="133"/>
      <c r="AI91" s="109"/>
      <c r="AJ91" s="40"/>
      <c r="AK91" s="41"/>
      <c r="AL91" s="160">
        <f t="shared" si="27"/>
        <v>0</v>
      </c>
      <c r="AM91" s="22">
        <f t="shared" si="36"/>
        <v>0</v>
      </c>
      <c r="AN91" s="46" t="s">
        <v>164</v>
      </c>
      <c r="AO91" s="46"/>
      <c r="AP91" s="44">
        <v>0.02</v>
      </c>
      <c r="AQ91" s="160">
        <f t="shared" si="28"/>
        <v>6.0000000000000001E-3</v>
      </c>
      <c r="AR91" s="22">
        <f t="shared" si="37"/>
        <v>0</v>
      </c>
      <c r="AS91" s="43" t="s">
        <v>165</v>
      </c>
      <c r="AT91" s="77"/>
      <c r="AU91" s="44">
        <v>0.03</v>
      </c>
      <c r="AV91" s="160">
        <f t="shared" si="29"/>
        <v>8.9999999999999993E-3</v>
      </c>
      <c r="AW91" s="22">
        <f t="shared" si="38"/>
        <v>0</v>
      </c>
    </row>
    <row r="92" spans="2:49" x14ac:dyDescent="0.3">
      <c r="B92" s="133"/>
      <c r="C92" s="22"/>
      <c r="D92" s="22"/>
      <c r="E92" s="23"/>
      <c r="F92" s="160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60">
        <f t="shared" si="22"/>
        <v>1.2E-2</v>
      </c>
      <c r="L92" s="22">
        <f t="shared" si="31"/>
        <v>0</v>
      </c>
      <c r="M92" s="27" t="s">
        <v>68</v>
      </c>
      <c r="N92" s="79"/>
      <c r="O92" s="26">
        <v>0.05</v>
      </c>
      <c r="P92" s="160">
        <f t="shared" si="23"/>
        <v>1.4999999999999999E-2</v>
      </c>
      <c r="Q92" s="22">
        <f t="shared" si="32"/>
        <v>0</v>
      </c>
      <c r="R92" s="133"/>
      <c r="S92" s="22" t="s">
        <v>45</v>
      </c>
      <c r="T92" s="22"/>
      <c r="U92" s="23">
        <v>0.01</v>
      </c>
      <c r="V92" s="160">
        <f t="shared" si="24"/>
        <v>3.0000000000000001E-3</v>
      </c>
      <c r="W92" s="22">
        <f t="shared" si="33"/>
        <v>0</v>
      </c>
      <c r="X92" s="24"/>
      <c r="Y92" s="24"/>
      <c r="Z92" s="23"/>
      <c r="AA92" s="160">
        <f t="shared" si="25"/>
        <v>0</v>
      </c>
      <c r="AB92" s="22">
        <f t="shared" si="34"/>
        <v>0</v>
      </c>
      <c r="AC92" s="24"/>
      <c r="AD92" s="71"/>
      <c r="AE92" s="23"/>
      <c r="AF92" s="160">
        <f t="shared" si="26"/>
        <v>0</v>
      </c>
      <c r="AG92" s="22">
        <f t="shared" si="35"/>
        <v>0</v>
      </c>
      <c r="AH92" s="133"/>
      <c r="AI92" s="106" t="s">
        <v>57</v>
      </c>
      <c r="AJ92" s="22"/>
      <c r="AK92" s="23">
        <v>5.0000000000000001E-3</v>
      </c>
      <c r="AL92" s="160">
        <f t="shared" si="27"/>
        <v>1.5E-3</v>
      </c>
      <c r="AM92" s="22">
        <f t="shared" si="36"/>
        <v>0</v>
      </c>
      <c r="AN92" s="29" t="s">
        <v>83</v>
      </c>
      <c r="AO92" s="29"/>
      <c r="AP92" s="30">
        <v>0.03</v>
      </c>
      <c r="AQ92" s="160">
        <f t="shared" si="28"/>
        <v>8.9999999999999993E-3</v>
      </c>
      <c r="AR92" s="22">
        <f t="shared" si="37"/>
        <v>0</v>
      </c>
      <c r="AS92" s="31" t="s">
        <v>83</v>
      </c>
      <c r="AT92" s="78"/>
      <c r="AU92" s="30">
        <v>0.04</v>
      </c>
      <c r="AV92" s="160">
        <f t="shared" si="29"/>
        <v>1.2E-2</v>
      </c>
      <c r="AW92" s="22">
        <f t="shared" si="38"/>
        <v>0</v>
      </c>
    </row>
    <row r="93" spans="2:49" x14ac:dyDescent="0.3">
      <c r="B93" s="133"/>
      <c r="C93" s="22"/>
      <c r="D93" s="22"/>
      <c r="E93" s="23"/>
      <c r="F93" s="160">
        <f t="shared" si="21"/>
        <v>0</v>
      </c>
      <c r="G93" s="22">
        <f t="shared" si="30"/>
        <v>0</v>
      </c>
      <c r="H93" s="24"/>
      <c r="I93" s="24"/>
      <c r="J93" s="23"/>
      <c r="K93" s="160">
        <f t="shared" si="22"/>
        <v>0</v>
      </c>
      <c r="L93" s="22">
        <f t="shared" si="31"/>
        <v>0</v>
      </c>
      <c r="M93" s="24"/>
      <c r="N93" s="71"/>
      <c r="O93" s="23"/>
      <c r="P93" s="160">
        <f t="shared" si="23"/>
        <v>0</v>
      </c>
      <c r="Q93" s="22">
        <f t="shared" si="32"/>
        <v>0</v>
      </c>
      <c r="R93" s="133"/>
      <c r="S93" s="22"/>
      <c r="T93" s="22"/>
      <c r="U93" s="23"/>
      <c r="V93" s="160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60">
        <f t="shared" si="25"/>
        <v>6.0000000000000001E-3</v>
      </c>
      <c r="AB93" s="22">
        <f t="shared" si="34"/>
        <v>0</v>
      </c>
      <c r="AC93" s="27" t="s">
        <v>57</v>
      </c>
      <c r="AD93" s="79"/>
      <c r="AE93" s="26">
        <v>0.03</v>
      </c>
      <c r="AF93" s="160">
        <f t="shared" si="26"/>
        <v>8.9999999999999993E-3</v>
      </c>
      <c r="AG93" s="22">
        <f t="shared" si="35"/>
        <v>0</v>
      </c>
      <c r="AH93" s="133"/>
      <c r="AI93" s="106" t="s">
        <v>84</v>
      </c>
      <c r="AJ93" s="22"/>
      <c r="AK93" s="23">
        <v>5.0000000000000001E-3</v>
      </c>
      <c r="AL93" s="160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60">
        <f t="shared" si="28"/>
        <v>8.9999999999999993E-3</v>
      </c>
      <c r="AR93" s="22">
        <f t="shared" si="37"/>
        <v>0</v>
      </c>
      <c r="AS93" s="31" t="s">
        <v>58</v>
      </c>
      <c r="AT93" s="78"/>
      <c r="AU93" s="30">
        <v>0.04</v>
      </c>
      <c r="AV93" s="160">
        <f t="shared" si="29"/>
        <v>1.2E-2</v>
      </c>
      <c r="AW93" s="22">
        <f t="shared" si="38"/>
        <v>0</v>
      </c>
    </row>
    <row r="94" spans="2:49" x14ac:dyDescent="0.3">
      <c r="B94" s="133" t="s">
        <v>148</v>
      </c>
      <c r="C94" s="22"/>
      <c r="D94" s="22"/>
      <c r="E94" s="23"/>
      <c r="F94" s="160">
        <f t="shared" si="21"/>
        <v>0</v>
      </c>
      <c r="G94" s="22">
        <f t="shared" si="30"/>
        <v>0</v>
      </c>
      <c r="H94" s="25"/>
      <c r="I94" s="25"/>
      <c r="J94" s="26"/>
      <c r="K94" s="160">
        <f t="shared" si="22"/>
        <v>0</v>
      </c>
      <c r="L94" s="22">
        <f t="shared" si="31"/>
        <v>0</v>
      </c>
      <c r="M94" s="25"/>
      <c r="N94" s="84"/>
      <c r="O94" s="26"/>
      <c r="P94" s="160">
        <f t="shared" si="23"/>
        <v>0</v>
      </c>
      <c r="Q94" s="22">
        <f t="shared" si="32"/>
        <v>0</v>
      </c>
      <c r="R94" s="133" t="s">
        <v>149</v>
      </c>
      <c r="S94" s="22"/>
      <c r="T94" s="22"/>
      <c r="U94" s="23"/>
      <c r="V94" s="160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60">
        <f t="shared" si="25"/>
        <v>6.0000000000000001E-3</v>
      </c>
      <c r="AB94" s="22">
        <f t="shared" si="34"/>
        <v>0</v>
      </c>
      <c r="AC94" s="27" t="s">
        <v>58</v>
      </c>
      <c r="AD94" s="79"/>
      <c r="AE94" s="26">
        <v>0.03</v>
      </c>
      <c r="AF94" s="160">
        <f t="shared" si="26"/>
        <v>8.9999999999999993E-3</v>
      </c>
      <c r="AG94" s="22">
        <f t="shared" si="35"/>
        <v>0</v>
      </c>
      <c r="AH94" s="133" t="s">
        <v>150</v>
      </c>
      <c r="AI94" s="106"/>
      <c r="AJ94" s="22"/>
      <c r="AK94" s="23"/>
      <c r="AL94" s="160">
        <f t="shared" si="27"/>
        <v>0</v>
      </c>
      <c r="AM94" s="22">
        <f t="shared" si="36"/>
        <v>0</v>
      </c>
      <c r="AN94" s="27" t="s">
        <v>101</v>
      </c>
      <c r="AO94" s="27"/>
      <c r="AP94" s="26">
        <v>0.03</v>
      </c>
      <c r="AQ94" s="160">
        <f t="shared" si="28"/>
        <v>8.9999999999999993E-3</v>
      </c>
      <c r="AR94" s="22">
        <f t="shared" si="37"/>
        <v>0</v>
      </c>
      <c r="AS94" s="27" t="s">
        <v>101</v>
      </c>
      <c r="AT94" s="79"/>
      <c r="AU94" s="26">
        <v>0.04</v>
      </c>
      <c r="AV94" s="160">
        <f t="shared" si="29"/>
        <v>1.2E-2</v>
      </c>
      <c r="AW94" s="22">
        <f t="shared" si="38"/>
        <v>0</v>
      </c>
    </row>
    <row r="95" spans="2:49" x14ac:dyDescent="0.3">
      <c r="B95" s="133"/>
      <c r="C95" s="22"/>
      <c r="D95" s="22"/>
      <c r="E95" s="23"/>
      <c r="F95" s="160">
        <f t="shared" si="21"/>
        <v>0</v>
      </c>
      <c r="G95" s="22">
        <f t="shared" si="30"/>
        <v>0</v>
      </c>
      <c r="H95" s="24"/>
      <c r="I95" s="24"/>
      <c r="J95" s="23"/>
      <c r="K95" s="160">
        <f t="shared" si="22"/>
        <v>0</v>
      </c>
      <c r="L95" s="22">
        <f t="shared" si="31"/>
        <v>0</v>
      </c>
      <c r="M95" s="24"/>
      <c r="N95" s="71"/>
      <c r="O95" s="23"/>
      <c r="P95" s="160">
        <f t="shared" si="23"/>
        <v>0</v>
      </c>
      <c r="Q95" s="22">
        <f t="shared" si="32"/>
        <v>0</v>
      </c>
      <c r="R95" s="133"/>
      <c r="S95" s="22"/>
      <c r="T95" s="22"/>
      <c r="U95" s="23"/>
      <c r="V95" s="160">
        <f t="shared" si="24"/>
        <v>0</v>
      </c>
      <c r="W95" s="22">
        <f t="shared" si="33"/>
        <v>0</v>
      </c>
      <c r="X95" s="24"/>
      <c r="Y95" s="24"/>
      <c r="Z95" s="23"/>
      <c r="AA95" s="160">
        <f t="shared" si="25"/>
        <v>0</v>
      </c>
      <c r="AB95" s="22">
        <f t="shared" si="34"/>
        <v>0</v>
      </c>
      <c r="AC95" s="24"/>
      <c r="AD95" s="71"/>
      <c r="AE95" s="23"/>
      <c r="AF95" s="160">
        <f t="shared" si="26"/>
        <v>0</v>
      </c>
      <c r="AG95" s="22">
        <f t="shared" si="35"/>
        <v>0</v>
      </c>
      <c r="AH95" s="133"/>
      <c r="AI95" s="106"/>
      <c r="AJ95" s="22"/>
      <c r="AK95" s="23"/>
      <c r="AL95" s="160">
        <f t="shared" si="27"/>
        <v>0</v>
      </c>
      <c r="AM95" s="22">
        <f t="shared" si="36"/>
        <v>0</v>
      </c>
      <c r="AN95" s="24"/>
      <c r="AO95" s="24"/>
      <c r="AP95" s="23"/>
      <c r="AQ95" s="160">
        <f t="shared" si="28"/>
        <v>0</v>
      </c>
      <c r="AR95" s="22">
        <f t="shared" si="37"/>
        <v>0</v>
      </c>
      <c r="AS95" s="28" t="s">
        <v>90</v>
      </c>
      <c r="AT95" s="80"/>
      <c r="AU95" s="97">
        <v>0.04</v>
      </c>
      <c r="AV95" s="160">
        <f t="shared" si="29"/>
        <v>1.2E-2</v>
      </c>
      <c r="AW95" s="22">
        <f t="shared" si="38"/>
        <v>0</v>
      </c>
    </row>
    <row r="96" spans="2:49" x14ac:dyDescent="0.3">
      <c r="B96" s="133"/>
      <c r="C96" s="33" t="s">
        <v>21</v>
      </c>
      <c r="D96" s="33"/>
      <c r="E96" s="34">
        <v>0.02</v>
      </c>
      <c r="F96" s="160">
        <f t="shared" si="21"/>
        <v>6.0000000000000001E-3</v>
      </c>
      <c r="G96" s="22">
        <f t="shared" si="30"/>
        <v>0</v>
      </c>
      <c r="H96" s="35" t="s">
        <v>21</v>
      </c>
      <c r="I96" s="35"/>
      <c r="J96" s="34">
        <v>0.05</v>
      </c>
      <c r="K96" s="160">
        <f t="shared" si="22"/>
        <v>1.4999999999999999E-2</v>
      </c>
      <c r="L96" s="22">
        <f t="shared" si="31"/>
        <v>0</v>
      </c>
      <c r="M96" s="35" t="s">
        <v>21</v>
      </c>
      <c r="N96" s="72"/>
      <c r="O96" s="34">
        <v>2.232E-2</v>
      </c>
      <c r="P96" s="160">
        <f t="shared" si="23"/>
        <v>6.6959999999999997E-3</v>
      </c>
      <c r="Q96" s="22">
        <f t="shared" si="32"/>
        <v>0</v>
      </c>
      <c r="R96" s="133"/>
      <c r="S96" s="33" t="s">
        <v>86</v>
      </c>
      <c r="T96" s="33"/>
      <c r="U96" s="34">
        <v>0.03</v>
      </c>
      <c r="V96" s="160">
        <f t="shared" si="24"/>
        <v>8.9999999999999993E-3</v>
      </c>
      <c r="W96" s="22">
        <f t="shared" si="33"/>
        <v>0</v>
      </c>
      <c r="X96" s="35"/>
      <c r="Y96" s="35"/>
      <c r="Z96" s="34"/>
      <c r="AA96" s="160">
        <f t="shared" si="25"/>
        <v>0</v>
      </c>
      <c r="AB96" s="22">
        <f t="shared" si="34"/>
        <v>0</v>
      </c>
      <c r="AC96" s="35"/>
      <c r="AD96" s="72"/>
      <c r="AE96" s="34"/>
      <c r="AF96" s="160">
        <f t="shared" si="26"/>
        <v>0</v>
      </c>
      <c r="AG96" s="22">
        <f t="shared" si="35"/>
        <v>0</v>
      </c>
      <c r="AH96" s="133"/>
      <c r="AI96" s="107" t="s">
        <v>86</v>
      </c>
      <c r="AJ96" s="33"/>
      <c r="AK96" s="34">
        <v>0.05</v>
      </c>
      <c r="AL96" s="160">
        <f t="shared" si="27"/>
        <v>1.4999999999999999E-2</v>
      </c>
      <c r="AM96" s="22">
        <f t="shared" si="36"/>
        <v>0</v>
      </c>
      <c r="AN96" s="35"/>
      <c r="AO96" s="35"/>
      <c r="AP96" s="34"/>
      <c r="AQ96" s="160">
        <f t="shared" si="28"/>
        <v>0</v>
      </c>
      <c r="AR96" s="22">
        <f t="shared" si="37"/>
        <v>0</v>
      </c>
      <c r="AS96" s="35"/>
      <c r="AT96" s="72"/>
      <c r="AU96" s="34"/>
      <c r="AV96" s="160">
        <f t="shared" si="29"/>
        <v>0</v>
      </c>
      <c r="AW96" s="22">
        <f t="shared" si="38"/>
        <v>0</v>
      </c>
    </row>
    <row r="97" spans="2:49" x14ac:dyDescent="0.3">
      <c r="B97" s="133"/>
      <c r="C97" s="33"/>
      <c r="D97" s="33"/>
      <c r="E97" s="34"/>
      <c r="F97" s="160">
        <f t="shared" si="21"/>
        <v>0</v>
      </c>
      <c r="G97" s="22">
        <f t="shared" si="30"/>
        <v>0</v>
      </c>
      <c r="H97" s="39" t="s">
        <v>62</v>
      </c>
      <c r="I97" s="39"/>
      <c r="J97" s="37">
        <v>0.03</v>
      </c>
      <c r="K97" s="160">
        <f t="shared" si="22"/>
        <v>8.9999999999999993E-3</v>
      </c>
      <c r="L97" s="22">
        <f t="shared" si="31"/>
        <v>0</v>
      </c>
      <c r="M97" s="39" t="s">
        <v>62</v>
      </c>
      <c r="N97" s="90"/>
      <c r="O97" s="37">
        <v>0.02</v>
      </c>
      <c r="P97" s="160">
        <f t="shared" si="23"/>
        <v>6.0000000000000001E-3</v>
      </c>
      <c r="Q97" s="22">
        <f t="shared" si="32"/>
        <v>0</v>
      </c>
      <c r="R97" s="133"/>
      <c r="S97" s="33"/>
      <c r="T97" s="33"/>
      <c r="U97" s="34"/>
      <c r="V97" s="160">
        <f t="shared" si="24"/>
        <v>0</v>
      </c>
      <c r="W97" s="22">
        <f t="shared" si="33"/>
        <v>0</v>
      </c>
      <c r="X97" s="39" t="s">
        <v>122</v>
      </c>
      <c r="Y97" s="39"/>
      <c r="Z97" s="37">
        <v>7.0000000000000007E-2</v>
      </c>
      <c r="AA97" s="160">
        <f t="shared" si="25"/>
        <v>2.1000000000000001E-2</v>
      </c>
      <c r="AB97" s="22">
        <f t="shared" si="34"/>
        <v>0</v>
      </c>
      <c r="AC97" s="36" t="s">
        <v>122</v>
      </c>
      <c r="AD97" s="81"/>
      <c r="AE97" s="37">
        <v>0.05</v>
      </c>
      <c r="AF97" s="160">
        <f t="shared" si="26"/>
        <v>1.4999999999999999E-2</v>
      </c>
      <c r="AG97" s="22">
        <f t="shared" si="35"/>
        <v>0</v>
      </c>
      <c r="AH97" s="133"/>
      <c r="AI97" s="107"/>
      <c r="AJ97" s="33"/>
      <c r="AK97" s="34"/>
      <c r="AL97" s="160">
        <f t="shared" si="27"/>
        <v>0</v>
      </c>
      <c r="AM97" s="22">
        <f t="shared" si="36"/>
        <v>0</v>
      </c>
      <c r="AN97" s="39" t="s">
        <v>88</v>
      </c>
      <c r="AO97" s="39"/>
      <c r="AP97" s="37">
        <v>0.08</v>
      </c>
      <c r="AQ97" s="160">
        <f t="shared" si="28"/>
        <v>2.4E-2</v>
      </c>
      <c r="AR97" s="22">
        <f t="shared" si="37"/>
        <v>0</v>
      </c>
      <c r="AS97" s="36" t="s">
        <v>278</v>
      </c>
      <c r="AT97" s="81"/>
      <c r="AU97" s="37">
        <v>0.1</v>
      </c>
      <c r="AV97" s="160">
        <f t="shared" si="29"/>
        <v>0.03</v>
      </c>
      <c r="AW97" s="22">
        <f t="shared" si="38"/>
        <v>0</v>
      </c>
    </row>
    <row r="98" spans="2:49" x14ac:dyDescent="0.3">
      <c r="B98" s="133"/>
      <c r="C98" s="33"/>
      <c r="D98" s="33"/>
      <c r="E98" s="34"/>
      <c r="F98" s="160">
        <f t="shared" si="21"/>
        <v>0</v>
      </c>
      <c r="G98" s="22">
        <f t="shared" si="30"/>
        <v>0</v>
      </c>
      <c r="H98" s="35"/>
      <c r="I98" s="35"/>
      <c r="J98" s="34"/>
      <c r="K98" s="160">
        <f t="shared" si="22"/>
        <v>0</v>
      </c>
      <c r="L98" s="22">
        <f t="shared" si="31"/>
        <v>0</v>
      </c>
      <c r="M98" s="38" t="s">
        <v>63</v>
      </c>
      <c r="N98" s="82"/>
      <c r="O98" s="98">
        <v>0.03</v>
      </c>
      <c r="P98" s="160">
        <f t="shared" si="23"/>
        <v>8.9999999999999993E-3</v>
      </c>
      <c r="Q98" s="22">
        <f t="shared" si="32"/>
        <v>0</v>
      </c>
      <c r="R98" s="133"/>
      <c r="S98" s="33"/>
      <c r="T98" s="33"/>
      <c r="U98" s="34"/>
      <c r="V98" s="160">
        <f t="shared" si="24"/>
        <v>0</v>
      </c>
      <c r="W98" s="22">
        <f t="shared" si="33"/>
        <v>0</v>
      </c>
      <c r="X98" s="35"/>
      <c r="Y98" s="35"/>
      <c r="Z98" s="34"/>
      <c r="AA98" s="160">
        <f t="shared" si="25"/>
        <v>0</v>
      </c>
      <c r="AB98" s="22">
        <f t="shared" si="34"/>
        <v>0</v>
      </c>
      <c r="AC98" s="38" t="s">
        <v>124</v>
      </c>
      <c r="AD98" s="82"/>
      <c r="AE98" s="98">
        <v>0.02</v>
      </c>
      <c r="AF98" s="160">
        <f t="shared" si="26"/>
        <v>6.0000000000000001E-3</v>
      </c>
      <c r="AG98" s="22">
        <f t="shared" si="35"/>
        <v>0</v>
      </c>
      <c r="AH98" s="133"/>
      <c r="AI98" s="107"/>
      <c r="AJ98" s="33"/>
      <c r="AK98" s="34"/>
      <c r="AL98" s="160">
        <f t="shared" si="27"/>
        <v>0</v>
      </c>
      <c r="AM98" s="22">
        <f t="shared" si="36"/>
        <v>0</v>
      </c>
      <c r="AN98" s="35"/>
      <c r="AO98" s="35"/>
      <c r="AP98" s="34"/>
      <c r="AQ98" s="160">
        <f t="shared" si="28"/>
        <v>0</v>
      </c>
      <c r="AR98" s="22">
        <f t="shared" si="37"/>
        <v>0</v>
      </c>
      <c r="AS98" s="38"/>
      <c r="AT98" s="82"/>
      <c r="AU98" s="98"/>
      <c r="AV98" s="160">
        <f t="shared" si="29"/>
        <v>0</v>
      </c>
      <c r="AW98" s="22">
        <f t="shared" si="38"/>
        <v>0</v>
      </c>
    </row>
    <row r="99" spans="2:49" x14ac:dyDescent="0.3">
      <c r="B99" s="133"/>
      <c r="C99" s="48" t="s">
        <v>22</v>
      </c>
      <c r="D99" s="48"/>
      <c r="E99" s="49">
        <v>0.01</v>
      </c>
      <c r="F99" s="160">
        <f t="shared" si="21"/>
        <v>3.0000000000000001E-3</v>
      </c>
      <c r="G99" s="22">
        <f t="shared" si="30"/>
        <v>0</v>
      </c>
      <c r="H99" s="50" t="s">
        <v>75</v>
      </c>
      <c r="I99" s="50"/>
      <c r="J99" s="49">
        <v>0.03</v>
      </c>
      <c r="K99" s="160">
        <f t="shared" si="22"/>
        <v>8.9999999999999993E-3</v>
      </c>
      <c r="L99" s="22">
        <f t="shared" si="31"/>
        <v>0</v>
      </c>
      <c r="M99" s="50"/>
      <c r="N99" s="73"/>
      <c r="O99" s="49"/>
      <c r="P99" s="160">
        <f t="shared" si="23"/>
        <v>0</v>
      </c>
      <c r="Q99" s="22">
        <f t="shared" si="32"/>
        <v>0</v>
      </c>
      <c r="R99" s="133"/>
      <c r="S99" s="48" t="s">
        <v>125</v>
      </c>
      <c r="T99" s="48"/>
      <c r="U99" s="49">
        <v>0.01</v>
      </c>
      <c r="V99" s="160">
        <f t="shared" si="24"/>
        <v>3.0000000000000001E-3</v>
      </c>
      <c r="W99" s="22">
        <f t="shared" si="33"/>
        <v>0</v>
      </c>
      <c r="X99" s="50"/>
      <c r="Y99" s="50"/>
      <c r="Z99" s="49"/>
      <c r="AA99" s="160">
        <f t="shared" si="25"/>
        <v>0</v>
      </c>
      <c r="AB99" s="22">
        <f t="shared" si="34"/>
        <v>0</v>
      </c>
      <c r="AC99" s="50"/>
      <c r="AD99" s="73"/>
      <c r="AE99" s="49"/>
      <c r="AF99" s="160">
        <f t="shared" si="26"/>
        <v>0</v>
      </c>
      <c r="AG99" s="22">
        <f t="shared" si="35"/>
        <v>0</v>
      </c>
      <c r="AH99" s="133"/>
      <c r="AI99" s="108" t="s">
        <v>78</v>
      </c>
      <c r="AJ99" s="48"/>
      <c r="AK99" s="49">
        <v>0.01</v>
      </c>
      <c r="AL99" s="160">
        <f t="shared" si="27"/>
        <v>3.0000000000000001E-3</v>
      </c>
      <c r="AM99" s="22">
        <f t="shared" si="36"/>
        <v>0</v>
      </c>
      <c r="AN99" s="50"/>
      <c r="AO99" s="50"/>
      <c r="AP99" s="49"/>
      <c r="AQ99" s="160">
        <f t="shared" si="28"/>
        <v>0</v>
      </c>
      <c r="AR99" s="22">
        <f t="shared" si="37"/>
        <v>0</v>
      </c>
      <c r="AS99" s="50"/>
      <c r="AT99" s="73"/>
      <c r="AU99" s="49"/>
      <c r="AV99" s="160">
        <f t="shared" si="29"/>
        <v>0</v>
      </c>
      <c r="AW99" s="22">
        <f t="shared" si="38"/>
        <v>0</v>
      </c>
    </row>
    <row r="100" spans="2:49" x14ac:dyDescent="0.3">
      <c r="B100" s="133"/>
      <c r="C100" s="48"/>
      <c r="D100" s="48"/>
      <c r="E100" s="49"/>
      <c r="F100" s="160">
        <f t="shared" si="21"/>
        <v>0</v>
      </c>
      <c r="G100" s="22">
        <f t="shared" si="30"/>
        <v>0</v>
      </c>
      <c r="H100" s="54" t="s">
        <v>56</v>
      </c>
      <c r="I100" s="54"/>
      <c r="J100" s="52">
        <v>0.02</v>
      </c>
      <c r="K100" s="160">
        <f t="shared" si="22"/>
        <v>6.0000000000000001E-3</v>
      </c>
      <c r="L100" s="22">
        <f t="shared" si="31"/>
        <v>0</v>
      </c>
      <c r="M100" s="51" t="s">
        <v>56</v>
      </c>
      <c r="N100" s="74"/>
      <c r="O100" s="52">
        <v>0.03</v>
      </c>
      <c r="P100" s="160">
        <f t="shared" si="23"/>
        <v>8.9999999999999993E-3</v>
      </c>
      <c r="Q100" s="22">
        <f t="shared" si="32"/>
        <v>0</v>
      </c>
      <c r="R100" s="133"/>
      <c r="S100" s="48"/>
      <c r="T100" s="48"/>
      <c r="U100" s="49"/>
      <c r="V100" s="160">
        <f t="shared" si="24"/>
        <v>0</v>
      </c>
      <c r="W100" s="22">
        <f t="shared" si="33"/>
        <v>0</v>
      </c>
      <c r="X100" s="54" t="s">
        <v>127</v>
      </c>
      <c r="Y100" s="54"/>
      <c r="Z100" s="52">
        <v>9.7979999999999998E-2</v>
      </c>
      <c r="AA100" s="160">
        <f t="shared" si="25"/>
        <v>2.9393999999999997E-2</v>
      </c>
      <c r="AB100" s="22">
        <f t="shared" si="34"/>
        <v>0</v>
      </c>
      <c r="AC100" s="51"/>
      <c r="AD100" s="74"/>
      <c r="AE100" s="52"/>
      <c r="AF100" s="160">
        <f t="shared" si="26"/>
        <v>0</v>
      </c>
      <c r="AG100" s="22">
        <f t="shared" si="35"/>
        <v>0</v>
      </c>
      <c r="AH100" s="133"/>
      <c r="AI100" s="108"/>
      <c r="AJ100" s="48"/>
      <c r="AK100" s="49"/>
      <c r="AL100" s="160">
        <f t="shared" si="27"/>
        <v>0</v>
      </c>
      <c r="AM100" s="22">
        <f t="shared" si="36"/>
        <v>0</v>
      </c>
      <c r="AN100" s="54" t="s">
        <v>127</v>
      </c>
      <c r="AO100" s="54"/>
      <c r="AP100" s="52">
        <v>0.02</v>
      </c>
      <c r="AQ100" s="160">
        <f t="shared" si="28"/>
        <v>6.0000000000000001E-3</v>
      </c>
      <c r="AR100" s="22">
        <f t="shared" si="37"/>
        <v>0</v>
      </c>
      <c r="AS100" s="51"/>
      <c r="AT100" s="74"/>
      <c r="AU100" s="52"/>
      <c r="AV100" s="160">
        <f t="shared" si="29"/>
        <v>0</v>
      </c>
      <c r="AW100" s="22">
        <f t="shared" si="38"/>
        <v>0</v>
      </c>
    </row>
    <row r="101" spans="2:49" x14ac:dyDescent="0.3">
      <c r="B101" s="133"/>
      <c r="C101" s="48"/>
      <c r="D101" s="48"/>
      <c r="E101" s="49"/>
      <c r="F101" s="160">
        <f t="shared" si="21"/>
        <v>0</v>
      </c>
      <c r="G101" s="22">
        <f t="shared" si="30"/>
        <v>0</v>
      </c>
      <c r="H101" s="54"/>
      <c r="I101" s="54"/>
      <c r="J101" s="52"/>
      <c r="K101" s="160">
        <f t="shared" si="22"/>
        <v>0</v>
      </c>
      <c r="L101" s="22">
        <f t="shared" si="31"/>
        <v>0</v>
      </c>
      <c r="M101" s="51"/>
      <c r="N101" s="74"/>
      <c r="O101" s="52"/>
      <c r="P101" s="160">
        <f t="shared" si="23"/>
        <v>0</v>
      </c>
      <c r="Q101" s="22">
        <f t="shared" si="32"/>
        <v>0</v>
      </c>
      <c r="R101" s="133"/>
      <c r="S101" s="48"/>
      <c r="T101" s="48"/>
      <c r="U101" s="49"/>
      <c r="V101" s="160">
        <f t="shared" si="24"/>
        <v>0</v>
      </c>
      <c r="W101" s="22">
        <f t="shared" si="33"/>
        <v>0</v>
      </c>
      <c r="X101" s="50"/>
      <c r="Y101" s="50"/>
      <c r="Z101" s="49"/>
      <c r="AA101" s="160">
        <f t="shared" si="25"/>
        <v>0</v>
      </c>
      <c r="AB101" s="22">
        <f t="shared" si="34"/>
        <v>0</v>
      </c>
      <c r="AC101" s="53" t="s">
        <v>103</v>
      </c>
      <c r="AD101" s="75"/>
      <c r="AE101" s="99">
        <v>9.1660000000000005E-2</v>
      </c>
      <c r="AF101" s="160">
        <f t="shared" si="26"/>
        <v>2.7498000000000002E-2</v>
      </c>
      <c r="AG101" s="22">
        <f t="shared" si="35"/>
        <v>0</v>
      </c>
      <c r="AH101" s="133"/>
      <c r="AI101" s="108"/>
      <c r="AJ101" s="48"/>
      <c r="AK101" s="49"/>
      <c r="AL101" s="160">
        <f t="shared" si="27"/>
        <v>0</v>
      </c>
      <c r="AM101" s="22">
        <f t="shared" si="36"/>
        <v>0</v>
      </c>
      <c r="AN101" s="50"/>
      <c r="AO101" s="50"/>
      <c r="AP101" s="49"/>
      <c r="AQ101" s="160">
        <f t="shared" si="28"/>
        <v>0</v>
      </c>
      <c r="AR101" s="22">
        <f t="shared" si="37"/>
        <v>0</v>
      </c>
      <c r="AS101" s="53" t="s">
        <v>103</v>
      </c>
      <c r="AT101" s="75"/>
      <c r="AU101" s="99">
        <v>6.8489999999999995E-2</v>
      </c>
      <c r="AV101" s="160">
        <f t="shared" si="29"/>
        <v>2.0546999999999999E-2</v>
      </c>
      <c r="AW101" s="22">
        <f t="shared" si="38"/>
        <v>0</v>
      </c>
    </row>
    <row r="102" spans="2:49" x14ac:dyDescent="0.3">
      <c r="B102" s="133"/>
      <c r="C102" s="40"/>
      <c r="D102" s="40"/>
      <c r="E102" s="41"/>
      <c r="F102" s="160">
        <f t="shared" si="21"/>
        <v>0</v>
      </c>
      <c r="G102" s="22">
        <f t="shared" si="30"/>
        <v>0</v>
      </c>
      <c r="H102" s="46"/>
      <c r="I102" s="46"/>
      <c r="J102" s="44"/>
      <c r="K102" s="160">
        <f t="shared" si="22"/>
        <v>0</v>
      </c>
      <c r="L102" s="22">
        <f t="shared" si="31"/>
        <v>0</v>
      </c>
      <c r="M102" s="43"/>
      <c r="N102" s="77"/>
      <c r="O102" s="44"/>
      <c r="P102" s="160">
        <f t="shared" si="23"/>
        <v>0</v>
      </c>
      <c r="Q102" s="22">
        <f t="shared" si="32"/>
        <v>0</v>
      </c>
      <c r="R102" s="133"/>
      <c r="S102" s="40"/>
      <c r="T102" s="40"/>
      <c r="U102" s="41"/>
      <c r="V102" s="160">
        <f t="shared" si="24"/>
        <v>0</v>
      </c>
      <c r="W102" s="22">
        <f t="shared" si="33"/>
        <v>0</v>
      </c>
      <c r="X102" s="46"/>
      <c r="Y102" s="46"/>
      <c r="Z102" s="44"/>
      <c r="AA102" s="160">
        <f t="shared" si="25"/>
        <v>0</v>
      </c>
      <c r="AB102" s="22">
        <f t="shared" si="34"/>
        <v>0</v>
      </c>
      <c r="AC102" s="43"/>
      <c r="AD102" s="77"/>
      <c r="AE102" s="41"/>
      <c r="AF102" s="160">
        <f t="shared" si="26"/>
        <v>0</v>
      </c>
      <c r="AG102" s="22">
        <f t="shared" si="35"/>
        <v>0</v>
      </c>
      <c r="AH102" s="133"/>
      <c r="AI102" s="109"/>
      <c r="AJ102" s="40"/>
      <c r="AK102" s="41"/>
      <c r="AL102" s="160">
        <f t="shared" si="27"/>
        <v>0</v>
      </c>
      <c r="AM102" s="22">
        <f t="shared" si="36"/>
        <v>0</v>
      </c>
      <c r="AN102" s="46"/>
      <c r="AO102" s="46"/>
      <c r="AP102" s="44"/>
      <c r="AQ102" s="160">
        <f t="shared" si="28"/>
        <v>0</v>
      </c>
      <c r="AR102" s="22">
        <f t="shared" si="37"/>
        <v>0</v>
      </c>
      <c r="AS102" s="43"/>
      <c r="AT102" s="77"/>
      <c r="AU102" s="44"/>
      <c r="AV102" s="160">
        <f t="shared" si="29"/>
        <v>0</v>
      </c>
      <c r="AW102" s="22">
        <f t="shared" si="38"/>
        <v>0</v>
      </c>
    </row>
    <row r="103" spans="2:49" x14ac:dyDescent="0.3">
      <c r="B103" s="133"/>
      <c r="C103" s="40"/>
      <c r="D103" s="40"/>
      <c r="E103" s="41"/>
      <c r="F103" s="160">
        <f t="shared" si="21"/>
        <v>0</v>
      </c>
      <c r="G103" s="22">
        <f t="shared" si="30"/>
        <v>0</v>
      </c>
      <c r="H103" s="46"/>
      <c r="I103" s="46"/>
      <c r="J103" s="44"/>
      <c r="K103" s="160">
        <f t="shared" si="22"/>
        <v>0</v>
      </c>
      <c r="L103" s="22">
        <f t="shared" si="31"/>
        <v>0</v>
      </c>
      <c r="M103" s="43" t="s">
        <v>15</v>
      </c>
      <c r="N103" s="77"/>
      <c r="O103" s="44">
        <v>0.02</v>
      </c>
      <c r="P103" s="160">
        <f t="shared" si="23"/>
        <v>6.0000000000000001E-3</v>
      </c>
      <c r="Q103" s="22">
        <f t="shared" si="32"/>
        <v>0</v>
      </c>
      <c r="R103" s="133"/>
      <c r="S103" s="40"/>
      <c r="T103" s="40"/>
      <c r="U103" s="41"/>
      <c r="V103" s="160">
        <f t="shared" si="24"/>
        <v>0</v>
      </c>
      <c r="W103" s="22">
        <f t="shared" si="33"/>
        <v>0</v>
      </c>
      <c r="X103" s="46" t="s">
        <v>16</v>
      </c>
      <c r="Y103" s="46"/>
      <c r="Z103" s="44">
        <v>0.01</v>
      </c>
      <c r="AA103" s="160">
        <f t="shared" si="25"/>
        <v>3.0000000000000001E-3</v>
      </c>
      <c r="AB103" s="22">
        <f t="shared" si="34"/>
        <v>0</v>
      </c>
      <c r="AC103" s="43" t="s">
        <v>16</v>
      </c>
      <c r="AD103" s="77"/>
      <c r="AE103" s="41">
        <v>8.9999999999999993E-3</v>
      </c>
      <c r="AF103" s="160">
        <f t="shared" si="26"/>
        <v>2.6999999999999997E-3</v>
      </c>
      <c r="AG103" s="22">
        <f t="shared" si="35"/>
        <v>0</v>
      </c>
      <c r="AH103" s="133"/>
      <c r="AI103" s="109"/>
      <c r="AJ103" s="40"/>
      <c r="AK103" s="41"/>
      <c r="AL103" s="160">
        <f t="shared" si="27"/>
        <v>0</v>
      </c>
      <c r="AM103" s="22">
        <f t="shared" si="36"/>
        <v>0</v>
      </c>
      <c r="AN103" s="46" t="s">
        <v>16</v>
      </c>
      <c r="AO103" s="46"/>
      <c r="AP103" s="44">
        <v>0.01</v>
      </c>
      <c r="AQ103" s="160">
        <f t="shared" si="28"/>
        <v>3.0000000000000001E-3</v>
      </c>
      <c r="AR103" s="22">
        <f t="shared" si="37"/>
        <v>0</v>
      </c>
      <c r="AS103" s="43" t="s">
        <v>16</v>
      </c>
      <c r="AT103" s="77"/>
      <c r="AU103" s="44">
        <v>1.7999999999999999E-2</v>
      </c>
      <c r="AV103" s="160">
        <f t="shared" si="29"/>
        <v>5.3999999999999994E-3</v>
      </c>
      <c r="AW103" s="22">
        <f t="shared" si="38"/>
        <v>0</v>
      </c>
    </row>
    <row r="104" spans="2:49" x14ac:dyDescent="0.3">
      <c r="B104" s="133"/>
      <c r="C104" s="40"/>
      <c r="D104" s="40"/>
      <c r="E104" s="41"/>
      <c r="F104" s="160">
        <f t="shared" si="21"/>
        <v>0</v>
      </c>
      <c r="G104" s="22">
        <f t="shared" si="30"/>
        <v>0</v>
      </c>
      <c r="H104" s="42"/>
      <c r="I104" s="42"/>
      <c r="J104" s="41"/>
      <c r="K104" s="160">
        <f t="shared" si="22"/>
        <v>0</v>
      </c>
      <c r="L104" s="22">
        <f t="shared" si="31"/>
        <v>0</v>
      </c>
      <c r="M104" s="42"/>
      <c r="N104" s="76"/>
      <c r="O104" s="41"/>
      <c r="P104" s="160">
        <f t="shared" si="23"/>
        <v>0</v>
      </c>
      <c r="Q104" s="22">
        <f t="shared" si="32"/>
        <v>0</v>
      </c>
      <c r="R104" s="133"/>
      <c r="S104" s="40"/>
      <c r="T104" s="40"/>
      <c r="U104" s="41"/>
      <c r="V104" s="160">
        <f t="shared" si="24"/>
        <v>0</v>
      </c>
      <c r="W104" s="22">
        <f t="shared" si="33"/>
        <v>0</v>
      </c>
      <c r="X104" s="42"/>
      <c r="Y104" s="42"/>
      <c r="Z104" s="41"/>
      <c r="AA104" s="160">
        <f t="shared" si="25"/>
        <v>0</v>
      </c>
      <c r="AB104" s="22">
        <f t="shared" si="34"/>
        <v>0</v>
      </c>
      <c r="AC104" s="45" t="s">
        <v>131</v>
      </c>
      <c r="AD104" s="83"/>
      <c r="AE104" s="41">
        <v>1E-3</v>
      </c>
      <c r="AF104" s="160">
        <f t="shared" si="26"/>
        <v>2.9999999999999997E-4</v>
      </c>
      <c r="AG104" s="22">
        <f t="shared" si="35"/>
        <v>0</v>
      </c>
      <c r="AH104" s="133"/>
      <c r="AI104" s="109"/>
      <c r="AJ104" s="40"/>
      <c r="AK104" s="41"/>
      <c r="AL104" s="160">
        <f t="shared" si="27"/>
        <v>0</v>
      </c>
      <c r="AM104" s="22">
        <f t="shared" si="36"/>
        <v>0</v>
      </c>
      <c r="AN104" s="42"/>
      <c r="AO104" s="42"/>
      <c r="AP104" s="41"/>
      <c r="AQ104" s="160">
        <f t="shared" si="28"/>
        <v>0</v>
      </c>
      <c r="AR104" s="22">
        <f t="shared" si="37"/>
        <v>0</v>
      </c>
      <c r="AS104" s="45" t="s">
        <v>131</v>
      </c>
      <c r="AT104" s="83"/>
      <c r="AU104" s="100">
        <v>2E-3</v>
      </c>
      <c r="AV104" s="160">
        <f t="shared" si="29"/>
        <v>5.9999999999999995E-4</v>
      </c>
      <c r="AW104" s="22">
        <f t="shared" si="38"/>
        <v>0</v>
      </c>
    </row>
    <row r="105" spans="2:49" x14ac:dyDescent="0.3">
      <c r="B105" s="133"/>
      <c r="C105" s="22"/>
      <c r="D105" s="22"/>
      <c r="E105" s="23"/>
      <c r="F105" s="160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60">
        <f t="shared" si="22"/>
        <v>3.0000000000000001E-3</v>
      </c>
      <c r="L105" s="22">
        <f t="shared" si="31"/>
        <v>0</v>
      </c>
      <c r="M105" s="27" t="s">
        <v>23</v>
      </c>
      <c r="N105" s="79"/>
      <c r="O105" s="26">
        <v>0.01</v>
      </c>
      <c r="P105" s="160">
        <f t="shared" si="23"/>
        <v>3.0000000000000001E-3</v>
      </c>
      <c r="Q105" s="22">
        <f t="shared" si="32"/>
        <v>0</v>
      </c>
      <c r="R105" s="133"/>
      <c r="S105" s="22"/>
      <c r="T105" s="22"/>
      <c r="U105" s="23"/>
      <c r="V105" s="160">
        <f t="shared" si="24"/>
        <v>0</v>
      </c>
      <c r="W105" s="22">
        <f t="shared" si="33"/>
        <v>0</v>
      </c>
      <c r="X105" s="24" t="s">
        <v>132</v>
      </c>
      <c r="Y105" s="24"/>
      <c r="Z105" s="23">
        <v>0.02</v>
      </c>
      <c r="AA105" s="160">
        <f t="shared" si="25"/>
        <v>6.0000000000000001E-3</v>
      </c>
      <c r="AB105" s="22">
        <f t="shared" si="34"/>
        <v>0</v>
      </c>
      <c r="AC105" s="24" t="s">
        <v>132</v>
      </c>
      <c r="AD105" s="71"/>
      <c r="AE105" s="23">
        <v>0.01</v>
      </c>
      <c r="AF105" s="160">
        <f t="shared" si="26"/>
        <v>3.0000000000000001E-3</v>
      </c>
      <c r="AG105" s="22">
        <f t="shared" si="35"/>
        <v>0</v>
      </c>
      <c r="AH105" s="133"/>
      <c r="AI105" s="106"/>
      <c r="AJ105" s="22"/>
      <c r="AK105" s="23"/>
      <c r="AL105" s="160">
        <f t="shared" si="27"/>
        <v>0</v>
      </c>
      <c r="AM105" s="22">
        <f t="shared" si="36"/>
        <v>0</v>
      </c>
      <c r="AN105" s="24"/>
      <c r="AO105" s="24"/>
      <c r="AP105" s="23"/>
      <c r="AQ105" s="160">
        <f t="shared" si="28"/>
        <v>0</v>
      </c>
      <c r="AR105" s="22">
        <f t="shared" si="37"/>
        <v>0</v>
      </c>
      <c r="AS105" s="24"/>
      <c r="AT105" s="71"/>
      <c r="AU105" s="23"/>
      <c r="AV105" s="160">
        <f t="shared" si="29"/>
        <v>0</v>
      </c>
      <c r="AW105" s="22">
        <f t="shared" si="38"/>
        <v>0</v>
      </c>
    </row>
    <row r="106" spans="2:49" x14ac:dyDescent="0.3">
      <c r="B106" s="133"/>
      <c r="C106" s="33" t="s">
        <v>50</v>
      </c>
      <c r="D106" s="33"/>
      <c r="E106" s="34">
        <v>0.1</v>
      </c>
      <c r="F106" s="160">
        <f t="shared" si="21"/>
        <v>0.03</v>
      </c>
      <c r="G106" s="22">
        <f t="shared" si="30"/>
        <v>0</v>
      </c>
      <c r="H106" s="35" t="s">
        <v>50</v>
      </c>
      <c r="I106" s="35"/>
      <c r="J106" s="34">
        <v>0.1</v>
      </c>
      <c r="K106" s="160">
        <f t="shared" si="22"/>
        <v>0.03</v>
      </c>
      <c r="L106" s="22">
        <f t="shared" si="31"/>
        <v>0</v>
      </c>
      <c r="M106" s="35" t="s">
        <v>50</v>
      </c>
      <c r="N106" s="72"/>
      <c r="O106" s="34">
        <v>0.1</v>
      </c>
      <c r="P106" s="160">
        <f t="shared" si="23"/>
        <v>0.03</v>
      </c>
      <c r="Q106" s="22">
        <f t="shared" si="32"/>
        <v>0</v>
      </c>
      <c r="R106" s="133"/>
      <c r="S106" s="33" t="s">
        <v>50</v>
      </c>
      <c r="T106" s="33"/>
      <c r="U106" s="34">
        <v>0.09</v>
      </c>
      <c r="V106" s="160">
        <f t="shared" si="24"/>
        <v>2.7E-2</v>
      </c>
      <c r="W106" s="22">
        <f t="shared" si="33"/>
        <v>0</v>
      </c>
      <c r="X106" s="35"/>
      <c r="Y106" s="35"/>
      <c r="Z106" s="34"/>
      <c r="AA106" s="160">
        <f t="shared" si="25"/>
        <v>0</v>
      </c>
      <c r="AB106" s="22">
        <f t="shared" si="34"/>
        <v>0</v>
      </c>
      <c r="AC106" s="35"/>
      <c r="AD106" s="72"/>
      <c r="AE106" s="34"/>
      <c r="AF106" s="160">
        <f t="shared" si="26"/>
        <v>0</v>
      </c>
      <c r="AG106" s="22">
        <f t="shared" si="35"/>
        <v>0</v>
      </c>
      <c r="AH106" s="133"/>
      <c r="AI106" s="107" t="s">
        <v>50</v>
      </c>
      <c r="AJ106" s="33"/>
      <c r="AK106" s="34">
        <v>0.09</v>
      </c>
      <c r="AL106" s="160">
        <f t="shared" si="27"/>
        <v>2.7E-2</v>
      </c>
      <c r="AM106" s="22">
        <f t="shared" si="36"/>
        <v>0</v>
      </c>
      <c r="AN106" s="35"/>
      <c r="AO106" s="35"/>
      <c r="AP106" s="34"/>
      <c r="AQ106" s="160">
        <f t="shared" si="28"/>
        <v>0</v>
      </c>
      <c r="AR106" s="22">
        <f t="shared" si="37"/>
        <v>0</v>
      </c>
      <c r="AS106" s="35"/>
      <c r="AT106" s="72"/>
      <c r="AU106" s="34"/>
      <c r="AV106" s="160">
        <f t="shared" si="29"/>
        <v>0</v>
      </c>
      <c r="AW106" s="22">
        <f t="shared" si="38"/>
        <v>0</v>
      </c>
    </row>
    <row r="107" spans="2:49" x14ac:dyDescent="0.3">
      <c r="B107" s="133"/>
      <c r="C107" s="33" t="s">
        <v>51</v>
      </c>
      <c r="D107" s="33"/>
      <c r="E107" s="34">
        <v>0.01</v>
      </c>
      <c r="F107" s="160">
        <f t="shared" si="21"/>
        <v>3.0000000000000001E-3</v>
      </c>
      <c r="G107" s="22">
        <f t="shared" si="30"/>
        <v>0</v>
      </c>
      <c r="H107" s="35" t="s">
        <v>51</v>
      </c>
      <c r="I107" s="35"/>
      <c r="J107" s="34">
        <v>0.06</v>
      </c>
      <c r="K107" s="160">
        <f t="shared" si="22"/>
        <v>1.7999999999999999E-2</v>
      </c>
      <c r="L107" s="22">
        <f t="shared" si="31"/>
        <v>0</v>
      </c>
      <c r="M107" s="35" t="s">
        <v>51</v>
      </c>
      <c r="N107" s="72"/>
      <c r="O107" s="34">
        <v>0.1</v>
      </c>
      <c r="P107" s="160">
        <f t="shared" si="23"/>
        <v>0.03</v>
      </c>
      <c r="Q107" s="22">
        <f t="shared" si="32"/>
        <v>0</v>
      </c>
      <c r="R107" s="133"/>
      <c r="S107" s="33" t="s">
        <v>51</v>
      </c>
      <c r="T107" s="33"/>
      <c r="U107" s="34">
        <v>0.02</v>
      </c>
      <c r="V107" s="160">
        <f t="shared" si="24"/>
        <v>6.0000000000000001E-3</v>
      </c>
      <c r="W107" s="22">
        <f t="shared" si="33"/>
        <v>0</v>
      </c>
      <c r="X107" s="35" t="s">
        <v>51</v>
      </c>
      <c r="Y107" s="35"/>
      <c r="Z107" s="34">
        <v>0.1</v>
      </c>
      <c r="AA107" s="160">
        <f t="shared" si="25"/>
        <v>0.03</v>
      </c>
      <c r="AB107" s="22">
        <f t="shared" si="34"/>
        <v>0</v>
      </c>
      <c r="AC107" s="35" t="s">
        <v>51</v>
      </c>
      <c r="AD107" s="72"/>
      <c r="AE107" s="34">
        <v>0.12</v>
      </c>
      <c r="AF107" s="160">
        <f t="shared" si="26"/>
        <v>3.5999999999999997E-2</v>
      </c>
      <c r="AG107" s="22">
        <f t="shared" si="35"/>
        <v>0</v>
      </c>
      <c r="AH107" s="133"/>
      <c r="AI107" s="107" t="s">
        <v>81</v>
      </c>
      <c r="AJ107" s="33"/>
      <c r="AK107" s="34">
        <v>0.02</v>
      </c>
      <c r="AL107" s="160">
        <f t="shared" si="27"/>
        <v>6.0000000000000001E-3</v>
      </c>
      <c r="AM107" s="22">
        <f t="shared" si="36"/>
        <v>0</v>
      </c>
      <c r="AN107" s="35" t="s">
        <v>81</v>
      </c>
      <c r="AO107" s="35"/>
      <c r="AP107" s="34">
        <v>6.6710000000000005E-2</v>
      </c>
      <c r="AQ107" s="160">
        <f t="shared" si="28"/>
        <v>2.0013E-2</v>
      </c>
      <c r="AR107" s="22">
        <f t="shared" si="37"/>
        <v>0</v>
      </c>
      <c r="AS107" s="35"/>
      <c r="AT107" s="72"/>
      <c r="AU107" s="34"/>
      <c r="AV107" s="160">
        <f t="shared" si="29"/>
        <v>0</v>
      </c>
      <c r="AW107" s="22">
        <f t="shared" si="38"/>
        <v>0</v>
      </c>
    </row>
    <row r="108" spans="2:49" x14ac:dyDescent="0.3">
      <c r="B108" s="133"/>
      <c r="C108" s="48" t="s">
        <v>24</v>
      </c>
      <c r="D108" s="48"/>
      <c r="E108" s="49">
        <v>0.02</v>
      </c>
      <c r="F108" s="160">
        <f t="shared" si="21"/>
        <v>6.0000000000000001E-3</v>
      </c>
      <c r="G108" s="22">
        <f t="shared" si="30"/>
        <v>0</v>
      </c>
      <c r="H108" s="50" t="s">
        <v>24</v>
      </c>
      <c r="I108" s="50"/>
      <c r="J108" s="49">
        <v>7.0000000000000007E-2</v>
      </c>
      <c r="K108" s="160">
        <f t="shared" si="22"/>
        <v>2.1000000000000001E-2</v>
      </c>
      <c r="L108" s="22">
        <f t="shared" si="31"/>
        <v>0</v>
      </c>
      <c r="M108" s="50" t="s">
        <v>24</v>
      </c>
      <c r="N108" s="73"/>
      <c r="O108" s="49">
        <v>0.1</v>
      </c>
      <c r="P108" s="160">
        <f t="shared" si="23"/>
        <v>0.03</v>
      </c>
      <c r="Q108" s="22">
        <f t="shared" si="32"/>
        <v>0</v>
      </c>
      <c r="R108" s="133"/>
      <c r="S108" s="48" t="s">
        <v>24</v>
      </c>
      <c r="T108" s="48"/>
      <c r="U108" s="49">
        <v>0.03</v>
      </c>
      <c r="V108" s="160">
        <f t="shared" si="24"/>
        <v>8.9999999999999993E-3</v>
      </c>
      <c r="W108" s="22">
        <f t="shared" si="33"/>
        <v>0</v>
      </c>
      <c r="X108" s="50"/>
      <c r="Y108" s="50"/>
      <c r="Z108" s="49"/>
      <c r="AA108" s="160">
        <f t="shared" si="25"/>
        <v>0</v>
      </c>
      <c r="AB108" s="22">
        <f t="shared" si="34"/>
        <v>0</v>
      </c>
      <c r="AC108" s="50"/>
      <c r="AD108" s="73"/>
      <c r="AE108" s="49"/>
      <c r="AF108" s="160">
        <f t="shared" si="26"/>
        <v>0</v>
      </c>
      <c r="AG108" s="22">
        <f t="shared" si="35"/>
        <v>0</v>
      </c>
      <c r="AH108" s="133"/>
      <c r="AI108" s="108" t="s">
        <v>24</v>
      </c>
      <c r="AJ108" s="48"/>
      <c r="AK108" s="49">
        <v>0.03</v>
      </c>
      <c r="AL108" s="160">
        <f t="shared" si="27"/>
        <v>8.9999999999999993E-3</v>
      </c>
      <c r="AM108" s="22">
        <f t="shared" si="36"/>
        <v>0</v>
      </c>
      <c r="AN108" s="50"/>
      <c r="AO108" s="50"/>
      <c r="AP108" s="49"/>
      <c r="AQ108" s="160">
        <f t="shared" si="28"/>
        <v>0</v>
      </c>
      <c r="AR108" s="22">
        <f t="shared" si="37"/>
        <v>0</v>
      </c>
      <c r="AS108" s="50"/>
      <c r="AT108" s="73"/>
      <c r="AU108" s="49"/>
      <c r="AV108" s="160">
        <f t="shared" si="29"/>
        <v>0</v>
      </c>
      <c r="AW108" s="22">
        <f t="shared" si="38"/>
        <v>0</v>
      </c>
    </row>
    <row r="109" spans="2:49" x14ac:dyDescent="0.3">
      <c r="B109" s="133"/>
      <c r="C109" s="48"/>
      <c r="D109" s="48"/>
      <c r="E109" s="49"/>
      <c r="F109" s="160">
        <f t="shared" si="21"/>
        <v>0</v>
      </c>
      <c r="G109" s="22">
        <f t="shared" si="30"/>
        <v>0</v>
      </c>
      <c r="H109" s="50"/>
      <c r="I109" s="50"/>
      <c r="J109" s="49"/>
      <c r="K109" s="160">
        <f t="shared" si="22"/>
        <v>0</v>
      </c>
      <c r="L109" s="22">
        <f t="shared" si="31"/>
        <v>0</v>
      </c>
      <c r="M109" s="50"/>
      <c r="N109" s="73"/>
      <c r="O109" s="49"/>
      <c r="P109" s="160">
        <f t="shared" si="23"/>
        <v>0</v>
      </c>
      <c r="Q109" s="22">
        <f t="shared" si="32"/>
        <v>0</v>
      </c>
      <c r="R109" s="133"/>
      <c r="S109" s="48" t="s">
        <v>54</v>
      </c>
      <c r="T109" s="48"/>
      <c r="U109" s="49">
        <v>0.01</v>
      </c>
      <c r="V109" s="160">
        <f t="shared" si="24"/>
        <v>3.0000000000000001E-3</v>
      </c>
      <c r="W109" s="22">
        <f t="shared" si="33"/>
        <v>0</v>
      </c>
      <c r="X109" s="50" t="s">
        <v>54</v>
      </c>
      <c r="Y109" s="50"/>
      <c r="Z109" s="49">
        <v>0.1</v>
      </c>
      <c r="AA109" s="160">
        <f t="shared" si="25"/>
        <v>0.03</v>
      </c>
      <c r="AB109" s="22">
        <f t="shared" si="34"/>
        <v>0</v>
      </c>
      <c r="AC109" s="50" t="s">
        <v>54</v>
      </c>
      <c r="AD109" s="73"/>
      <c r="AE109" s="49">
        <v>0.1</v>
      </c>
      <c r="AF109" s="160">
        <f t="shared" si="26"/>
        <v>0.03</v>
      </c>
      <c r="AG109" s="22">
        <f t="shared" si="35"/>
        <v>0</v>
      </c>
      <c r="AH109" s="133"/>
      <c r="AI109" s="108" t="s">
        <v>85</v>
      </c>
      <c r="AJ109" s="48"/>
      <c r="AK109" s="49">
        <v>0.01</v>
      </c>
      <c r="AL109" s="160">
        <f t="shared" si="27"/>
        <v>3.0000000000000001E-3</v>
      </c>
      <c r="AM109" s="22">
        <f t="shared" si="36"/>
        <v>0</v>
      </c>
      <c r="AN109" s="50" t="s">
        <v>85</v>
      </c>
      <c r="AO109" s="50"/>
      <c r="AP109" s="49">
        <v>0.1</v>
      </c>
      <c r="AQ109" s="160">
        <f t="shared" si="28"/>
        <v>0.03</v>
      </c>
      <c r="AR109" s="22">
        <f t="shared" si="37"/>
        <v>0</v>
      </c>
      <c r="AS109" s="50" t="s">
        <v>85</v>
      </c>
      <c r="AT109" s="73"/>
      <c r="AU109" s="49">
        <v>0.1</v>
      </c>
      <c r="AV109" s="160">
        <f t="shared" si="29"/>
        <v>0.03</v>
      </c>
      <c r="AW109" s="22">
        <f t="shared" si="38"/>
        <v>0</v>
      </c>
    </row>
    <row r="110" spans="2:49" x14ac:dyDescent="0.3">
      <c r="B110" s="133"/>
      <c r="C110" s="40" t="s">
        <v>17</v>
      </c>
      <c r="D110" s="40"/>
      <c r="E110" s="41">
        <v>0.13999</v>
      </c>
      <c r="F110" s="160">
        <f t="shared" si="21"/>
        <v>4.1997E-2</v>
      </c>
      <c r="G110" s="22">
        <f t="shared" si="30"/>
        <v>0</v>
      </c>
      <c r="H110" s="42" t="s">
        <v>17</v>
      </c>
      <c r="I110" s="42"/>
      <c r="J110" s="41">
        <v>9.8930000000000004E-2</v>
      </c>
      <c r="K110" s="160">
        <f t="shared" si="22"/>
        <v>2.9679000000000001E-2</v>
      </c>
      <c r="L110" s="22">
        <f t="shared" si="31"/>
        <v>0</v>
      </c>
      <c r="M110" s="42" t="s">
        <v>17</v>
      </c>
      <c r="N110" s="76"/>
      <c r="O110" s="41">
        <v>6.2719999999999998E-2</v>
      </c>
      <c r="P110" s="160">
        <f t="shared" si="23"/>
        <v>1.8815999999999999E-2</v>
      </c>
      <c r="Q110" s="22">
        <f t="shared" si="32"/>
        <v>0</v>
      </c>
      <c r="R110" s="133"/>
      <c r="S110" s="40" t="s">
        <v>17</v>
      </c>
      <c r="T110" s="40"/>
      <c r="U110" s="41">
        <v>9.9979999999999999E-2</v>
      </c>
      <c r="V110" s="160">
        <f t="shared" si="24"/>
        <v>2.9994E-2</v>
      </c>
      <c r="W110" s="22">
        <f t="shared" si="33"/>
        <v>0</v>
      </c>
      <c r="X110" s="42"/>
      <c r="Y110" s="42"/>
      <c r="Z110" s="41"/>
      <c r="AA110" s="160">
        <f t="shared" si="25"/>
        <v>0</v>
      </c>
      <c r="AB110" s="22">
        <f t="shared" si="34"/>
        <v>0</v>
      </c>
      <c r="AC110" s="42"/>
      <c r="AD110" s="76"/>
      <c r="AE110" s="41"/>
      <c r="AF110" s="160">
        <f t="shared" si="26"/>
        <v>0</v>
      </c>
      <c r="AG110" s="22">
        <f t="shared" si="35"/>
        <v>0</v>
      </c>
      <c r="AH110" s="133"/>
      <c r="AI110" s="109" t="s">
        <v>17</v>
      </c>
      <c r="AJ110" s="40"/>
      <c r="AK110" s="41">
        <v>3.9960000000000002E-2</v>
      </c>
      <c r="AL110" s="160">
        <f t="shared" si="27"/>
        <v>1.1988E-2</v>
      </c>
      <c r="AM110" s="22">
        <f t="shared" si="36"/>
        <v>0</v>
      </c>
      <c r="AN110" s="42"/>
      <c r="AO110" s="42"/>
      <c r="AP110" s="41"/>
      <c r="AQ110" s="160">
        <f t="shared" si="28"/>
        <v>0</v>
      </c>
      <c r="AR110" s="22">
        <f t="shared" si="37"/>
        <v>0</v>
      </c>
      <c r="AS110" s="42"/>
      <c r="AT110" s="76"/>
      <c r="AU110" s="41"/>
      <c r="AV110" s="160">
        <f t="shared" si="29"/>
        <v>0</v>
      </c>
      <c r="AW110" s="22">
        <f t="shared" si="38"/>
        <v>0</v>
      </c>
    </row>
    <row r="111" spans="2:49" x14ac:dyDescent="0.3">
      <c r="B111" s="133"/>
      <c r="C111" s="22"/>
      <c r="D111" s="22"/>
      <c r="E111" s="23"/>
      <c r="F111" s="160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60">
        <f t="shared" si="22"/>
        <v>1.4999999999999999E-4</v>
      </c>
      <c r="L111" s="22">
        <f t="shared" si="31"/>
        <v>1.4999999999999999E-4</v>
      </c>
      <c r="M111" s="25" t="s">
        <v>55</v>
      </c>
      <c r="N111" s="84">
        <v>1</v>
      </c>
      <c r="O111" s="26">
        <v>3.0000000000000001E-3</v>
      </c>
      <c r="P111" s="160">
        <f t="shared" si="23"/>
        <v>8.9999999999999998E-4</v>
      </c>
      <c r="Q111" s="22">
        <f t="shared" si="32"/>
        <v>8.9999999999999998E-4</v>
      </c>
      <c r="R111" s="133"/>
      <c r="S111" s="22"/>
      <c r="T111" s="22"/>
      <c r="U111" s="23"/>
      <c r="V111" s="160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60">
        <f t="shared" si="25"/>
        <v>2.9999999999999997E-4</v>
      </c>
      <c r="AB111" s="22">
        <f t="shared" si="34"/>
        <v>2.9999999999999997E-4</v>
      </c>
      <c r="AC111" s="25" t="s">
        <v>55</v>
      </c>
      <c r="AD111" s="84">
        <v>1</v>
      </c>
      <c r="AE111" s="26">
        <v>5.0000000000000001E-3</v>
      </c>
      <c r="AF111" s="160">
        <f t="shared" si="26"/>
        <v>1.5E-3</v>
      </c>
      <c r="AG111" s="22">
        <f t="shared" si="35"/>
        <v>1.5E-3</v>
      </c>
      <c r="AH111" s="133"/>
      <c r="AI111" s="106"/>
      <c r="AJ111" s="22"/>
      <c r="AK111" s="23"/>
      <c r="AL111" s="160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60">
        <f t="shared" si="28"/>
        <v>5.9999999999999995E-4</v>
      </c>
      <c r="AR111" s="22">
        <f t="shared" si="37"/>
        <v>5.9999999999999995E-4</v>
      </c>
      <c r="AS111" s="25" t="s">
        <v>55</v>
      </c>
      <c r="AT111" s="84">
        <v>1</v>
      </c>
      <c r="AU111" s="26">
        <v>5.0000000000000001E-3</v>
      </c>
      <c r="AV111" s="160">
        <f t="shared" si="29"/>
        <v>1.5E-3</v>
      </c>
      <c r="AW111" s="22">
        <f t="shared" si="38"/>
        <v>1.5E-3</v>
      </c>
    </row>
    <row r="112" spans="2:49" x14ac:dyDescent="0.3">
      <c r="B112" s="133"/>
      <c r="C112" s="22"/>
      <c r="D112" s="22"/>
      <c r="E112" s="23"/>
      <c r="F112" s="160">
        <f t="shared" si="21"/>
        <v>0</v>
      </c>
      <c r="G112" s="22">
        <f t="shared" si="30"/>
        <v>0</v>
      </c>
      <c r="H112" s="25" t="s">
        <v>231</v>
      </c>
      <c r="I112" s="25">
        <v>2</v>
      </c>
      <c r="J112" s="26">
        <v>1E-4</v>
      </c>
      <c r="K112" s="160">
        <f t="shared" si="22"/>
        <v>3.0000000000000001E-5</v>
      </c>
      <c r="L112" s="22">
        <f t="shared" si="31"/>
        <v>6.0000000000000002E-5</v>
      </c>
      <c r="M112" s="25" t="s">
        <v>231</v>
      </c>
      <c r="N112" s="25">
        <v>2</v>
      </c>
      <c r="O112" s="26">
        <v>2.0000000000000001E-4</v>
      </c>
      <c r="P112" s="160">
        <f t="shared" si="23"/>
        <v>6.0000000000000002E-5</v>
      </c>
      <c r="Q112" s="22">
        <f t="shared" si="32"/>
        <v>1.2E-4</v>
      </c>
      <c r="R112" s="133"/>
      <c r="S112" s="22"/>
      <c r="T112" s="22"/>
      <c r="U112" s="23"/>
      <c r="V112" s="160">
        <f t="shared" si="24"/>
        <v>0</v>
      </c>
      <c r="W112" s="22">
        <f t="shared" si="33"/>
        <v>0</v>
      </c>
      <c r="X112" s="25" t="s">
        <v>231</v>
      </c>
      <c r="Y112" s="25">
        <v>2</v>
      </c>
      <c r="Z112" s="26">
        <v>2.0000000000000001E-4</v>
      </c>
      <c r="AA112" s="160">
        <f t="shared" si="25"/>
        <v>6.0000000000000002E-5</v>
      </c>
      <c r="AB112" s="22">
        <f t="shared" si="34"/>
        <v>1.2E-4</v>
      </c>
      <c r="AC112" s="25" t="s">
        <v>231</v>
      </c>
      <c r="AD112" s="25">
        <v>2</v>
      </c>
      <c r="AE112" s="26">
        <v>2.9999999999999997E-4</v>
      </c>
      <c r="AF112" s="160">
        <f t="shared" si="26"/>
        <v>8.9999999999999992E-5</v>
      </c>
      <c r="AG112" s="22">
        <f t="shared" si="35"/>
        <v>1.7999999999999998E-4</v>
      </c>
      <c r="AH112" s="133"/>
      <c r="AI112" s="106"/>
      <c r="AJ112" s="22"/>
      <c r="AK112" s="23"/>
      <c r="AL112" s="160">
        <f t="shared" si="27"/>
        <v>0</v>
      </c>
      <c r="AM112" s="22">
        <f t="shared" si="36"/>
        <v>0</v>
      </c>
      <c r="AN112" s="25" t="s">
        <v>231</v>
      </c>
      <c r="AO112" s="25">
        <v>2</v>
      </c>
      <c r="AP112" s="26">
        <v>4.0000000000000002E-4</v>
      </c>
      <c r="AQ112" s="160">
        <f t="shared" si="28"/>
        <v>1.2E-4</v>
      </c>
      <c r="AR112" s="22">
        <f t="shared" si="37"/>
        <v>2.4000000000000001E-4</v>
      </c>
      <c r="AS112" s="25" t="s">
        <v>231</v>
      </c>
      <c r="AT112" s="25">
        <v>2</v>
      </c>
      <c r="AU112" s="26">
        <v>1E-3</v>
      </c>
      <c r="AV112" s="160">
        <f t="shared" si="29"/>
        <v>2.9999999999999997E-4</v>
      </c>
      <c r="AW112" s="22">
        <f t="shared" si="38"/>
        <v>5.9999999999999995E-4</v>
      </c>
    </row>
    <row r="113" spans="2:49" x14ac:dyDescent="0.3">
      <c r="B113" s="133"/>
      <c r="C113" s="33"/>
      <c r="D113" s="33"/>
      <c r="E113" s="34"/>
      <c r="F113" s="160">
        <f t="shared" si="21"/>
        <v>0</v>
      </c>
      <c r="G113" s="22">
        <f t="shared" si="30"/>
        <v>0</v>
      </c>
      <c r="H113" s="35"/>
      <c r="I113" s="35"/>
      <c r="J113" s="34"/>
      <c r="K113" s="160">
        <f t="shared" si="22"/>
        <v>0</v>
      </c>
      <c r="L113" s="22">
        <f t="shared" si="31"/>
        <v>0</v>
      </c>
      <c r="M113" s="35"/>
      <c r="N113" s="72"/>
      <c r="O113" s="34"/>
      <c r="P113" s="160">
        <f t="shared" si="23"/>
        <v>0</v>
      </c>
      <c r="Q113" s="22">
        <f t="shared" si="32"/>
        <v>0</v>
      </c>
      <c r="R113" s="133"/>
      <c r="S113" s="33"/>
      <c r="T113" s="33"/>
      <c r="U113" s="34"/>
      <c r="V113" s="160">
        <f t="shared" si="24"/>
        <v>0</v>
      </c>
      <c r="W113" s="22">
        <f t="shared" si="33"/>
        <v>0</v>
      </c>
      <c r="X113" s="35"/>
      <c r="Y113" s="35"/>
      <c r="Z113" s="34"/>
      <c r="AA113" s="160">
        <f t="shared" si="25"/>
        <v>0</v>
      </c>
      <c r="AB113" s="22">
        <f t="shared" si="34"/>
        <v>0</v>
      </c>
      <c r="AC113" s="35"/>
      <c r="AD113" s="72"/>
      <c r="AE113" s="34"/>
      <c r="AF113" s="160">
        <f t="shared" si="26"/>
        <v>0</v>
      </c>
      <c r="AG113" s="22">
        <f t="shared" si="35"/>
        <v>0</v>
      </c>
      <c r="AH113" s="133"/>
      <c r="AI113" s="107"/>
      <c r="AJ113" s="33"/>
      <c r="AK113" s="34"/>
      <c r="AL113" s="160">
        <f t="shared" si="27"/>
        <v>0</v>
      </c>
      <c r="AM113" s="22">
        <f t="shared" si="36"/>
        <v>0</v>
      </c>
      <c r="AN113" s="39" t="s">
        <v>79</v>
      </c>
      <c r="AO113" s="39"/>
      <c r="AP113" s="37">
        <v>0.03</v>
      </c>
      <c r="AQ113" s="160">
        <f t="shared" si="28"/>
        <v>8.9999999999999993E-3</v>
      </c>
      <c r="AR113" s="22">
        <f t="shared" si="37"/>
        <v>0</v>
      </c>
      <c r="AS113" s="36" t="s">
        <v>105</v>
      </c>
      <c r="AT113" s="81"/>
      <c r="AU113" s="37">
        <v>0.01</v>
      </c>
      <c r="AV113" s="160">
        <f t="shared" si="29"/>
        <v>3.0000000000000001E-3</v>
      </c>
      <c r="AW113" s="22">
        <f t="shared" si="38"/>
        <v>0</v>
      </c>
    </row>
    <row r="114" spans="2:49" x14ac:dyDescent="0.3">
      <c r="B114" s="133"/>
      <c r="C114" s="33"/>
      <c r="D114" s="33"/>
      <c r="E114" s="34"/>
      <c r="F114" s="160">
        <f t="shared" si="21"/>
        <v>0</v>
      </c>
      <c r="G114" s="22">
        <f t="shared" si="30"/>
        <v>0</v>
      </c>
      <c r="H114" s="35"/>
      <c r="I114" s="35"/>
      <c r="J114" s="34"/>
      <c r="K114" s="160">
        <f t="shared" si="22"/>
        <v>0</v>
      </c>
      <c r="L114" s="22">
        <f t="shared" si="31"/>
        <v>0</v>
      </c>
      <c r="M114" s="35"/>
      <c r="N114" s="72"/>
      <c r="O114" s="34"/>
      <c r="P114" s="160">
        <f t="shared" si="23"/>
        <v>0</v>
      </c>
      <c r="Q114" s="22">
        <f t="shared" si="32"/>
        <v>0</v>
      </c>
      <c r="R114" s="133"/>
      <c r="S114" s="33"/>
      <c r="T114" s="33"/>
      <c r="U114" s="34"/>
      <c r="V114" s="160">
        <f t="shared" si="24"/>
        <v>0</v>
      </c>
      <c r="W114" s="22">
        <f t="shared" si="33"/>
        <v>0</v>
      </c>
      <c r="X114" s="39" t="s">
        <v>105</v>
      </c>
      <c r="Y114" s="39"/>
      <c r="Z114" s="37">
        <v>0.05</v>
      </c>
      <c r="AA114" s="160">
        <f t="shared" si="25"/>
        <v>1.4999999999999999E-2</v>
      </c>
      <c r="AB114" s="22">
        <f t="shared" si="34"/>
        <v>0</v>
      </c>
      <c r="AC114" s="36" t="s">
        <v>105</v>
      </c>
      <c r="AD114" s="81"/>
      <c r="AE114" s="37">
        <v>0.05</v>
      </c>
      <c r="AF114" s="160">
        <f t="shared" si="26"/>
        <v>1.4999999999999999E-2</v>
      </c>
      <c r="AG114" s="22">
        <f t="shared" si="35"/>
        <v>0</v>
      </c>
      <c r="AH114" s="133"/>
      <c r="AI114" s="107"/>
      <c r="AJ114" s="33"/>
      <c r="AK114" s="34"/>
      <c r="AL114" s="160">
        <f t="shared" si="27"/>
        <v>0</v>
      </c>
      <c r="AM114" s="22">
        <f t="shared" si="36"/>
        <v>0</v>
      </c>
      <c r="AN114" s="39" t="s">
        <v>80</v>
      </c>
      <c r="AO114" s="39"/>
      <c r="AP114" s="37">
        <v>0.01</v>
      </c>
      <c r="AQ114" s="160">
        <f t="shared" si="28"/>
        <v>3.0000000000000001E-3</v>
      </c>
      <c r="AR114" s="22">
        <f t="shared" si="37"/>
        <v>0</v>
      </c>
      <c r="AS114" s="36"/>
      <c r="AT114" s="81"/>
      <c r="AU114" s="37"/>
      <c r="AV114" s="160">
        <f t="shared" si="29"/>
        <v>0</v>
      </c>
      <c r="AW114" s="22">
        <f t="shared" si="38"/>
        <v>0</v>
      </c>
    </row>
    <row r="115" spans="2:49" x14ac:dyDescent="0.3">
      <c r="B115" s="133"/>
      <c r="C115" s="33"/>
      <c r="D115" s="33"/>
      <c r="E115" s="34"/>
      <c r="F115" s="160">
        <f t="shared" si="21"/>
        <v>0</v>
      </c>
      <c r="G115" s="22">
        <f t="shared" si="30"/>
        <v>0</v>
      </c>
      <c r="H115" s="35"/>
      <c r="I115" s="35"/>
      <c r="J115" s="34"/>
      <c r="K115" s="160">
        <f t="shared" si="22"/>
        <v>0</v>
      </c>
      <c r="L115" s="22">
        <f t="shared" si="31"/>
        <v>0</v>
      </c>
      <c r="M115" s="35"/>
      <c r="N115" s="72"/>
      <c r="O115" s="34"/>
      <c r="P115" s="160">
        <f t="shared" si="23"/>
        <v>0</v>
      </c>
      <c r="Q115" s="22">
        <f t="shared" si="32"/>
        <v>0</v>
      </c>
      <c r="R115" s="133"/>
      <c r="S115" s="33"/>
      <c r="T115" s="33"/>
      <c r="U115" s="34"/>
      <c r="V115" s="160">
        <f t="shared" si="24"/>
        <v>0</v>
      </c>
      <c r="W115" s="22">
        <f t="shared" si="33"/>
        <v>0</v>
      </c>
      <c r="X115" s="35"/>
      <c r="Y115" s="35"/>
      <c r="Z115" s="34"/>
      <c r="AA115" s="160">
        <f t="shared" si="25"/>
        <v>0</v>
      </c>
      <c r="AB115" s="22">
        <f t="shared" si="34"/>
        <v>0</v>
      </c>
      <c r="AC115" s="38" t="s">
        <v>136</v>
      </c>
      <c r="AD115" s="82"/>
      <c r="AE115" s="98">
        <v>0.05</v>
      </c>
      <c r="AF115" s="160">
        <f t="shared" si="26"/>
        <v>1.4999999999999999E-2</v>
      </c>
      <c r="AG115" s="22">
        <f t="shared" si="35"/>
        <v>0</v>
      </c>
      <c r="AH115" s="133"/>
      <c r="AI115" s="107"/>
      <c r="AJ115" s="33"/>
      <c r="AK115" s="34"/>
      <c r="AL115" s="160">
        <f t="shared" si="27"/>
        <v>0</v>
      </c>
      <c r="AM115" s="22">
        <f t="shared" si="36"/>
        <v>0</v>
      </c>
      <c r="AN115" s="35"/>
      <c r="AO115" s="35"/>
      <c r="AP115" s="34"/>
      <c r="AQ115" s="160">
        <f t="shared" si="28"/>
        <v>0</v>
      </c>
      <c r="AR115" s="22">
        <f t="shared" si="37"/>
        <v>0</v>
      </c>
      <c r="AS115" s="35"/>
      <c r="AT115" s="72"/>
      <c r="AU115" s="34"/>
      <c r="AV115" s="160">
        <f t="shared" si="29"/>
        <v>0</v>
      </c>
      <c r="AW115" s="22">
        <f t="shared" si="38"/>
        <v>0</v>
      </c>
    </row>
    <row r="116" spans="2:49" x14ac:dyDescent="0.3">
      <c r="B116" s="133"/>
      <c r="C116" s="48" t="s">
        <v>77</v>
      </c>
      <c r="D116" s="48"/>
      <c r="E116" s="49">
        <v>1.0000000000000001E-5</v>
      </c>
      <c r="F116" s="160">
        <f t="shared" si="21"/>
        <v>3.0000000000000001E-6</v>
      </c>
      <c r="G116" s="22">
        <f t="shared" si="30"/>
        <v>0</v>
      </c>
      <c r="H116" s="50" t="s">
        <v>77</v>
      </c>
      <c r="I116" s="50"/>
      <c r="J116" s="49">
        <v>6.0000000000000002E-5</v>
      </c>
      <c r="K116" s="160">
        <f t="shared" si="22"/>
        <v>1.8E-5</v>
      </c>
      <c r="L116" s="22">
        <f t="shared" si="31"/>
        <v>0</v>
      </c>
      <c r="M116" s="50" t="s">
        <v>77</v>
      </c>
      <c r="N116" s="73"/>
      <c r="O116" s="49">
        <v>1E-3</v>
      </c>
      <c r="P116" s="160">
        <f t="shared" si="23"/>
        <v>2.9999999999999997E-4</v>
      </c>
      <c r="Q116" s="22">
        <f t="shared" si="32"/>
        <v>0</v>
      </c>
      <c r="R116" s="133"/>
      <c r="S116" s="48" t="s">
        <v>77</v>
      </c>
      <c r="T116" s="48"/>
      <c r="U116" s="49">
        <v>1.0000000000000001E-5</v>
      </c>
      <c r="V116" s="160">
        <f t="shared" si="24"/>
        <v>3.0000000000000001E-6</v>
      </c>
      <c r="W116" s="22">
        <f t="shared" si="33"/>
        <v>0</v>
      </c>
      <c r="X116" s="50" t="s">
        <v>77</v>
      </c>
      <c r="Y116" s="50"/>
      <c r="Z116" s="49">
        <v>1E-4</v>
      </c>
      <c r="AA116" s="160">
        <f t="shared" si="25"/>
        <v>3.0000000000000001E-5</v>
      </c>
      <c r="AB116" s="22">
        <f t="shared" si="34"/>
        <v>0</v>
      </c>
      <c r="AC116" s="50" t="s">
        <v>77</v>
      </c>
      <c r="AD116" s="73"/>
      <c r="AE116" s="49">
        <v>1E-3</v>
      </c>
      <c r="AF116" s="160">
        <f t="shared" si="26"/>
        <v>2.9999999999999997E-4</v>
      </c>
      <c r="AG116" s="22">
        <f t="shared" si="35"/>
        <v>0</v>
      </c>
      <c r="AH116" s="133"/>
      <c r="AI116" s="108" t="s">
        <v>77</v>
      </c>
      <c r="AJ116" s="48"/>
      <c r="AK116" s="49">
        <v>1.0000000000000001E-5</v>
      </c>
      <c r="AL116" s="160">
        <f t="shared" si="27"/>
        <v>3.0000000000000001E-6</v>
      </c>
      <c r="AM116" s="22">
        <f t="shared" si="36"/>
        <v>0</v>
      </c>
      <c r="AN116" s="50" t="s">
        <v>77</v>
      </c>
      <c r="AO116" s="50"/>
      <c r="AP116" s="49">
        <v>1E-4</v>
      </c>
      <c r="AQ116" s="160">
        <f t="shared" si="28"/>
        <v>3.0000000000000001E-5</v>
      </c>
      <c r="AR116" s="22">
        <f t="shared" si="37"/>
        <v>0</v>
      </c>
      <c r="AS116" s="50" t="s">
        <v>77</v>
      </c>
      <c r="AT116" s="73"/>
      <c r="AU116" s="49">
        <v>1E-3</v>
      </c>
      <c r="AV116" s="160">
        <f t="shared" si="29"/>
        <v>2.9999999999999997E-4</v>
      </c>
      <c r="AW116" s="22">
        <f t="shared" si="38"/>
        <v>0</v>
      </c>
    </row>
    <row r="117" spans="2:49" x14ac:dyDescent="0.3">
      <c r="B117" s="133"/>
      <c r="C117" s="48"/>
      <c r="D117" s="48"/>
      <c r="E117" s="49"/>
      <c r="F117" s="160">
        <f t="shared" si="21"/>
        <v>0</v>
      </c>
      <c r="G117" s="22">
        <f t="shared" si="30"/>
        <v>0</v>
      </c>
      <c r="H117" s="50"/>
      <c r="I117" s="50"/>
      <c r="J117" s="49"/>
      <c r="K117" s="160">
        <f t="shared" si="22"/>
        <v>0</v>
      </c>
      <c r="L117" s="22">
        <f t="shared" si="31"/>
        <v>0</v>
      </c>
      <c r="M117" s="50"/>
      <c r="N117" s="73"/>
      <c r="O117" s="49"/>
      <c r="P117" s="160">
        <f t="shared" si="23"/>
        <v>0</v>
      </c>
      <c r="Q117" s="22">
        <f t="shared" si="32"/>
        <v>0</v>
      </c>
      <c r="R117" s="133"/>
      <c r="S117" s="48" t="s">
        <v>87</v>
      </c>
      <c r="T117" s="48"/>
      <c r="U117" s="49">
        <v>1.0000000000000001E-5</v>
      </c>
      <c r="V117" s="160">
        <f t="shared" si="24"/>
        <v>3.0000000000000001E-6</v>
      </c>
      <c r="W117" s="22">
        <f t="shared" si="33"/>
        <v>0</v>
      </c>
      <c r="X117" s="50" t="s">
        <v>87</v>
      </c>
      <c r="Y117" s="50"/>
      <c r="Z117" s="49">
        <v>1E-4</v>
      </c>
      <c r="AA117" s="160">
        <f t="shared" si="25"/>
        <v>3.0000000000000001E-5</v>
      </c>
      <c r="AB117" s="22">
        <f t="shared" si="34"/>
        <v>0</v>
      </c>
      <c r="AC117" s="50" t="s">
        <v>87</v>
      </c>
      <c r="AD117" s="73"/>
      <c r="AE117" s="49">
        <v>1E-3</v>
      </c>
      <c r="AF117" s="160">
        <f t="shared" si="26"/>
        <v>2.9999999999999997E-4</v>
      </c>
      <c r="AG117" s="22">
        <f t="shared" si="35"/>
        <v>0</v>
      </c>
      <c r="AH117" s="133"/>
      <c r="AI117" s="108" t="s">
        <v>76</v>
      </c>
      <c r="AJ117" s="48"/>
      <c r="AK117" s="49">
        <v>1.0000000000000001E-5</v>
      </c>
      <c r="AL117" s="160">
        <f t="shared" si="27"/>
        <v>3.0000000000000001E-6</v>
      </c>
      <c r="AM117" s="22">
        <f t="shared" si="36"/>
        <v>0</v>
      </c>
      <c r="AN117" s="50" t="s">
        <v>76</v>
      </c>
      <c r="AO117" s="50"/>
      <c r="AP117" s="49">
        <v>1E-4</v>
      </c>
      <c r="AQ117" s="160">
        <f t="shared" si="28"/>
        <v>3.0000000000000001E-5</v>
      </c>
      <c r="AR117" s="22">
        <f t="shared" si="37"/>
        <v>0</v>
      </c>
      <c r="AS117" s="50" t="s">
        <v>76</v>
      </c>
      <c r="AT117" s="73"/>
      <c r="AU117" s="49">
        <v>1E-3</v>
      </c>
      <c r="AV117" s="160">
        <f t="shared" si="29"/>
        <v>2.9999999999999997E-4</v>
      </c>
      <c r="AW117" s="22">
        <f t="shared" si="38"/>
        <v>0</v>
      </c>
    </row>
    <row r="118" spans="2:49" x14ac:dyDescent="0.3">
      <c r="B118" s="133"/>
      <c r="C118" s="48"/>
      <c r="D118" s="48"/>
      <c r="E118" s="49"/>
      <c r="F118" s="160">
        <f t="shared" si="21"/>
        <v>0</v>
      </c>
      <c r="G118" s="22">
        <f t="shared" si="30"/>
        <v>0</v>
      </c>
      <c r="H118" s="50"/>
      <c r="I118" s="50"/>
      <c r="J118" s="49"/>
      <c r="K118" s="160">
        <f t="shared" si="22"/>
        <v>0</v>
      </c>
      <c r="L118" s="22">
        <f t="shared" si="31"/>
        <v>0</v>
      </c>
      <c r="M118" s="50"/>
      <c r="N118" s="73"/>
      <c r="O118" s="49"/>
      <c r="P118" s="160">
        <f t="shared" si="23"/>
        <v>0</v>
      </c>
      <c r="Q118" s="22">
        <f t="shared" si="32"/>
        <v>0</v>
      </c>
      <c r="R118" s="133"/>
      <c r="S118" s="48"/>
      <c r="T118" s="48"/>
      <c r="U118" s="49"/>
      <c r="V118" s="160">
        <f t="shared" si="24"/>
        <v>0</v>
      </c>
      <c r="W118" s="22">
        <f t="shared" si="33"/>
        <v>0</v>
      </c>
      <c r="X118" s="50"/>
      <c r="Y118" s="50"/>
      <c r="Z118" s="49"/>
      <c r="AA118" s="160">
        <f t="shared" si="25"/>
        <v>0</v>
      </c>
      <c r="AB118" s="22">
        <f t="shared" si="34"/>
        <v>0</v>
      </c>
      <c r="AC118" s="50"/>
      <c r="AD118" s="73"/>
      <c r="AE118" s="49"/>
      <c r="AF118" s="160">
        <f t="shared" si="26"/>
        <v>0</v>
      </c>
      <c r="AG118" s="22">
        <f t="shared" si="35"/>
        <v>0</v>
      </c>
      <c r="AH118" s="133"/>
      <c r="AI118" s="108" t="s">
        <v>143</v>
      </c>
      <c r="AJ118" s="48"/>
      <c r="AK118" s="49">
        <v>1.0000000000000001E-5</v>
      </c>
      <c r="AL118" s="160">
        <f t="shared" si="27"/>
        <v>3.0000000000000001E-6</v>
      </c>
      <c r="AM118" s="22">
        <f t="shared" si="36"/>
        <v>0</v>
      </c>
      <c r="AN118" s="50" t="s">
        <v>143</v>
      </c>
      <c r="AO118" s="50"/>
      <c r="AP118" s="49">
        <v>1E-4</v>
      </c>
      <c r="AQ118" s="160">
        <f t="shared" si="28"/>
        <v>3.0000000000000001E-5</v>
      </c>
      <c r="AR118" s="22">
        <f t="shared" si="37"/>
        <v>0</v>
      </c>
      <c r="AS118" s="50" t="s">
        <v>143</v>
      </c>
      <c r="AT118" s="73"/>
      <c r="AU118" s="49">
        <v>1E-3</v>
      </c>
      <c r="AV118" s="160">
        <f t="shared" si="29"/>
        <v>2.9999999999999997E-4</v>
      </c>
      <c r="AW118" s="22">
        <f t="shared" si="38"/>
        <v>0</v>
      </c>
    </row>
    <row r="119" spans="2:49" x14ac:dyDescent="0.3">
      <c r="B119" s="133"/>
      <c r="C119" s="48"/>
      <c r="D119" s="48"/>
      <c r="E119" s="49"/>
      <c r="F119" s="160">
        <f t="shared" si="21"/>
        <v>0</v>
      </c>
      <c r="G119" s="22">
        <f t="shared" si="30"/>
        <v>0</v>
      </c>
      <c r="H119" s="50"/>
      <c r="I119" s="50"/>
      <c r="J119" s="49"/>
      <c r="K119" s="160">
        <f t="shared" si="22"/>
        <v>0</v>
      </c>
      <c r="L119" s="22">
        <f t="shared" si="31"/>
        <v>0</v>
      </c>
      <c r="M119" s="50"/>
      <c r="N119" s="73"/>
      <c r="O119" s="49"/>
      <c r="P119" s="160">
        <f t="shared" si="23"/>
        <v>0</v>
      </c>
      <c r="Q119" s="22">
        <f t="shared" si="32"/>
        <v>0</v>
      </c>
      <c r="R119" s="133"/>
      <c r="S119" s="48"/>
      <c r="T119" s="48"/>
      <c r="U119" s="49"/>
      <c r="V119" s="160">
        <f t="shared" si="24"/>
        <v>0</v>
      </c>
      <c r="W119" s="22">
        <f t="shared" si="33"/>
        <v>0</v>
      </c>
      <c r="X119" s="50"/>
      <c r="Y119" s="50"/>
      <c r="Z119" s="49"/>
      <c r="AA119" s="160">
        <f t="shared" si="25"/>
        <v>0</v>
      </c>
      <c r="AB119" s="22">
        <f t="shared" si="34"/>
        <v>0</v>
      </c>
      <c r="AC119" s="50"/>
      <c r="AD119" s="73"/>
      <c r="AE119" s="49"/>
      <c r="AF119" s="160">
        <f t="shared" si="26"/>
        <v>0</v>
      </c>
      <c r="AG119" s="22">
        <f t="shared" si="35"/>
        <v>0</v>
      </c>
      <c r="AH119" s="133"/>
      <c r="AI119" s="108" t="s">
        <v>145</v>
      </c>
      <c r="AJ119" s="48"/>
      <c r="AK119" s="49">
        <v>1.0000000000000001E-5</v>
      </c>
      <c r="AL119" s="160">
        <f t="shared" si="27"/>
        <v>3.0000000000000001E-6</v>
      </c>
      <c r="AM119" s="22">
        <f t="shared" si="36"/>
        <v>0</v>
      </c>
      <c r="AN119" s="50" t="s">
        <v>145</v>
      </c>
      <c r="AO119" s="50"/>
      <c r="AP119" s="49">
        <v>1E-4</v>
      </c>
      <c r="AQ119" s="160">
        <f t="shared" si="28"/>
        <v>3.0000000000000001E-5</v>
      </c>
      <c r="AR119" s="22">
        <f t="shared" si="37"/>
        <v>0</v>
      </c>
      <c r="AS119" s="50" t="s">
        <v>145</v>
      </c>
      <c r="AT119" s="73"/>
      <c r="AU119" s="49">
        <v>1E-3</v>
      </c>
      <c r="AV119" s="160">
        <f t="shared" si="29"/>
        <v>2.9999999999999997E-4</v>
      </c>
      <c r="AW119" s="22">
        <f t="shared" si="38"/>
        <v>0</v>
      </c>
    </row>
    <row r="120" spans="2:49" x14ac:dyDescent="0.3">
      <c r="B120" s="133"/>
      <c r="C120" s="48"/>
      <c r="D120" s="48"/>
      <c r="E120" s="49"/>
      <c r="F120" s="160">
        <f t="shared" si="21"/>
        <v>0</v>
      </c>
      <c r="G120" s="22">
        <f t="shared" si="30"/>
        <v>0</v>
      </c>
      <c r="H120" s="50"/>
      <c r="I120" s="50"/>
      <c r="J120" s="49"/>
      <c r="K120" s="160">
        <f t="shared" si="22"/>
        <v>0</v>
      </c>
      <c r="L120" s="22">
        <f t="shared" si="31"/>
        <v>0</v>
      </c>
      <c r="M120" s="50"/>
      <c r="N120" s="73"/>
      <c r="O120" s="49"/>
      <c r="P120" s="160">
        <f t="shared" si="23"/>
        <v>0</v>
      </c>
      <c r="Q120" s="22">
        <f t="shared" si="32"/>
        <v>0</v>
      </c>
      <c r="R120" s="133"/>
      <c r="S120" s="48"/>
      <c r="T120" s="48"/>
      <c r="U120" s="49"/>
      <c r="V120" s="160">
        <f t="shared" si="24"/>
        <v>0</v>
      </c>
      <c r="W120" s="22">
        <f t="shared" si="33"/>
        <v>0</v>
      </c>
      <c r="X120" s="50"/>
      <c r="Y120" s="50"/>
      <c r="Z120" s="49"/>
      <c r="AA120" s="160">
        <f t="shared" si="25"/>
        <v>0</v>
      </c>
      <c r="AB120" s="22">
        <f t="shared" si="34"/>
        <v>0</v>
      </c>
      <c r="AC120" s="50"/>
      <c r="AD120" s="73"/>
      <c r="AE120" s="49"/>
      <c r="AF120" s="160">
        <f t="shared" si="26"/>
        <v>0</v>
      </c>
      <c r="AG120" s="22">
        <f t="shared" si="35"/>
        <v>0</v>
      </c>
      <c r="AH120" s="133"/>
      <c r="AI120" s="108"/>
      <c r="AJ120" s="48"/>
      <c r="AK120" s="49"/>
      <c r="AL120" s="160">
        <f t="shared" si="27"/>
        <v>0</v>
      </c>
      <c r="AM120" s="22">
        <f t="shared" si="36"/>
        <v>0</v>
      </c>
      <c r="AN120" s="50"/>
      <c r="AO120" s="50"/>
      <c r="AP120" s="49"/>
      <c r="AQ120" s="160">
        <f t="shared" si="28"/>
        <v>0</v>
      </c>
      <c r="AR120" s="22">
        <f t="shared" si="37"/>
        <v>0</v>
      </c>
      <c r="AS120" s="50"/>
      <c r="AT120" s="73"/>
      <c r="AU120" s="49"/>
      <c r="AV120" s="160">
        <f t="shared" si="29"/>
        <v>0</v>
      </c>
      <c r="AW120" s="22">
        <f t="shared" si="38"/>
        <v>0</v>
      </c>
    </row>
    <row r="121" spans="2:49" x14ac:dyDescent="0.3">
      <c r="B121" s="133"/>
      <c r="C121" s="62"/>
      <c r="D121" s="62"/>
      <c r="E121" s="63"/>
      <c r="F121" s="160">
        <f t="shared" si="21"/>
        <v>0</v>
      </c>
      <c r="G121" s="22">
        <f t="shared" si="30"/>
        <v>0</v>
      </c>
      <c r="H121" s="64" t="s">
        <v>238</v>
      </c>
      <c r="I121" s="64">
        <v>4</v>
      </c>
      <c r="J121" s="63">
        <v>1E-4</v>
      </c>
      <c r="K121" s="160">
        <f t="shared" si="22"/>
        <v>3.0000000000000001E-5</v>
      </c>
      <c r="L121" s="22">
        <f t="shared" si="31"/>
        <v>1.2E-4</v>
      </c>
      <c r="M121" s="64"/>
      <c r="N121" s="64"/>
      <c r="O121" s="63"/>
      <c r="P121" s="160">
        <f t="shared" si="23"/>
        <v>0</v>
      </c>
      <c r="Q121" s="22">
        <f t="shared" si="32"/>
        <v>0</v>
      </c>
      <c r="R121" s="133"/>
      <c r="S121" s="62"/>
      <c r="T121" s="62"/>
      <c r="U121" s="63"/>
      <c r="V121" s="160">
        <f t="shared" si="24"/>
        <v>0</v>
      </c>
      <c r="W121" s="22">
        <f t="shared" si="33"/>
        <v>0</v>
      </c>
      <c r="X121" s="64"/>
      <c r="Y121" s="64"/>
      <c r="Z121" s="63"/>
      <c r="AA121" s="160">
        <f t="shared" si="25"/>
        <v>0</v>
      </c>
      <c r="AB121" s="22">
        <f t="shared" si="34"/>
        <v>0</v>
      </c>
      <c r="AC121" s="64"/>
      <c r="AD121" s="85"/>
      <c r="AE121" s="63"/>
      <c r="AF121" s="160">
        <f t="shared" si="26"/>
        <v>0</v>
      </c>
      <c r="AG121" s="22">
        <f t="shared" si="35"/>
        <v>0</v>
      </c>
      <c r="AH121" s="133"/>
      <c r="AI121" s="110"/>
      <c r="AJ121" s="62"/>
      <c r="AK121" s="63"/>
      <c r="AL121" s="160">
        <f t="shared" si="27"/>
        <v>0</v>
      </c>
      <c r="AM121" s="22">
        <f t="shared" si="36"/>
        <v>0</v>
      </c>
      <c r="AN121" s="64"/>
      <c r="AO121" s="64"/>
      <c r="AP121" s="63"/>
      <c r="AQ121" s="160">
        <f t="shared" si="28"/>
        <v>0</v>
      </c>
      <c r="AR121" s="22">
        <f t="shared" si="37"/>
        <v>0</v>
      </c>
      <c r="AS121" s="64"/>
      <c r="AT121" s="85"/>
      <c r="AU121" s="101"/>
      <c r="AV121" s="160">
        <f t="shared" si="29"/>
        <v>0</v>
      </c>
      <c r="AW121" s="22">
        <f t="shared" si="38"/>
        <v>0</v>
      </c>
    </row>
    <row r="122" spans="2:49" x14ac:dyDescent="0.3">
      <c r="B122" s="133"/>
      <c r="C122" s="62"/>
      <c r="D122" s="62"/>
      <c r="E122" s="63"/>
      <c r="F122" s="160">
        <f t="shared" si="21"/>
        <v>0</v>
      </c>
      <c r="G122" s="22">
        <f t="shared" si="30"/>
        <v>0</v>
      </c>
      <c r="H122" s="64"/>
      <c r="I122" s="64"/>
      <c r="J122" s="63"/>
      <c r="K122" s="160">
        <f t="shared" si="22"/>
        <v>0</v>
      </c>
      <c r="L122" s="22">
        <f t="shared" si="31"/>
        <v>0</v>
      </c>
      <c r="M122" s="64"/>
      <c r="N122" s="64"/>
      <c r="O122" s="63"/>
      <c r="P122" s="160">
        <f t="shared" si="23"/>
        <v>0</v>
      </c>
      <c r="Q122" s="22">
        <f t="shared" si="32"/>
        <v>0</v>
      </c>
      <c r="R122" s="133"/>
      <c r="S122" s="62"/>
      <c r="T122" s="62"/>
      <c r="U122" s="63"/>
      <c r="V122" s="160">
        <f t="shared" si="24"/>
        <v>0</v>
      </c>
      <c r="W122" s="22">
        <f t="shared" si="33"/>
        <v>0</v>
      </c>
      <c r="X122" s="64"/>
      <c r="Y122" s="64"/>
      <c r="Z122" s="63"/>
      <c r="AA122" s="160">
        <f t="shared" si="25"/>
        <v>0</v>
      </c>
      <c r="AB122" s="22">
        <f t="shared" si="34"/>
        <v>0</v>
      </c>
      <c r="AC122" s="64"/>
      <c r="AD122" s="85"/>
      <c r="AE122" s="63"/>
      <c r="AF122" s="160">
        <f t="shared" si="26"/>
        <v>0</v>
      </c>
      <c r="AG122" s="22">
        <f t="shared" si="35"/>
        <v>0</v>
      </c>
      <c r="AH122" s="133"/>
      <c r="AI122" s="110"/>
      <c r="AJ122" s="62"/>
      <c r="AK122" s="63"/>
      <c r="AL122" s="160">
        <f t="shared" si="27"/>
        <v>0</v>
      </c>
      <c r="AM122" s="22">
        <f t="shared" si="36"/>
        <v>0</v>
      </c>
      <c r="AN122" s="64"/>
      <c r="AO122" s="64"/>
      <c r="AP122" s="63"/>
      <c r="AQ122" s="160">
        <f t="shared" si="28"/>
        <v>0</v>
      </c>
      <c r="AR122" s="22">
        <f t="shared" si="37"/>
        <v>0</v>
      </c>
      <c r="AS122" s="64"/>
      <c r="AT122" s="64"/>
      <c r="AU122" s="63"/>
      <c r="AV122" s="160">
        <f t="shared" si="29"/>
        <v>0</v>
      </c>
      <c r="AW122" s="22">
        <f t="shared" si="38"/>
        <v>0</v>
      </c>
    </row>
    <row r="123" spans="2:49" x14ac:dyDescent="0.3">
      <c r="B123" s="133"/>
      <c r="C123" s="62"/>
      <c r="D123" s="62"/>
      <c r="E123" s="63"/>
      <c r="F123" s="160">
        <f t="shared" si="21"/>
        <v>0</v>
      </c>
      <c r="G123" s="22">
        <f t="shared" si="30"/>
        <v>0</v>
      </c>
      <c r="H123" s="64"/>
      <c r="I123" s="64"/>
      <c r="J123" s="63"/>
      <c r="K123" s="160">
        <f t="shared" si="22"/>
        <v>0</v>
      </c>
      <c r="L123" s="22">
        <f t="shared" si="31"/>
        <v>0</v>
      </c>
      <c r="M123" s="64" t="s">
        <v>239</v>
      </c>
      <c r="N123" s="64">
        <v>8</v>
      </c>
      <c r="O123" s="63">
        <v>1E-4</v>
      </c>
      <c r="P123" s="160">
        <f t="shared" si="23"/>
        <v>3.0000000000000001E-5</v>
      </c>
      <c r="Q123" s="22">
        <f t="shared" si="32"/>
        <v>2.4000000000000001E-4</v>
      </c>
      <c r="R123" s="133"/>
      <c r="S123" s="62"/>
      <c r="T123" s="62"/>
      <c r="U123" s="63"/>
      <c r="V123" s="160">
        <f t="shared" si="24"/>
        <v>0</v>
      </c>
      <c r="W123" s="22">
        <f t="shared" si="33"/>
        <v>0</v>
      </c>
      <c r="X123" s="64"/>
      <c r="Y123" s="64"/>
      <c r="Z123" s="63"/>
      <c r="AA123" s="160">
        <f t="shared" si="25"/>
        <v>0</v>
      </c>
      <c r="AB123" s="22">
        <f t="shared" si="34"/>
        <v>0</v>
      </c>
      <c r="AC123" s="64"/>
      <c r="AD123" s="64"/>
      <c r="AE123" s="63"/>
      <c r="AF123" s="160">
        <f t="shared" si="26"/>
        <v>0</v>
      </c>
      <c r="AG123" s="22">
        <f t="shared" si="35"/>
        <v>0</v>
      </c>
      <c r="AH123" s="133"/>
      <c r="AI123" s="110"/>
      <c r="AJ123" s="62"/>
      <c r="AK123" s="63"/>
      <c r="AL123" s="160">
        <f t="shared" si="27"/>
        <v>0</v>
      </c>
      <c r="AM123" s="22">
        <f t="shared" si="36"/>
        <v>0</v>
      </c>
      <c r="AN123" s="64"/>
      <c r="AO123" s="64"/>
      <c r="AP123" s="63"/>
      <c r="AQ123" s="160">
        <f t="shared" si="28"/>
        <v>0</v>
      </c>
      <c r="AR123" s="22">
        <f t="shared" si="37"/>
        <v>0</v>
      </c>
      <c r="AS123" s="64"/>
      <c r="AT123" s="64"/>
      <c r="AU123" s="63"/>
      <c r="AV123" s="160">
        <f t="shared" si="29"/>
        <v>0</v>
      </c>
      <c r="AW123" s="22">
        <f t="shared" si="38"/>
        <v>0</v>
      </c>
    </row>
    <row r="124" spans="2:49" x14ac:dyDescent="0.3">
      <c r="B124" s="133"/>
      <c r="C124" s="62"/>
      <c r="D124" s="62"/>
      <c r="E124" s="63"/>
      <c r="F124" s="160">
        <f t="shared" si="21"/>
        <v>0</v>
      </c>
      <c r="G124" s="22">
        <f t="shared" si="30"/>
        <v>0</v>
      </c>
      <c r="H124" s="64" t="s">
        <v>222</v>
      </c>
      <c r="I124" s="64">
        <v>7</v>
      </c>
      <c r="J124" s="63">
        <v>5.0000000000000002E-5</v>
      </c>
      <c r="K124" s="160">
        <f t="shared" si="22"/>
        <v>1.5E-5</v>
      </c>
      <c r="L124" s="22">
        <f t="shared" si="31"/>
        <v>1.05E-4</v>
      </c>
      <c r="M124" s="64" t="s">
        <v>222</v>
      </c>
      <c r="N124" s="64">
        <v>7</v>
      </c>
      <c r="O124" s="63">
        <v>1E-4</v>
      </c>
      <c r="P124" s="160">
        <f t="shared" si="23"/>
        <v>3.0000000000000001E-5</v>
      </c>
      <c r="Q124" s="22">
        <f t="shared" si="32"/>
        <v>2.1000000000000001E-4</v>
      </c>
      <c r="R124" s="133"/>
      <c r="S124" s="62"/>
      <c r="T124" s="62"/>
      <c r="U124" s="63"/>
      <c r="V124" s="160">
        <f t="shared" si="24"/>
        <v>0</v>
      </c>
      <c r="W124" s="22">
        <f t="shared" si="33"/>
        <v>0</v>
      </c>
      <c r="X124" s="64" t="s">
        <v>244</v>
      </c>
      <c r="Y124" s="64">
        <v>10</v>
      </c>
      <c r="Z124" s="63">
        <v>1E-4</v>
      </c>
      <c r="AA124" s="160">
        <f t="shared" si="25"/>
        <v>3.0000000000000001E-5</v>
      </c>
      <c r="AB124" s="22">
        <f t="shared" si="34"/>
        <v>3.0000000000000003E-4</v>
      </c>
      <c r="AC124" s="64" t="s">
        <v>222</v>
      </c>
      <c r="AD124" s="64">
        <v>7</v>
      </c>
      <c r="AE124" s="63">
        <v>2.0000000000000001E-4</v>
      </c>
      <c r="AF124" s="160">
        <f t="shared" si="26"/>
        <v>6.0000000000000002E-5</v>
      </c>
      <c r="AG124" s="22">
        <f t="shared" si="35"/>
        <v>4.2000000000000002E-4</v>
      </c>
      <c r="AH124" s="133"/>
      <c r="AI124" s="110"/>
      <c r="AJ124" s="62"/>
      <c r="AK124" s="63"/>
      <c r="AL124" s="160">
        <f t="shared" si="27"/>
        <v>0</v>
      </c>
      <c r="AM124" s="22">
        <f t="shared" si="36"/>
        <v>0</v>
      </c>
      <c r="AN124" s="64"/>
      <c r="AO124" s="64"/>
      <c r="AP124" s="63"/>
      <c r="AQ124" s="160">
        <f t="shared" si="28"/>
        <v>0</v>
      </c>
      <c r="AR124" s="22">
        <f t="shared" si="37"/>
        <v>0</v>
      </c>
      <c r="AS124" s="64"/>
      <c r="AT124" s="64"/>
      <c r="AU124" s="63"/>
      <c r="AV124" s="160">
        <f t="shared" si="29"/>
        <v>0</v>
      </c>
      <c r="AW124" s="22">
        <f t="shared" si="38"/>
        <v>0</v>
      </c>
    </row>
    <row r="125" spans="2:49" x14ac:dyDescent="0.3">
      <c r="B125" s="133"/>
      <c r="C125" s="62"/>
      <c r="D125" s="62"/>
      <c r="E125" s="63"/>
      <c r="F125" s="160">
        <f t="shared" si="21"/>
        <v>0</v>
      </c>
      <c r="G125" s="22">
        <f t="shared" si="30"/>
        <v>0</v>
      </c>
      <c r="H125" s="64"/>
      <c r="I125" s="64"/>
      <c r="J125" s="63"/>
      <c r="K125" s="160">
        <f t="shared" si="22"/>
        <v>0</v>
      </c>
      <c r="L125" s="22">
        <f t="shared" si="31"/>
        <v>0</v>
      </c>
      <c r="M125" s="64"/>
      <c r="N125" s="64"/>
      <c r="O125" s="63"/>
      <c r="P125" s="160">
        <f t="shared" si="23"/>
        <v>0</v>
      </c>
      <c r="Q125" s="22">
        <f t="shared" si="32"/>
        <v>0</v>
      </c>
      <c r="R125" s="133"/>
      <c r="S125" s="62"/>
      <c r="T125" s="62"/>
      <c r="U125" s="63"/>
      <c r="V125" s="160">
        <f t="shared" si="24"/>
        <v>0</v>
      </c>
      <c r="W125" s="22">
        <f t="shared" si="33"/>
        <v>0</v>
      </c>
      <c r="X125" s="64"/>
      <c r="Y125" s="64"/>
      <c r="Z125" s="63"/>
      <c r="AA125" s="160">
        <f t="shared" si="25"/>
        <v>0</v>
      </c>
      <c r="AB125" s="22">
        <f t="shared" si="34"/>
        <v>0</v>
      </c>
      <c r="AC125" s="64"/>
      <c r="AD125" s="64"/>
      <c r="AE125" s="63"/>
      <c r="AF125" s="160">
        <f t="shared" si="26"/>
        <v>0</v>
      </c>
      <c r="AG125" s="22">
        <f t="shared" si="35"/>
        <v>0</v>
      </c>
      <c r="AH125" s="133"/>
      <c r="AI125" s="110"/>
      <c r="AJ125" s="62"/>
      <c r="AK125" s="63"/>
      <c r="AL125" s="160">
        <f t="shared" si="27"/>
        <v>0</v>
      </c>
      <c r="AM125" s="22">
        <f t="shared" si="36"/>
        <v>0</v>
      </c>
      <c r="AN125" s="64"/>
      <c r="AO125" s="64"/>
      <c r="AP125" s="63"/>
      <c r="AQ125" s="160">
        <f t="shared" si="28"/>
        <v>0</v>
      </c>
      <c r="AR125" s="22">
        <f t="shared" si="37"/>
        <v>0</v>
      </c>
      <c r="AS125" s="64"/>
      <c r="AT125" s="64"/>
      <c r="AU125" s="63"/>
      <c r="AV125" s="160">
        <f t="shared" si="29"/>
        <v>0</v>
      </c>
      <c r="AW125" s="22">
        <f t="shared" si="38"/>
        <v>0</v>
      </c>
    </row>
    <row r="126" spans="2:49" x14ac:dyDescent="0.3">
      <c r="B126" s="133"/>
      <c r="C126" s="62"/>
      <c r="D126" s="62"/>
      <c r="E126" s="63"/>
      <c r="F126" s="160">
        <f t="shared" si="21"/>
        <v>0</v>
      </c>
      <c r="G126" s="22">
        <f t="shared" si="30"/>
        <v>0</v>
      </c>
      <c r="H126" s="64" t="s">
        <v>233</v>
      </c>
      <c r="I126" s="64">
        <v>10</v>
      </c>
      <c r="J126" s="63">
        <v>1E-4</v>
      </c>
      <c r="K126" s="160">
        <f t="shared" si="22"/>
        <v>3.0000000000000001E-5</v>
      </c>
      <c r="L126" s="22">
        <f t="shared" si="31"/>
        <v>3.0000000000000003E-4</v>
      </c>
      <c r="M126" s="64" t="s">
        <v>233</v>
      </c>
      <c r="N126" s="64">
        <v>10</v>
      </c>
      <c r="O126" s="63">
        <v>2.4000000000000001E-4</v>
      </c>
      <c r="P126" s="160">
        <f t="shared" si="23"/>
        <v>7.2000000000000002E-5</v>
      </c>
      <c r="Q126" s="22">
        <f t="shared" si="32"/>
        <v>7.2000000000000005E-4</v>
      </c>
      <c r="R126" s="133"/>
      <c r="S126" s="62"/>
      <c r="T126" s="62"/>
      <c r="U126" s="63"/>
      <c r="V126" s="160">
        <f t="shared" si="24"/>
        <v>0</v>
      </c>
      <c r="W126" s="22">
        <f t="shared" si="33"/>
        <v>0</v>
      </c>
      <c r="X126" s="64" t="s">
        <v>233</v>
      </c>
      <c r="Y126" s="64">
        <v>10</v>
      </c>
      <c r="Z126" s="63">
        <v>2.0000000000000001E-4</v>
      </c>
      <c r="AA126" s="160">
        <f t="shared" si="25"/>
        <v>6.0000000000000002E-5</v>
      </c>
      <c r="AB126" s="22">
        <f t="shared" si="34"/>
        <v>6.0000000000000006E-4</v>
      </c>
      <c r="AC126" s="64" t="s">
        <v>233</v>
      </c>
      <c r="AD126" s="64">
        <v>10</v>
      </c>
      <c r="AE126" s="63">
        <v>4.0000000000000002E-4</v>
      </c>
      <c r="AF126" s="160">
        <f t="shared" si="26"/>
        <v>1.2E-4</v>
      </c>
      <c r="AG126" s="22">
        <f t="shared" si="35"/>
        <v>1.2000000000000001E-3</v>
      </c>
      <c r="AH126" s="133"/>
      <c r="AI126" s="110"/>
      <c r="AJ126" s="62"/>
      <c r="AK126" s="63"/>
      <c r="AL126" s="160">
        <f t="shared" si="27"/>
        <v>0</v>
      </c>
      <c r="AM126" s="22">
        <f t="shared" si="36"/>
        <v>0</v>
      </c>
      <c r="AN126" s="64" t="s">
        <v>233</v>
      </c>
      <c r="AO126" s="64">
        <v>10</v>
      </c>
      <c r="AP126" s="63">
        <v>2.0000000000000001E-4</v>
      </c>
      <c r="AQ126" s="160">
        <f t="shared" si="28"/>
        <v>6.0000000000000002E-5</v>
      </c>
      <c r="AR126" s="22">
        <f t="shared" si="37"/>
        <v>6.0000000000000006E-4</v>
      </c>
      <c r="AS126" s="64" t="s">
        <v>233</v>
      </c>
      <c r="AT126" s="64">
        <v>10</v>
      </c>
      <c r="AU126" s="63">
        <v>4.0000000000000002E-4</v>
      </c>
      <c r="AV126" s="160">
        <f t="shared" si="29"/>
        <v>1.2E-4</v>
      </c>
      <c r="AW126" s="22">
        <f t="shared" si="38"/>
        <v>1.2000000000000001E-3</v>
      </c>
    </row>
    <row r="127" spans="2:49" x14ac:dyDescent="0.3">
      <c r="B127" s="133"/>
      <c r="C127" s="62"/>
      <c r="D127" s="62"/>
      <c r="E127" s="63"/>
      <c r="F127" s="160">
        <f t="shared" si="21"/>
        <v>0</v>
      </c>
      <c r="G127" s="22">
        <f t="shared" si="30"/>
        <v>0</v>
      </c>
      <c r="H127" s="64"/>
      <c r="I127" s="64"/>
      <c r="J127" s="63"/>
      <c r="K127" s="160">
        <f t="shared" si="22"/>
        <v>0</v>
      </c>
      <c r="L127" s="22">
        <f t="shared" si="31"/>
        <v>0</v>
      </c>
      <c r="M127" s="64"/>
      <c r="N127" s="64"/>
      <c r="O127" s="63"/>
      <c r="P127" s="160">
        <f t="shared" si="23"/>
        <v>0</v>
      </c>
      <c r="Q127" s="22">
        <f t="shared" si="32"/>
        <v>0</v>
      </c>
      <c r="R127" s="133"/>
      <c r="S127" s="62"/>
      <c r="T127" s="62"/>
      <c r="U127" s="63"/>
      <c r="V127" s="160">
        <f t="shared" si="24"/>
        <v>0</v>
      </c>
      <c r="W127" s="22">
        <f t="shared" si="33"/>
        <v>0</v>
      </c>
      <c r="X127" s="64"/>
      <c r="Y127" s="64"/>
      <c r="Z127" s="63"/>
      <c r="AA127" s="160">
        <f t="shared" si="25"/>
        <v>0</v>
      </c>
      <c r="AB127" s="22">
        <f t="shared" si="34"/>
        <v>0</v>
      </c>
      <c r="AC127" s="64"/>
      <c r="AD127" s="64"/>
      <c r="AE127" s="63"/>
      <c r="AF127" s="160">
        <f t="shared" si="26"/>
        <v>0</v>
      </c>
      <c r="AG127" s="22">
        <f t="shared" si="35"/>
        <v>0</v>
      </c>
      <c r="AH127" s="133"/>
      <c r="AI127" s="110"/>
      <c r="AJ127" s="62"/>
      <c r="AK127" s="63"/>
      <c r="AL127" s="160">
        <f t="shared" si="27"/>
        <v>0</v>
      </c>
      <c r="AM127" s="22">
        <f t="shared" si="36"/>
        <v>0</v>
      </c>
      <c r="AN127" s="64"/>
      <c r="AO127" s="64"/>
      <c r="AP127" s="63"/>
      <c r="AQ127" s="160">
        <f t="shared" si="28"/>
        <v>0</v>
      </c>
      <c r="AR127" s="22">
        <f t="shared" si="37"/>
        <v>0</v>
      </c>
      <c r="AS127" s="64"/>
      <c r="AT127" s="64"/>
      <c r="AU127" s="63"/>
      <c r="AV127" s="160">
        <f t="shared" si="29"/>
        <v>0</v>
      </c>
      <c r="AW127" s="22">
        <f t="shared" si="38"/>
        <v>0</v>
      </c>
    </row>
    <row r="128" spans="2:49" x14ac:dyDescent="0.3">
      <c r="B128" s="133"/>
      <c r="C128" s="62"/>
      <c r="D128" s="62"/>
      <c r="E128" s="63"/>
      <c r="F128" s="160">
        <f t="shared" si="21"/>
        <v>0</v>
      </c>
      <c r="G128" s="22">
        <f t="shared" si="30"/>
        <v>0</v>
      </c>
      <c r="H128" s="64" t="s">
        <v>183</v>
      </c>
      <c r="I128" s="64">
        <v>15</v>
      </c>
      <c r="J128" s="63">
        <v>1E-4</v>
      </c>
      <c r="K128" s="160">
        <f t="shared" si="22"/>
        <v>3.0000000000000001E-5</v>
      </c>
      <c r="L128" s="22">
        <f t="shared" si="31"/>
        <v>4.4999999999999999E-4</v>
      </c>
      <c r="M128" s="64" t="s">
        <v>183</v>
      </c>
      <c r="N128" s="64">
        <v>15</v>
      </c>
      <c r="O128" s="63">
        <v>2.0000000000000001E-4</v>
      </c>
      <c r="P128" s="160">
        <f t="shared" si="23"/>
        <v>6.0000000000000002E-5</v>
      </c>
      <c r="Q128" s="22">
        <f t="shared" si="32"/>
        <v>8.9999999999999998E-4</v>
      </c>
      <c r="R128" s="133"/>
      <c r="S128" s="62"/>
      <c r="T128" s="62"/>
      <c r="U128" s="63"/>
      <c r="V128" s="160">
        <f t="shared" si="24"/>
        <v>0</v>
      </c>
      <c r="W128" s="22">
        <f t="shared" si="33"/>
        <v>0</v>
      </c>
      <c r="X128" s="64" t="s">
        <v>183</v>
      </c>
      <c r="Y128" s="64">
        <v>15</v>
      </c>
      <c r="Z128" s="63">
        <v>2.0000000000000001E-4</v>
      </c>
      <c r="AA128" s="160">
        <f t="shared" si="25"/>
        <v>6.0000000000000002E-5</v>
      </c>
      <c r="AB128" s="22">
        <f t="shared" si="34"/>
        <v>8.9999999999999998E-4</v>
      </c>
      <c r="AC128" s="64" t="s">
        <v>183</v>
      </c>
      <c r="AD128" s="64">
        <v>15</v>
      </c>
      <c r="AE128" s="63">
        <v>2.0000000000000001E-4</v>
      </c>
      <c r="AF128" s="160">
        <f t="shared" si="26"/>
        <v>6.0000000000000002E-5</v>
      </c>
      <c r="AG128" s="22">
        <f t="shared" si="35"/>
        <v>8.9999999999999998E-4</v>
      </c>
      <c r="AH128" s="133"/>
      <c r="AI128" s="110"/>
      <c r="AJ128" s="62"/>
      <c r="AK128" s="63"/>
      <c r="AL128" s="160">
        <f t="shared" si="27"/>
        <v>0</v>
      </c>
      <c r="AM128" s="22">
        <f t="shared" si="36"/>
        <v>0</v>
      </c>
      <c r="AN128" s="64" t="s">
        <v>183</v>
      </c>
      <c r="AO128" s="64">
        <v>15</v>
      </c>
      <c r="AP128" s="63">
        <v>2.0000000000000001E-4</v>
      </c>
      <c r="AQ128" s="160">
        <f t="shared" si="28"/>
        <v>6.0000000000000002E-5</v>
      </c>
      <c r="AR128" s="22">
        <f t="shared" si="37"/>
        <v>8.9999999999999998E-4</v>
      </c>
      <c r="AS128" s="64" t="s">
        <v>183</v>
      </c>
      <c r="AT128" s="64">
        <v>15</v>
      </c>
      <c r="AU128" s="63">
        <v>4.0000000000000002E-4</v>
      </c>
      <c r="AV128" s="160">
        <f t="shared" si="29"/>
        <v>1.2E-4</v>
      </c>
      <c r="AW128" s="22">
        <f t="shared" si="38"/>
        <v>1.8E-3</v>
      </c>
    </row>
    <row r="129" spans="2:49" x14ac:dyDescent="0.3">
      <c r="B129" s="133"/>
      <c r="C129" s="62"/>
      <c r="D129" s="62"/>
      <c r="E129" s="63"/>
      <c r="F129" s="160">
        <f t="shared" si="21"/>
        <v>0</v>
      </c>
      <c r="G129" s="22">
        <f t="shared" si="30"/>
        <v>0</v>
      </c>
      <c r="H129" s="64"/>
      <c r="I129" s="64"/>
      <c r="J129" s="63"/>
      <c r="K129" s="160">
        <f t="shared" si="22"/>
        <v>0</v>
      </c>
      <c r="L129" s="22">
        <f t="shared" si="31"/>
        <v>0</v>
      </c>
      <c r="M129" s="64"/>
      <c r="N129" s="64"/>
      <c r="O129" s="63"/>
      <c r="P129" s="160">
        <f t="shared" si="23"/>
        <v>0</v>
      </c>
      <c r="Q129" s="22">
        <f t="shared" si="32"/>
        <v>0</v>
      </c>
      <c r="R129" s="133"/>
      <c r="S129" s="62"/>
      <c r="T129" s="62"/>
      <c r="U129" s="63"/>
      <c r="V129" s="160">
        <f t="shared" si="24"/>
        <v>0</v>
      </c>
      <c r="W129" s="22">
        <f t="shared" si="33"/>
        <v>0</v>
      </c>
      <c r="X129" s="64"/>
      <c r="Y129" s="64"/>
      <c r="Z129" s="63"/>
      <c r="AA129" s="160">
        <f t="shared" si="25"/>
        <v>0</v>
      </c>
      <c r="AB129" s="22">
        <f t="shared" si="34"/>
        <v>0</v>
      </c>
      <c r="AC129" s="64"/>
      <c r="AD129" s="64"/>
      <c r="AE129" s="63"/>
      <c r="AF129" s="160">
        <f t="shared" si="26"/>
        <v>0</v>
      </c>
      <c r="AG129" s="22">
        <f t="shared" si="35"/>
        <v>0</v>
      </c>
      <c r="AH129" s="133"/>
      <c r="AI129" s="110"/>
      <c r="AJ129" s="62"/>
      <c r="AK129" s="63"/>
      <c r="AL129" s="160">
        <f t="shared" si="27"/>
        <v>0</v>
      </c>
      <c r="AM129" s="22">
        <f t="shared" si="36"/>
        <v>0</v>
      </c>
      <c r="AN129" s="64"/>
      <c r="AO129" s="64"/>
      <c r="AP129" s="63"/>
      <c r="AQ129" s="160">
        <f t="shared" si="28"/>
        <v>0</v>
      </c>
      <c r="AR129" s="22">
        <f t="shared" si="37"/>
        <v>0</v>
      </c>
      <c r="AS129" s="64"/>
      <c r="AT129" s="64"/>
      <c r="AU129" s="63"/>
      <c r="AV129" s="160">
        <f t="shared" si="29"/>
        <v>0</v>
      </c>
      <c r="AW129" s="22">
        <f t="shared" si="38"/>
        <v>0</v>
      </c>
    </row>
    <row r="130" spans="2:49" x14ac:dyDescent="0.3">
      <c r="B130" s="133"/>
      <c r="C130" s="62"/>
      <c r="D130" s="62"/>
      <c r="E130" s="63"/>
      <c r="F130" s="160">
        <f t="shared" si="21"/>
        <v>0</v>
      </c>
      <c r="G130" s="22">
        <f t="shared" si="30"/>
        <v>0</v>
      </c>
      <c r="H130" s="64" t="s">
        <v>237</v>
      </c>
      <c r="I130" s="64">
        <v>23</v>
      </c>
      <c r="J130" s="63">
        <v>5.0000000000000002E-5</v>
      </c>
      <c r="K130" s="160">
        <f t="shared" si="22"/>
        <v>1.5E-5</v>
      </c>
      <c r="L130" s="22">
        <f t="shared" si="31"/>
        <v>3.4499999999999998E-4</v>
      </c>
      <c r="M130" s="64" t="s">
        <v>237</v>
      </c>
      <c r="N130" s="64">
        <v>23</v>
      </c>
      <c r="O130" s="63">
        <v>1E-4</v>
      </c>
      <c r="P130" s="160">
        <f t="shared" si="23"/>
        <v>3.0000000000000001E-5</v>
      </c>
      <c r="Q130" s="22">
        <f t="shared" si="32"/>
        <v>6.8999999999999997E-4</v>
      </c>
      <c r="R130" s="133"/>
      <c r="S130" s="62"/>
      <c r="T130" s="62"/>
      <c r="U130" s="63"/>
      <c r="V130" s="160">
        <f t="shared" si="24"/>
        <v>0</v>
      </c>
      <c r="W130" s="22">
        <f t="shared" si="33"/>
        <v>0</v>
      </c>
      <c r="X130" s="64" t="s">
        <v>237</v>
      </c>
      <c r="Y130" s="64">
        <v>23</v>
      </c>
      <c r="Z130" s="63">
        <v>1E-4</v>
      </c>
      <c r="AA130" s="160">
        <f t="shared" si="25"/>
        <v>3.0000000000000001E-5</v>
      </c>
      <c r="AB130" s="22">
        <f t="shared" si="34"/>
        <v>6.8999999999999997E-4</v>
      </c>
      <c r="AC130" s="64" t="s">
        <v>237</v>
      </c>
      <c r="AD130" s="64">
        <v>29</v>
      </c>
      <c r="AE130" s="63">
        <v>2.0000000000000001E-4</v>
      </c>
      <c r="AF130" s="160">
        <f t="shared" si="26"/>
        <v>6.0000000000000002E-5</v>
      </c>
      <c r="AG130" s="22">
        <f t="shared" si="35"/>
        <v>1.74E-3</v>
      </c>
      <c r="AH130" s="133"/>
      <c r="AI130" s="110"/>
      <c r="AJ130" s="62"/>
      <c r="AK130" s="63"/>
      <c r="AL130" s="160">
        <f t="shared" si="27"/>
        <v>0</v>
      </c>
      <c r="AM130" s="22">
        <f t="shared" si="36"/>
        <v>0</v>
      </c>
      <c r="AN130" s="64" t="s">
        <v>237</v>
      </c>
      <c r="AO130" s="64">
        <v>23</v>
      </c>
      <c r="AP130" s="63">
        <v>5.0000000000000002E-5</v>
      </c>
      <c r="AQ130" s="160">
        <f t="shared" si="28"/>
        <v>1.5E-5</v>
      </c>
      <c r="AR130" s="22">
        <f t="shared" si="37"/>
        <v>3.4499999999999998E-4</v>
      </c>
      <c r="AS130" s="64" t="s">
        <v>237</v>
      </c>
      <c r="AT130" s="64">
        <v>29</v>
      </c>
      <c r="AU130" s="63">
        <v>4.0000000000000002E-4</v>
      </c>
      <c r="AV130" s="160">
        <f t="shared" si="29"/>
        <v>1.2E-4</v>
      </c>
      <c r="AW130" s="22">
        <f t="shared" si="38"/>
        <v>3.48E-3</v>
      </c>
    </row>
    <row r="131" spans="2:49" x14ac:dyDescent="0.3">
      <c r="B131" s="133"/>
      <c r="C131" s="62"/>
      <c r="D131" s="62"/>
      <c r="E131" s="63"/>
      <c r="F131" s="160">
        <f t="shared" si="21"/>
        <v>0</v>
      </c>
      <c r="G131" s="22">
        <f t="shared" si="30"/>
        <v>0</v>
      </c>
      <c r="H131" s="64" t="s">
        <v>235</v>
      </c>
      <c r="I131" s="64">
        <v>72</v>
      </c>
      <c r="J131" s="63">
        <v>1.0000000000000001E-5</v>
      </c>
      <c r="K131" s="160">
        <f t="shared" si="22"/>
        <v>3.0000000000000001E-6</v>
      </c>
      <c r="L131" s="22">
        <f t="shared" si="31"/>
        <v>2.1599999999999999E-4</v>
      </c>
      <c r="M131" s="64"/>
      <c r="N131" s="64"/>
      <c r="O131" s="63"/>
      <c r="P131" s="160">
        <f t="shared" si="23"/>
        <v>0</v>
      </c>
      <c r="Q131" s="22">
        <f t="shared" si="32"/>
        <v>0</v>
      </c>
      <c r="R131" s="133"/>
      <c r="S131" s="62"/>
      <c r="T131" s="62"/>
      <c r="U131" s="63"/>
      <c r="V131" s="160">
        <f t="shared" si="24"/>
        <v>0</v>
      </c>
      <c r="W131" s="22">
        <f t="shared" si="33"/>
        <v>0</v>
      </c>
      <c r="X131" s="64"/>
      <c r="Y131" s="64"/>
      <c r="Z131" s="63"/>
      <c r="AA131" s="160">
        <f t="shared" si="25"/>
        <v>0</v>
      </c>
      <c r="AB131" s="22">
        <f t="shared" si="34"/>
        <v>0</v>
      </c>
      <c r="AC131" s="64"/>
      <c r="AD131" s="64"/>
      <c r="AE131" s="63"/>
      <c r="AF131" s="160">
        <f t="shared" si="26"/>
        <v>0</v>
      </c>
      <c r="AG131" s="22">
        <f t="shared" si="35"/>
        <v>0</v>
      </c>
      <c r="AH131" s="133"/>
      <c r="AI131" s="110"/>
      <c r="AJ131" s="62"/>
      <c r="AK131" s="63"/>
      <c r="AL131" s="160">
        <f t="shared" si="27"/>
        <v>0</v>
      </c>
      <c r="AM131" s="22">
        <f t="shared" si="36"/>
        <v>0</v>
      </c>
      <c r="AN131" s="64"/>
      <c r="AO131" s="64"/>
      <c r="AP131" s="63"/>
      <c r="AQ131" s="160">
        <f t="shared" si="28"/>
        <v>0</v>
      </c>
      <c r="AR131" s="22">
        <f t="shared" si="37"/>
        <v>0</v>
      </c>
      <c r="AS131" s="64"/>
      <c r="AT131" s="64"/>
      <c r="AU131" s="63"/>
      <c r="AV131" s="160">
        <f t="shared" si="29"/>
        <v>0</v>
      </c>
      <c r="AW131" s="22">
        <f t="shared" si="38"/>
        <v>0</v>
      </c>
    </row>
    <row r="132" spans="2:49" x14ac:dyDescent="0.3">
      <c r="B132" s="133"/>
      <c r="C132" s="62"/>
      <c r="D132" s="62"/>
      <c r="E132" s="63"/>
      <c r="F132" s="160"/>
      <c r="G132" s="22"/>
      <c r="H132" s="64"/>
      <c r="I132" s="64"/>
      <c r="J132" s="63"/>
      <c r="K132" s="160"/>
      <c r="L132" s="22"/>
      <c r="M132" s="64"/>
      <c r="N132" s="64"/>
      <c r="O132" s="63"/>
      <c r="P132" s="160"/>
      <c r="Q132" s="22"/>
      <c r="R132" s="133"/>
      <c r="S132" s="62"/>
      <c r="T132" s="62"/>
      <c r="U132" s="63"/>
      <c r="V132" s="160"/>
      <c r="W132" s="22"/>
      <c r="X132" s="64"/>
      <c r="Y132" s="64"/>
      <c r="Z132" s="63"/>
      <c r="AA132" s="160"/>
      <c r="AB132" s="22"/>
      <c r="AC132" s="64"/>
      <c r="AD132" s="64"/>
      <c r="AE132" s="63"/>
      <c r="AF132" s="160"/>
      <c r="AG132" s="22"/>
      <c r="AH132" s="133"/>
      <c r="AI132" s="110"/>
      <c r="AJ132" s="62"/>
      <c r="AK132" s="63"/>
      <c r="AL132" s="160"/>
      <c r="AM132" s="22"/>
      <c r="AN132" s="64"/>
      <c r="AO132" s="64"/>
      <c r="AP132" s="63"/>
      <c r="AQ132" s="160"/>
      <c r="AR132" s="22"/>
      <c r="AS132" s="64"/>
      <c r="AT132" s="64"/>
      <c r="AU132" s="63"/>
      <c r="AV132" s="160"/>
      <c r="AW132" s="22"/>
    </row>
    <row r="133" spans="2:49" x14ac:dyDescent="0.3">
      <c r="B133" s="133"/>
      <c r="C133" s="62"/>
      <c r="D133" s="62"/>
      <c r="E133" s="63"/>
      <c r="F133" s="160">
        <f t="shared" si="21"/>
        <v>0</v>
      </c>
      <c r="G133" s="22">
        <f t="shared" si="30"/>
        <v>0</v>
      </c>
      <c r="H133" s="64"/>
      <c r="I133" s="64"/>
      <c r="J133" s="63"/>
      <c r="K133" s="160">
        <f t="shared" si="22"/>
        <v>0</v>
      </c>
      <c r="L133" s="22">
        <f t="shared" si="31"/>
        <v>0</v>
      </c>
      <c r="M133" s="64" t="s">
        <v>236</v>
      </c>
      <c r="N133" s="64">
        <v>72</v>
      </c>
      <c r="O133" s="63">
        <v>2.0000000000000002E-5</v>
      </c>
      <c r="P133" s="160">
        <f t="shared" si="23"/>
        <v>6.0000000000000002E-6</v>
      </c>
      <c r="Q133" s="22">
        <f t="shared" si="32"/>
        <v>4.3199999999999998E-4</v>
      </c>
      <c r="R133" s="133"/>
      <c r="S133" s="62"/>
      <c r="T133" s="62"/>
      <c r="U133" s="63"/>
      <c r="V133" s="160">
        <f t="shared" si="24"/>
        <v>0</v>
      </c>
      <c r="W133" s="22">
        <f t="shared" si="33"/>
        <v>0</v>
      </c>
      <c r="X133" s="64" t="s">
        <v>236</v>
      </c>
      <c r="Y133" s="64">
        <v>72</v>
      </c>
      <c r="Z133" s="63">
        <v>2.0000000000000002E-5</v>
      </c>
      <c r="AA133" s="160">
        <f t="shared" si="25"/>
        <v>6.0000000000000002E-6</v>
      </c>
      <c r="AB133" s="22">
        <f t="shared" si="34"/>
        <v>4.3199999999999998E-4</v>
      </c>
      <c r="AC133" s="64" t="s">
        <v>236</v>
      </c>
      <c r="AD133" s="64">
        <v>72</v>
      </c>
      <c r="AE133" s="63">
        <v>4.0000000000000003E-5</v>
      </c>
      <c r="AF133" s="160">
        <f t="shared" si="26"/>
        <v>1.2E-5</v>
      </c>
      <c r="AG133" s="22">
        <f t="shared" si="35"/>
        <v>8.6399999999999997E-4</v>
      </c>
      <c r="AH133" s="133"/>
      <c r="AI133" s="110"/>
      <c r="AJ133" s="62"/>
      <c r="AK133" s="63"/>
      <c r="AL133" s="160">
        <f t="shared" si="27"/>
        <v>0</v>
      </c>
      <c r="AM133" s="22">
        <f t="shared" si="36"/>
        <v>0</v>
      </c>
      <c r="AN133" s="64" t="s">
        <v>236</v>
      </c>
      <c r="AO133" s="64">
        <v>72</v>
      </c>
      <c r="AP133" s="63">
        <v>4.0000000000000003E-5</v>
      </c>
      <c r="AQ133" s="160">
        <f t="shared" si="28"/>
        <v>1.2E-5</v>
      </c>
      <c r="AR133" s="22">
        <f t="shared" si="37"/>
        <v>8.6399999999999997E-4</v>
      </c>
      <c r="AS133" s="64" t="s">
        <v>236</v>
      </c>
      <c r="AT133" s="64">
        <v>72</v>
      </c>
      <c r="AU133" s="63">
        <v>1E-4</v>
      </c>
      <c r="AV133" s="160">
        <f t="shared" si="29"/>
        <v>3.0000000000000001E-5</v>
      </c>
      <c r="AW133" s="22">
        <f t="shared" si="38"/>
        <v>2.16E-3</v>
      </c>
    </row>
    <row r="134" spans="2:49" x14ac:dyDescent="0.3">
      <c r="B134" s="133"/>
      <c r="C134" s="62"/>
      <c r="D134" s="62"/>
      <c r="E134" s="63"/>
      <c r="F134" s="160">
        <f t="shared" si="21"/>
        <v>0</v>
      </c>
      <c r="G134" s="22">
        <f t="shared" si="30"/>
        <v>0</v>
      </c>
      <c r="H134" s="64"/>
      <c r="I134" s="64"/>
      <c r="J134" s="63"/>
      <c r="K134" s="160">
        <f t="shared" si="22"/>
        <v>0</v>
      </c>
      <c r="L134" s="22">
        <f t="shared" si="31"/>
        <v>0</v>
      </c>
      <c r="M134" s="64"/>
      <c r="N134" s="85"/>
      <c r="O134" s="63"/>
      <c r="P134" s="160">
        <f t="shared" si="23"/>
        <v>0</v>
      </c>
      <c r="Q134" s="22">
        <f t="shared" si="32"/>
        <v>0</v>
      </c>
      <c r="R134" s="133"/>
      <c r="S134" s="62"/>
      <c r="T134" s="62"/>
      <c r="U134" s="63"/>
      <c r="V134" s="160">
        <f t="shared" si="24"/>
        <v>0</v>
      </c>
      <c r="W134" s="22">
        <f t="shared" si="33"/>
        <v>0</v>
      </c>
      <c r="X134" s="64"/>
      <c r="Y134" s="64"/>
      <c r="Z134" s="63"/>
      <c r="AA134" s="160">
        <f t="shared" si="25"/>
        <v>0</v>
      </c>
      <c r="AB134" s="22">
        <f t="shared" si="34"/>
        <v>0</v>
      </c>
      <c r="AC134" s="64"/>
      <c r="AD134" s="85"/>
      <c r="AE134" s="63"/>
      <c r="AF134" s="160">
        <f t="shared" si="26"/>
        <v>0</v>
      </c>
      <c r="AG134" s="22">
        <f t="shared" si="35"/>
        <v>0</v>
      </c>
      <c r="AH134" s="133"/>
      <c r="AI134" s="110"/>
      <c r="AJ134" s="62"/>
      <c r="AK134" s="63"/>
      <c r="AL134" s="160">
        <f t="shared" si="27"/>
        <v>0</v>
      </c>
      <c r="AM134" s="22">
        <f t="shared" si="36"/>
        <v>0</v>
      </c>
      <c r="AN134" s="64"/>
      <c r="AO134" s="64"/>
      <c r="AP134" s="63"/>
      <c r="AQ134" s="160">
        <f t="shared" si="28"/>
        <v>0</v>
      </c>
      <c r="AR134" s="22">
        <f t="shared" si="37"/>
        <v>0</v>
      </c>
      <c r="AS134" s="64" t="s">
        <v>242</v>
      </c>
      <c r="AT134" s="64">
        <v>112</v>
      </c>
      <c r="AU134" s="63">
        <v>1E-4</v>
      </c>
      <c r="AV134" s="160">
        <f t="shared" si="29"/>
        <v>3.0000000000000001E-5</v>
      </c>
      <c r="AW134" s="22">
        <f t="shared" si="38"/>
        <v>3.3600000000000001E-3</v>
      </c>
    </row>
    <row r="135" spans="2:49" x14ac:dyDescent="0.3">
      <c r="B135" s="133"/>
      <c r="C135" s="62"/>
      <c r="D135" s="62"/>
      <c r="E135" s="63"/>
      <c r="F135" s="160"/>
      <c r="G135" s="22"/>
      <c r="H135" s="64"/>
      <c r="I135" s="64"/>
      <c r="J135" s="63"/>
      <c r="K135" s="160"/>
      <c r="L135" s="22"/>
      <c r="M135" s="64"/>
      <c r="N135" s="85"/>
      <c r="O135" s="63"/>
      <c r="P135" s="160"/>
      <c r="Q135" s="22"/>
      <c r="R135" s="133"/>
      <c r="S135" s="62"/>
      <c r="T135" s="62"/>
      <c r="U135" s="63"/>
      <c r="V135" s="160"/>
      <c r="W135" s="22"/>
      <c r="X135" s="64"/>
      <c r="Y135" s="64"/>
      <c r="Z135" s="63"/>
      <c r="AA135" s="160"/>
      <c r="AB135" s="22"/>
      <c r="AC135" s="64"/>
      <c r="AD135" s="85"/>
      <c r="AE135" s="63"/>
      <c r="AF135" s="160"/>
      <c r="AG135" s="22"/>
      <c r="AH135" s="133"/>
      <c r="AI135" s="110"/>
      <c r="AJ135" s="62"/>
      <c r="AK135" s="63"/>
      <c r="AL135" s="160"/>
      <c r="AM135" s="22"/>
      <c r="AN135" s="64"/>
      <c r="AO135" s="64"/>
      <c r="AP135" s="63"/>
      <c r="AQ135" s="160"/>
      <c r="AR135" s="22"/>
      <c r="AS135" s="64" t="s">
        <v>280</v>
      </c>
      <c r="AT135" s="85">
        <v>28</v>
      </c>
      <c r="AU135" s="63">
        <v>1E-4</v>
      </c>
      <c r="AV135" s="160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34"/>
      <c r="C136" s="56"/>
      <c r="D136" s="56"/>
      <c r="E136" s="57"/>
      <c r="F136" s="160">
        <f t="shared" si="21"/>
        <v>0</v>
      </c>
      <c r="G136" s="22">
        <f t="shared" si="30"/>
        <v>0</v>
      </c>
      <c r="H136" s="58"/>
      <c r="I136" s="58"/>
      <c r="J136" s="57"/>
      <c r="K136" s="160">
        <f t="shared" si="22"/>
        <v>0</v>
      </c>
      <c r="L136" s="22">
        <f t="shared" si="31"/>
        <v>0</v>
      </c>
      <c r="M136" s="58"/>
      <c r="N136" s="87"/>
      <c r="O136" s="57"/>
      <c r="P136" s="160">
        <f t="shared" si="23"/>
        <v>0</v>
      </c>
      <c r="Q136" s="22">
        <f t="shared" si="32"/>
        <v>0</v>
      </c>
      <c r="R136" s="134"/>
      <c r="S136" s="56"/>
      <c r="T136" s="56"/>
      <c r="U136" s="57"/>
      <c r="V136" s="160">
        <f t="shared" si="24"/>
        <v>0</v>
      </c>
      <c r="W136" s="22">
        <f t="shared" si="33"/>
        <v>0</v>
      </c>
      <c r="X136" s="58"/>
      <c r="Y136" s="58"/>
      <c r="Z136" s="57"/>
      <c r="AA136" s="160">
        <f t="shared" si="25"/>
        <v>0</v>
      </c>
      <c r="AB136" s="22">
        <f t="shared" si="34"/>
        <v>0</v>
      </c>
      <c r="AC136" s="58"/>
      <c r="AD136" s="87"/>
      <c r="AE136" s="57"/>
      <c r="AF136" s="160">
        <f t="shared" si="26"/>
        <v>0</v>
      </c>
      <c r="AG136" s="22">
        <f t="shared" si="35"/>
        <v>0</v>
      </c>
      <c r="AH136" s="134"/>
      <c r="AI136" s="111"/>
      <c r="AJ136" s="56"/>
      <c r="AK136" s="57"/>
      <c r="AL136" s="160">
        <f t="shared" si="27"/>
        <v>0</v>
      </c>
      <c r="AM136" s="22">
        <f t="shared" si="36"/>
        <v>0</v>
      </c>
      <c r="AN136" s="58"/>
      <c r="AO136" s="58"/>
      <c r="AP136" s="57"/>
      <c r="AQ136" s="160">
        <f t="shared" si="28"/>
        <v>0</v>
      </c>
      <c r="AR136" s="22">
        <f t="shared" si="37"/>
        <v>0</v>
      </c>
      <c r="AS136" s="59" t="s">
        <v>245</v>
      </c>
      <c r="AT136" s="86">
        <v>200</v>
      </c>
      <c r="AU136" s="102">
        <v>1.0000000000000001E-5</v>
      </c>
      <c r="AV136" s="160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35" t="s">
        <v>171</v>
      </c>
      <c r="C137" s="61">
        <f>COUNTA(C75:C136)</f>
        <v>20</v>
      </c>
      <c r="D137" s="121">
        <f>SUM(D75:D136)</f>
        <v>0</v>
      </c>
      <c r="E137" s="93">
        <f>SUM(E75:E136)</f>
        <v>0.99999999999999989</v>
      </c>
      <c r="F137" s="93"/>
      <c r="G137" s="121"/>
      <c r="H137" s="61">
        <f>COUNTA(H75:H136)</f>
        <v>30</v>
      </c>
      <c r="I137" s="121"/>
      <c r="J137" s="93">
        <f>SUM(J75:J136)</f>
        <v>0.99999999999999989</v>
      </c>
      <c r="K137" s="93"/>
      <c r="L137" s="121"/>
      <c r="M137" s="61">
        <f>COUNTA(M75:M136)</f>
        <v>30</v>
      </c>
      <c r="N137" s="121"/>
      <c r="O137" s="120">
        <f>SUM(O75:O136)</f>
        <v>1</v>
      </c>
      <c r="P137" s="93"/>
      <c r="Q137" s="121"/>
      <c r="R137" s="135" t="s">
        <v>254</v>
      </c>
      <c r="S137" s="61">
        <f>COUNTA(S75:S136)</f>
        <v>21</v>
      </c>
      <c r="T137" s="121">
        <f>SUM(T75:T136)</f>
        <v>0</v>
      </c>
      <c r="U137" s="93">
        <f>SUM(U75:U136)</f>
        <v>0.99999999999999989</v>
      </c>
      <c r="V137" s="93"/>
      <c r="W137" s="121"/>
      <c r="X137" s="61">
        <f>COUNTA(X75:X136)</f>
        <v>29</v>
      </c>
      <c r="Y137" s="121">
        <f>SUM(Y75:Y136)</f>
        <v>133</v>
      </c>
      <c r="Z137" s="93">
        <f>SUM(Z75:Z136)</f>
        <v>1</v>
      </c>
      <c r="AA137" s="93"/>
      <c r="AB137" s="121"/>
      <c r="AC137" s="61">
        <f>COUNTA(AC75:AC136)</f>
        <v>30</v>
      </c>
      <c r="AD137" s="121">
        <f>SUM(AD75:AD136)</f>
        <v>136</v>
      </c>
      <c r="AE137" s="93">
        <f>SUM(AE75:AE136)</f>
        <v>1</v>
      </c>
      <c r="AF137" s="93"/>
      <c r="AG137" s="121"/>
      <c r="AH137" s="135" t="s">
        <v>171</v>
      </c>
      <c r="AI137" s="112">
        <f>COUNTA(AI75:AI136)</f>
        <v>24</v>
      </c>
      <c r="AJ137" s="121">
        <f>SUM(AJ75:AJ136)</f>
        <v>0</v>
      </c>
      <c r="AK137" s="93">
        <f>SUM(AK75:AK136)</f>
        <v>0.99999999999999989</v>
      </c>
      <c r="AL137" s="93"/>
      <c r="AM137" s="121"/>
      <c r="AN137" s="61">
        <f>COUNTA(AN75:AN136)</f>
        <v>28</v>
      </c>
      <c r="AO137" s="121">
        <f>SUM(AO75:AO136)</f>
        <v>123</v>
      </c>
      <c r="AP137" s="93">
        <f>SUM(AP75:AP136)</f>
        <v>1</v>
      </c>
      <c r="AQ137" s="93"/>
      <c r="AR137" s="121"/>
      <c r="AS137" s="61">
        <f>COUNTA(AS75:AS136)</f>
        <v>30</v>
      </c>
      <c r="AT137" s="121">
        <f>SUM(AT75:AT136)</f>
        <v>469</v>
      </c>
      <c r="AU137" s="93">
        <f>SUM(AU75:AU136)</f>
        <v>1</v>
      </c>
      <c r="AV137" s="93"/>
      <c r="AW137" s="121"/>
    </row>
    <row r="138" spans="2:49" ht="12.75" thickBot="1" x14ac:dyDescent="0.35">
      <c r="B138" s="136" t="s">
        <v>3</v>
      </c>
      <c r="C138" s="137" t="s">
        <v>91</v>
      </c>
      <c r="D138" s="137" t="s">
        <v>220</v>
      </c>
      <c r="E138" s="138" t="s">
        <v>151</v>
      </c>
      <c r="F138" s="138" t="s">
        <v>256</v>
      </c>
      <c r="G138" s="138" t="s">
        <v>224</v>
      </c>
      <c r="H138" s="139" t="s">
        <v>92</v>
      </c>
      <c r="I138" s="137" t="s">
        <v>220</v>
      </c>
      <c r="J138" s="138" t="s">
        <v>151</v>
      </c>
      <c r="K138" s="138" t="s">
        <v>255</v>
      </c>
      <c r="L138" s="138" t="s">
        <v>224</v>
      </c>
      <c r="M138" s="139" t="s">
        <v>93</v>
      </c>
      <c r="N138" s="137" t="s">
        <v>220</v>
      </c>
      <c r="O138" s="138" t="s">
        <v>151</v>
      </c>
      <c r="P138" s="138" t="s">
        <v>255</v>
      </c>
      <c r="Q138" s="138" t="s">
        <v>224</v>
      </c>
      <c r="R138" s="136" t="s">
        <v>253</v>
      </c>
      <c r="S138" s="137" t="s">
        <v>91</v>
      </c>
      <c r="T138" s="137" t="s">
        <v>220</v>
      </c>
      <c r="U138" s="138" t="s">
        <v>151</v>
      </c>
      <c r="V138" s="138" t="s">
        <v>255</v>
      </c>
      <c r="W138" s="138" t="s">
        <v>224</v>
      </c>
      <c r="X138" s="139" t="s">
        <v>92</v>
      </c>
      <c r="Y138" s="137" t="s">
        <v>220</v>
      </c>
      <c r="Z138" s="138" t="s">
        <v>151</v>
      </c>
      <c r="AA138" s="138" t="s">
        <v>256</v>
      </c>
      <c r="AB138" s="138" t="s">
        <v>224</v>
      </c>
      <c r="AC138" s="139" t="s">
        <v>93</v>
      </c>
      <c r="AD138" s="137" t="s">
        <v>220</v>
      </c>
      <c r="AE138" s="138" t="s">
        <v>151</v>
      </c>
      <c r="AF138" s="138" t="s">
        <v>255</v>
      </c>
      <c r="AG138" s="138" t="s">
        <v>224</v>
      </c>
      <c r="AH138" s="136" t="s">
        <v>3</v>
      </c>
      <c r="AI138" s="140" t="s">
        <v>220</v>
      </c>
      <c r="AJ138" s="137" t="s">
        <v>220</v>
      </c>
      <c r="AK138" s="138" t="s">
        <v>151</v>
      </c>
      <c r="AL138" s="138" t="s">
        <v>255</v>
      </c>
      <c r="AM138" s="138" t="s">
        <v>224</v>
      </c>
      <c r="AN138" s="139" t="s">
        <v>92</v>
      </c>
      <c r="AO138" s="137" t="s">
        <v>220</v>
      </c>
      <c r="AP138" s="138" t="s">
        <v>151</v>
      </c>
      <c r="AQ138" s="138" t="s">
        <v>255</v>
      </c>
      <c r="AR138" s="138" t="s">
        <v>224</v>
      </c>
      <c r="AS138" s="139" t="s">
        <v>93</v>
      </c>
      <c r="AT138" s="137" t="s">
        <v>220</v>
      </c>
      <c r="AU138" s="138" t="s">
        <v>151</v>
      </c>
      <c r="AV138" s="138" t="s">
        <v>261</v>
      </c>
      <c r="AW138" s="141" t="s">
        <v>224</v>
      </c>
    </row>
    <row r="139" spans="2:49" x14ac:dyDescent="0.3">
      <c r="B139" s="142"/>
      <c r="C139" s="19" t="s">
        <v>26</v>
      </c>
      <c r="D139" s="19"/>
      <c r="E139" s="20">
        <v>0.06</v>
      </c>
      <c r="F139" s="160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60">
        <f>J139*$E$8</f>
        <v>8.0000000000000002E-3</v>
      </c>
      <c r="L139" s="22">
        <f>K139*I139</f>
        <v>0</v>
      </c>
      <c r="M139" s="21" t="s">
        <v>26</v>
      </c>
      <c r="N139" s="70"/>
      <c r="O139" s="94">
        <v>0.1</v>
      </c>
      <c r="P139" s="160">
        <f>O139*$E$8</f>
        <v>1.0000000000000002E-2</v>
      </c>
      <c r="Q139" s="22">
        <f>P139*N139</f>
        <v>0</v>
      </c>
      <c r="R139" s="142"/>
      <c r="S139" s="19" t="s">
        <v>26</v>
      </c>
      <c r="T139" s="19"/>
      <c r="U139" s="20">
        <v>0.08</v>
      </c>
      <c r="V139" s="160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60">
        <f>Z139*$E$9</f>
        <v>1.0000000000000002E-2</v>
      </c>
      <c r="AB139" s="22">
        <f>AA139*Y139</f>
        <v>0</v>
      </c>
      <c r="AC139" s="21" t="s">
        <v>26</v>
      </c>
      <c r="AD139" s="70"/>
      <c r="AE139" s="94">
        <v>0.12</v>
      </c>
      <c r="AF139" s="160">
        <f>AE139*$E$9</f>
        <v>1.2E-2</v>
      </c>
      <c r="AG139" s="22">
        <f>AF139*AD139</f>
        <v>0</v>
      </c>
      <c r="AH139" s="142"/>
      <c r="AI139" s="105" t="s">
        <v>26</v>
      </c>
      <c r="AJ139" s="19"/>
      <c r="AK139" s="20">
        <v>0.1</v>
      </c>
      <c r="AL139" s="160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60">
        <f>AP139*$E$10</f>
        <v>1.2E-2</v>
      </c>
      <c r="AR139" s="22">
        <f>AQ139*AO139</f>
        <v>0</v>
      </c>
      <c r="AS139" s="21" t="s">
        <v>26</v>
      </c>
      <c r="AT139" s="70"/>
      <c r="AU139" s="94">
        <v>0.2</v>
      </c>
      <c r="AV139" s="160">
        <f>AU139*$E$10</f>
        <v>2.0000000000000004E-2</v>
      </c>
      <c r="AW139" s="22">
        <f>AV139*AT139</f>
        <v>0</v>
      </c>
    </row>
    <row r="140" spans="2:49" x14ac:dyDescent="0.3">
      <c r="B140" s="143"/>
      <c r="C140" s="22" t="s">
        <v>25</v>
      </c>
      <c r="D140" s="22"/>
      <c r="E140" s="23">
        <v>0.06</v>
      </c>
      <c r="F140" s="160">
        <f t="shared" ref="F140:F207" si="39">E140*$E$8</f>
        <v>6.0000000000000001E-3</v>
      </c>
      <c r="G140" s="22">
        <f t="shared" ref="G140:G207" si="40">F140*D140</f>
        <v>0</v>
      </c>
      <c r="H140" s="24" t="s">
        <v>25</v>
      </c>
      <c r="I140" s="24"/>
      <c r="J140" s="23">
        <v>0.08</v>
      </c>
      <c r="K140" s="160">
        <f t="shared" ref="K140:K207" si="41">J140*$E$8</f>
        <v>8.0000000000000002E-3</v>
      </c>
      <c r="L140" s="22">
        <f t="shared" ref="L140:L207" si="42">K140*I140</f>
        <v>0</v>
      </c>
      <c r="M140" s="24" t="s">
        <v>25</v>
      </c>
      <c r="N140" s="71"/>
      <c r="O140" s="23">
        <v>0.1</v>
      </c>
      <c r="P140" s="160">
        <f t="shared" ref="P140:P207" si="43">O140*$E$8</f>
        <v>1.0000000000000002E-2</v>
      </c>
      <c r="Q140" s="22">
        <f t="shared" ref="Q140:Q207" si="44">P140*N140</f>
        <v>0</v>
      </c>
      <c r="R140" s="143"/>
      <c r="S140" s="22" t="s">
        <v>25</v>
      </c>
      <c r="T140" s="22"/>
      <c r="U140" s="23">
        <v>0.08</v>
      </c>
      <c r="V140" s="160">
        <f t="shared" ref="V140:V207" si="45">U140*$E$9</f>
        <v>8.0000000000000002E-3</v>
      </c>
      <c r="W140" s="22">
        <f t="shared" ref="W140:W207" si="46">V140*T140</f>
        <v>0</v>
      </c>
      <c r="X140" s="24" t="s">
        <v>25</v>
      </c>
      <c r="Y140" s="24"/>
      <c r="Z140" s="23">
        <v>0.1</v>
      </c>
      <c r="AA140" s="160">
        <f t="shared" ref="AA140:AA207" si="47">Z140*$E$9</f>
        <v>1.0000000000000002E-2</v>
      </c>
      <c r="AB140" s="22">
        <f t="shared" ref="AB140:AB207" si="48">AA140*Y140</f>
        <v>0</v>
      </c>
      <c r="AC140" s="24" t="s">
        <v>25</v>
      </c>
      <c r="AD140" s="71"/>
      <c r="AE140" s="23">
        <v>0.12</v>
      </c>
      <c r="AF140" s="160">
        <f t="shared" ref="AF140:AF207" si="49">AE140*$E$9</f>
        <v>1.2E-2</v>
      </c>
      <c r="AG140" s="22">
        <f t="shared" ref="AG140:AG207" si="50">AF140*AD140</f>
        <v>0</v>
      </c>
      <c r="AH140" s="143"/>
      <c r="AI140" s="106" t="s">
        <v>25</v>
      </c>
      <c r="AJ140" s="22"/>
      <c r="AK140" s="23">
        <v>0.1</v>
      </c>
      <c r="AL140" s="160">
        <f t="shared" ref="AL140:AL207" si="51">AK140*$E$10</f>
        <v>1.0000000000000002E-2</v>
      </c>
      <c r="AM140" s="22">
        <f t="shared" ref="AM140:AM207" si="52">AL140*AJ140</f>
        <v>0</v>
      </c>
      <c r="AN140" s="24" t="s">
        <v>25</v>
      </c>
      <c r="AO140" s="24"/>
      <c r="AP140" s="23">
        <v>0.12</v>
      </c>
      <c r="AQ140" s="160">
        <f t="shared" ref="AQ140:AQ207" si="53">AP140*$E$10</f>
        <v>1.2E-2</v>
      </c>
      <c r="AR140" s="22">
        <f t="shared" ref="AR140:AR207" si="54">AQ140*AO140</f>
        <v>0</v>
      </c>
      <c r="AS140" s="24" t="s">
        <v>25</v>
      </c>
      <c r="AT140" s="71"/>
      <c r="AU140" s="23">
        <v>0.2</v>
      </c>
      <c r="AV140" s="160">
        <f t="shared" ref="AV140:AV207" si="55">AU140*$E$10</f>
        <v>2.0000000000000004E-2</v>
      </c>
      <c r="AW140" s="22">
        <f t="shared" ref="AW140:AW207" si="56">AV140*AT140</f>
        <v>0</v>
      </c>
    </row>
    <row r="141" spans="2:49" x14ac:dyDescent="0.3">
      <c r="B141" s="143"/>
      <c r="C141" s="33" t="s">
        <v>38</v>
      </c>
      <c r="D141" s="33"/>
      <c r="E141" s="34">
        <v>0.1</v>
      </c>
      <c r="F141" s="160">
        <f t="shared" si="39"/>
        <v>1.0000000000000002E-2</v>
      </c>
      <c r="G141" s="22">
        <f t="shared" si="40"/>
        <v>0</v>
      </c>
      <c r="H141" s="35" t="s">
        <v>8</v>
      </c>
      <c r="I141" s="35"/>
      <c r="J141" s="34">
        <v>0.05</v>
      </c>
      <c r="K141" s="160">
        <f t="shared" si="41"/>
        <v>5.000000000000001E-3</v>
      </c>
      <c r="L141" s="22">
        <f t="shared" si="42"/>
        <v>0</v>
      </c>
      <c r="M141" s="35" t="s">
        <v>9</v>
      </c>
      <c r="N141" s="72"/>
      <c r="O141" s="34">
        <v>0.04</v>
      </c>
      <c r="P141" s="160">
        <f t="shared" si="43"/>
        <v>4.0000000000000001E-3</v>
      </c>
      <c r="Q141" s="22">
        <f t="shared" si="44"/>
        <v>0</v>
      </c>
      <c r="R141" s="143"/>
      <c r="S141" s="33" t="s">
        <v>7</v>
      </c>
      <c r="T141" s="33"/>
      <c r="U141" s="34">
        <v>0.1</v>
      </c>
      <c r="V141" s="160">
        <f t="shared" si="45"/>
        <v>1.0000000000000002E-2</v>
      </c>
      <c r="W141" s="22">
        <f t="shared" si="46"/>
        <v>0</v>
      </c>
      <c r="X141" s="35" t="s">
        <v>9</v>
      </c>
      <c r="Y141" s="35"/>
      <c r="Z141" s="34">
        <v>0.06</v>
      </c>
      <c r="AA141" s="160">
        <f t="shared" si="47"/>
        <v>6.0000000000000001E-3</v>
      </c>
      <c r="AB141" s="22">
        <f t="shared" si="48"/>
        <v>0</v>
      </c>
      <c r="AC141" s="35" t="s">
        <v>95</v>
      </c>
      <c r="AD141" s="72"/>
      <c r="AE141" s="34">
        <v>0.04</v>
      </c>
      <c r="AF141" s="160">
        <f t="shared" si="49"/>
        <v>4.0000000000000001E-3</v>
      </c>
      <c r="AG141" s="22">
        <f t="shared" si="50"/>
        <v>0</v>
      </c>
      <c r="AH141" s="143"/>
      <c r="AI141" s="107" t="s">
        <v>41</v>
      </c>
      <c r="AJ141" s="33"/>
      <c r="AK141" s="34">
        <v>0.1</v>
      </c>
      <c r="AL141" s="160">
        <f t="shared" si="51"/>
        <v>1.0000000000000002E-2</v>
      </c>
      <c r="AM141" s="22">
        <f t="shared" si="52"/>
        <v>0</v>
      </c>
      <c r="AN141" s="35"/>
      <c r="AO141" s="35"/>
      <c r="AP141" s="34"/>
      <c r="AQ141" s="160">
        <f t="shared" si="53"/>
        <v>0</v>
      </c>
      <c r="AR141" s="22">
        <f t="shared" si="54"/>
        <v>0</v>
      </c>
      <c r="AS141" s="35"/>
      <c r="AT141" s="72"/>
      <c r="AU141" s="34"/>
      <c r="AV141" s="160">
        <f t="shared" si="55"/>
        <v>0</v>
      </c>
      <c r="AW141" s="22">
        <f t="shared" si="56"/>
        <v>0</v>
      </c>
    </row>
    <row r="142" spans="2:49" x14ac:dyDescent="0.3">
      <c r="B142" s="143"/>
      <c r="C142" s="33" t="s">
        <v>39</v>
      </c>
      <c r="D142" s="33"/>
      <c r="E142" s="34">
        <v>0.1</v>
      </c>
      <c r="F142" s="160">
        <f t="shared" si="39"/>
        <v>1.0000000000000002E-2</v>
      </c>
      <c r="G142" s="22">
        <f t="shared" si="40"/>
        <v>0</v>
      </c>
      <c r="H142" s="35" t="s">
        <v>46</v>
      </c>
      <c r="I142" s="35"/>
      <c r="J142" s="34">
        <v>0.05</v>
      </c>
      <c r="K142" s="160">
        <f t="shared" si="41"/>
        <v>5.000000000000001E-3</v>
      </c>
      <c r="L142" s="22">
        <f t="shared" si="42"/>
        <v>0</v>
      </c>
      <c r="M142" s="35" t="s">
        <v>52</v>
      </c>
      <c r="N142" s="72"/>
      <c r="O142" s="34">
        <v>0.03</v>
      </c>
      <c r="P142" s="160">
        <f t="shared" si="43"/>
        <v>3.0000000000000001E-3</v>
      </c>
      <c r="Q142" s="22">
        <f t="shared" si="44"/>
        <v>0</v>
      </c>
      <c r="R142" s="143"/>
      <c r="S142" s="33" t="s">
        <v>40</v>
      </c>
      <c r="T142" s="33"/>
      <c r="U142" s="34">
        <v>0.1</v>
      </c>
      <c r="V142" s="160">
        <f t="shared" si="45"/>
        <v>1.0000000000000002E-2</v>
      </c>
      <c r="W142" s="22">
        <f t="shared" si="46"/>
        <v>0</v>
      </c>
      <c r="X142" s="35" t="s">
        <v>59</v>
      </c>
      <c r="Y142" s="35"/>
      <c r="Z142" s="34">
        <v>0.05</v>
      </c>
      <c r="AA142" s="160">
        <f t="shared" si="47"/>
        <v>5.000000000000001E-3</v>
      </c>
      <c r="AB142" s="22">
        <f t="shared" si="48"/>
        <v>0</v>
      </c>
      <c r="AC142" s="35" t="s">
        <v>53</v>
      </c>
      <c r="AD142" s="72"/>
      <c r="AE142" s="34">
        <v>0.03</v>
      </c>
      <c r="AF142" s="160">
        <f t="shared" si="49"/>
        <v>3.0000000000000001E-3</v>
      </c>
      <c r="AG142" s="22">
        <f t="shared" si="50"/>
        <v>0</v>
      </c>
      <c r="AH142" s="143"/>
      <c r="AI142" s="107" t="s">
        <v>43</v>
      </c>
      <c r="AJ142" s="33"/>
      <c r="AK142" s="34">
        <v>0.1</v>
      </c>
      <c r="AL142" s="160">
        <f t="shared" si="51"/>
        <v>1.0000000000000002E-2</v>
      </c>
      <c r="AM142" s="22">
        <f t="shared" si="52"/>
        <v>0</v>
      </c>
      <c r="AN142" s="35" t="s">
        <v>97</v>
      </c>
      <c r="AO142" s="35"/>
      <c r="AP142" s="34">
        <v>0.1</v>
      </c>
      <c r="AQ142" s="160">
        <f t="shared" si="53"/>
        <v>1.0000000000000002E-2</v>
      </c>
      <c r="AR142" s="22">
        <f t="shared" si="54"/>
        <v>0</v>
      </c>
      <c r="AS142" s="35"/>
      <c r="AT142" s="72"/>
      <c r="AU142" s="34"/>
      <c r="AV142" s="160">
        <f t="shared" si="55"/>
        <v>0</v>
      </c>
      <c r="AW142" s="22">
        <f t="shared" si="56"/>
        <v>0</v>
      </c>
    </row>
    <row r="143" spans="2:49" x14ac:dyDescent="0.3">
      <c r="B143" s="143"/>
      <c r="C143" s="33" t="s">
        <v>6</v>
      </c>
      <c r="D143" s="33"/>
      <c r="E143" s="34">
        <v>7.0000000000000007E-2</v>
      </c>
      <c r="F143" s="160">
        <f t="shared" si="39"/>
        <v>7.000000000000001E-3</v>
      </c>
      <c r="G143" s="22">
        <f t="shared" si="40"/>
        <v>0</v>
      </c>
      <c r="H143" s="35" t="s">
        <v>47</v>
      </c>
      <c r="I143" s="35"/>
      <c r="J143" s="34">
        <v>0.05</v>
      </c>
      <c r="K143" s="160">
        <f t="shared" si="41"/>
        <v>5.000000000000001E-3</v>
      </c>
      <c r="L143" s="22">
        <f t="shared" si="42"/>
        <v>0</v>
      </c>
      <c r="M143" s="35" t="s">
        <v>53</v>
      </c>
      <c r="N143" s="72"/>
      <c r="O143" s="34">
        <v>0.03</v>
      </c>
      <c r="P143" s="160">
        <f t="shared" si="43"/>
        <v>3.0000000000000001E-3</v>
      </c>
      <c r="Q143" s="22">
        <f t="shared" si="44"/>
        <v>0</v>
      </c>
      <c r="R143" s="143"/>
      <c r="S143" s="33" t="s">
        <v>41</v>
      </c>
      <c r="T143" s="33"/>
      <c r="U143" s="34">
        <v>0.09</v>
      </c>
      <c r="V143" s="160">
        <f t="shared" si="45"/>
        <v>8.9999999999999993E-3</v>
      </c>
      <c r="W143" s="22">
        <f t="shared" si="46"/>
        <v>0</v>
      </c>
      <c r="X143" s="35" t="s">
        <v>113</v>
      </c>
      <c r="Y143" s="35"/>
      <c r="Z143" s="34">
        <v>0.04</v>
      </c>
      <c r="AA143" s="160">
        <f t="shared" si="47"/>
        <v>4.0000000000000001E-3</v>
      </c>
      <c r="AB143" s="22">
        <f t="shared" si="48"/>
        <v>0</v>
      </c>
      <c r="AC143" s="35" t="s">
        <v>10</v>
      </c>
      <c r="AD143" s="72"/>
      <c r="AE143" s="34">
        <v>0.03</v>
      </c>
      <c r="AF143" s="160">
        <f t="shared" si="49"/>
        <v>3.0000000000000001E-3</v>
      </c>
      <c r="AG143" s="22">
        <f t="shared" si="50"/>
        <v>0</v>
      </c>
      <c r="AH143" s="143"/>
      <c r="AI143" s="107" t="s">
        <v>44</v>
      </c>
      <c r="AJ143" s="33"/>
      <c r="AK143" s="34">
        <v>0.09</v>
      </c>
      <c r="AL143" s="160">
        <f t="shared" si="51"/>
        <v>8.9999999999999993E-3</v>
      </c>
      <c r="AM143" s="22">
        <f t="shared" si="52"/>
        <v>0</v>
      </c>
      <c r="AN143" s="35" t="s">
        <v>10</v>
      </c>
      <c r="AO143" s="35"/>
      <c r="AP143" s="34">
        <v>0.1</v>
      </c>
      <c r="AQ143" s="160">
        <f t="shared" si="53"/>
        <v>1.0000000000000002E-2</v>
      </c>
      <c r="AR143" s="22">
        <f t="shared" si="54"/>
        <v>0</v>
      </c>
      <c r="AS143" s="35"/>
      <c r="AT143" s="72"/>
      <c r="AU143" s="34"/>
      <c r="AV143" s="160">
        <f t="shared" si="55"/>
        <v>0</v>
      </c>
      <c r="AW143" s="22">
        <f t="shared" si="56"/>
        <v>0</v>
      </c>
    </row>
    <row r="144" spans="2:49" x14ac:dyDescent="0.3">
      <c r="B144" s="143"/>
      <c r="C144" s="33" t="s">
        <v>40</v>
      </c>
      <c r="D144" s="33"/>
      <c r="E144" s="34">
        <v>7.0000000000000007E-2</v>
      </c>
      <c r="F144" s="160">
        <f t="shared" si="39"/>
        <v>7.000000000000001E-3</v>
      </c>
      <c r="G144" s="22">
        <f t="shared" si="40"/>
        <v>0</v>
      </c>
      <c r="H144" s="35" t="s">
        <v>48</v>
      </c>
      <c r="I144" s="35"/>
      <c r="J144" s="34">
        <v>0.04</v>
      </c>
      <c r="K144" s="160">
        <f t="shared" si="41"/>
        <v>4.0000000000000001E-3</v>
      </c>
      <c r="L144" s="22">
        <f t="shared" si="42"/>
        <v>0</v>
      </c>
      <c r="M144" s="35"/>
      <c r="N144" s="72"/>
      <c r="O144" s="34"/>
      <c r="P144" s="160">
        <f t="shared" si="43"/>
        <v>0</v>
      </c>
      <c r="Q144" s="22">
        <f t="shared" si="44"/>
        <v>0</v>
      </c>
      <c r="R144" s="143"/>
      <c r="S144" s="33" t="s">
        <v>43</v>
      </c>
      <c r="T144" s="33"/>
      <c r="U144" s="34">
        <v>0.09</v>
      </c>
      <c r="V144" s="160">
        <f t="shared" si="45"/>
        <v>8.9999999999999993E-3</v>
      </c>
      <c r="W144" s="22">
        <f t="shared" si="46"/>
        <v>0</v>
      </c>
      <c r="X144" s="35" t="s">
        <v>60</v>
      </c>
      <c r="Y144" s="35"/>
      <c r="Z144" s="34">
        <v>0.04</v>
      </c>
      <c r="AA144" s="160">
        <f t="shared" si="47"/>
        <v>4.0000000000000001E-3</v>
      </c>
      <c r="AB144" s="22">
        <f t="shared" si="48"/>
        <v>0</v>
      </c>
      <c r="AC144" s="35"/>
      <c r="AD144" s="72"/>
      <c r="AE144" s="34"/>
      <c r="AF144" s="160">
        <f t="shared" si="49"/>
        <v>0</v>
      </c>
      <c r="AG144" s="22">
        <f t="shared" si="50"/>
        <v>0</v>
      </c>
      <c r="AH144" s="143"/>
      <c r="AI144" s="107" t="s">
        <v>8</v>
      </c>
      <c r="AJ144" s="33"/>
      <c r="AK144" s="34">
        <v>0.09</v>
      </c>
      <c r="AL144" s="160">
        <f t="shared" si="51"/>
        <v>8.9999999999999993E-3</v>
      </c>
      <c r="AM144" s="22">
        <f t="shared" si="52"/>
        <v>0</v>
      </c>
      <c r="AN144" s="35"/>
      <c r="AO144" s="35"/>
      <c r="AP144" s="34"/>
      <c r="AQ144" s="160">
        <f t="shared" si="53"/>
        <v>0</v>
      </c>
      <c r="AR144" s="22">
        <f t="shared" si="54"/>
        <v>0</v>
      </c>
      <c r="AS144" s="35"/>
      <c r="AT144" s="72"/>
      <c r="AU144" s="34"/>
      <c r="AV144" s="160">
        <f t="shared" si="55"/>
        <v>0</v>
      </c>
      <c r="AW144" s="22">
        <f t="shared" si="56"/>
        <v>0</v>
      </c>
    </row>
    <row r="145" spans="2:49" x14ac:dyDescent="0.3">
      <c r="B145" s="143"/>
      <c r="C145" s="33" t="s">
        <v>41</v>
      </c>
      <c r="D145" s="33"/>
      <c r="E145" s="34">
        <v>7.0000000000000007E-2</v>
      </c>
      <c r="F145" s="160">
        <f t="shared" si="39"/>
        <v>7.000000000000001E-3</v>
      </c>
      <c r="G145" s="22">
        <f t="shared" si="40"/>
        <v>0</v>
      </c>
      <c r="H145" s="35" t="s">
        <v>49</v>
      </c>
      <c r="I145" s="35"/>
      <c r="J145" s="34">
        <v>0.03</v>
      </c>
      <c r="K145" s="160">
        <f t="shared" si="41"/>
        <v>3.0000000000000001E-3</v>
      </c>
      <c r="L145" s="22">
        <f t="shared" si="42"/>
        <v>0</v>
      </c>
      <c r="M145" s="35"/>
      <c r="N145" s="72"/>
      <c r="O145" s="34"/>
      <c r="P145" s="160">
        <f t="shared" si="43"/>
        <v>0</v>
      </c>
      <c r="Q145" s="22">
        <f t="shared" si="44"/>
        <v>0</v>
      </c>
      <c r="R145" s="143"/>
      <c r="S145" s="33" t="s">
        <v>44</v>
      </c>
      <c r="T145" s="33"/>
      <c r="U145" s="34">
        <v>0.06</v>
      </c>
      <c r="V145" s="160">
        <f t="shared" si="45"/>
        <v>6.0000000000000001E-3</v>
      </c>
      <c r="W145" s="22">
        <f t="shared" si="46"/>
        <v>0</v>
      </c>
      <c r="X145" s="35" t="s">
        <v>61</v>
      </c>
      <c r="Y145" s="35"/>
      <c r="Z145" s="34">
        <v>0.03</v>
      </c>
      <c r="AA145" s="160">
        <f t="shared" si="47"/>
        <v>3.0000000000000001E-3</v>
      </c>
      <c r="AB145" s="22">
        <f t="shared" si="48"/>
        <v>0</v>
      </c>
      <c r="AC145" s="35"/>
      <c r="AD145" s="72"/>
      <c r="AE145" s="34"/>
      <c r="AF145" s="160">
        <f t="shared" si="49"/>
        <v>0</v>
      </c>
      <c r="AG145" s="22">
        <f t="shared" si="50"/>
        <v>0</v>
      </c>
      <c r="AH145" s="143"/>
      <c r="AI145" s="107" t="s">
        <v>48</v>
      </c>
      <c r="AJ145" s="33"/>
      <c r="AK145" s="34">
        <v>0.06</v>
      </c>
      <c r="AL145" s="160">
        <f t="shared" si="51"/>
        <v>6.0000000000000001E-3</v>
      </c>
      <c r="AM145" s="22">
        <f t="shared" si="52"/>
        <v>0</v>
      </c>
      <c r="AN145" s="35"/>
      <c r="AO145" s="35"/>
      <c r="AP145" s="34"/>
      <c r="AQ145" s="160">
        <f t="shared" si="53"/>
        <v>0</v>
      </c>
      <c r="AR145" s="22">
        <f t="shared" si="54"/>
        <v>0</v>
      </c>
      <c r="AS145" s="35"/>
      <c r="AT145" s="72"/>
      <c r="AU145" s="34"/>
      <c r="AV145" s="160">
        <f t="shared" si="55"/>
        <v>0</v>
      </c>
      <c r="AW145" s="22">
        <f t="shared" si="56"/>
        <v>0</v>
      </c>
    </row>
    <row r="146" spans="2:49" x14ac:dyDescent="0.3">
      <c r="B146" s="143"/>
      <c r="C146" s="33" t="s">
        <v>42</v>
      </c>
      <c r="D146" s="33"/>
      <c r="E146" s="34">
        <v>0.03</v>
      </c>
      <c r="F146" s="160">
        <f t="shared" si="39"/>
        <v>3.0000000000000001E-3</v>
      </c>
      <c r="G146" s="22">
        <f t="shared" si="40"/>
        <v>0</v>
      </c>
      <c r="H146" s="35" t="s">
        <v>9</v>
      </c>
      <c r="I146" s="35"/>
      <c r="J146" s="34">
        <v>0.03</v>
      </c>
      <c r="K146" s="160">
        <f t="shared" si="41"/>
        <v>3.0000000000000001E-3</v>
      </c>
      <c r="L146" s="22">
        <f t="shared" si="42"/>
        <v>0</v>
      </c>
      <c r="M146" s="35"/>
      <c r="N146" s="72"/>
      <c r="O146" s="34"/>
      <c r="P146" s="160">
        <f t="shared" si="43"/>
        <v>0</v>
      </c>
      <c r="Q146" s="22">
        <f t="shared" si="44"/>
        <v>0</v>
      </c>
      <c r="R146" s="143"/>
      <c r="S146" s="33" t="s">
        <v>8</v>
      </c>
      <c r="T146" s="33"/>
      <c r="U146" s="34">
        <v>0.06</v>
      </c>
      <c r="V146" s="160">
        <f t="shared" si="45"/>
        <v>6.0000000000000001E-3</v>
      </c>
      <c r="W146" s="22">
        <f t="shared" si="46"/>
        <v>0</v>
      </c>
      <c r="X146" s="35" t="s">
        <v>95</v>
      </c>
      <c r="Y146" s="35"/>
      <c r="Z146" s="34">
        <v>0.03</v>
      </c>
      <c r="AA146" s="160">
        <f t="shared" si="47"/>
        <v>3.0000000000000001E-3</v>
      </c>
      <c r="AB146" s="22">
        <f t="shared" si="48"/>
        <v>0</v>
      </c>
      <c r="AC146" s="35"/>
      <c r="AD146" s="72"/>
      <c r="AE146" s="34"/>
      <c r="AF146" s="160">
        <f t="shared" si="49"/>
        <v>0</v>
      </c>
      <c r="AG146" s="22">
        <f t="shared" si="50"/>
        <v>0</v>
      </c>
      <c r="AH146" s="143"/>
      <c r="AI146" s="107" t="s">
        <v>9</v>
      </c>
      <c r="AJ146" s="33"/>
      <c r="AK146" s="34">
        <v>0.06</v>
      </c>
      <c r="AL146" s="160">
        <f t="shared" si="51"/>
        <v>6.0000000000000001E-3</v>
      </c>
      <c r="AM146" s="22">
        <f t="shared" si="52"/>
        <v>0</v>
      </c>
      <c r="AN146" s="35"/>
      <c r="AO146" s="35"/>
      <c r="AP146" s="34"/>
      <c r="AQ146" s="160">
        <f t="shared" si="53"/>
        <v>0</v>
      </c>
      <c r="AR146" s="22">
        <f t="shared" si="54"/>
        <v>0</v>
      </c>
      <c r="AS146" s="35"/>
      <c r="AT146" s="72"/>
      <c r="AU146" s="34"/>
      <c r="AV146" s="160">
        <f t="shared" si="55"/>
        <v>0</v>
      </c>
      <c r="AW146" s="22">
        <f t="shared" si="56"/>
        <v>0</v>
      </c>
    </row>
    <row r="147" spans="2:49" x14ac:dyDescent="0.3">
      <c r="B147" s="143"/>
      <c r="C147" s="33" t="s">
        <v>43</v>
      </c>
      <c r="D147" s="33"/>
      <c r="E147" s="34">
        <v>0.03</v>
      </c>
      <c r="F147" s="160">
        <f t="shared" si="39"/>
        <v>3.0000000000000001E-3</v>
      </c>
      <c r="G147" s="22">
        <f t="shared" si="40"/>
        <v>0</v>
      </c>
      <c r="H147" s="35"/>
      <c r="I147" s="35"/>
      <c r="J147" s="34"/>
      <c r="K147" s="160">
        <f t="shared" si="41"/>
        <v>0</v>
      </c>
      <c r="L147" s="22">
        <f t="shared" si="42"/>
        <v>0</v>
      </c>
      <c r="M147" s="35"/>
      <c r="N147" s="72"/>
      <c r="O147" s="34"/>
      <c r="P147" s="160">
        <f t="shared" si="43"/>
        <v>0</v>
      </c>
      <c r="Q147" s="22">
        <f t="shared" si="44"/>
        <v>0</v>
      </c>
      <c r="R147" s="143"/>
      <c r="S147" s="33"/>
      <c r="T147" s="33"/>
      <c r="U147" s="34"/>
      <c r="V147" s="160">
        <f t="shared" si="45"/>
        <v>0</v>
      </c>
      <c r="W147" s="22">
        <f t="shared" si="46"/>
        <v>0</v>
      </c>
      <c r="X147" s="35"/>
      <c r="Y147" s="35"/>
      <c r="Z147" s="34"/>
      <c r="AA147" s="160">
        <f t="shared" si="47"/>
        <v>0</v>
      </c>
      <c r="AB147" s="22">
        <f t="shared" si="48"/>
        <v>0</v>
      </c>
      <c r="AC147" s="35"/>
      <c r="AD147" s="72"/>
      <c r="AE147" s="34"/>
      <c r="AF147" s="160">
        <f t="shared" si="49"/>
        <v>0</v>
      </c>
      <c r="AG147" s="22">
        <f t="shared" si="50"/>
        <v>0</v>
      </c>
      <c r="AH147" s="143"/>
      <c r="AI147" s="107"/>
      <c r="AJ147" s="33"/>
      <c r="AK147" s="34"/>
      <c r="AL147" s="160">
        <f t="shared" si="51"/>
        <v>0</v>
      </c>
      <c r="AM147" s="22">
        <f t="shared" si="52"/>
        <v>0</v>
      </c>
      <c r="AN147" s="35"/>
      <c r="AO147" s="35"/>
      <c r="AP147" s="34"/>
      <c r="AQ147" s="160">
        <f t="shared" si="53"/>
        <v>0</v>
      </c>
      <c r="AR147" s="22">
        <f t="shared" si="54"/>
        <v>0</v>
      </c>
      <c r="AS147" s="35"/>
      <c r="AT147" s="72"/>
      <c r="AU147" s="34"/>
      <c r="AV147" s="160">
        <f t="shared" si="55"/>
        <v>0</v>
      </c>
      <c r="AW147" s="22">
        <f t="shared" si="56"/>
        <v>0</v>
      </c>
    </row>
    <row r="148" spans="2:49" x14ac:dyDescent="0.3">
      <c r="B148" s="143"/>
      <c r="C148" s="33" t="s">
        <v>44</v>
      </c>
      <c r="D148" s="33"/>
      <c r="E148" s="34">
        <v>0.02</v>
      </c>
      <c r="F148" s="160">
        <f t="shared" si="39"/>
        <v>2E-3</v>
      </c>
      <c r="G148" s="22">
        <f t="shared" si="40"/>
        <v>0</v>
      </c>
      <c r="H148" s="35"/>
      <c r="I148" s="35"/>
      <c r="J148" s="34"/>
      <c r="K148" s="160">
        <f t="shared" si="41"/>
        <v>0</v>
      </c>
      <c r="L148" s="22">
        <f t="shared" si="42"/>
        <v>0</v>
      </c>
      <c r="M148" s="35"/>
      <c r="N148" s="72"/>
      <c r="O148" s="34"/>
      <c r="P148" s="160">
        <f t="shared" si="43"/>
        <v>0</v>
      </c>
      <c r="Q148" s="22">
        <f t="shared" si="44"/>
        <v>0</v>
      </c>
      <c r="R148" s="143"/>
      <c r="S148" s="33"/>
      <c r="T148" s="33"/>
      <c r="U148" s="34"/>
      <c r="V148" s="160">
        <f t="shared" si="45"/>
        <v>0</v>
      </c>
      <c r="W148" s="22">
        <f t="shared" si="46"/>
        <v>0</v>
      </c>
      <c r="X148" s="35"/>
      <c r="Y148" s="35"/>
      <c r="Z148" s="34"/>
      <c r="AA148" s="160">
        <f t="shared" si="47"/>
        <v>0</v>
      </c>
      <c r="AB148" s="22">
        <f t="shared" si="48"/>
        <v>0</v>
      </c>
      <c r="AC148" s="35"/>
      <c r="AD148" s="72"/>
      <c r="AE148" s="34"/>
      <c r="AF148" s="160">
        <f t="shared" si="49"/>
        <v>0</v>
      </c>
      <c r="AG148" s="22">
        <f t="shared" si="50"/>
        <v>0</v>
      </c>
      <c r="AH148" s="143"/>
      <c r="AI148" s="107"/>
      <c r="AJ148" s="33"/>
      <c r="AK148" s="34"/>
      <c r="AL148" s="160">
        <f t="shared" si="51"/>
        <v>0</v>
      </c>
      <c r="AM148" s="22">
        <f t="shared" si="52"/>
        <v>0</v>
      </c>
      <c r="AN148" s="35"/>
      <c r="AO148" s="35"/>
      <c r="AP148" s="34"/>
      <c r="AQ148" s="160">
        <f t="shared" si="53"/>
        <v>0</v>
      </c>
      <c r="AR148" s="22">
        <f t="shared" si="54"/>
        <v>0</v>
      </c>
      <c r="AS148" s="35"/>
      <c r="AT148" s="72"/>
      <c r="AU148" s="34"/>
      <c r="AV148" s="160">
        <f t="shared" si="55"/>
        <v>0</v>
      </c>
      <c r="AW148" s="22">
        <f t="shared" si="56"/>
        <v>0</v>
      </c>
    </row>
    <row r="149" spans="2:49" x14ac:dyDescent="0.3">
      <c r="B149" s="143"/>
      <c r="C149" s="33" t="s">
        <v>8</v>
      </c>
      <c r="D149" s="33"/>
      <c r="E149" s="34">
        <v>0.01</v>
      </c>
      <c r="F149" s="160">
        <f t="shared" si="39"/>
        <v>1E-3</v>
      </c>
      <c r="G149" s="22">
        <f t="shared" si="40"/>
        <v>0</v>
      </c>
      <c r="H149" s="35"/>
      <c r="I149" s="35"/>
      <c r="J149" s="34"/>
      <c r="K149" s="160">
        <f t="shared" si="41"/>
        <v>0</v>
      </c>
      <c r="L149" s="22">
        <f t="shared" si="42"/>
        <v>0</v>
      </c>
      <c r="M149" s="35"/>
      <c r="N149" s="72"/>
      <c r="O149" s="34"/>
      <c r="P149" s="160">
        <f t="shared" si="43"/>
        <v>0</v>
      </c>
      <c r="Q149" s="22">
        <f t="shared" si="44"/>
        <v>0</v>
      </c>
      <c r="R149" s="143"/>
      <c r="S149" s="33"/>
      <c r="T149" s="33"/>
      <c r="U149" s="34"/>
      <c r="V149" s="160">
        <f t="shared" si="45"/>
        <v>0</v>
      </c>
      <c r="W149" s="22">
        <f t="shared" si="46"/>
        <v>0</v>
      </c>
      <c r="X149" s="35"/>
      <c r="Y149" s="35"/>
      <c r="Z149" s="34"/>
      <c r="AA149" s="160">
        <f t="shared" si="47"/>
        <v>0</v>
      </c>
      <c r="AB149" s="22">
        <f t="shared" si="48"/>
        <v>0</v>
      </c>
      <c r="AC149" s="35"/>
      <c r="AD149" s="72"/>
      <c r="AE149" s="34"/>
      <c r="AF149" s="160">
        <f t="shared" si="49"/>
        <v>0</v>
      </c>
      <c r="AG149" s="22">
        <f t="shared" si="50"/>
        <v>0</v>
      </c>
      <c r="AH149" s="143"/>
      <c r="AI149" s="107"/>
      <c r="AJ149" s="33"/>
      <c r="AK149" s="34"/>
      <c r="AL149" s="160">
        <f t="shared" si="51"/>
        <v>0</v>
      </c>
      <c r="AM149" s="22">
        <f t="shared" si="52"/>
        <v>0</v>
      </c>
      <c r="AN149" s="35"/>
      <c r="AO149" s="35"/>
      <c r="AP149" s="34"/>
      <c r="AQ149" s="160">
        <f t="shared" si="53"/>
        <v>0</v>
      </c>
      <c r="AR149" s="22">
        <f t="shared" si="54"/>
        <v>0</v>
      </c>
      <c r="AS149" s="35"/>
      <c r="AT149" s="72"/>
      <c r="AU149" s="34"/>
      <c r="AV149" s="160">
        <f t="shared" si="55"/>
        <v>0</v>
      </c>
      <c r="AW149" s="22">
        <f t="shared" si="56"/>
        <v>0</v>
      </c>
    </row>
    <row r="150" spans="2:49" x14ac:dyDescent="0.3">
      <c r="B150" s="143"/>
      <c r="C150" s="48" t="s">
        <v>11</v>
      </c>
      <c r="D150" s="48"/>
      <c r="E150" s="49">
        <v>0.01</v>
      </c>
      <c r="F150" s="160">
        <f t="shared" si="39"/>
        <v>1E-3</v>
      </c>
      <c r="G150" s="22">
        <f t="shared" si="40"/>
        <v>0</v>
      </c>
      <c r="H150" s="50"/>
      <c r="I150" s="50"/>
      <c r="J150" s="49"/>
      <c r="K150" s="160">
        <f t="shared" si="41"/>
        <v>0</v>
      </c>
      <c r="L150" s="22">
        <f t="shared" si="42"/>
        <v>0</v>
      </c>
      <c r="M150" s="50"/>
      <c r="N150" s="73"/>
      <c r="O150" s="49"/>
      <c r="P150" s="160">
        <f t="shared" si="43"/>
        <v>0</v>
      </c>
      <c r="Q150" s="22">
        <f t="shared" si="44"/>
        <v>0</v>
      </c>
      <c r="R150" s="143"/>
      <c r="S150" s="48" t="s">
        <v>13</v>
      </c>
      <c r="T150" s="48"/>
      <c r="U150" s="49">
        <v>0.01</v>
      </c>
      <c r="V150" s="160">
        <f t="shared" si="45"/>
        <v>1E-3</v>
      </c>
      <c r="W150" s="22">
        <f t="shared" si="46"/>
        <v>0</v>
      </c>
      <c r="X150" s="50"/>
      <c r="Y150" s="50"/>
      <c r="Z150" s="49"/>
      <c r="AA150" s="160">
        <f t="shared" si="47"/>
        <v>0</v>
      </c>
      <c r="AB150" s="22">
        <f t="shared" si="48"/>
        <v>0</v>
      </c>
      <c r="AC150" s="50"/>
      <c r="AD150" s="73"/>
      <c r="AE150" s="49"/>
      <c r="AF150" s="160">
        <f t="shared" si="49"/>
        <v>0</v>
      </c>
      <c r="AG150" s="22">
        <f t="shared" si="50"/>
        <v>0</v>
      </c>
      <c r="AH150" s="143"/>
      <c r="AI150" s="108" t="s">
        <v>18</v>
      </c>
      <c r="AJ150" s="48"/>
      <c r="AK150" s="49">
        <v>0.01</v>
      </c>
      <c r="AL150" s="160">
        <f t="shared" si="51"/>
        <v>1E-3</v>
      </c>
      <c r="AM150" s="22">
        <f t="shared" si="52"/>
        <v>0</v>
      </c>
      <c r="AN150" s="50"/>
      <c r="AO150" s="50"/>
      <c r="AP150" s="49"/>
      <c r="AQ150" s="160">
        <f t="shared" si="53"/>
        <v>0</v>
      </c>
      <c r="AR150" s="22">
        <f t="shared" si="54"/>
        <v>0</v>
      </c>
      <c r="AS150" s="50"/>
      <c r="AT150" s="73"/>
      <c r="AU150" s="49"/>
      <c r="AV150" s="160">
        <f t="shared" si="55"/>
        <v>0</v>
      </c>
      <c r="AW150" s="22">
        <f t="shared" si="56"/>
        <v>0</v>
      </c>
    </row>
    <row r="151" spans="2:49" x14ac:dyDescent="0.3">
      <c r="B151" s="143"/>
      <c r="C151" s="48"/>
      <c r="D151" s="48"/>
      <c r="E151" s="49"/>
      <c r="F151" s="160">
        <f t="shared" si="39"/>
        <v>0</v>
      </c>
      <c r="G151" s="22">
        <f t="shared" si="40"/>
        <v>0</v>
      </c>
      <c r="H151" s="54" t="s">
        <v>12</v>
      </c>
      <c r="I151" s="54"/>
      <c r="J151" s="52">
        <v>0.02</v>
      </c>
      <c r="K151" s="160">
        <f t="shared" si="41"/>
        <v>2E-3</v>
      </c>
      <c r="L151" s="22">
        <f t="shared" si="42"/>
        <v>0</v>
      </c>
      <c r="M151" s="51" t="s">
        <v>12</v>
      </c>
      <c r="N151" s="74"/>
      <c r="O151" s="52">
        <v>0.02</v>
      </c>
      <c r="P151" s="160">
        <f t="shared" si="43"/>
        <v>2E-3</v>
      </c>
      <c r="Q151" s="22">
        <f t="shared" si="44"/>
        <v>0</v>
      </c>
      <c r="R151" s="143"/>
      <c r="S151" s="48"/>
      <c r="T151" s="48"/>
      <c r="U151" s="49"/>
      <c r="V151" s="160">
        <f t="shared" si="45"/>
        <v>0</v>
      </c>
      <c r="W151" s="22">
        <f t="shared" si="46"/>
        <v>0</v>
      </c>
      <c r="X151" s="51" t="s">
        <v>14</v>
      </c>
      <c r="Y151" s="51"/>
      <c r="Z151" s="52">
        <v>0.02</v>
      </c>
      <c r="AA151" s="160">
        <f t="shared" si="47"/>
        <v>2E-3</v>
      </c>
      <c r="AB151" s="22">
        <f t="shared" si="48"/>
        <v>0</v>
      </c>
      <c r="AC151" s="51" t="s">
        <v>14</v>
      </c>
      <c r="AD151" s="74"/>
      <c r="AE151" s="95">
        <v>0.02</v>
      </c>
      <c r="AF151" s="160">
        <f t="shared" si="49"/>
        <v>2E-3</v>
      </c>
      <c r="AG151" s="22">
        <f t="shared" si="50"/>
        <v>0</v>
      </c>
      <c r="AH151" s="143"/>
      <c r="AI151" s="108"/>
      <c r="AJ151" s="48"/>
      <c r="AK151" s="49"/>
      <c r="AL151" s="160">
        <f t="shared" si="51"/>
        <v>0</v>
      </c>
      <c r="AM151" s="22">
        <f t="shared" si="52"/>
        <v>0</v>
      </c>
      <c r="AN151" s="51" t="s">
        <v>19</v>
      </c>
      <c r="AO151" s="51"/>
      <c r="AP151" s="52">
        <v>0.05</v>
      </c>
      <c r="AQ151" s="160">
        <f t="shared" si="53"/>
        <v>5.000000000000001E-3</v>
      </c>
      <c r="AR151" s="22">
        <f t="shared" si="54"/>
        <v>0</v>
      </c>
      <c r="AS151" s="51"/>
      <c r="AT151" s="74"/>
      <c r="AU151" s="95"/>
      <c r="AV151" s="160">
        <f t="shared" si="55"/>
        <v>0</v>
      </c>
      <c r="AW151" s="22">
        <f t="shared" si="56"/>
        <v>0</v>
      </c>
    </row>
    <row r="152" spans="2:49" x14ac:dyDescent="0.3">
      <c r="B152" s="143"/>
      <c r="C152" s="48"/>
      <c r="D152" s="48"/>
      <c r="E152" s="49"/>
      <c r="F152" s="160">
        <f t="shared" si="39"/>
        <v>0</v>
      </c>
      <c r="G152" s="22">
        <f t="shared" si="40"/>
        <v>0</v>
      </c>
      <c r="H152" s="50"/>
      <c r="I152" s="50"/>
      <c r="J152" s="49"/>
      <c r="K152" s="160">
        <f t="shared" si="41"/>
        <v>0</v>
      </c>
      <c r="L152" s="22">
        <f t="shared" si="42"/>
        <v>0</v>
      </c>
      <c r="M152" s="55" t="s">
        <v>65</v>
      </c>
      <c r="N152" s="88"/>
      <c r="O152" s="99">
        <v>0.02</v>
      </c>
      <c r="P152" s="160">
        <f t="shared" si="43"/>
        <v>2E-3</v>
      </c>
      <c r="Q152" s="22">
        <f t="shared" si="44"/>
        <v>0</v>
      </c>
      <c r="R152" s="143"/>
      <c r="S152" s="48"/>
      <c r="T152" s="48"/>
      <c r="U152" s="49"/>
      <c r="V152" s="160">
        <f t="shared" si="45"/>
        <v>0</v>
      </c>
      <c r="W152" s="22">
        <f t="shared" si="46"/>
        <v>0</v>
      </c>
      <c r="X152" s="50"/>
      <c r="Y152" s="50"/>
      <c r="Z152" s="49"/>
      <c r="AA152" s="160">
        <f t="shared" si="47"/>
        <v>0</v>
      </c>
      <c r="AB152" s="22">
        <f t="shared" si="48"/>
        <v>0</v>
      </c>
      <c r="AC152" s="53" t="s">
        <v>119</v>
      </c>
      <c r="AD152" s="75"/>
      <c r="AE152" s="96">
        <v>0.02</v>
      </c>
      <c r="AF152" s="160">
        <f t="shared" si="49"/>
        <v>2E-3</v>
      </c>
      <c r="AG152" s="22">
        <f t="shared" si="50"/>
        <v>0</v>
      </c>
      <c r="AH152" s="143"/>
      <c r="AI152" s="108"/>
      <c r="AJ152" s="48"/>
      <c r="AK152" s="49"/>
      <c r="AL152" s="160">
        <f t="shared" si="51"/>
        <v>0</v>
      </c>
      <c r="AM152" s="22">
        <f t="shared" si="52"/>
        <v>0</v>
      </c>
      <c r="AN152" s="50"/>
      <c r="AO152" s="50"/>
      <c r="AP152" s="49"/>
      <c r="AQ152" s="160">
        <f t="shared" si="53"/>
        <v>0</v>
      </c>
      <c r="AR152" s="22">
        <f t="shared" si="54"/>
        <v>0</v>
      </c>
      <c r="AS152" s="53" t="s">
        <v>100</v>
      </c>
      <c r="AT152" s="75"/>
      <c r="AU152" s="96">
        <v>5.296E-2</v>
      </c>
      <c r="AV152" s="160">
        <f t="shared" si="55"/>
        <v>5.2960000000000004E-3</v>
      </c>
      <c r="AW152" s="22">
        <f t="shared" si="56"/>
        <v>0</v>
      </c>
    </row>
    <row r="153" spans="2:49" x14ac:dyDescent="0.3">
      <c r="B153" s="143"/>
      <c r="C153" s="40" t="s">
        <v>66</v>
      </c>
      <c r="D153" s="40"/>
      <c r="E153" s="41">
        <v>0.01</v>
      </c>
      <c r="F153" s="160">
        <f t="shared" si="39"/>
        <v>1E-3</v>
      </c>
      <c r="G153" s="22">
        <f t="shared" si="40"/>
        <v>0</v>
      </c>
      <c r="H153" s="42" t="s">
        <v>154</v>
      </c>
      <c r="I153" s="42"/>
      <c r="J153" s="41">
        <v>0.02</v>
      </c>
      <c r="K153" s="160">
        <f t="shared" si="41"/>
        <v>2E-3</v>
      </c>
      <c r="L153" s="22">
        <f t="shared" si="42"/>
        <v>0</v>
      </c>
      <c r="M153" s="42" t="s">
        <v>156</v>
      </c>
      <c r="N153" s="76"/>
      <c r="O153" s="41">
        <v>0.02</v>
      </c>
      <c r="P153" s="160">
        <f t="shared" si="43"/>
        <v>2E-3</v>
      </c>
      <c r="Q153" s="22">
        <f t="shared" si="44"/>
        <v>0</v>
      </c>
      <c r="R153" s="143"/>
      <c r="S153" s="40" t="s">
        <v>154</v>
      </c>
      <c r="T153" s="40"/>
      <c r="U153" s="41">
        <v>0.01</v>
      </c>
      <c r="V153" s="160">
        <f t="shared" si="45"/>
        <v>1E-3</v>
      </c>
      <c r="W153" s="22">
        <f t="shared" si="46"/>
        <v>0</v>
      </c>
      <c r="X153" s="42"/>
      <c r="Y153" s="42"/>
      <c r="Z153" s="41"/>
      <c r="AA153" s="160">
        <f t="shared" si="47"/>
        <v>0</v>
      </c>
      <c r="AB153" s="22">
        <f t="shared" si="48"/>
        <v>0</v>
      </c>
      <c r="AC153" s="42"/>
      <c r="AD153" s="76"/>
      <c r="AE153" s="41"/>
      <c r="AF153" s="160">
        <f t="shared" si="49"/>
        <v>0</v>
      </c>
      <c r="AG153" s="22">
        <f t="shared" si="50"/>
        <v>0</v>
      </c>
      <c r="AH153" s="143"/>
      <c r="AI153" s="109" t="s">
        <v>156</v>
      </c>
      <c r="AJ153" s="42"/>
      <c r="AK153" s="41">
        <v>0.01</v>
      </c>
      <c r="AL153" s="160">
        <f t="shared" si="51"/>
        <v>1E-3</v>
      </c>
      <c r="AM153" s="22">
        <f t="shared" si="52"/>
        <v>0</v>
      </c>
      <c r="AN153" s="42"/>
      <c r="AO153" s="42"/>
      <c r="AP153" s="41"/>
      <c r="AQ153" s="160">
        <f t="shared" si="53"/>
        <v>0</v>
      </c>
      <c r="AR153" s="22">
        <f t="shared" si="54"/>
        <v>0</v>
      </c>
      <c r="AS153" s="42"/>
      <c r="AT153" s="76"/>
      <c r="AU153" s="41"/>
      <c r="AV153" s="160">
        <f t="shared" si="55"/>
        <v>0</v>
      </c>
      <c r="AW153" s="22">
        <f t="shared" si="56"/>
        <v>0</v>
      </c>
    </row>
    <row r="154" spans="2:49" x14ac:dyDescent="0.3">
      <c r="B154" s="143"/>
      <c r="C154" s="40" t="s">
        <v>67</v>
      </c>
      <c r="D154" s="40"/>
      <c r="E154" s="41">
        <v>0.01</v>
      </c>
      <c r="F154" s="160">
        <f t="shared" si="39"/>
        <v>1E-3</v>
      </c>
      <c r="G154" s="22">
        <f t="shared" si="40"/>
        <v>0</v>
      </c>
      <c r="H154" s="42" t="s">
        <v>155</v>
      </c>
      <c r="I154" s="42"/>
      <c r="J154" s="41">
        <v>0.04</v>
      </c>
      <c r="K154" s="160">
        <f t="shared" si="41"/>
        <v>4.0000000000000001E-3</v>
      </c>
      <c r="L154" s="22">
        <f t="shared" si="42"/>
        <v>0</v>
      </c>
      <c r="M154" s="42" t="s">
        <v>70</v>
      </c>
      <c r="N154" s="76"/>
      <c r="O154" s="41">
        <v>0.04</v>
      </c>
      <c r="P154" s="160">
        <f t="shared" si="43"/>
        <v>4.0000000000000001E-3</v>
      </c>
      <c r="Q154" s="22">
        <f t="shared" si="44"/>
        <v>0</v>
      </c>
      <c r="R154" s="143"/>
      <c r="S154" s="40" t="s">
        <v>155</v>
      </c>
      <c r="T154" s="40"/>
      <c r="U154" s="41">
        <v>0.02</v>
      </c>
      <c r="V154" s="160">
        <f t="shared" si="45"/>
        <v>2E-3</v>
      </c>
      <c r="W154" s="22">
        <f t="shared" si="46"/>
        <v>0</v>
      </c>
      <c r="X154" s="42" t="s">
        <v>70</v>
      </c>
      <c r="Y154" s="42"/>
      <c r="Z154" s="41">
        <v>0.03</v>
      </c>
      <c r="AA154" s="160">
        <f t="shared" si="47"/>
        <v>3.0000000000000001E-3</v>
      </c>
      <c r="AB154" s="22">
        <f t="shared" si="48"/>
        <v>0</v>
      </c>
      <c r="AC154" s="42" t="s">
        <v>161</v>
      </c>
      <c r="AD154" s="76"/>
      <c r="AE154" s="41">
        <v>0.03</v>
      </c>
      <c r="AF154" s="160">
        <f t="shared" si="49"/>
        <v>3.0000000000000001E-3</v>
      </c>
      <c r="AG154" s="22">
        <f t="shared" si="50"/>
        <v>0</v>
      </c>
      <c r="AH154" s="143"/>
      <c r="AI154" s="109" t="s">
        <v>70</v>
      </c>
      <c r="AJ154" s="42"/>
      <c r="AK154" s="41">
        <v>0.02</v>
      </c>
      <c r="AL154" s="160">
        <f t="shared" si="51"/>
        <v>2E-3</v>
      </c>
      <c r="AM154" s="22">
        <f t="shared" si="52"/>
        <v>0</v>
      </c>
      <c r="AN154" s="42"/>
      <c r="AO154" s="42"/>
      <c r="AP154" s="41"/>
      <c r="AQ154" s="160">
        <f t="shared" si="53"/>
        <v>0</v>
      </c>
      <c r="AR154" s="22">
        <f t="shared" si="54"/>
        <v>0</v>
      </c>
      <c r="AS154" s="42"/>
      <c r="AT154" s="76"/>
      <c r="AU154" s="41"/>
      <c r="AV154" s="160">
        <f t="shared" si="55"/>
        <v>0</v>
      </c>
      <c r="AW154" s="22">
        <f t="shared" si="56"/>
        <v>0</v>
      </c>
    </row>
    <row r="155" spans="2:49" x14ac:dyDescent="0.3">
      <c r="B155" s="143"/>
      <c r="C155" s="40"/>
      <c r="D155" s="40"/>
      <c r="E155" s="41"/>
      <c r="F155" s="160">
        <f t="shared" si="39"/>
        <v>0</v>
      </c>
      <c r="G155" s="22">
        <f t="shared" si="40"/>
        <v>0</v>
      </c>
      <c r="H155" s="46"/>
      <c r="I155" s="46"/>
      <c r="J155" s="44"/>
      <c r="K155" s="160">
        <f t="shared" si="41"/>
        <v>0</v>
      </c>
      <c r="L155" s="22">
        <f t="shared" si="42"/>
        <v>0</v>
      </c>
      <c r="M155" s="47" t="s">
        <v>20</v>
      </c>
      <c r="N155" s="89"/>
      <c r="O155" s="100">
        <v>0.05</v>
      </c>
      <c r="P155" s="160">
        <f t="shared" si="43"/>
        <v>5.000000000000001E-3</v>
      </c>
      <c r="Q155" s="22">
        <f t="shared" si="44"/>
        <v>0</v>
      </c>
      <c r="R155" s="143"/>
      <c r="S155" s="40"/>
      <c r="T155" s="40"/>
      <c r="U155" s="41"/>
      <c r="V155" s="160">
        <f t="shared" si="45"/>
        <v>0</v>
      </c>
      <c r="W155" s="22">
        <f t="shared" si="46"/>
        <v>0</v>
      </c>
      <c r="X155" s="46" t="s">
        <v>20</v>
      </c>
      <c r="Y155" s="46"/>
      <c r="Z155" s="44">
        <v>0.01</v>
      </c>
      <c r="AA155" s="160">
        <f t="shared" si="47"/>
        <v>1E-3</v>
      </c>
      <c r="AB155" s="22">
        <f t="shared" si="48"/>
        <v>0</v>
      </c>
      <c r="AC155" s="43" t="s">
        <v>82</v>
      </c>
      <c r="AD155" s="77"/>
      <c r="AE155" s="44">
        <v>0.02</v>
      </c>
      <c r="AF155" s="160">
        <f t="shared" si="49"/>
        <v>2E-3</v>
      </c>
      <c r="AG155" s="22">
        <f t="shared" si="50"/>
        <v>0</v>
      </c>
      <c r="AH155" s="143"/>
      <c r="AI155" s="109"/>
      <c r="AJ155" s="40"/>
      <c r="AK155" s="41"/>
      <c r="AL155" s="160">
        <f t="shared" si="51"/>
        <v>0</v>
      </c>
      <c r="AM155" s="22">
        <f t="shared" si="52"/>
        <v>0</v>
      </c>
      <c r="AN155" s="46" t="s">
        <v>164</v>
      </c>
      <c r="AO155" s="46"/>
      <c r="AP155" s="44">
        <v>0.04</v>
      </c>
      <c r="AQ155" s="160">
        <f t="shared" si="53"/>
        <v>4.0000000000000001E-3</v>
      </c>
      <c r="AR155" s="22">
        <f t="shared" si="54"/>
        <v>0</v>
      </c>
      <c r="AS155" s="43"/>
      <c r="AT155" s="77"/>
      <c r="AU155" s="44"/>
      <c r="AV155" s="160">
        <f t="shared" si="55"/>
        <v>0</v>
      </c>
      <c r="AW155" s="22">
        <f t="shared" si="56"/>
        <v>0</v>
      </c>
    </row>
    <row r="156" spans="2:49" x14ac:dyDescent="0.3">
      <c r="B156" s="143"/>
      <c r="C156" s="22"/>
      <c r="D156" s="22"/>
      <c r="E156" s="23"/>
      <c r="F156" s="160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60">
        <f t="shared" si="41"/>
        <v>4.0000000000000001E-3</v>
      </c>
      <c r="L156" s="22">
        <f t="shared" si="42"/>
        <v>0</v>
      </c>
      <c r="M156" s="27" t="s">
        <v>68</v>
      </c>
      <c r="N156" s="79"/>
      <c r="O156" s="26">
        <v>0.05</v>
      </c>
      <c r="P156" s="160">
        <f t="shared" si="43"/>
        <v>5.000000000000001E-3</v>
      </c>
      <c r="Q156" s="22">
        <f t="shared" si="44"/>
        <v>0</v>
      </c>
      <c r="R156" s="143"/>
      <c r="S156" s="22" t="s">
        <v>45</v>
      </c>
      <c r="T156" s="22"/>
      <c r="U156" s="23">
        <v>0.01</v>
      </c>
      <c r="V156" s="160">
        <f t="shared" si="45"/>
        <v>1E-3</v>
      </c>
      <c r="W156" s="22">
        <f t="shared" si="46"/>
        <v>0</v>
      </c>
      <c r="X156" s="24"/>
      <c r="Y156" s="24"/>
      <c r="Z156" s="23"/>
      <c r="AA156" s="160">
        <f t="shared" si="47"/>
        <v>0</v>
      </c>
      <c r="AB156" s="22">
        <f t="shared" si="48"/>
        <v>0</v>
      </c>
      <c r="AC156" s="24"/>
      <c r="AD156" s="71"/>
      <c r="AE156" s="23"/>
      <c r="AF156" s="160">
        <f t="shared" si="49"/>
        <v>0</v>
      </c>
      <c r="AG156" s="22">
        <f t="shared" si="50"/>
        <v>0</v>
      </c>
      <c r="AH156" s="143"/>
      <c r="AI156" s="106" t="s">
        <v>57</v>
      </c>
      <c r="AJ156" s="22"/>
      <c r="AK156" s="23">
        <v>5.0000000000000001E-3</v>
      </c>
      <c r="AL156" s="160">
        <f t="shared" si="51"/>
        <v>5.0000000000000001E-4</v>
      </c>
      <c r="AM156" s="22">
        <f t="shared" si="52"/>
        <v>0</v>
      </c>
      <c r="AN156" s="29" t="s">
        <v>83</v>
      </c>
      <c r="AO156" s="29"/>
      <c r="AP156" s="30">
        <v>0.05</v>
      </c>
      <c r="AQ156" s="160">
        <f t="shared" si="53"/>
        <v>5.000000000000001E-3</v>
      </c>
      <c r="AR156" s="22">
        <f t="shared" si="54"/>
        <v>0</v>
      </c>
      <c r="AS156" s="31"/>
      <c r="AT156" s="78"/>
      <c r="AU156" s="30"/>
      <c r="AV156" s="160">
        <f t="shared" si="55"/>
        <v>0</v>
      </c>
      <c r="AW156" s="22">
        <f t="shared" si="56"/>
        <v>0</v>
      </c>
    </row>
    <row r="157" spans="2:49" x14ac:dyDescent="0.3">
      <c r="B157" s="143"/>
      <c r="C157" s="22"/>
      <c r="D157" s="22"/>
      <c r="E157" s="23"/>
      <c r="F157" s="160">
        <f t="shared" si="39"/>
        <v>0</v>
      </c>
      <c r="G157" s="22">
        <f t="shared" si="40"/>
        <v>0</v>
      </c>
      <c r="H157" s="24"/>
      <c r="I157" s="24"/>
      <c r="J157" s="23"/>
      <c r="K157" s="160">
        <f t="shared" si="41"/>
        <v>0</v>
      </c>
      <c r="L157" s="22">
        <f t="shared" si="42"/>
        <v>0</v>
      </c>
      <c r="M157" s="24"/>
      <c r="N157" s="71"/>
      <c r="O157" s="23"/>
      <c r="P157" s="160">
        <f t="shared" si="43"/>
        <v>0</v>
      </c>
      <c r="Q157" s="22">
        <f t="shared" si="44"/>
        <v>0</v>
      </c>
      <c r="R157" s="143"/>
      <c r="S157" s="22"/>
      <c r="T157" s="22"/>
      <c r="U157" s="23"/>
      <c r="V157" s="160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60">
        <f t="shared" si="47"/>
        <v>2E-3</v>
      </c>
      <c r="AB157" s="22">
        <f t="shared" si="48"/>
        <v>0</v>
      </c>
      <c r="AC157" s="27" t="s">
        <v>57</v>
      </c>
      <c r="AD157" s="79"/>
      <c r="AE157" s="26">
        <v>0.03</v>
      </c>
      <c r="AF157" s="160">
        <f t="shared" si="49"/>
        <v>3.0000000000000001E-3</v>
      </c>
      <c r="AG157" s="22">
        <f t="shared" si="50"/>
        <v>0</v>
      </c>
      <c r="AH157" s="143"/>
      <c r="AI157" s="106" t="s">
        <v>84</v>
      </c>
      <c r="AJ157" s="22"/>
      <c r="AK157" s="23">
        <v>5.0000000000000001E-3</v>
      </c>
      <c r="AL157" s="160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60">
        <f t="shared" si="53"/>
        <v>5.000000000000001E-3</v>
      </c>
      <c r="AR157" s="22">
        <f t="shared" si="54"/>
        <v>0</v>
      </c>
      <c r="AS157" s="31"/>
      <c r="AT157" s="78"/>
      <c r="AU157" s="30"/>
      <c r="AV157" s="160">
        <f t="shared" si="55"/>
        <v>0</v>
      </c>
      <c r="AW157" s="22">
        <f t="shared" si="56"/>
        <v>0</v>
      </c>
    </row>
    <row r="158" spans="2:49" x14ac:dyDescent="0.3">
      <c r="B158" s="143" t="s">
        <v>148</v>
      </c>
      <c r="C158" s="22"/>
      <c r="D158" s="22"/>
      <c r="E158" s="23"/>
      <c r="F158" s="160">
        <f t="shared" si="39"/>
        <v>0</v>
      </c>
      <c r="G158" s="22">
        <f t="shared" si="40"/>
        <v>0</v>
      </c>
      <c r="H158" s="25"/>
      <c r="I158" s="25"/>
      <c r="J158" s="26"/>
      <c r="K158" s="160">
        <f t="shared" si="41"/>
        <v>0</v>
      </c>
      <c r="L158" s="22">
        <f t="shared" si="42"/>
        <v>0</v>
      </c>
      <c r="M158" s="25"/>
      <c r="N158" s="84"/>
      <c r="O158" s="26"/>
      <c r="P158" s="160">
        <f t="shared" si="43"/>
        <v>0</v>
      </c>
      <c r="Q158" s="22">
        <f t="shared" si="44"/>
        <v>0</v>
      </c>
      <c r="R158" s="143" t="s">
        <v>149</v>
      </c>
      <c r="S158" s="22"/>
      <c r="T158" s="22"/>
      <c r="U158" s="23"/>
      <c r="V158" s="160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60">
        <f t="shared" si="47"/>
        <v>2E-3</v>
      </c>
      <c r="AB158" s="22">
        <f t="shared" si="48"/>
        <v>0</v>
      </c>
      <c r="AC158" s="27" t="s">
        <v>58</v>
      </c>
      <c r="AD158" s="79"/>
      <c r="AE158" s="26">
        <v>0.03</v>
      </c>
      <c r="AF158" s="160">
        <f t="shared" si="49"/>
        <v>3.0000000000000001E-3</v>
      </c>
      <c r="AG158" s="22">
        <f t="shared" si="50"/>
        <v>0</v>
      </c>
      <c r="AH158" s="143" t="s">
        <v>150</v>
      </c>
      <c r="AI158" s="106"/>
      <c r="AJ158" s="22"/>
      <c r="AK158" s="23"/>
      <c r="AL158" s="160">
        <f t="shared" si="51"/>
        <v>0</v>
      </c>
      <c r="AM158" s="22">
        <f t="shared" si="52"/>
        <v>0</v>
      </c>
      <c r="AN158" s="27" t="s">
        <v>101</v>
      </c>
      <c r="AO158" s="27"/>
      <c r="AP158" s="26">
        <v>0.05</v>
      </c>
      <c r="AQ158" s="160">
        <f t="shared" si="53"/>
        <v>5.000000000000001E-3</v>
      </c>
      <c r="AR158" s="22">
        <f t="shared" si="54"/>
        <v>0</v>
      </c>
      <c r="AS158" s="27" t="s">
        <v>101</v>
      </c>
      <c r="AT158" s="79"/>
      <c r="AU158" s="26">
        <v>0.2</v>
      </c>
      <c r="AV158" s="160">
        <f t="shared" si="55"/>
        <v>2.0000000000000004E-2</v>
      </c>
      <c r="AW158" s="22">
        <f t="shared" si="56"/>
        <v>0</v>
      </c>
    </row>
    <row r="159" spans="2:49" x14ac:dyDescent="0.3">
      <c r="B159" s="143"/>
      <c r="C159" s="22"/>
      <c r="D159" s="22"/>
      <c r="E159" s="23"/>
      <c r="F159" s="160">
        <f t="shared" si="39"/>
        <v>0</v>
      </c>
      <c r="G159" s="22">
        <f t="shared" si="40"/>
        <v>0</v>
      </c>
      <c r="H159" s="24"/>
      <c r="I159" s="24"/>
      <c r="J159" s="23"/>
      <c r="K159" s="160">
        <f t="shared" si="41"/>
        <v>0</v>
      </c>
      <c r="L159" s="22">
        <f t="shared" si="42"/>
        <v>0</v>
      </c>
      <c r="M159" s="24"/>
      <c r="N159" s="71"/>
      <c r="O159" s="23"/>
      <c r="P159" s="160">
        <f t="shared" si="43"/>
        <v>0</v>
      </c>
      <c r="Q159" s="22">
        <f t="shared" si="44"/>
        <v>0</v>
      </c>
      <c r="R159" s="143"/>
      <c r="S159" s="22"/>
      <c r="T159" s="22"/>
      <c r="U159" s="23"/>
      <c r="V159" s="160">
        <f t="shared" si="45"/>
        <v>0</v>
      </c>
      <c r="W159" s="22">
        <f t="shared" si="46"/>
        <v>0</v>
      </c>
      <c r="X159" s="24"/>
      <c r="Y159" s="24"/>
      <c r="Z159" s="23"/>
      <c r="AA159" s="160">
        <f t="shared" si="47"/>
        <v>0</v>
      </c>
      <c r="AB159" s="22">
        <f t="shared" si="48"/>
        <v>0</v>
      </c>
      <c r="AC159" s="24"/>
      <c r="AD159" s="71"/>
      <c r="AE159" s="23"/>
      <c r="AF159" s="160">
        <f t="shared" si="49"/>
        <v>0</v>
      </c>
      <c r="AG159" s="22">
        <f t="shared" si="50"/>
        <v>0</v>
      </c>
      <c r="AH159" s="143"/>
      <c r="AI159" s="106"/>
      <c r="AJ159" s="22"/>
      <c r="AK159" s="23"/>
      <c r="AL159" s="160">
        <f t="shared" si="51"/>
        <v>0</v>
      </c>
      <c r="AM159" s="22">
        <f t="shared" si="52"/>
        <v>0</v>
      </c>
      <c r="AN159" s="24"/>
      <c r="AO159" s="24"/>
      <c r="AP159" s="23"/>
      <c r="AQ159" s="160">
        <f t="shared" si="53"/>
        <v>0</v>
      </c>
      <c r="AR159" s="22">
        <f t="shared" si="54"/>
        <v>0</v>
      </c>
      <c r="AS159" s="28" t="s">
        <v>90</v>
      </c>
      <c r="AT159" s="80"/>
      <c r="AU159" s="97">
        <v>0.2</v>
      </c>
      <c r="AV159" s="160">
        <f t="shared" si="55"/>
        <v>2.0000000000000004E-2</v>
      </c>
      <c r="AW159" s="22">
        <f t="shared" si="56"/>
        <v>0</v>
      </c>
    </row>
    <row r="160" spans="2:49" x14ac:dyDescent="0.3">
      <c r="B160" s="143"/>
      <c r="C160" s="33" t="s">
        <v>21</v>
      </c>
      <c r="D160" s="33"/>
      <c r="E160" s="34">
        <v>0.05</v>
      </c>
      <c r="F160" s="160">
        <f t="shared" si="39"/>
        <v>5.000000000000001E-3</v>
      </c>
      <c r="G160" s="22">
        <f t="shared" si="40"/>
        <v>0</v>
      </c>
      <c r="H160" s="35" t="s">
        <v>21</v>
      </c>
      <c r="I160" s="35"/>
      <c r="J160" s="34">
        <v>0.05</v>
      </c>
      <c r="K160" s="160">
        <f t="shared" si="41"/>
        <v>5.000000000000001E-3</v>
      </c>
      <c r="L160" s="22">
        <f t="shared" si="42"/>
        <v>0</v>
      </c>
      <c r="M160" s="35" t="s">
        <v>21</v>
      </c>
      <c r="N160" s="72"/>
      <c r="O160" s="34">
        <v>0.03</v>
      </c>
      <c r="P160" s="160">
        <f t="shared" si="43"/>
        <v>3.0000000000000001E-3</v>
      </c>
      <c r="Q160" s="22">
        <f t="shared" si="44"/>
        <v>0</v>
      </c>
      <c r="R160" s="143"/>
      <c r="S160" s="33" t="s">
        <v>86</v>
      </c>
      <c r="T160" s="33"/>
      <c r="U160" s="34">
        <v>0.03</v>
      </c>
      <c r="V160" s="160">
        <f t="shared" si="45"/>
        <v>3.0000000000000001E-3</v>
      </c>
      <c r="W160" s="22">
        <f t="shared" si="46"/>
        <v>0</v>
      </c>
      <c r="X160" s="35"/>
      <c r="Y160" s="35"/>
      <c r="Z160" s="34"/>
      <c r="AA160" s="160">
        <f t="shared" si="47"/>
        <v>0</v>
      </c>
      <c r="AB160" s="22">
        <f t="shared" si="48"/>
        <v>0</v>
      </c>
      <c r="AC160" s="35"/>
      <c r="AD160" s="72"/>
      <c r="AE160" s="34"/>
      <c r="AF160" s="160">
        <f t="shared" si="49"/>
        <v>0</v>
      </c>
      <c r="AG160" s="22">
        <f t="shared" si="50"/>
        <v>0</v>
      </c>
      <c r="AH160" s="143"/>
      <c r="AI160" s="107" t="s">
        <v>86</v>
      </c>
      <c r="AJ160" s="33"/>
      <c r="AK160" s="34">
        <v>0.05</v>
      </c>
      <c r="AL160" s="160">
        <f t="shared" si="51"/>
        <v>5.000000000000001E-3</v>
      </c>
      <c r="AM160" s="22">
        <f t="shared" si="52"/>
        <v>0</v>
      </c>
      <c r="AN160" s="35"/>
      <c r="AO160" s="35"/>
      <c r="AP160" s="34"/>
      <c r="AQ160" s="160">
        <f t="shared" si="53"/>
        <v>0</v>
      </c>
      <c r="AR160" s="22">
        <f t="shared" si="54"/>
        <v>0</v>
      </c>
      <c r="AS160" s="35"/>
      <c r="AT160" s="72"/>
      <c r="AU160" s="34"/>
      <c r="AV160" s="160">
        <f t="shared" si="55"/>
        <v>0</v>
      </c>
      <c r="AW160" s="22">
        <f t="shared" si="56"/>
        <v>0</v>
      </c>
    </row>
    <row r="161" spans="2:49" x14ac:dyDescent="0.3">
      <c r="B161" s="143"/>
      <c r="C161" s="33"/>
      <c r="D161" s="33"/>
      <c r="E161" s="34"/>
      <c r="F161" s="160">
        <f t="shared" si="39"/>
        <v>0</v>
      </c>
      <c r="G161" s="22">
        <f t="shared" si="40"/>
        <v>0</v>
      </c>
      <c r="H161" s="39" t="s">
        <v>62</v>
      </c>
      <c r="I161" s="39"/>
      <c r="J161" s="37">
        <v>0.03</v>
      </c>
      <c r="K161" s="160">
        <f t="shared" si="41"/>
        <v>3.0000000000000001E-3</v>
      </c>
      <c r="L161" s="22">
        <f t="shared" si="42"/>
        <v>0</v>
      </c>
      <c r="M161" s="39" t="s">
        <v>62</v>
      </c>
      <c r="N161" s="90"/>
      <c r="O161" s="37">
        <v>0.03</v>
      </c>
      <c r="P161" s="160">
        <f t="shared" si="43"/>
        <v>3.0000000000000001E-3</v>
      </c>
      <c r="Q161" s="22">
        <f t="shared" si="44"/>
        <v>0</v>
      </c>
      <c r="R161" s="143"/>
      <c r="S161" s="33"/>
      <c r="T161" s="33"/>
      <c r="U161" s="34"/>
      <c r="V161" s="160">
        <f t="shared" si="45"/>
        <v>0</v>
      </c>
      <c r="W161" s="22">
        <f t="shared" si="46"/>
        <v>0</v>
      </c>
      <c r="X161" s="39" t="s">
        <v>122</v>
      </c>
      <c r="Y161" s="39"/>
      <c r="Z161" s="37">
        <v>7.0000000000000007E-2</v>
      </c>
      <c r="AA161" s="160">
        <f t="shared" si="47"/>
        <v>7.000000000000001E-3</v>
      </c>
      <c r="AB161" s="22">
        <f t="shared" si="48"/>
        <v>0</v>
      </c>
      <c r="AC161" s="36" t="s">
        <v>122</v>
      </c>
      <c r="AD161" s="81"/>
      <c r="AE161" s="37">
        <v>0.05</v>
      </c>
      <c r="AF161" s="160">
        <f t="shared" si="49"/>
        <v>5.000000000000001E-3</v>
      </c>
      <c r="AG161" s="22">
        <f t="shared" si="50"/>
        <v>0</v>
      </c>
      <c r="AH161" s="143"/>
      <c r="AI161" s="107"/>
      <c r="AJ161" s="33"/>
      <c r="AK161" s="34"/>
      <c r="AL161" s="160">
        <f t="shared" si="51"/>
        <v>0</v>
      </c>
      <c r="AM161" s="22">
        <f t="shared" si="52"/>
        <v>0</v>
      </c>
      <c r="AN161" s="39" t="s">
        <v>88</v>
      </c>
      <c r="AO161" s="39"/>
      <c r="AP161" s="37">
        <v>0.1</v>
      </c>
      <c r="AQ161" s="160">
        <f t="shared" si="53"/>
        <v>1.0000000000000002E-2</v>
      </c>
      <c r="AR161" s="22">
        <f t="shared" si="54"/>
        <v>0</v>
      </c>
      <c r="AS161" s="36" t="s">
        <v>102</v>
      </c>
      <c r="AT161" s="81"/>
      <c r="AU161" s="37">
        <v>0.1</v>
      </c>
      <c r="AV161" s="160">
        <f t="shared" si="55"/>
        <v>1.0000000000000002E-2</v>
      </c>
      <c r="AW161" s="22">
        <f t="shared" si="56"/>
        <v>0</v>
      </c>
    </row>
    <row r="162" spans="2:49" x14ac:dyDescent="0.3">
      <c r="B162" s="143"/>
      <c r="C162" s="33"/>
      <c r="D162" s="33"/>
      <c r="E162" s="34"/>
      <c r="F162" s="160">
        <f t="shared" si="39"/>
        <v>0</v>
      </c>
      <c r="G162" s="22">
        <f t="shared" si="40"/>
        <v>0</v>
      </c>
      <c r="H162" s="35"/>
      <c r="I162" s="35"/>
      <c r="J162" s="34"/>
      <c r="K162" s="160">
        <f t="shared" si="41"/>
        <v>0</v>
      </c>
      <c r="L162" s="22">
        <f t="shared" si="42"/>
        <v>0</v>
      </c>
      <c r="M162" s="38" t="s">
        <v>63</v>
      </c>
      <c r="N162" s="82"/>
      <c r="O162" s="98">
        <v>0.04</v>
      </c>
      <c r="P162" s="160">
        <f t="shared" si="43"/>
        <v>4.0000000000000001E-3</v>
      </c>
      <c r="Q162" s="22">
        <f t="shared" si="44"/>
        <v>0</v>
      </c>
      <c r="R162" s="143"/>
      <c r="S162" s="33"/>
      <c r="T162" s="33"/>
      <c r="U162" s="34"/>
      <c r="V162" s="160">
        <f t="shared" si="45"/>
        <v>0</v>
      </c>
      <c r="W162" s="22">
        <f t="shared" si="46"/>
        <v>0</v>
      </c>
      <c r="X162" s="35"/>
      <c r="Y162" s="35"/>
      <c r="Z162" s="34"/>
      <c r="AA162" s="160">
        <f t="shared" si="47"/>
        <v>0</v>
      </c>
      <c r="AB162" s="22">
        <f t="shared" si="48"/>
        <v>0</v>
      </c>
      <c r="AC162" s="38" t="s">
        <v>124</v>
      </c>
      <c r="AD162" s="82"/>
      <c r="AE162" s="98">
        <v>0.02</v>
      </c>
      <c r="AF162" s="160">
        <f t="shared" si="49"/>
        <v>2E-3</v>
      </c>
      <c r="AG162" s="22">
        <f t="shared" si="50"/>
        <v>0</v>
      </c>
      <c r="AH162" s="143"/>
      <c r="AI162" s="107"/>
      <c r="AJ162" s="33"/>
      <c r="AK162" s="34"/>
      <c r="AL162" s="160">
        <f t="shared" si="51"/>
        <v>0</v>
      </c>
      <c r="AM162" s="22">
        <f t="shared" si="52"/>
        <v>0</v>
      </c>
      <c r="AN162" s="35"/>
      <c r="AO162" s="35"/>
      <c r="AP162" s="34"/>
      <c r="AQ162" s="160">
        <f t="shared" si="53"/>
        <v>0</v>
      </c>
      <c r="AR162" s="22">
        <f t="shared" si="54"/>
        <v>0</v>
      </c>
      <c r="AS162" s="38"/>
      <c r="AT162" s="82"/>
      <c r="AU162" s="98"/>
      <c r="AV162" s="160">
        <f t="shared" si="55"/>
        <v>0</v>
      </c>
      <c r="AW162" s="22">
        <f t="shared" si="56"/>
        <v>0</v>
      </c>
    </row>
    <row r="163" spans="2:49" x14ac:dyDescent="0.3">
      <c r="B163" s="143"/>
      <c r="C163" s="48" t="s">
        <v>22</v>
      </c>
      <c r="D163" s="48"/>
      <c r="E163" s="49">
        <v>0.01</v>
      </c>
      <c r="F163" s="160">
        <f t="shared" si="39"/>
        <v>1E-3</v>
      </c>
      <c r="G163" s="22">
        <f t="shared" si="40"/>
        <v>0</v>
      </c>
      <c r="H163" s="50" t="s">
        <v>75</v>
      </c>
      <c r="I163" s="50"/>
      <c r="J163" s="49">
        <v>0.03</v>
      </c>
      <c r="K163" s="160">
        <f t="shared" si="41"/>
        <v>3.0000000000000001E-3</v>
      </c>
      <c r="L163" s="22">
        <f t="shared" si="42"/>
        <v>0</v>
      </c>
      <c r="M163" s="50"/>
      <c r="N163" s="73"/>
      <c r="O163" s="49"/>
      <c r="P163" s="160">
        <f t="shared" si="43"/>
        <v>0</v>
      </c>
      <c r="Q163" s="22">
        <f t="shared" si="44"/>
        <v>0</v>
      </c>
      <c r="R163" s="143"/>
      <c r="S163" s="48" t="s">
        <v>125</v>
      </c>
      <c r="T163" s="48"/>
      <c r="U163" s="49">
        <v>0.01</v>
      </c>
      <c r="V163" s="160">
        <f t="shared" si="45"/>
        <v>1E-3</v>
      </c>
      <c r="W163" s="22">
        <f t="shared" si="46"/>
        <v>0</v>
      </c>
      <c r="X163" s="50"/>
      <c r="Y163" s="50"/>
      <c r="Z163" s="49"/>
      <c r="AA163" s="160">
        <f t="shared" si="47"/>
        <v>0</v>
      </c>
      <c r="AB163" s="22">
        <f t="shared" si="48"/>
        <v>0</v>
      </c>
      <c r="AC163" s="50"/>
      <c r="AD163" s="73"/>
      <c r="AE163" s="49"/>
      <c r="AF163" s="160">
        <f t="shared" si="49"/>
        <v>0</v>
      </c>
      <c r="AG163" s="22">
        <f t="shared" si="50"/>
        <v>0</v>
      </c>
      <c r="AH163" s="143"/>
      <c r="AI163" s="108" t="s">
        <v>78</v>
      </c>
      <c r="AJ163" s="48"/>
      <c r="AK163" s="49">
        <v>0.01</v>
      </c>
      <c r="AL163" s="160">
        <f t="shared" si="51"/>
        <v>1E-3</v>
      </c>
      <c r="AM163" s="22">
        <f t="shared" si="52"/>
        <v>0</v>
      </c>
      <c r="AN163" s="50"/>
      <c r="AO163" s="50"/>
      <c r="AP163" s="49"/>
      <c r="AQ163" s="160">
        <f t="shared" si="53"/>
        <v>0</v>
      </c>
      <c r="AR163" s="22">
        <f t="shared" si="54"/>
        <v>0</v>
      </c>
      <c r="AS163" s="50"/>
      <c r="AT163" s="73"/>
      <c r="AU163" s="49"/>
      <c r="AV163" s="160">
        <f t="shared" si="55"/>
        <v>0</v>
      </c>
      <c r="AW163" s="22">
        <f t="shared" si="56"/>
        <v>0</v>
      </c>
    </row>
    <row r="164" spans="2:49" x14ac:dyDescent="0.3">
      <c r="B164" s="143"/>
      <c r="C164" s="48"/>
      <c r="D164" s="48"/>
      <c r="E164" s="49"/>
      <c r="F164" s="160">
        <f t="shared" si="39"/>
        <v>0</v>
      </c>
      <c r="G164" s="22">
        <f t="shared" si="40"/>
        <v>0</v>
      </c>
      <c r="H164" s="54" t="s">
        <v>56</v>
      </c>
      <c r="I164" s="54"/>
      <c r="J164" s="52">
        <v>0.02</v>
      </c>
      <c r="K164" s="160">
        <f t="shared" si="41"/>
        <v>2E-3</v>
      </c>
      <c r="L164" s="22">
        <f t="shared" si="42"/>
        <v>0</v>
      </c>
      <c r="M164" s="51" t="s">
        <v>56</v>
      </c>
      <c r="N164" s="74"/>
      <c r="O164" s="52">
        <v>0.03</v>
      </c>
      <c r="P164" s="160">
        <f t="shared" si="43"/>
        <v>3.0000000000000001E-3</v>
      </c>
      <c r="Q164" s="22">
        <f t="shared" si="44"/>
        <v>0</v>
      </c>
      <c r="R164" s="143"/>
      <c r="S164" s="48"/>
      <c r="T164" s="48"/>
      <c r="U164" s="49"/>
      <c r="V164" s="160">
        <f t="shared" si="45"/>
        <v>0</v>
      </c>
      <c r="W164" s="22">
        <f t="shared" si="46"/>
        <v>0</v>
      </c>
      <c r="X164" s="54" t="s">
        <v>127</v>
      </c>
      <c r="Y164" s="54"/>
      <c r="Z164" s="52">
        <v>9.3600000000000003E-2</v>
      </c>
      <c r="AA164" s="160">
        <f t="shared" si="47"/>
        <v>9.3600000000000003E-3</v>
      </c>
      <c r="AB164" s="22">
        <f t="shared" si="48"/>
        <v>0</v>
      </c>
      <c r="AC164" s="51"/>
      <c r="AD164" s="74"/>
      <c r="AE164" s="52"/>
      <c r="AF164" s="160">
        <f t="shared" si="49"/>
        <v>0</v>
      </c>
      <c r="AG164" s="22">
        <f t="shared" si="50"/>
        <v>0</v>
      </c>
      <c r="AH164" s="143"/>
      <c r="AI164" s="108"/>
      <c r="AJ164" s="48"/>
      <c r="AK164" s="49"/>
      <c r="AL164" s="160">
        <f t="shared" si="51"/>
        <v>0</v>
      </c>
      <c r="AM164" s="22">
        <f t="shared" si="52"/>
        <v>0</v>
      </c>
      <c r="AN164" s="54"/>
      <c r="AO164" s="54"/>
      <c r="AP164" s="52"/>
      <c r="AQ164" s="160">
        <f t="shared" si="53"/>
        <v>0</v>
      </c>
      <c r="AR164" s="22">
        <f t="shared" si="54"/>
        <v>0</v>
      </c>
      <c r="AS164" s="51"/>
      <c r="AT164" s="74"/>
      <c r="AU164" s="52"/>
      <c r="AV164" s="160">
        <f t="shared" si="55"/>
        <v>0</v>
      </c>
      <c r="AW164" s="22">
        <f t="shared" si="56"/>
        <v>0</v>
      </c>
    </row>
    <row r="165" spans="2:49" x14ac:dyDescent="0.3">
      <c r="B165" s="143"/>
      <c r="C165" s="48"/>
      <c r="D165" s="48"/>
      <c r="E165" s="49"/>
      <c r="F165" s="160">
        <f t="shared" si="39"/>
        <v>0</v>
      </c>
      <c r="G165" s="22">
        <f t="shared" si="40"/>
        <v>0</v>
      </c>
      <c r="H165" s="54"/>
      <c r="I165" s="54"/>
      <c r="J165" s="52"/>
      <c r="K165" s="160">
        <f t="shared" si="41"/>
        <v>0</v>
      </c>
      <c r="L165" s="22">
        <f t="shared" si="42"/>
        <v>0</v>
      </c>
      <c r="M165" s="51"/>
      <c r="N165" s="74"/>
      <c r="O165" s="52"/>
      <c r="P165" s="160">
        <f t="shared" si="43"/>
        <v>0</v>
      </c>
      <c r="Q165" s="22">
        <f t="shared" si="44"/>
        <v>0</v>
      </c>
      <c r="R165" s="143"/>
      <c r="S165" s="48"/>
      <c r="T165" s="48"/>
      <c r="U165" s="49"/>
      <c r="V165" s="160">
        <f t="shared" si="45"/>
        <v>0</v>
      </c>
      <c r="W165" s="22">
        <f t="shared" si="46"/>
        <v>0</v>
      </c>
      <c r="X165" s="50"/>
      <c r="Y165" s="50"/>
      <c r="Z165" s="49"/>
      <c r="AA165" s="160">
        <f t="shared" si="47"/>
        <v>0</v>
      </c>
      <c r="AB165" s="22">
        <f t="shared" si="48"/>
        <v>0</v>
      </c>
      <c r="AC165" s="53" t="s">
        <v>103</v>
      </c>
      <c r="AD165" s="75"/>
      <c r="AE165" s="99">
        <v>7.8100000000000003E-2</v>
      </c>
      <c r="AF165" s="160">
        <f t="shared" si="49"/>
        <v>7.810000000000001E-3</v>
      </c>
      <c r="AG165" s="22">
        <f t="shared" si="50"/>
        <v>0</v>
      </c>
      <c r="AH165" s="143"/>
      <c r="AI165" s="108"/>
      <c r="AJ165" s="48"/>
      <c r="AK165" s="49"/>
      <c r="AL165" s="160">
        <f t="shared" si="51"/>
        <v>0</v>
      </c>
      <c r="AM165" s="22">
        <f t="shared" si="52"/>
        <v>0</v>
      </c>
      <c r="AN165" s="50"/>
      <c r="AO165" s="50"/>
      <c r="AP165" s="49"/>
      <c r="AQ165" s="160">
        <f t="shared" si="53"/>
        <v>0</v>
      </c>
      <c r="AR165" s="22">
        <f t="shared" si="54"/>
        <v>0</v>
      </c>
      <c r="AS165" s="53"/>
      <c r="AT165" s="75"/>
      <c r="AU165" s="99"/>
      <c r="AV165" s="160">
        <f t="shared" si="55"/>
        <v>0</v>
      </c>
      <c r="AW165" s="22">
        <f t="shared" si="56"/>
        <v>0</v>
      </c>
    </row>
    <row r="166" spans="2:49" x14ac:dyDescent="0.3">
      <c r="B166" s="143"/>
      <c r="C166" s="40"/>
      <c r="D166" s="40"/>
      <c r="E166" s="41"/>
      <c r="F166" s="160">
        <f t="shared" si="39"/>
        <v>0</v>
      </c>
      <c r="G166" s="22">
        <f t="shared" si="40"/>
        <v>0</v>
      </c>
      <c r="H166" s="46"/>
      <c r="I166" s="46"/>
      <c r="J166" s="44"/>
      <c r="K166" s="160">
        <f t="shared" si="41"/>
        <v>0</v>
      </c>
      <c r="L166" s="22">
        <f t="shared" si="42"/>
        <v>0</v>
      </c>
      <c r="M166" s="43"/>
      <c r="N166" s="77"/>
      <c r="O166" s="44"/>
      <c r="P166" s="160">
        <f t="shared" si="43"/>
        <v>0</v>
      </c>
      <c r="Q166" s="22">
        <f t="shared" si="44"/>
        <v>0</v>
      </c>
      <c r="R166" s="143"/>
      <c r="S166" s="40"/>
      <c r="T166" s="40"/>
      <c r="U166" s="41"/>
      <c r="V166" s="160">
        <f t="shared" si="45"/>
        <v>0</v>
      </c>
      <c r="W166" s="22">
        <f t="shared" si="46"/>
        <v>0</v>
      </c>
      <c r="X166" s="46"/>
      <c r="Y166" s="46"/>
      <c r="Z166" s="44"/>
      <c r="AA166" s="160">
        <f t="shared" si="47"/>
        <v>0</v>
      </c>
      <c r="AB166" s="22">
        <f t="shared" si="48"/>
        <v>0</v>
      </c>
      <c r="AC166" s="43"/>
      <c r="AD166" s="77"/>
      <c r="AE166" s="41"/>
      <c r="AF166" s="160">
        <f t="shared" si="49"/>
        <v>0</v>
      </c>
      <c r="AG166" s="22">
        <f t="shared" si="50"/>
        <v>0</v>
      </c>
      <c r="AH166" s="143"/>
      <c r="AI166" s="109"/>
      <c r="AJ166" s="40"/>
      <c r="AK166" s="41"/>
      <c r="AL166" s="160">
        <f t="shared" si="51"/>
        <v>0</v>
      </c>
      <c r="AM166" s="22">
        <f t="shared" si="52"/>
        <v>0</v>
      </c>
      <c r="AN166" s="46"/>
      <c r="AO166" s="46"/>
      <c r="AP166" s="44"/>
      <c r="AQ166" s="160">
        <f t="shared" si="53"/>
        <v>0</v>
      </c>
      <c r="AR166" s="22">
        <f t="shared" si="54"/>
        <v>0</v>
      </c>
      <c r="AS166" s="43"/>
      <c r="AT166" s="77"/>
      <c r="AU166" s="44"/>
      <c r="AV166" s="160">
        <f t="shared" si="55"/>
        <v>0</v>
      </c>
      <c r="AW166" s="22">
        <f t="shared" si="56"/>
        <v>0</v>
      </c>
    </row>
    <row r="167" spans="2:49" x14ac:dyDescent="0.3">
      <c r="B167" s="143"/>
      <c r="C167" s="40"/>
      <c r="D167" s="40"/>
      <c r="E167" s="41"/>
      <c r="F167" s="160">
        <f t="shared" si="39"/>
        <v>0</v>
      </c>
      <c r="G167" s="22">
        <f t="shared" si="40"/>
        <v>0</v>
      </c>
      <c r="H167" s="46"/>
      <c r="I167" s="46"/>
      <c r="J167" s="44"/>
      <c r="K167" s="160">
        <f t="shared" si="41"/>
        <v>0</v>
      </c>
      <c r="L167" s="22">
        <f t="shared" si="42"/>
        <v>0</v>
      </c>
      <c r="M167" s="43" t="s">
        <v>15</v>
      </c>
      <c r="N167" s="77"/>
      <c r="O167" s="44">
        <v>0.03</v>
      </c>
      <c r="P167" s="160">
        <f t="shared" si="43"/>
        <v>3.0000000000000001E-3</v>
      </c>
      <c r="Q167" s="22">
        <f t="shared" si="44"/>
        <v>0</v>
      </c>
      <c r="R167" s="143"/>
      <c r="S167" s="40"/>
      <c r="T167" s="40"/>
      <c r="U167" s="41"/>
      <c r="V167" s="160">
        <f t="shared" si="45"/>
        <v>0</v>
      </c>
      <c r="W167" s="22">
        <f t="shared" si="46"/>
        <v>0</v>
      </c>
      <c r="X167" s="46" t="s">
        <v>16</v>
      </c>
      <c r="Y167" s="46"/>
      <c r="Z167" s="44">
        <v>0.01</v>
      </c>
      <c r="AA167" s="160">
        <f t="shared" si="47"/>
        <v>1E-3</v>
      </c>
      <c r="AB167" s="22">
        <f t="shared" si="48"/>
        <v>0</v>
      </c>
      <c r="AC167" s="43" t="s">
        <v>16</v>
      </c>
      <c r="AD167" s="77"/>
      <c r="AE167" s="41">
        <v>8.9999999999999993E-3</v>
      </c>
      <c r="AF167" s="160">
        <f t="shared" si="49"/>
        <v>8.9999999999999998E-4</v>
      </c>
      <c r="AG167" s="22">
        <f t="shared" si="50"/>
        <v>0</v>
      </c>
      <c r="AH167" s="143"/>
      <c r="AI167" s="109"/>
      <c r="AJ167" s="40"/>
      <c r="AK167" s="41"/>
      <c r="AL167" s="160">
        <f t="shared" si="51"/>
        <v>0</v>
      </c>
      <c r="AM167" s="22">
        <f t="shared" si="52"/>
        <v>0</v>
      </c>
      <c r="AN167" s="46" t="s">
        <v>16</v>
      </c>
      <c r="AO167" s="46"/>
      <c r="AP167" s="44">
        <v>0.01</v>
      </c>
      <c r="AQ167" s="160">
        <f t="shared" si="53"/>
        <v>1E-3</v>
      </c>
      <c r="AR167" s="22">
        <f t="shared" si="54"/>
        <v>0</v>
      </c>
      <c r="AS167" s="43" t="s">
        <v>16</v>
      </c>
      <c r="AT167" s="77"/>
      <c r="AU167" s="44">
        <v>1.7999999999999999E-2</v>
      </c>
      <c r="AV167" s="160">
        <f t="shared" si="55"/>
        <v>1.8E-3</v>
      </c>
      <c r="AW167" s="22">
        <f t="shared" si="56"/>
        <v>0</v>
      </c>
    </row>
    <row r="168" spans="2:49" x14ac:dyDescent="0.3">
      <c r="B168" s="143"/>
      <c r="C168" s="40"/>
      <c r="D168" s="40"/>
      <c r="E168" s="41"/>
      <c r="F168" s="160">
        <f t="shared" si="39"/>
        <v>0</v>
      </c>
      <c r="G168" s="22">
        <f t="shared" si="40"/>
        <v>0</v>
      </c>
      <c r="H168" s="42"/>
      <c r="I168" s="42"/>
      <c r="J168" s="41"/>
      <c r="K168" s="160">
        <f t="shared" si="41"/>
        <v>0</v>
      </c>
      <c r="L168" s="22">
        <f t="shared" si="42"/>
        <v>0</v>
      </c>
      <c r="M168" s="42"/>
      <c r="N168" s="76"/>
      <c r="O168" s="41"/>
      <c r="P168" s="160">
        <f t="shared" si="43"/>
        <v>0</v>
      </c>
      <c r="Q168" s="22">
        <f t="shared" si="44"/>
        <v>0</v>
      </c>
      <c r="R168" s="143"/>
      <c r="S168" s="40"/>
      <c r="T168" s="40"/>
      <c r="U168" s="41"/>
      <c r="V168" s="160">
        <f t="shared" si="45"/>
        <v>0</v>
      </c>
      <c r="W168" s="22">
        <f t="shared" si="46"/>
        <v>0</v>
      </c>
      <c r="X168" s="42"/>
      <c r="Y168" s="42"/>
      <c r="Z168" s="41"/>
      <c r="AA168" s="160">
        <f t="shared" si="47"/>
        <v>0</v>
      </c>
      <c r="AB168" s="22">
        <f t="shared" si="48"/>
        <v>0</v>
      </c>
      <c r="AC168" s="45" t="s">
        <v>131</v>
      </c>
      <c r="AD168" s="83"/>
      <c r="AE168" s="41">
        <v>1E-3</v>
      </c>
      <c r="AF168" s="160">
        <f t="shared" si="49"/>
        <v>1E-4</v>
      </c>
      <c r="AG168" s="22">
        <f t="shared" si="50"/>
        <v>0</v>
      </c>
      <c r="AH168" s="143"/>
      <c r="AI168" s="109"/>
      <c r="AJ168" s="40"/>
      <c r="AK168" s="41"/>
      <c r="AL168" s="160">
        <f t="shared" si="51"/>
        <v>0</v>
      </c>
      <c r="AM168" s="22">
        <f t="shared" si="52"/>
        <v>0</v>
      </c>
      <c r="AN168" s="42"/>
      <c r="AO168" s="42"/>
      <c r="AP168" s="41"/>
      <c r="AQ168" s="160">
        <f t="shared" si="53"/>
        <v>0</v>
      </c>
      <c r="AR168" s="22">
        <f t="shared" si="54"/>
        <v>0</v>
      </c>
      <c r="AS168" s="45" t="s">
        <v>131</v>
      </c>
      <c r="AT168" s="83"/>
      <c r="AU168" s="100">
        <v>2E-3</v>
      </c>
      <c r="AV168" s="160">
        <f t="shared" si="55"/>
        <v>2.0000000000000001E-4</v>
      </c>
      <c r="AW168" s="22">
        <f t="shared" si="56"/>
        <v>0</v>
      </c>
    </row>
    <row r="169" spans="2:49" x14ac:dyDescent="0.3">
      <c r="B169" s="143"/>
      <c r="C169" s="22"/>
      <c r="D169" s="22"/>
      <c r="E169" s="23"/>
      <c r="F169" s="160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60">
        <f t="shared" si="41"/>
        <v>1E-3</v>
      </c>
      <c r="L169" s="22">
        <f t="shared" si="42"/>
        <v>0</v>
      </c>
      <c r="M169" s="27" t="s">
        <v>23</v>
      </c>
      <c r="N169" s="79"/>
      <c r="O169" s="26">
        <v>0.01</v>
      </c>
      <c r="P169" s="160">
        <f t="shared" si="43"/>
        <v>1E-3</v>
      </c>
      <c r="Q169" s="22">
        <f t="shared" si="44"/>
        <v>0</v>
      </c>
      <c r="R169" s="143"/>
      <c r="S169" s="22"/>
      <c r="T169" s="22"/>
      <c r="U169" s="23"/>
      <c r="V169" s="160">
        <f t="shared" si="45"/>
        <v>0</v>
      </c>
      <c r="W169" s="22">
        <f t="shared" si="46"/>
        <v>0</v>
      </c>
      <c r="X169" s="24" t="s">
        <v>132</v>
      </c>
      <c r="Y169" s="24"/>
      <c r="Z169" s="23">
        <v>0.02</v>
      </c>
      <c r="AA169" s="160">
        <f t="shared" si="47"/>
        <v>2E-3</v>
      </c>
      <c r="AB169" s="22">
        <f t="shared" si="48"/>
        <v>0</v>
      </c>
      <c r="AC169" s="24" t="s">
        <v>132</v>
      </c>
      <c r="AD169" s="71"/>
      <c r="AE169" s="23">
        <v>0.01</v>
      </c>
      <c r="AF169" s="160">
        <f t="shared" si="49"/>
        <v>1E-3</v>
      </c>
      <c r="AG169" s="22">
        <f t="shared" si="50"/>
        <v>0</v>
      </c>
      <c r="AH169" s="143"/>
      <c r="AI169" s="106"/>
      <c r="AJ169" s="22"/>
      <c r="AK169" s="23"/>
      <c r="AL169" s="160">
        <f t="shared" si="51"/>
        <v>0</v>
      </c>
      <c r="AM169" s="22">
        <f t="shared" si="52"/>
        <v>0</v>
      </c>
      <c r="AN169" s="24"/>
      <c r="AO169" s="24"/>
      <c r="AP169" s="23"/>
      <c r="AQ169" s="160">
        <f t="shared" si="53"/>
        <v>0</v>
      </c>
      <c r="AR169" s="22">
        <f t="shared" si="54"/>
        <v>0</v>
      </c>
      <c r="AS169" s="24"/>
      <c r="AT169" s="71"/>
      <c r="AU169" s="23"/>
      <c r="AV169" s="160">
        <f t="shared" si="55"/>
        <v>0</v>
      </c>
      <c r="AW169" s="22">
        <f t="shared" si="56"/>
        <v>0</v>
      </c>
    </row>
    <row r="170" spans="2:49" x14ac:dyDescent="0.3">
      <c r="B170" s="143"/>
      <c r="C170" s="33" t="s">
        <v>50</v>
      </c>
      <c r="D170" s="33"/>
      <c r="E170" s="34">
        <v>0.1</v>
      </c>
      <c r="F170" s="160">
        <f t="shared" si="39"/>
        <v>1.0000000000000002E-2</v>
      </c>
      <c r="G170" s="22">
        <f t="shared" si="40"/>
        <v>0</v>
      </c>
      <c r="H170" s="35" t="s">
        <v>50</v>
      </c>
      <c r="I170" s="35"/>
      <c r="J170" s="34">
        <v>0.1</v>
      </c>
      <c r="K170" s="160">
        <f t="shared" si="41"/>
        <v>1.0000000000000002E-2</v>
      </c>
      <c r="L170" s="22">
        <f t="shared" si="42"/>
        <v>0</v>
      </c>
      <c r="M170" s="35" t="s">
        <v>50</v>
      </c>
      <c r="N170" s="72"/>
      <c r="O170" s="34">
        <v>0.1</v>
      </c>
      <c r="P170" s="160">
        <f t="shared" si="43"/>
        <v>1.0000000000000002E-2</v>
      </c>
      <c r="Q170" s="22">
        <f t="shared" si="44"/>
        <v>0</v>
      </c>
      <c r="R170" s="143"/>
      <c r="S170" s="33" t="s">
        <v>50</v>
      </c>
      <c r="T170" s="33"/>
      <c r="U170" s="34">
        <v>0.09</v>
      </c>
      <c r="V170" s="160">
        <f t="shared" si="45"/>
        <v>8.9999999999999993E-3</v>
      </c>
      <c r="W170" s="22">
        <f t="shared" si="46"/>
        <v>0</v>
      </c>
      <c r="X170" s="35"/>
      <c r="Y170" s="35"/>
      <c r="Z170" s="34"/>
      <c r="AA170" s="160">
        <f t="shared" si="47"/>
        <v>0</v>
      </c>
      <c r="AB170" s="22">
        <f t="shared" si="48"/>
        <v>0</v>
      </c>
      <c r="AC170" s="35"/>
      <c r="AD170" s="72"/>
      <c r="AE170" s="34"/>
      <c r="AF170" s="160">
        <f t="shared" si="49"/>
        <v>0</v>
      </c>
      <c r="AG170" s="22">
        <f t="shared" si="50"/>
        <v>0</v>
      </c>
      <c r="AH170" s="143"/>
      <c r="AI170" s="107" t="s">
        <v>50</v>
      </c>
      <c r="AJ170" s="33"/>
      <c r="AK170" s="34">
        <v>0.09</v>
      </c>
      <c r="AL170" s="160">
        <f t="shared" si="51"/>
        <v>8.9999999999999993E-3</v>
      </c>
      <c r="AM170" s="22">
        <f t="shared" si="52"/>
        <v>0</v>
      </c>
      <c r="AN170" s="35"/>
      <c r="AO170" s="35"/>
      <c r="AP170" s="34"/>
      <c r="AQ170" s="160">
        <f t="shared" si="53"/>
        <v>0</v>
      </c>
      <c r="AR170" s="22">
        <f t="shared" si="54"/>
        <v>0</v>
      </c>
      <c r="AS170" s="35"/>
      <c r="AT170" s="72"/>
      <c r="AU170" s="34"/>
      <c r="AV170" s="160">
        <f t="shared" si="55"/>
        <v>0</v>
      </c>
      <c r="AW170" s="22">
        <f t="shared" si="56"/>
        <v>0</v>
      </c>
    </row>
    <row r="171" spans="2:49" x14ac:dyDescent="0.3">
      <c r="B171" s="143"/>
      <c r="C171" s="33" t="s">
        <v>51</v>
      </c>
      <c r="D171" s="33"/>
      <c r="E171" s="34">
        <v>0.01</v>
      </c>
      <c r="F171" s="160">
        <f t="shared" si="39"/>
        <v>1E-3</v>
      </c>
      <c r="G171" s="22">
        <f t="shared" si="40"/>
        <v>0</v>
      </c>
      <c r="H171" s="35" t="s">
        <v>51</v>
      </c>
      <c r="I171" s="35"/>
      <c r="J171" s="34">
        <v>0.06</v>
      </c>
      <c r="K171" s="160">
        <f t="shared" si="41"/>
        <v>6.0000000000000001E-3</v>
      </c>
      <c r="L171" s="22">
        <f t="shared" si="42"/>
        <v>0</v>
      </c>
      <c r="M171" s="35" t="s">
        <v>51</v>
      </c>
      <c r="N171" s="72"/>
      <c r="O171" s="34">
        <v>0.1</v>
      </c>
      <c r="P171" s="160">
        <f t="shared" si="43"/>
        <v>1.0000000000000002E-2</v>
      </c>
      <c r="Q171" s="22">
        <f t="shared" si="44"/>
        <v>0</v>
      </c>
      <c r="R171" s="143"/>
      <c r="S171" s="33" t="s">
        <v>51</v>
      </c>
      <c r="T171" s="33"/>
      <c r="U171" s="34">
        <v>0.02</v>
      </c>
      <c r="V171" s="160">
        <f t="shared" si="45"/>
        <v>2E-3</v>
      </c>
      <c r="W171" s="22">
        <f t="shared" si="46"/>
        <v>0</v>
      </c>
      <c r="X171" s="35" t="s">
        <v>51</v>
      </c>
      <c r="Y171" s="35"/>
      <c r="Z171" s="34">
        <v>0.1</v>
      </c>
      <c r="AA171" s="160">
        <f t="shared" si="47"/>
        <v>1.0000000000000002E-2</v>
      </c>
      <c r="AB171" s="22">
        <f t="shared" si="48"/>
        <v>0</v>
      </c>
      <c r="AC171" s="35" t="s">
        <v>51</v>
      </c>
      <c r="AD171" s="72"/>
      <c r="AE171" s="34">
        <v>0.12</v>
      </c>
      <c r="AF171" s="160">
        <f t="shared" si="49"/>
        <v>1.2E-2</v>
      </c>
      <c r="AG171" s="22">
        <f t="shared" si="50"/>
        <v>0</v>
      </c>
      <c r="AH171" s="143"/>
      <c r="AI171" s="107" t="s">
        <v>81</v>
      </c>
      <c r="AJ171" s="33"/>
      <c r="AK171" s="34">
        <v>0.02</v>
      </c>
      <c r="AL171" s="160">
        <f t="shared" si="51"/>
        <v>2E-3</v>
      </c>
      <c r="AM171" s="22">
        <f t="shared" si="52"/>
        <v>0</v>
      </c>
      <c r="AN171" s="35"/>
      <c r="AO171" s="35"/>
      <c r="AP171" s="34"/>
      <c r="AQ171" s="160">
        <f t="shared" si="53"/>
        <v>0</v>
      </c>
      <c r="AR171" s="22">
        <f t="shared" si="54"/>
        <v>0</v>
      </c>
      <c r="AS171" s="35"/>
      <c r="AT171" s="72"/>
      <c r="AU171" s="34"/>
      <c r="AV171" s="160">
        <f t="shared" si="55"/>
        <v>0</v>
      </c>
      <c r="AW171" s="22">
        <f t="shared" si="56"/>
        <v>0</v>
      </c>
    </row>
    <row r="172" spans="2:49" x14ac:dyDescent="0.3">
      <c r="B172" s="143"/>
      <c r="C172" s="48" t="s">
        <v>24</v>
      </c>
      <c r="D172" s="48"/>
      <c r="E172" s="49">
        <v>0.04</v>
      </c>
      <c r="F172" s="160">
        <f t="shared" si="39"/>
        <v>4.0000000000000001E-3</v>
      </c>
      <c r="G172" s="22">
        <f t="shared" si="40"/>
        <v>0</v>
      </c>
      <c r="H172" s="50" t="s">
        <v>24</v>
      </c>
      <c r="I172" s="50"/>
      <c r="J172" s="49">
        <v>7.0000000000000007E-2</v>
      </c>
      <c r="K172" s="160">
        <f t="shared" si="41"/>
        <v>7.000000000000001E-3</v>
      </c>
      <c r="L172" s="22">
        <f t="shared" si="42"/>
        <v>0</v>
      </c>
      <c r="M172" s="50" t="s">
        <v>24</v>
      </c>
      <c r="N172" s="73"/>
      <c r="O172" s="49">
        <v>0.1</v>
      </c>
      <c r="P172" s="160">
        <f t="shared" si="43"/>
        <v>1.0000000000000002E-2</v>
      </c>
      <c r="Q172" s="22">
        <f t="shared" si="44"/>
        <v>0</v>
      </c>
      <c r="R172" s="143"/>
      <c r="S172" s="48" t="s">
        <v>24</v>
      </c>
      <c r="T172" s="48"/>
      <c r="U172" s="49">
        <v>0.03</v>
      </c>
      <c r="V172" s="160">
        <f t="shared" si="45"/>
        <v>3.0000000000000001E-3</v>
      </c>
      <c r="W172" s="22">
        <f t="shared" si="46"/>
        <v>0</v>
      </c>
      <c r="X172" s="50"/>
      <c r="Y172" s="50"/>
      <c r="Z172" s="49"/>
      <c r="AA172" s="160">
        <f t="shared" si="47"/>
        <v>0</v>
      </c>
      <c r="AB172" s="22">
        <f t="shared" si="48"/>
        <v>0</v>
      </c>
      <c r="AC172" s="50"/>
      <c r="AD172" s="73"/>
      <c r="AE172" s="49"/>
      <c r="AF172" s="160">
        <f t="shared" si="49"/>
        <v>0</v>
      </c>
      <c r="AG172" s="22">
        <f t="shared" si="50"/>
        <v>0</v>
      </c>
      <c r="AH172" s="143"/>
      <c r="AI172" s="108" t="s">
        <v>24</v>
      </c>
      <c r="AJ172" s="48"/>
      <c r="AK172" s="49">
        <v>0.03</v>
      </c>
      <c r="AL172" s="160">
        <f t="shared" si="51"/>
        <v>3.0000000000000001E-3</v>
      </c>
      <c r="AM172" s="22">
        <f t="shared" si="52"/>
        <v>0</v>
      </c>
      <c r="AN172" s="50"/>
      <c r="AO172" s="50"/>
      <c r="AP172" s="49"/>
      <c r="AQ172" s="160">
        <f t="shared" si="53"/>
        <v>0</v>
      </c>
      <c r="AR172" s="22">
        <f t="shared" si="54"/>
        <v>0</v>
      </c>
      <c r="AS172" s="50"/>
      <c r="AT172" s="73"/>
      <c r="AU172" s="49"/>
      <c r="AV172" s="160">
        <f t="shared" si="55"/>
        <v>0</v>
      </c>
      <c r="AW172" s="22">
        <f t="shared" si="56"/>
        <v>0</v>
      </c>
    </row>
    <row r="173" spans="2:49" x14ac:dyDescent="0.3">
      <c r="B173" s="143"/>
      <c r="C173" s="48"/>
      <c r="D173" s="48"/>
      <c r="E173" s="49"/>
      <c r="F173" s="160">
        <f t="shared" si="39"/>
        <v>0</v>
      </c>
      <c r="G173" s="22">
        <f t="shared" si="40"/>
        <v>0</v>
      </c>
      <c r="H173" s="50"/>
      <c r="I173" s="50"/>
      <c r="J173" s="49"/>
      <c r="K173" s="160">
        <f t="shared" si="41"/>
        <v>0</v>
      </c>
      <c r="L173" s="22">
        <f t="shared" si="42"/>
        <v>0</v>
      </c>
      <c r="M173" s="50"/>
      <c r="N173" s="73"/>
      <c r="O173" s="49"/>
      <c r="P173" s="160">
        <f t="shared" si="43"/>
        <v>0</v>
      </c>
      <c r="Q173" s="22">
        <f t="shared" si="44"/>
        <v>0</v>
      </c>
      <c r="R173" s="143"/>
      <c r="S173" s="48" t="s">
        <v>54</v>
      </c>
      <c r="T173" s="48"/>
      <c r="U173" s="49">
        <v>0.01</v>
      </c>
      <c r="V173" s="160">
        <f t="shared" si="45"/>
        <v>1E-3</v>
      </c>
      <c r="W173" s="22">
        <f t="shared" si="46"/>
        <v>0</v>
      </c>
      <c r="X173" s="50" t="s">
        <v>54</v>
      </c>
      <c r="Y173" s="50"/>
      <c r="Z173" s="49">
        <v>0.1</v>
      </c>
      <c r="AA173" s="160">
        <f t="shared" si="47"/>
        <v>1.0000000000000002E-2</v>
      </c>
      <c r="AB173" s="22">
        <f t="shared" si="48"/>
        <v>0</v>
      </c>
      <c r="AC173" s="50" t="s">
        <v>54</v>
      </c>
      <c r="AD173" s="73"/>
      <c r="AE173" s="49">
        <v>0.1</v>
      </c>
      <c r="AF173" s="160">
        <f t="shared" si="49"/>
        <v>1.0000000000000002E-2</v>
      </c>
      <c r="AG173" s="22">
        <f t="shared" si="50"/>
        <v>0</v>
      </c>
      <c r="AH173" s="143"/>
      <c r="AI173" s="108" t="s">
        <v>85</v>
      </c>
      <c r="AJ173" s="48"/>
      <c r="AK173" s="49">
        <v>0.01</v>
      </c>
      <c r="AL173" s="160">
        <f t="shared" si="51"/>
        <v>1E-3</v>
      </c>
      <c r="AM173" s="22">
        <f t="shared" si="52"/>
        <v>0</v>
      </c>
      <c r="AN173" s="50" t="s">
        <v>85</v>
      </c>
      <c r="AO173" s="50"/>
      <c r="AP173" s="49">
        <v>0.1</v>
      </c>
      <c r="AQ173" s="160">
        <f t="shared" si="53"/>
        <v>1.0000000000000002E-2</v>
      </c>
      <c r="AR173" s="22">
        <f t="shared" si="54"/>
        <v>0</v>
      </c>
      <c r="AS173" s="50"/>
      <c r="AT173" s="73"/>
      <c r="AU173" s="49"/>
      <c r="AV173" s="160">
        <f t="shared" si="55"/>
        <v>0</v>
      </c>
      <c r="AW173" s="22">
        <f t="shared" si="56"/>
        <v>0</v>
      </c>
    </row>
    <row r="174" spans="2:49" x14ac:dyDescent="0.3">
      <c r="B174" s="143"/>
      <c r="C174" s="40" t="s">
        <v>17</v>
      </c>
      <c r="D174" s="40"/>
      <c r="E174" s="41">
        <v>0.13900000000000001</v>
      </c>
      <c r="F174" s="160">
        <f t="shared" si="39"/>
        <v>1.3900000000000003E-2</v>
      </c>
      <c r="G174" s="22">
        <f t="shared" si="40"/>
        <v>0</v>
      </c>
      <c r="H174" s="42" t="s">
        <v>17</v>
      </c>
      <c r="I174" s="42"/>
      <c r="J174" s="41">
        <v>9.5780000000000004E-2</v>
      </c>
      <c r="K174" s="160">
        <f t="shared" si="41"/>
        <v>9.5780000000000014E-3</v>
      </c>
      <c r="L174" s="22">
        <f t="shared" si="42"/>
        <v>0</v>
      </c>
      <c r="M174" s="42" t="s">
        <v>17</v>
      </c>
      <c r="N174" s="76"/>
      <c r="O174" s="41">
        <v>9.9000000000000008E-3</v>
      </c>
      <c r="P174" s="160">
        <f t="shared" si="43"/>
        <v>9.9000000000000021E-4</v>
      </c>
      <c r="Q174" s="22">
        <f t="shared" si="44"/>
        <v>0</v>
      </c>
      <c r="R174" s="143"/>
      <c r="S174" s="40" t="s">
        <v>17</v>
      </c>
      <c r="T174" s="40"/>
      <c r="U174" s="41">
        <v>9.9979999999999999E-2</v>
      </c>
      <c r="V174" s="160">
        <f t="shared" si="45"/>
        <v>9.9979999999999999E-3</v>
      </c>
      <c r="W174" s="22">
        <f t="shared" si="46"/>
        <v>0</v>
      </c>
      <c r="X174" s="42"/>
      <c r="Y174" s="42"/>
      <c r="Z174" s="41"/>
      <c r="AA174" s="160">
        <f t="shared" si="47"/>
        <v>0</v>
      </c>
      <c r="AB174" s="22">
        <f t="shared" si="48"/>
        <v>0</v>
      </c>
      <c r="AC174" s="42"/>
      <c r="AD174" s="76"/>
      <c r="AE174" s="41"/>
      <c r="AF174" s="160">
        <f t="shared" si="49"/>
        <v>0</v>
      </c>
      <c r="AG174" s="22">
        <f t="shared" si="50"/>
        <v>0</v>
      </c>
      <c r="AH174" s="143"/>
      <c r="AI174" s="109" t="s">
        <v>17</v>
      </c>
      <c r="AJ174" s="40"/>
      <c r="AK174" s="41">
        <v>3.9960000000000002E-2</v>
      </c>
      <c r="AL174" s="160">
        <f t="shared" si="51"/>
        <v>3.9960000000000004E-3</v>
      </c>
      <c r="AM174" s="22">
        <f t="shared" si="52"/>
        <v>0</v>
      </c>
      <c r="AN174" s="42"/>
      <c r="AO174" s="42"/>
      <c r="AP174" s="41"/>
      <c r="AQ174" s="160">
        <f t="shared" si="53"/>
        <v>0</v>
      </c>
      <c r="AR174" s="22">
        <f t="shared" si="54"/>
        <v>0</v>
      </c>
      <c r="AS174" s="42"/>
      <c r="AT174" s="76"/>
      <c r="AU174" s="41"/>
      <c r="AV174" s="160">
        <f t="shared" si="55"/>
        <v>0</v>
      </c>
      <c r="AW174" s="22">
        <f t="shared" si="56"/>
        <v>0</v>
      </c>
    </row>
    <row r="175" spans="2:49" x14ac:dyDescent="0.3">
      <c r="B175" s="143"/>
      <c r="C175" s="22"/>
      <c r="D175" s="22"/>
      <c r="E175" s="23"/>
      <c r="F175" s="160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60">
        <f t="shared" si="41"/>
        <v>1.5000000000000001E-4</v>
      </c>
      <c r="L175" s="22">
        <f t="shared" si="42"/>
        <v>1.5000000000000001E-4</v>
      </c>
      <c r="M175" s="25" t="s">
        <v>55</v>
      </c>
      <c r="N175" s="84">
        <v>1</v>
      </c>
      <c r="O175" s="26">
        <v>5.0000000000000001E-3</v>
      </c>
      <c r="P175" s="160">
        <f t="shared" si="43"/>
        <v>5.0000000000000001E-4</v>
      </c>
      <c r="Q175" s="22">
        <f t="shared" si="44"/>
        <v>5.0000000000000001E-4</v>
      </c>
      <c r="R175" s="143"/>
      <c r="S175" s="22"/>
      <c r="T175" s="22"/>
      <c r="U175" s="23"/>
      <c r="V175" s="160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60">
        <f t="shared" si="47"/>
        <v>3.0000000000000003E-4</v>
      </c>
      <c r="AB175" s="22">
        <f t="shared" si="48"/>
        <v>3.0000000000000003E-4</v>
      </c>
      <c r="AC175" s="25" t="s">
        <v>55</v>
      </c>
      <c r="AD175" s="84">
        <v>1</v>
      </c>
      <c r="AE175" s="26">
        <v>0.01</v>
      </c>
      <c r="AF175" s="160">
        <f t="shared" si="49"/>
        <v>1E-3</v>
      </c>
      <c r="AG175" s="22">
        <f t="shared" si="50"/>
        <v>1E-3</v>
      </c>
      <c r="AH175" s="143"/>
      <c r="AI175" s="106"/>
      <c r="AJ175" s="22"/>
      <c r="AK175" s="23"/>
      <c r="AL175" s="160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6.0000000000000001E-3</v>
      </c>
      <c r="AQ175" s="160">
        <f t="shared" si="53"/>
        <v>6.0000000000000006E-4</v>
      </c>
      <c r="AR175" s="22">
        <f t="shared" si="54"/>
        <v>6.0000000000000006E-4</v>
      </c>
      <c r="AS175" s="25" t="s">
        <v>55</v>
      </c>
      <c r="AT175" s="84">
        <v>1</v>
      </c>
      <c r="AU175" s="26">
        <v>0.01</v>
      </c>
      <c r="AV175" s="160">
        <f t="shared" si="55"/>
        <v>1E-3</v>
      </c>
      <c r="AW175" s="22">
        <f t="shared" si="56"/>
        <v>1E-3</v>
      </c>
    </row>
    <row r="176" spans="2:49" x14ac:dyDescent="0.3">
      <c r="B176" s="143"/>
      <c r="C176" s="22"/>
      <c r="D176" s="22"/>
      <c r="E176" s="23"/>
      <c r="F176" s="160">
        <f t="shared" si="39"/>
        <v>0</v>
      </c>
      <c r="G176" s="22">
        <f t="shared" si="40"/>
        <v>0</v>
      </c>
      <c r="H176" s="25" t="s">
        <v>231</v>
      </c>
      <c r="I176" s="25">
        <v>2</v>
      </c>
      <c r="J176" s="26">
        <v>2.0000000000000001E-4</v>
      </c>
      <c r="K176" s="160">
        <f t="shared" si="41"/>
        <v>2.0000000000000002E-5</v>
      </c>
      <c r="L176" s="22">
        <f t="shared" si="42"/>
        <v>4.0000000000000003E-5</v>
      </c>
      <c r="M176" s="25" t="s">
        <v>231</v>
      </c>
      <c r="N176" s="25">
        <v>2</v>
      </c>
      <c r="O176" s="26">
        <v>2.5000000000000001E-3</v>
      </c>
      <c r="P176" s="160">
        <f t="shared" si="43"/>
        <v>2.5000000000000001E-4</v>
      </c>
      <c r="Q176" s="22">
        <f t="shared" si="44"/>
        <v>5.0000000000000001E-4</v>
      </c>
      <c r="R176" s="143"/>
      <c r="S176" s="22"/>
      <c r="T176" s="22"/>
      <c r="U176" s="23"/>
      <c r="V176" s="160">
        <f t="shared" si="45"/>
        <v>0</v>
      </c>
      <c r="W176" s="22">
        <f t="shared" si="46"/>
        <v>0</v>
      </c>
      <c r="X176" s="25" t="s">
        <v>231</v>
      </c>
      <c r="Y176" s="25">
        <v>2</v>
      </c>
      <c r="Z176" s="26">
        <v>4.0000000000000002E-4</v>
      </c>
      <c r="AA176" s="160">
        <f t="shared" si="47"/>
        <v>4.0000000000000003E-5</v>
      </c>
      <c r="AB176" s="22">
        <f t="shared" si="48"/>
        <v>8.0000000000000007E-5</v>
      </c>
      <c r="AC176" s="25" t="s">
        <v>231</v>
      </c>
      <c r="AD176" s="25">
        <v>2</v>
      </c>
      <c r="AE176" s="26">
        <v>5.0000000000000001E-3</v>
      </c>
      <c r="AF176" s="160">
        <f t="shared" si="49"/>
        <v>5.0000000000000001E-4</v>
      </c>
      <c r="AG176" s="22">
        <f t="shared" si="50"/>
        <v>1E-3</v>
      </c>
      <c r="AH176" s="143"/>
      <c r="AI176" s="106"/>
      <c r="AJ176" s="22"/>
      <c r="AK176" s="23"/>
      <c r="AL176" s="160">
        <f t="shared" si="51"/>
        <v>0</v>
      </c>
      <c r="AM176" s="22">
        <f t="shared" si="52"/>
        <v>0</v>
      </c>
      <c r="AN176" s="25" t="s">
        <v>231</v>
      </c>
      <c r="AO176" s="25">
        <v>2</v>
      </c>
      <c r="AP176" s="26">
        <v>2E-3</v>
      </c>
      <c r="AQ176" s="160">
        <f t="shared" si="53"/>
        <v>2.0000000000000001E-4</v>
      </c>
      <c r="AR176" s="22">
        <f t="shared" si="54"/>
        <v>4.0000000000000002E-4</v>
      </c>
      <c r="AS176" s="25" t="s">
        <v>231</v>
      </c>
      <c r="AT176" s="25">
        <v>2</v>
      </c>
      <c r="AU176" s="26">
        <v>5.0000000000000001E-3</v>
      </c>
      <c r="AV176" s="160">
        <f t="shared" si="55"/>
        <v>5.0000000000000001E-4</v>
      </c>
      <c r="AW176" s="22">
        <f t="shared" si="56"/>
        <v>1E-3</v>
      </c>
    </row>
    <row r="177" spans="2:49" x14ac:dyDescent="0.3">
      <c r="B177" s="143"/>
      <c r="C177" s="33"/>
      <c r="D177" s="33"/>
      <c r="E177" s="34"/>
      <c r="F177" s="160">
        <f t="shared" si="39"/>
        <v>0</v>
      </c>
      <c r="G177" s="22">
        <f t="shared" si="40"/>
        <v>0</v>
      </c>
      <c r="H177" s="35"/>
      <c r="I177" s="35"/>
      <c r="J177" s="34"/>
      <c r="K177" s="160">
        <f t="shared" si="41"/>
        <v>0</v>
      </c>
      <c r="L177" s="22">
        <f t="shared" si="42"/>
        <v>0</v>
      </c>
      <c r="M177" s="35"/>
      <c r="N177" s="72"/>
      <c r="O177" s="34"/>
      <c r="P177" s="160">
        <f t="shared" si="43"/>
        <v>0</v>
      </c>
      <c r="Q177" s="22">
        <f t="shared" si="44"/>
        <v>0</v>
      </c>
      <c r="R177" s="143"/>
      <c r="S177" s="33"/>
      <c r="T177" s="33"/>
      <c r="U177" s="34"/>
      <c r="V177" s="160">
        <f t="shared" si="45"/>
        <v>0</v>
      </c>
      <c r="W177" s="22">
        <f t="shared" si="46"/>
        <v>0</v>
      </c>
      <c r="X177" s="35"/>
      <c r="Y177" s="35"/>
      <c r="Z177" s="34"/>
      <c r="AA177" s="160">
        <f t="shared" si="47"/>
        <v>0</v>
      </c>
      <c r="AB177" s="22">
        <f t="shared" si="48"/>
        <v>0</v>
      </c>
      <c r="AC177" s="35"/>
      <c r="AD177" s="72"/>
      <c r="AE177" s="34"/>
      <c r="AF177" s="160">
        <f t="shared" si="49"/>
        <v>0</v>
      </c>
      <c r="AG177" s="22">
        <f t="shared" si="50"/>
        <v>0</v>
      </c>
      <c r="AH177" s="143"/>
      <c r="AI177" s="107"/>
      <c r="AJ177" s="33"/>
      <c r="AK177" s="34"/>
      <c r="AL177" s="160">
        <f t="shared" si="51"/>
        <v>0</v>
      </c>
      <c r="AM177" s="22">
        <f t="shared" si="52"/>
        <v>0</v>
      </c>
      <c r="AN177" s="39" t="s">
        <v>79</v>
      </c>
      <c r="AO177" s="39"/>
      <c r="AP177" s="37">
        <v>9.7259999999999999E-2</v>
      </c>
      <c r="AQ177" s="160">
        <f t="shared" si="53"/>
        <v>9.7260000000000003E-3</v>
      </c>
      <c r="AR177" s="22">
        <f t="shared" si="54"/>
        <v>0</v>
      </c>
      <c r="AS177" s="36"/>
      <c r="AT177" s="81"/>
      <c r="AU177" s="37"/>
      <c r="AV177" s="160">
        <f t="shared" si="55"/>
        <v>0</v>
      </c>
      <c r="AW177" s="22">
        <f t="shared" si="56"/>
        <v>0</v>
      </c>
    </row>
    <row r="178" spans="2:49" x14ac:dyDescent="0.3">
      <c r="B178" s="143"/>
      <c r="C178" s="33"/>
      <c r="D178" s="33"/>
      <c r="E178" s="34"/>
      <c r="F178" s="160">
        <f t="shared" si="39"/>
        <v>0</v>
      </c>
      <c r="G178" s="22">
        <f t="shared" si="40"/>
        <v>0</v>
      </c>
      <c r="H178" s="35"/>
      <c r="I178" s="35"/>
      <c r="J178" s="34"/>
      <c r="K178" s="160">
        <f t="shared" si="41"/>
        <v>0</v>
      </c>
      <c r="L178" s="22">
        <f t="shared" si="42"/>
        <v>0</v>
      </c>
      <c r="M178" s="35"/>
      <c r="N178" s="72"/>
      <c r="O178" s="34"/>
      <c r="P178" s="160">
        <f t="shared" si="43"/>
        <v>0</v>
      </c>
      <c r="Q178" s="22">
        <f t="shared" si="44"/>
        <v>0</v>
      </c>
      <c r="R178" s="143"/>
      <c r="S178" s="33"/>
      <c r="T178" s="33"/>
      <c r="U178" s="34"/>
      <c r="V178" s="160">
        <f t="shared" si="45"/>
        <v>0</v>
      </c>
      <c r="W178" s="22">
        <f t="shared" si="46"/>
        <v>0</v>
      </c>
      <c r="X178" s="39" t="s">
        <v>105</v>
      </c>
      <c r="Y178" s="39"/>
      <c r="Z178" s="37">
        <v>0.05</v>
      </c>
      <c r="AA178" s="160">
        <f t="shared" si="47"/>
        <v>5.000000000000001E-3</v>
      </c>
      <c r="AB178" s="22">
        <f t="shared" si="48"/>
        <v>0</v>
      </c>
      <c r="AC178" s="36" t="s">
        <v>105</v>
      </c>
      <c r="AD178" s="81"/>
      <c r="AE178" s="37">
        <v>0.05</v>
      </c>
      <c r="AF178" s="160">
        <f t="shared" si="49"/>
        <v>5.000000000000001E-3</v>
      </c>
      <c r="AG178" s="22">
        <f t="shared" si="50"/>
        <v>0</v>
      </c>
      <c r="AH178" s="143"/>
      <c r="AI178" s="107"/>
      <c r="AJ178" s="33"/>
      <c r="AK178" s="34"/>
      <c r="AL178" s="160">
        <f t="shared" si="51"/>
        <v>0</v>
      </c>
      <c r="AM178" s="22">
        <f t="shared" si="52"/>
        <v>0</v>
      </c>
      <c r="AN178" s="39"/>
      <c r="AO178" s="39"/>
      <c r="AP178" s="37"/>
      <c r="AQ178" s="160">
        <f t="shared" si="53"/>
        <v>0</v>
      </c>
      <c r="AR178" s="22">
        <f t="shared" si="54"/>
        <v>0</v>
      </c>
      <c r="AS178" s="36"/>
      <c r="AT178" s="81"/>
      <c r="AU178" s="37"/>
      <c r="AV178" s="160">
        <f t="shared" si="55"/>
        <v>0</v>
      </c>
      <c r="AW178" s="22">
        <f t="shared" si="56"/>
        <v>0</v>
      </c>
    </row>
    <row r="179" spans="2:49" x14ac:dyDescent="0.3">
      <c r="B179" s="143"/>
      <c r="C179" s="33"/>
      <c r="D179" s="33"/>
      <c r="E179" s="34"/>
      <c r="F179" s="160">
        <f t="shared" si="39"/>
        <v>0</v>
      </c>
      <c r="G179" s="22">
        <f t="shared" si="40"/>
        <v>0</v>
      </c>
      <c r="H179" s="35"/>
      <c r="I179" s="35"/>
      <c r="J179" s="34"/>
      <c r="K179" s="160">
        <f t="shared" si="41"/>
        <v>0</v>
      </c>
      <c r="L179" s="22">
        <f t="shared" si="42"/>
        <v>0</v>
      </c>
      <c r="M179" s="35"/>
      <c r="N179" s="72"/>
      <c r="O179" s="34"/>
      <c r="P179" s="160">
        <f t="shared" si="43"/>
        <v>0</v>
      </c>
      <c r="Q179" s="22">
        <f t="shared" si="44"/>
        <v>0</v>
      </c>
      <c r="R179" s="143"/>
      <c r="S179" s="33"/>
      <c r="T179" s="33"/>
      <c r="U179" s="34"/>
      <c r="V179" s="160">
        <f t="shared" si="45"/>
        <v>0</v>
      </c>
      <c r="W179" s="22">
        <f t="shared" si="46"/>
        <v>0</v>
      </c>
      <c r="X179" s="35"/>
      <c r="Y179" s="35"/>
      <c r="Z179" s="34"/>
      <c r="AA179" s="160">
        <f t="shared" si="47"/>
        <v>0</v>
      </c>
      <c r="AB179" s="22">
        <f t="shared" si="48"/>
        <v>0</v>
      </c>
      <c r="AC179" s="38" t="s">
        <v>136</v>
      </c>
      <c r="AD179" s="82"/>
      <c r="AE179" s="98">
        <v>0.05</v>
      </c>
      <c r="AF179" s="160">
        <f t="shared" si="49"/>
        <v>5.000000000000001E-3</v>
      </c>
      <c r="AG179" s="22">
        <f t="shared" si="50"/>
        <v>0</v>
      </c>
      <c r="AH179" s="143"/>
      <c r="AI179" s="107"/>
      <c r="AJ179" s="33"/>
      <c r="AK179" s="34"/>
      <c r="AL179" s="160">
        <f t="shared" si="51"/>
        <v>0</v>
      </c>
      <c r="AM179" s="22">
        <f t="shared" si="52"/>
        <v>0</v>
      </c>
      <c r="AN179" s="35"/>
      <c r="AO179" s="35"/>
      <c r="AP179" s="34"/>
      <c r="AQ179" s="160">
        <f t="shared" si="53"/>
        <v>0</v>
      </c>
      <c r="AR179" s="22">
        <f t="shared" si="54"/>
        <v>0</v>
      </c>
      <c r="AS179" s="35"/>
      <c r="AT179" s="72"/>
      <c r="AU179" s="34"/>
      <c r="AV179" s="160">
        <f t="shared" si="55"/>
        <v>0</v>
      </c>
      <c r="AW179" s="22">
        <f t="shared" si="56"/>
        <v>0</v>
      </c>
    </row>
    <row r="180" spans="2:49" x14ac:dyDescent="0.3">
      <c r="B180" s="143"/>
      <c r="C180" s="48" t="s">
        <v>77</v>
      </c>
      <c r="D180" s="48"/>
      <c r="E180" s="49">
        <v>1E-3</v>
      </c>
      <c r="F180" s="160">
        <f t="shared" si="39"/>
        <v>1E-4</v>
      </c>
      <c r="G180" s="22">
        <f t="shared" si="40"/>
        <v>0</v>
      </c>
      <c r="H180" s="50" t="s">
        <v>77</v>
      </c>
      <c r="I180" s="50"/>
      <c r="J180" s="49">
        <v>8.1999999999999998E-4</v>
      </c>
      <c r="K180" s="160">
        <f t="shared" si="41"/>
        <v>8.2000000000000001E-5</v>
      </c>
      <c r="L180" s="22">
        <f t="shared" si="42"/>
        <v>0</v>
      </c>
      <c r="M180" s="50" t="s">
        <v>77</v>
      </c>
      <c r="N180" s="73"/>
      <c r="O180" s="49">
        <v>7.0000000000000001E-3</v>
      </c>
      <c r="P180" s="160">
        <f t="shared" si="43"/>
        <v>7.000000000000001E-4</v>
      </c>
      <c r="Q180" s="22">
        <f t="shared" si="44"/>
        <v>0</v>
      </c>
      <c r="R180" s="143"/>
      <c r="S180" s="48" t="s">
        <v>77</v>
      </c>
      <c r="T180" s="48"/>
      <c r="U180" s="49">
        <v>1.0000000000000001E-5</v>
      </c>
      <c r="V180" s="160">
        <f t="shared" si="45"/>
        <v>1.0000000000000002E-6</v>
      </c>
      <c r="W180" s="22">
        <f t="shared" si="46"/>
        <v>0</v>
      </c>
      <c r="X180" s="50" t="s">
        <v>77</v>
      </c>
      <c r="Y180" s="50"/>
      <c r="Z180" s="49">
        <v>1E-4</v>
      </c>
      <c r="AA180" s="160">
        <f t="shared" si="47"/>
        <v>1.0000000000000001E-5</v>
      </c>
      <c r="AB180" s="22">
        <f t="shared" si="48"/>
        <v>0</v>
      </c>
      <c r="AC180" s="50" t="s">
        <v>77</v>
      </c>
      <c r="AD180" s="73"/>
      <c r="AE180" s="49">
        <v>1E-3</v>
      </c>
      <c r="AF180" s="160">
        <f t="shared" si="49"/>
        <v>1E-4</v>
      </c>
      <c r="AG180" s="22">
        <f t="shared" si="50"/>
        <v>0</v>
      </c>
      <c r="AH180" s="143"/>
      <c r="AI180" s="108" t="s">
        <v>77</v>
      </c>
      <c r="AJ180" s="48"/>
      <c r="AK180" s="49">
        <v>1.0000000000000001E-5</v>
      </c>
      <c r="AL180" s="160">
        <f t="shared" si="51"/>
        <v>1.0000000000000002E-6</v>
      </c>
      <c r="AM180" s="22">
        <f t="shared" si="52"/>
        <v>0</v>
      </c>
      <c r="AN180" s="50" t="s">
        <v>77</v>
      </c>
      <c r="AO180" s="50"/>
      <c r="AP180" s="49">
        <v>1E-4</v>
      </c>
      <c r="AQ180" s="160">
        <f t="shared" si="53"/>
        <v>1.0000000000000001E-5</v>
      </c>
      <c r="AR180" s="22">
        <f t="shared" si="54"/>
        <v>0</v>
      </c>
      <c r="AS180" s="50" t="s">
        <v>77</v>
      </c>
      <c r="AT180" s="73"/>
      <c r="AU180" s="49">
        <v>1E-3</v>
      </c>
      <c r="AV180" s="160">
        <f t="shared" si="55"/>
        <v>1E-4</v>
      </c>
      <c r="AW180" s="22">
        <f t="shared" si="56"/>
        <v>0</v>
      </c>
    </row>
    <row r="181" spans="2:49" x14ac:dyDescent="0.3">
      <c r="B181" s="143"/>
      <c r="C181" s="48"/>
      <c r="D181" s="48"/>
      <c r="E181" s="49"/>
      <c r="F181" s="160">
        <f t="shared" si="39"/>
        <v>0</v>
      </c>
      <c r="G181" s="22">
        <f t="shared" si="40"/>
        <v>0</v>
      </c>
      <c r="H181" s="50"/>
      <c r="I181" s="50"/>
      <c r="J181" s="49"/>
      <c r="K181" s="160">
        <f t="shared" si="41"/>
        <v>0</v>
      </c>
      <c r="L181" s="22">
        <f t="shared" si="42"/>
        <v>0</v>
      </c>
      <c r="M181" s="50"/>
      <c r="N181" s="73"/>
      <c r="O181" s="49"/>
      <c r="P181" s="160">
        <f t="shared" si="43"/>
        <v>0</v>
      </c>
      <c r="Q181" s="22">
        <f t="shared" si="44"/>
        <v>0</v>
      </c>
      <c r="R181" s="143"/>
      <c r="S181" s="48" t="s">
        <v>87</v>
      </c>
      <c r="T181" s="48"/>
      <c r="U181" s="49">
        <v>1.0000000000000001E-5</v>
      </c>
      <c r="V181" s="160">
        <f t="shared" si="45"/>
        <v>1.0000000000000002E-6</v>
      </c>
      <c r="W181" s="22">
        <f t="shared" si="46"/>
        <v>0</v>
      </c>
      <c r="X181" s="50" t="s">
        <v>87</v>
      </c>
      <c r="Y181" s="50"/>
      <c r="Z181" s="49">
        <v>1E-4</v>
      </c>
      <c r="AA181" s="160">
        <f t="shared" si="47"/>
        <v>1.0000000000000001E-5</v>
      </c>
      <c r="AB181" s="22">
        <f t="shared" si="48"/>
        <v>0</v>
      </c>
      <c r="AC181" s="50" t="s">
        <v>87</v>
      </c>
      <c r="AD181" s="73"/>
      <c r="AE181" s="49">
        <v>1E-3</v>
      </c>
      <c r="AF181" s="160">
        <f t="shared" si="49"/>
        <v>1E-4</v>
      </c>
      <c r="AG181" s="22">
        <f t="shared" si="50"/>
        <v>0</v>
      </c>
      <c r="AH181" s="143"/>
      <c r="AI181" s="108" t="s">
        <v>76</v>
      </c>
      <c r="AJ181" s="48"/>
      <c r="AK181" s="49">
        <v>1.0000000000000001E-5</v>
      </c>
      <c r="AL181" s="160">
        <f t="shared" si="51"/>
        <v>1.0000000000000002E-6</v>
      </c>
      <c r="AM181" s="22">
        <f t="shared" si="52"/>
        <v>0</v>
      </c>
      <c r="AN181" s="50" t="s">
        <v>76</v>
      </c>
      <c r="AO181" s="50"/>
      <c r="AP181" s="49">
        <v>1E-4</v>
      </c>
      <c r="AQ181" s="160">
        <f t="shared" si="53"/>
        <v>1.0000000000000001E-5</v>
      </c>
      <c r="AR181" s="22">
        <f t="shared" si="54"/>
        <v>0</v>
      </c>
      <c r="AS181" s="50" t="s">
        <v>76</v>
      </c>
      <c r="AT181" s="73"/>
      <c r="AU181" s="49">
        <v>1E-3</v>
      </c>
      <c r="AV181" s="160">
        <f t="shared" si="55"/>
        <v>1E-4</v>
      </c>
      <c r="AW181" s="22">
        <f t="shared" si="56"/>
        <v>0</v>
      </c>
    </row>
    <row r="182" spans="2:49" x14ac:dyDescent="0.3">
      <c r="B182" s="143"/>
      <c r="C182" s="48"/>
      <c r="D182" s="48"/>
      <c r="E182" s="49"/>
      <c r="F182" s="160">
        <f t="shared" si="39"/>
        <v>0</v>
      </c>
      <c r="G182" s="22">
        <f t="shared" si="40"/>
        <v>0</v>
      </c>
      <c r="H182" s="50"/>
      <c r="I182" s="50"/>
      <c r="J182" s="49"/>
      <c r="K182" s="160">
        <f t="shared" si="41"/>
        <v>0</v>
      </c>
      <c r="L182" s="22">
        <f t="shared" si="42"/>
        <v>0</v>
      </c>
      <c r="M182" s="50"/>
      <c r="N182" s="73"/>
      <c r="O182" s="49"/>
      <c r="P182" s="160">
        <f t="shared" si="43"/>
        <v>0</v>
      </c>
      <c r="Q182" s="22">
        <f t="shared" si="44"/>
        <v>0</v>
      </c>
      <c r="R182" s="143"/>
      <c r="S182" s="48"/>
      <c r="T182" s="48"/>
      <c r="U182" s="49"/>
      <c r="V182" s="160">
        <f t="shared" si="45"/>
        <v>0</v>
      </c>
      <c r="W182" s="22">
        <f t="shared" si="46"/>
        <v>0</v>
      </c>
      <c r="X182" s="50"/>
      <c r="Y182" s="50"/>
      <c r="Z182" s="49"/>
      <c r="AA182" s="160">
        <f t="shared" si="47"/>
        <v>0</v>
      </c>
      <c r="AB182" s="22">
        <f t="shared" si="48"/>
        <v>0</v>
      </c>
      <c r="AC182" s="50"/>
      <c r="AD182" s="73"/>
      <c r="AE182" s="49"/>
      <c r="AF182" s="160">
        <f t="shared" si="49"/>
        <v>0</v>
      </c>
      <c r="AG182" s="22">
        <f t="shared" si="50"/>
        <v>0</v>
      </c>
      <c r="AH182" s="143"/>
      <c r="AI182" s="108" t="s">
        <v>143</v>
      </c>
      <c r="AJ182" s="48"/>
      <c r="AK182" s="49">
        <v>1.0000000000000001E-5</v>
      </c>
      <c r="AL182" s="160">
        <f t="shared" si="51"/>
        <v>1.0000000000000002E-6</v>
      </c>
      <c r="AM182" s="22">
        <f t="shared" si="52"/>
        <v>0</v>
      </c>
      <c r="AN182" s="50" t="s">
        <v>143</v>
      </c>
      <c r="AO182" s="50"/>
      <c r="AP182" s="49">
        <v>1E-4</v>
      </c>
      <c r="AQ182" s="160">
        <f t="shared" si="53"/>
        <v>1.0000000000000001E-5</v>
      </c>
      <c r="AR182" s="22">
        <f t="shared" si="54"/>
        <v>0</v>
      </c>
      <c r="AS182" s="50" t="s">
        <v>143</v>
      </c>
      <c r="AT182" s="73"/>
      <c r="AU182" s="49">
        <v>1E-3</v>
      </c>
      <c r="AV182" s="160">
        <f t="shared" si="55"/>
        <v>1E-4</v>
      </c>
      <c r="AW182" s="22">
        <f t="shared" si="56"/>
        <v>0</v>
      </c>
    </row>
    <row r="183" spans="2:49" x14ac:dyDescent="0.3">
      <c r="B183" s="143"/>
      <c r="C183" s="48"/>
      <c r="D183" s="48"/>
      <c r="E183" s="49"/>
      <c r="F183" s="160">
        <f t="shared" si="39"/>
        <v>0</v>
      </c>
      <c r="G183" s="22">
        <f t="shared" si="40"/>
        <v>0</v>
      </c>
      <c r="H183" s="50"/>
      <c r="I183" s="50"/>
      <c r="J183" s="49"/>
      <c r="K183" s="160">
        <f t="shared" si="41"/>
        <v>0</v>
      </c>
      <c r="L183" s="22">
        <f t="shared" si="42"/>
        <v>0</v>
      </c>
      <c r="M183" s="50"/>
      <c r="N183" s="73"/>
      <c r="O183" s="49"/>
      <c r="P183" s="160">
        <f t="shared" si="43"/>
        <v>0</v>
      </c>
      <c r="Q183" s="22">
        <f t="shared" si="44"/>
        <v>0</v>
      </c>
      <c r="R183" s="143"/>
      <c r="S183" s="48"/>
      <c r="T183" s="48"/>
      <c r="U183" s="49"/>
      <c r="V183" s="160">
        <f t="shared" si="45"/>
        <v>0</v>
      </c>
      <c r="W183" s="22">
        <f t="shared" si="46"/>
        <v>0</v>
      </c>
      <c r="X183" s="50"/>
      <c r="Y183" s="50"/>
      <c r="Z183" s="49"/>
      <c r="AA183" s="160">
        <f t="shared" si="47"/>
        <v>0</v>
      </c>
      <c r="AB183" s="22">
        <f t="shared" si="48"/>
        <v>0</v>
      </c>
      <c r="AC183" s="50"/>
      <c r="AD183" s="73"/>
      <c r="AE183" s="49"/>
      <c r="AF183" s="160">
        <f t="shared" si="49"/>
        <v>0</v>
      </c>
      <c r="AG183" s="22">
        <f t="shared" si="50"/>
        <v>0</v>
      </c>
      <c r="AH183" s="143"/>
      <c r="AI183" s="108" t="s">
        <v>145</v>
      </c>
      <c r="AJ183" s="48"/>
      <c r="AK183" s="49">
        <v>1.0000000000000001E-5</v>
      </c>
      <c r="AL183" s="160">
        <f t="shared" si="51"/>
        <v>1.0000000000000002E-6</v>
      </c>
      <c r="AM183" s="22">
        <f t="shared" si="52"/>
        <v>0</v>
      </c>
      <c r="AN183" s="50" t="s">
        <v>145</v>
      </c>
      <c r="AO183" s="50"/>
      <c r="AP183" s="49">
        <v>1E-4</v>
      </c>
      <c r="AQ183" s="160">
        <f t="shared" si="53"/>
        <v>1.0000000000000001E-5</v>
      </c>
      <c r="AR183" s="22">
        <f t="shared" si="54"/>
        <v>0</v>
      </c>
      <c r="AS183" s="50" t="s">
        <v>145</v>
      </c>
      <c r="AT183" s="73"/>
      <c r="AU183" s="49">
        <v>1E-3</v>
      </c>
      <c r="AV183" s="160">
        <f t="shared" si="55"/>
        <v>1E-4</v>
      </c>
      <c r="AW183" s="22">
        <f t="shared" si="56"/>
        <v>0</v>
      </c>
    </row>
    <row r="184" spans="2:49" x14ac:dyDescent="0.3">
      <c r="B184" s="143"/>
      <c r="C184" s="48"/>
      <c r="D184" s="48"/>
      <c r="E184" s="49"/>
      <c r="F184" s="160">
        <f t="shared" si="39"/>
        <v>0</v>
      </c>
      <c r="G184" s="22">
        <f t="shared" si="40"/>
        <v>0</v>
      </c>
      <c r="H184" s="50"/>
      <c r="I184" s="50"/>
      <c r="J184" s="49"/>
      <c r="K184" s="160">
        <f t="shared" si="41"/>
        <v>0</v>
      </c>
      <c r="L184" s="22">
        <f t="shared" si="42"/>
        <v>0</v>
      </c>
      <c r="M184" s="50"/>
      <c r="N184" s="73"/>
      <c r="O184" s="49"/>
      <c r="P184" s="160">
        <f t="shared" si="43"/>
        <v>0</v>
      </c>
      <c r="Q184" s="22">
        <f t="shared" si="44"/>
        <v>0</v>
      </c>
      <c r="R184" s="143"/>
      <c r="S184" s="48"/>
      <c r="T184" s="48"/>
      <c r="U184" s="49"/>
      <c r="V184" s="160">
        <f t="shared" si="45"/>
        <v>0</v>
      </c>
      <c r="W184" s="22">
        <f t="shared" si="46"/>
        <v>0</v>
      </c>
      <c r="X184" s="50"/>
      <c r="Y184" s="50"/>
      <c r="Z184" s="49"/>
      <c r="AA184" s="160">
        <f t="shared" si="47"/>
        <v>0</v>
      </c>
      <c r="AB184" s="22">
        <f t="shared" si="48"/>
        <v>0</v>
      </c>
      <c r="AC184" s="50"/>
      <c r="AD184" s="73"/>
      <c r="AE184" s="49"/>
      <c r="AF184" s="160">
        <f t="shared" si="49"/>
        <v>0</v>
      </c>
      <c r="AG184" s="22">
        <f t="shared" si="50"/>
        <v>0</v>
      </c>
      <c r="AH184" s="143"/>
      <c r="AI184" s="108"/>
      <c r="AJ184" s="48"/>
      <c r="AK184" s="49"/>
      <c r="AL184" s="160">
        <f t="shared" si="51"/>
        <v>0</v>
      </c>
      <c r="AM184" s="22">
        <f t="shared" si="52"/>
        <v>0</v>
      </c>
      <c r="AN184" s="50"/>
      <c r="AO184" s="50"/>
      <c r="AP184" s="49"/>
      <c r="AQ184" s="160">
        <f t="shared" si="53"/>
        <v>0</v>
      </c>
      <c r="AR184" s="22">
        <f t="shared" si="54"/>
        <v>0</v>
      </c>
      <c r="AS184" s="50"/>
      <c r="AT184" s="73"/>
      <c r="AU184" s="49"/>
      <c r="AV184" s="160">
        <f t="shared" si="55"/>
        <v>0</v>
      </c>
      <c r="AW184" s="22">
        <f t="shared" si="56"/>
        <v>0</v>
      </c>
    </row>
    <row r="185" spans="2:49" x14ac:dyDescent="0.3">
      <c r="B185" s="143"/>
      <c r="C185" s="62"/>
      <c r="D185" s="62"/>
      <c r="E185" s="63"/>
      <c r="F185" s="160">
        <f t="shared" si="39"/>
        <v>0</v>
      </c>
      <c r="G185" s="22">
        <f t="shared" si="40"/>
        <v>0</v>
      </c>
      <c r="H185" s="64"/>
      <c r="I185" s="64"/>
      <c r="J185" s="63"/>
      <c r="K185" s="160">
        <f t="shared" si="41"/>
        <v>0</v>
      </c>
      <c r="L185" s="22">
        <f t="shared" si="42"/>
        <v>0</v>
      </c>
      <c r="M185" s="64"/>
      <c r="N185" s="64"/>
      <c r="O185" s="63"/>
      <c r="P185" s="160">
        <f t="shared" si="43"/>
        <v>0</v>
      </c>
      <c r="Q185" s="22">
        <f t="shared" si="44"/>
        <v>0</v>
      </c>
      <c r="R185" s="143"/>
      <c r="S185" s="62"/>
      <c r="T185" s="62"/>
      <c r="U185" s="63"/>
      <c r="V185" s="160">
        <f t="shared" si="45"/>
        <v>0</v>
      </c>
      <c r="W185" s="22">
        <f t="shared" si="46"/>
        <v>0</v>
      </c>
      <c r="X185" s="64"/>
      <c r="Y185" s="64"/>
      <c r="Z185" s="63"/>
      <c r="AA185" s="160">
        <f t="shared" si="47"/>
        <v>0</v>
      </c>
      <c r="AB185" s="22">
        <f t="shared" si="48"/>
        <v>0</v>
      </c>
      <c r="AC185" s="64"/>
      <c r="AD185" s="85"/>
      <c r="AE185" s="63"/>
      <c r="AF185" s="160">
        <f t="shared" si="49"/>
        <v>0</v>
      </c>
      <c r="AG185" s="22">
        <f t="shared" si="50"/>
        <v>0</v>
      </c>
      <c r="AH185" s="143"/>
      <c r="AI185" s="110"/>
      <c r="AJ185" s="62"/>
      <c r="AK185" s="63"/>
      <c r="AL185" s="160">
        <f t="shared" si="51"/>
        <v>0</v>
      </c>
      <c r="AM185" s="22">
        <f t="shared" si="52"/>
        <v>0</v>
      </c>
      <c r="AN185" s="64"/>
      <c r="AO185" s="64"/>
      <c r="AP185" s="63"/>
      <c r="AQ185" s="160">
        <f t="shared" si="53"/>
        <v>0</v>
      </c>
      <c r="AR185" s="22">
        <f t="shared" si="54"/>
        <v>0</v>
      </c>
      <c r="AS185" s="64"/>
      <c r="AT185" s="85"/>
      <c r="AU185" s="101"/>
      <c r="AV185" s="160">
        <f t="shared" si="55"/>
        <v>0</v>
      </c>
      <c r="AW185" s="22">
        <f t="shared" si="56"/>
        <v>0</v>
      </c>
    </row>
    <row r="186" spans="2:49" x14ac:dyDescent="0.3">
      <c r="B186" s="143"/>
      <c r="C186" s="62"/>
      <c r="D186" s="62"/>
      <c r="E186" s="63"/>
      <c r="F186" s="160">
        <f t="shared" si="39"/>
        <v>0</v>
      </c>
      <c r="G186" s="22">
        <f t="shared" si="40"/>
        <v>0</v>
      </c>
      <c r="H186" s="64"/>
      <c r="I186" s="64"/>
      <c r="J186" s="63"/>
      <c r="K186" s="160">
        <f t="shared" si="41"/>
        <v>0</v>
      </c>
      <c r="L186" s="22">
        <f t="shared" si="42"/>
        <v>0</v>
      </c>
      <c r="M186" s="64"/>
      <c r="N186" s="64"/>
      <c r="O186" s="63"/>
      <c r="P186" s="160">
        <f t="shared" si="43"/>
        <v>0</v>
      </c>
      <c r="Q186" s="22">
        <f t="shared" si="44"/>
        <v>0</v>
      </c>
      <c r="R186" s="143"/>
      <c r="S186" s="62"/>
      <c r="T186" s="62"/>
      <c r="U186" s="63"/>
      <c r="V186" s="160">
        <f t="shared" si="45"/>
        <v>0</v>
      </c>
      <c r="W186" s="22">
        <f t="shared" si="46"/>
        <v>0</v>
      </c>
      <c r="X186" s="64"/>
      <c r="Y186" s="64"/>
      <c r="Z186" s="63"/>
      <c r="AA186" s="160">
        <f t="shared" si="47"/>
        <v>0</v>
      </c>
      <c r="AB186" s="22">
        <f t="shared" si="48"/>
        <v>0</v>
      </c>
      <c r="AC186" s="64"/>
      <c r="AD186" s="85"/>
      <c r="AE186" s="63"/>
      <c r="AF186" s="160">
        <f t="shared" si="49"/>
        <v>0</v>
      </c>
      <c r="AG186" s="22">
        <f t="shared" si="50"/>
        <v>0</v>
      </c>
      <c r="AH186" s="143"/>
      <c r="AI186" s="110"/>
      <c r="AJ186" s="62"/>
      <c r="AK186" s="63"/>
      <c r="AL186" s="160">
        <f t="shared" si="51"/>
        <v>0</v>
      </c>
      <c r="AM186" s="22">
        <f t="shared" si="52"/>
        <v>0</v>
      </c>
      <c r="AN186" s="64"/>
      <c r="AO186" s="64"/>
      <c r="AP186" s="63"/>
      <c r="AQ186" s="160">
        <f t="shared" si="53"/>
        <v>0</v>
      </c>
      <c r="AR186" s="22">
        <f t="shared" si="54"/>
        <v>0</v>
      </c>
      <c r="AS186" s="64"/>
      <c r="AT186" s="64"/>
      <c r="AU186" s="63"/>
      <c r="AV186" s="160">
        <f t="shared" si="55"/>
        <v>0</v>
      </c>
      <c r="AW186" s="22">
        <f t="shared" si="56"/>
        <v>0</v>
      </c>
    </row>
    <row r="187" spans="2:49" x14ac:dyDescent="0.3">
      <c r="B187" s="143"/>
      <c r="C187" s="62"/>
      <c r="D187" s="62"/>
      <c r="E187" s="63"/>
      <c r="F187" s="160">
        <f t="shared" si="39"/>
        <v>0</v>
      </c>
      <c r="G187" s="22">
        <f t="shared" si="40"/>
        <v>0</v>
      </c>
      <c r="H187" s="64"/>
      <c r="I187" s="64"/>
      <c r="J187" s="63"/>
      <c r="K187" s="160">
        <f t="shared" si="41"/>
        <v>0</v>
      </c>
      <c r="L187" s="22">
        <f t="shared" si="42"/>
        <v>0</v>
      </c>
      <c r="M187" s="64"/>
      <c r="N187" s="64"/>
      <c r="O187" s="63"/>
      <c r="P187" s="160">
        <f t="shared" si="43"/>
        <v>0</v>
      </c>
      <c r="Q187" s="22">
        <f t="shared" si="44"/>
        <v>0</v>
      </c>
      <c r="R187" s="143"/>
      <c r="S187" s="62"/>
      <c r="T187" s="62"/>
      <c r="U187" s="63"/>
      <c r="V187" s="160">
        <f t="shared" si="45"/>
        <v>0</v>
      </c>
      <c r="W187" s="22">
        <f t="shared" si="46"/>
        <v>0</v>
      </c>
      <c r="X187" s="64"/>
      <c r="Y187" s="64"/>
      <c r="Z187" s="63"/>
      <c r="AA187" s="160">
        <f t="shared" si="47"/>
        <v>0</v>
      </c>
      <c r="AB187" s="22">
        <f t="shared" si="48"/>
        <v>0</v>
      </c>
      <c r="AC187" s="64"/>
      <c r="AD187" s="64"/>
      <c r="AE187" s="63"/>
      <c r="AF187" s="160">
        <f t="shared" si="49"/>
        <v>0</v>
      </c>
      <c r="AG187" s="22">
        <f t="shared" si="50"/>
        <v>0</v>
      </c>
      <c r="AH187" s="143"/>
      <c r="AI187" s="110"/>
      <c r="AJ187" s="62"/>
      <c r="AK187" s="63"/>
      <c r="AL187" s="160">
        <f t="shared" si="51"/>
        <v>0</v>
      </c>
      <c r="AM187" s="22">
        <f t="shared" si="52"/>
        <v>0</v>
      </c>
      <c r="AN187" s="64"/>
      <c r="AO187" s="64"/>
      <c r="AP187" s="63"/>
      <c r="AQ187" s="160">
        <f t="shared" si="53"/>
        <v>0</v>
      </c>
      <c r="AR187" s="22">
        <f t="shared" si="54"/>
        <v>0</v>
      </c>
      <c r="AS187" s="64"/>
      <c r="AT187" s="64"/>
      <c r="AU187" s="63"/>
      <c r="AV187" s="160">
        <f t="shared" si="55"/>
        <v>0</v>
      </c>
      <c r="AW187" s="22">
        <f t="shared" si="56"/>
        <v>0</v>
      </c>
    </row>
    <row r="188" spans="2:49" x14ac:dyDescent="0.3">
      <c r="B188" s="143"/>
      <c r="C188" s="62"/>
      <c r="D188" s="62"/>
      <c r="E188" s="63"/>
      <c r="F188" s="160">
        <f t="shared" si="39"/>
        <v>0</v>
      </c>
      <c r="G188" s="22">
        <f t="shared" si="40"/>
        <v>0</v>
      </c>
      <c r="H188" s="64"/>
      <c r="I188" s="64"/>
      <c r="J188" s="63"/>
      <c r="K188" s="160">
        <f t="shared" si="41"/>
        <v>0</v>
      </c>
      <c r="L188" s="22">
        <f t="shared" si="42"/>
        <v>0</v>
      </c>
      <c r="M188" s="64"/>
      <c r="N188" s="64"/>
      <c r="O188" s="63"/>
      <c r="P188" s="160">
        <f t="shared" si="43"/>
        <v>0</v>
      </c>
      <c r="Q188" s="22">
        <f t="shared" si="44"/>
        <v>0</v>
      </c>
      <c r="R188" s="143"/>
      <c r="S188" s="62"/>
      <c r="T188" s="62"/>
      <c r="U188" s="63"/>
      <c r="V188" s="160">
        <f t="shared" si="45"/>
        <v>0</v>
      </c>
      <c r="W188" s="22">
        <f t="shared" si="46"/>
        <v>0</v>
      </c>
      <c r="X188" s="64"/>
      <c r="Y188" s="64"/>
      <c r="Z188" s="63"/>
      <c r="AA188" s="160">
        <f t="shared" si="47"/>
        <v>0</v>
      </c>
      <c r="AB188" s="22">
        <f t="shared" si="48"/>
        <v>0</v>
      </c>
      <c r="AC188" s="64"/>
      <c r="AD188" s="64"/>
      <c r="AE188" s="63"/>
      <c r="AF188" s="160">
        <f t="shared" si="49"/>
        <v>0</v>
      </c>
      <c r="AG188" s="22">
        <f t="shared" si="50"/>
        <v>0</v>
      </c>
      <c r="AH188" s="143"/>
      <c r="AI188" s="110"/>
      <c r="AJ188" s="62"/>
      <c r="AK188" s="63"/>
      <c r="AL188" s="160">
        <f t="shared" si="51"/>
        <v>0</v>
      </c>
      <c r="AM188" s="22">
        <f t="shared" si="52"/>
        <v>0</v>
      </c>
      <c r="AN188" s="64"/>
      <c r="AO188" s="64"/>
      <c r="AP188" s="63"/>
      <c r="AQ188" s="160">
        <f t="shared" si="53"/>
        <v>0</v>
      </c>
      <c r="AR188" s="22">
        <f t="shared" si="54"/>
        <v>0</v>
      </c>
      <c r="AS188" s="64"/>
      <c r="AT188" s="64"/>
      <c r="AU188" s="63"/>
      <c r="AV188" s="160">
        <f t="shared" si="55"/>
        <v>0</v>
      </c>
      <c r="AW188" s="22">
        <f t="shared" si="56"/>
        <v>0</v>
      </c>
    </row>
    <row r="189" spans="2:49" x14ac:dyDescent="0.3">
      <c r="B189" s="143"/>
      <c r="C189" s="62"/>
      <c r="D189" s="62"/>
      <c r="E189" s="63"/>
      <c r="F189" s="160">
        <f t="shared" si="39"/>
        <v>0</v>
      </c>
      <c r="G189" s="22">
        <f t="shared" si="40"/>
        <v>0</v>
      </c>
      <c r="H189" s="64"/>
      <c r="I189" s="64"/>
      <c r="J189" s="63"/>
      <c r="K189" s="160">
        <f t="shared" si="41"/>
        <v>0</v>
      </c>
      <c r="L189" s="22">
        <f t="shared" si="42"/>
        <v>0</v>
      </c>
      <c r="M189" s="64"/>
      <c r="N189" s="64"/>
      <c r="O189" s="63"/>
      <c r="P189" s="160">
        <f t="shared" si="43"/>
        <v>0</v>
      </c>
      <c r="Q189" s="22">
        <f t="shared" si="44"/>
        <v>0</v>
      </c>
      <c r="R189" s="143"/>
      <c r="S189" s="62"/>
      <c r="T189" s="62"/>
      <c r="U189" s="63"/>
      <c r="V189" s="160">
        <f t="shared" si="45"/>
        <v>0</v>
      </c>
      <c r="W189" s="22">
        <f t="shared" si="46"/>
        <v>0</v>
      </c>
      <c r="X189" s="64"/>
      <c r="Y189" s="64"/>
      <c r="Z189" s="63"/>
      <c r="AA189" s="160">
        <f t="shared" si="47"/>
        <v>0</v>
      </c>
      <c r="AB189" s="22">
        <f t="shared" si="48"/>
        <v>0</v>
      </c>
      <c r="AC189" s="64"/>
      <c r="AD189" s="64"/>
      <c r="AE189" s="63"/>
      <c r="AF189" s="160">
        <f t="shared" si="49"/>
        <v>0</v>
      </c>
      <c r="AG189" s="22">
        <f t="shared" si="50"/>
        <v>0</v>
      </c>
      <c r="AH189" s="143"/>
      <c r="AI189" s="110"/>
      <c r="AJ189" s="62"/>
      <c r="AK189" s="63"/>
      <c r="AL189" s="160">
        <f t="shared" si="51"/>
        <v>0</v>
      </c>
      <c r="AM189" s="22">
        <f t="shared" si="52"/>
        <v>0</v>
      </c>
      <c r="AN189" s="64"/>
      <c r="AO189" s="64"/>
      <c r="AP189" s="63"/>
      <c r="AQ189" s="160">
        <f t="shared" si="53"/>
        <v>0</v>
      </c>
      <c r="AR189" s="22">
        <f t="shared" si="54"/>
        <v>0</v>
      </c>
      <c r="AS189" s="64"/>
      <c r="AT189" s="64"/>
      <c r="AU189" s="63"/>
      <c r="AV189" s="160">
        <f t="shared" si="55"/>
        <v>0</v>
      </c>
      <c r="AW189" s="22">
        <f t="shared" si="56"/>
        <v>0</v>
      </c>
    </row>
    <row r="190" spans="2:49" x14ac:dyDescent="0.3">
      <c r="B190" s="143"/>
      <c r="C190" s="62"/>
      <c r="D190" s="62"/>
      <c r="E190" s="63"/>
      <c r="F190" s="160">
        <f t="shared" si="39"/>
        <v>0</v>
      </c>
      <c r="G190" s="22">
        <f t="shared" si="40"/>
        <v>0</v>
      </c>
      <c r="H190" s="64" t="s">
        <v>233</v>
      </c>
      <c r="I190" s="64">
        <v>10</v>
      </c>
      <c r="J190" s="63">
        <v>1E-3</v>
      </c>
      <c r="K190" s="160">
        <f t="shared" si="41"/>
        <v>1E-4</v>
      </c>
      <c r="L190" s="22">
        <f t="shared" si="42"/>
        <v>1E-3</v>
      </c>
      <c r="M190" s="64" t="s">
        <v>233</v>
      </c>
      <c r="N190" s="64">
        <v>10</v>
      </c>
      <c r="O190" s="63">
        <v>3.0000000000000001E-3</v>
      </c>
      <c r="P190" s="160">
        <f t="shared" si="43"/>
        <v>3.0000000000000003E-4</v>
      </c>
      <c r="Q190" s="22">
        <f t="shared" si="44"/>
        <v>3.0000000000000001E-3</v>
      </c>
      <c r="R190" s="143"/>
      <c r="S190" s="62"/>
      <c r="T190" s="62"/>
      <c r="U190" s="63"/>
      <c r="V190" s="160">
        <f t="shared" si="45"/>
        <v>0</v>
      </c>
      <c r="W190" s="22">
        <f t="shared" si="46"/>
        <v>0</v>
      </c>
      <c r="X190" s="64"/>
      <c r="Y190" s="64"/>
      <c r="Z190" s="63"/>
      <c r="AA190" s="160">
        <f t="shared" si="47"/>
        <v>0</v>
      </c>
      <c r="AB190" s="22">
        <f t="shared" si="48"/>
        <v>0</v>
      </c>
      <c r="AC190" s="64"/>
      <c r="AD190" s="64"/>
      <c r="AE190" s="63"/>
      <c r="AF190" s="160">
        <f t="shared" si="49"/>
        <v>0</v>
      </c>
      <c r="AG190" s="22">
        <f t="shared" si="50"/>
        <v>0</v>
      </c>
      <c r="AH190" s="143"/>
      <c r="AI190" s="110"/>
      <c r="AJ190" s="62"/>
      <c r="AK190" s="63"/>
      <c r="AL190" s="160">
        <f t="shared" si="51"/>
        <v>0</v>
      </c>
      <c r="AM190" s="22">
        <f t="shared" si="52"/>
        <v>0</v>
      </c>
      <c r="AN190" s="64"/>
      <c r="AO190" s="64"/>
      <c r="AP190" s="63"/>
      <c r="AQ190" s="160">
        <f t="shared" si="53"/>
        <v>0</v>
      </c>
      <c r="AR190" s="22">
        <f t="shared" si="54"/>
        <v>0</v>
      </c>
      <c r="AS190" s="64"/>
      <c r="AT190" s="64"/>
      <c r="AU190" s="63"/>
      <c r="AV190" s="160">
        <f t="shared" si="55"/>
        <v>0</v>
      </c>
      <c r="AW190" s="22">
        <f t="shared" si="56"/>
        <v>0</v>
      </c>
    </row>
    <row r="191" spans="2:49" x14ac:dyDescent="0.3">
      <c r="B191" s="143"/>
      <c r="C191" s="62"/>
      <c r="D191" s="62"/>
      <c r="E191" s="63"/>
      <c r="F191" s="160">
        <f t="shared" si="39"/>
        <v>0</v>
      </c>
      <c r="G191" s="22">
        <f t="shared" si="40"/>
        <v>0</v>
      </c>
      <c r="H191" s="64"/>
      <c r="I191" s="64"/>
      <c r="J191" s="63"/>
      <c r="K191" s="160">
        <f t="shared" si="41"/>
        <v>0</v>
      </c>
      <c r="L191" s="22">
        <f t="shared" si="42"/>
        <v>0</v>
      </c>
      <c r="M191" s="64"/>
      <c r="N191" s="64"/>
      <c r="O191" s="63"/>
      <c r="P191" s="160">
        <f t="shared" si="43"/>
        <v>0</v>
      </c>
      <c r="Q191" s="22">
        <f t="shared" si="44"/>
        <v>0</v>
      </c>
      <c r="R191" s="143"/>
      <c r="S191" s="62"/>
      <c r="T191" s="62"/>
      <c r="U191" s="63"/>
      <c r="V191" s="160">
        <f t="shared" si="45"/>
        <v>0</v>
      </c>
      <c r="W191" s="22">
        <f t="shared" si="46"/>
        <v>0</v>
      </c>
      <c r="X191" s="64"/>
      <c r="Y191" s="64"/>
      <c r="Z191" s="63"/>
      <c r="AA191" s="160">
        <f t="shared" si="47"/>
        <v>0</v>
      </c>
      <c r="AB191" s="22">
        <f t="shared" si="48"/>
        <v>0</v>
      </c>
      <c r="AC191" s="64"/>
      <c r="AD191" s="64"/>
      <c r="AE191" s="63"/>
      <c r="AF191" s="160">
        <f t="shared" si="49"/>
        <v>0</v>
      </c>
      <c r="AG191" s="22">
        <f t="shared" si="50"/>
        <v>0</v>
      </c>
      <c r="AH191" s="143"/>
      <c r="AI191" s="110"/>
      <c r="AJ191" s="62"/>
      <c r="AK191" s="63"/>
      <c r="AL191" s="160">
        <f t="shared" si="51"/>
        <v>0</v>
      </c>
      <c r="AM191" s="22">
        <f t="shared" si="52"/>
        <v>0</v>
      </c>
      <c r="AN191" s="64"/>
      <c r="AO191" s="64"/>
      <c r="AP191" s="63"/>
      <c r="AQ191" s="160">
        <f t="shared" si="53"/>
        <v>0</v>
      </c>
      <c r="AR191" s="22">
        <f t="shared" si="54"/>
        <v>0</v>
      </c>
      <c r="AS191" s="64"/>
      <c r="AT191" s="64"/>
      <c r="AU191" s="63"/>
      <c r="AV191" s="160">
        <f t="shared" si="55"/>
        <v>0</v>
      </c>
      <c r="AW191" s="22">
        <f t="shared" si="56"/>
        <v>0</v>
      </c>
    </row>
    <row r="192" spans="2:49" x14ac:dyDescent="0.3">
      <c r="B192" s="143"/>
      <c r="C192" s="62"/>
      <c r="D192" s="62"/>
      <c r="E192" s="63"/>
      <c r="F192" s="160">
        <f t="shared" si="39"/>
        <v>0</v>
      </c>
      <c r="G192" s="22">
        <f t="shared" si="40"/>
        <v>0</v>
      </c>
      <c r="H192" s="64" t="s">
        <v>183</v>
      </c>
      <c r="I192" s="64">
        <v>15</v>
      </c>
      <c r="J192" s="63">
        <v>8.0000000000000004E-4</v>
      </c>
      <c r="K192" s="160">
        <f t="shared" si="41"/>
        <v>8.0000000000000007E-5</v>
      </c>
      <c r="L192" s="22">
        <f t="shared" si="42"/>
        <v>1.2000000000000001E-3</v>
      </c>
      <c r="M192" s="64" t="s">
        <v>183</v>
      </c>
      <c r="N192" s="64">
        <v>15</v>
      </c>
      <c r="O192" s="63">
        <v>3.0000000000000001E-3</v>
      </c>
      <c r="P192" s="160">
        <f t="shared" si="43"/>
        <v>3.0000000000000003E-4</v>
      </c>
      <c r="Q192" s="22">
        <f t="shared" si="44"/>
        <v>4.5000000000000005E-3</v>
      </c>
      <c r="R192" s="143"/>
      <c r="S192" s="62"/>
      <c r="T192" s="62"/>
      <c r="U192" s="63"/>
      <c r="V192" s="160">
        <f t="shared" si="45"/>
        <v>0</v>
      </c>
      <c r="W192" s="22">
        <f t="shared" si="46"/>
        <v>0</v>
      </c>
      <c r="X192" s="64" t="s">
        <v>183</v>
      </c>
      <c r="Y192" s="64">
        <v>15</v>
      </c>
      <c r="Z192" s="63">
        <v>1.8E-3</v>
      </c>
      <c r="AA192" s="160">
        <f t="shared" si="47"/>
        <v>1.8000000000000001E-4</v>
      </c>
      <c r="AB192" s="22">
        <f t="shared" si="48"/>
        <v>2.7000000000000001E-3</v>
      </c>
      <c r="AC192" s="64" t="s">
        <v>183</v>
      </c>
      <c r="AD192" s="64">
        <v>15</v>
      </c>
      <c r="AE192" s="63">
        <v>3.0000000000000001E-3</v>
      </c>
      <c r="AF192" s="160">
        <f t="shared" si="49"/>
        <v>3.0000000000000003E-4</v>
      </c>
      <c r="AG192" s="22">
        <f t="shared" si="50"/>
        <v>4.5000000000000005E-3</v>
      </c>
      <c r="AH192" s="143"/>
      <c r="AI192" s="110"/>
      <c r="AJ192" s="62"/>
      <c r="AK192" s="63"/>
      <c r="AL192" s="160">
        <f t="shared" si="51"/>
        <v>0</v>
      </c>
      <c r="AM192" s="22">
        <f t="shared" si="52"/>
        <v>0</v>
      </c>
      <c r="AN192" s="64" t="s">
        <v>183</v>
      </c>
      <c r="AO192" s="64">
        <v>15</v>
      </c>
      <c r="AP192" s="63">
        <v>3.0000000000000001E-3</v>
      </c>
      <c r="AQ192" s="160">
        <f t="shared" si="53"/>
        <v>3.0000000000000003E-4</v>
      </c>
      <c r="AR192" s="22">
        <f t="shared" si="54"/>
        <v>4.5000000000000005E-3</v>
      </c>
      <c r="AS192" s="64" t="s">
        <v>183</v>
      </c>
      <c r="AT192" s="64">
        <v>15</v>
      </c>
      <c r="AU192" s="63">
        <v>6.0000000000000001E-3</v>
      </c>
      <c r="AV192" s="160">
        <f t="shared" si="55"/>
        <v>6.0000000000000006E-4</v>
      </c>
      <c r="AW192" s="22">
        <f t="shared" si="56"/>
        <v>9.0000000000000011E-3</v>
      </c>
    </row>
    <row r="193" spans="2:49" x14ac:dyDescent="0.3">
      <c r="B193" s="143"/>
      <c r="C193" s="62"/>
      <c r="D193" s="62"/>
      <c r="E193" s="63"/>
      <c r="F193" s="160">
        <f t="shared" si="39"/>
        <v>0</v>
      </c>
      <c r="G193" s="22">
        <f t="shared" si="40"/>
        <v>0</v>
      </c>
      <c r="H193" s="64"/>
      <c r="I193" s="64"/>
      <c r="J193" s="63"/>
      <c r="K193" s="160">
        <f t="shared" si="41"/>
        <v>0</v>
      </c>
      <c r="L193" s="22">
        <f t="shared" si="42"/>
        <v>0</v>
      </c>
      <c r="M193" s="64"/>
      <c r="N193" s="64"/>
      <c r="O193" s="63"/>
      <c r="P193" s="160">
        <f t="shared" si="43"/>
        <v>0</v>
      </c>
      <c r="Q193" s="22">
        <f t="shared" si="44"/>
        <v>0</v>
      </c>
      <c r="R193" s="143"/>
      <c r="S193" s="62"/>
      <c r="T193" s="62"/>
      <c r="U193" s="63"/>
      <c r="V193" s="160">
        <f t="shared" si="45"/>
        <v>0</v>
      </c>
      <c r="W193" s="22">
        <f t="shared" si="46"/>
        <v>0</v>
      </c>
      <c r="X193" s="64"/>
      <c r="Y193" s="64"/>
      <c r="Z193" s="63"/>
      <c r="AA193" s="160">
        <f t="shared" si="47"/>
        <v>0</v>
      </c>
      <c r="AB193" s="22">
        <f t="shared" si="48"/>
        <v>0</v>
      </c>
      <c r="AC193" s="64" t="s">
        <v>267</v>
      </c>
      <c r="AD193" s="64">
        <v>72</v>
      </c>
      <c r="AE193" s="63">
        <v>5.0000000000000001E-4</v>
      </c>
      <c r="AF193" s="160">
        <f t="shared" si="49"/>
        <v>5.0000000000000002E-5</v>
      </c>
      <c r="AG193" s="22">
        <f t="shared" si="50"/>
        <v>3.6000000000000003E-3</v>
      </c>
      <c r="AH193" s="143"/>
      <c r="AI193" s="110"/>
      <c r="AJ193" s="62"/>
      <c r="AK193" s="63"/>
      <c r="AL193" s="160">
        <f t="shared" si="51"/>
        <v>0</v>
      </c>
      <c r="AM193" s="22">
        <f t="shared" si="52"/>
        <v>0</v>
      </c>
      <c r="AN193" s="64" t="s">
        <v>267</v>
      </c>
      <c r="AO193" s="64">
        <v>72</v>
      </c>
      <c r="AP193" s="63">
        <v>5.0000000000000002E-5</v>
      </c>
      <c r="AQ193" s="160">
        <f t="shared" si="53"/>
        <v>5.0000000000000004E-6</v>
      </c>
      <c r="AR193" s="22">
        <f t="shared" si="54"/>
        <v>3.6000000000000002E-4</v>
      </c>
      <c r="AS193" s="64" t="s">
        <v>267</v>
      </c>
      <c r="AT193" s="64">
        <v>72</v>
      </c>
      <c r="AU193" s="63">
        <v>2.0000000000000001E-4</v>
      </c>
      <c r="AV193" s="160">
        <f t="shared" si="55"/>
        <v>2.0000000000000002E-5</v>
      </c>
      <c r="AW193" s="22">
        <f t="shared" si="56"/>
        <v>1.4400000000000001E-3</v>
      </c>
    </row>
    <row r="194" spans="2:49" x14ac:dyDescent="0.3">
      <c r="B194" s="143"/>
      <c r="C194" s="62"/>
      <c r="D194" s="62"/>
      <c r="E194" s="63"/>
      <c r="F194" s="160"/>
      <c r="G194" s="22"/>
      <c r="H194" s="64"/>
      <c r="I194" s="64"/>
      <c r="J194" s="63"/>
      <c r="K194" s="160"/>
      <c r="L194" s="22"/>
      <c r="M194" s="64"/>
      <c r="N194" s="64"/>
      <c r="O194" s="63"/>
      <c r="P194" s="160"/>
      <c r="Q194" s="22"/>
      <c r="R194" s="143"/>
      <c r="S194" s="62"/>
      <c r="T194" s="62"/>
      <c r="U194" s="63"/>
      <c r="V194" s="160"/>
      <c r="W194" s="22"/>
      <c r="X194" s="64"/>
      <c r="Y194" s="64"/>
      <c r="Z194" s="63"/>
      <c r="AA194" s="160"/>
      <c r="AB194" s="22"/>
      <c r="AC194" s="64"/>
      <c r="AD194" s="64"/>
      <c r="AE194" s="63"/>
      <c r="AF194" s="160"/>
      <c r="AG194" s="22"/>
      <c r="AH194" s="143"/>
      <c r="AI194" s="110"/>
      <c r="AJ194" s="62"/>
      <c r="AK194" s="63"/>
      <c r="AL194" s="160"/>
      <c r="AM194" s="22"/>
      <c r="AN194" s="64" t="s">
        <v>274</v>
      </c>
      <c r="AO194" s="64">
        <v>143</v>
      </c>
      <c r="AP194" s="63">
        <v>1.0000000000000001E-5</v>
      </c>
      <c r="AQ194" s="160">
        <f t="shared" si="53"/>
        <v>1.0000000000000002E-6</v>
      </c>
      <c r="AR194" s="22">
        <f t="shared" si="54"/>
        <v>1.4300000000000003E-4</v>
      </c>
      <c r="AS194" s="64" t="s">
        <v>274</v>
      </c>
      <c r="AT194" s="64">
        <v>143</v>
      </c>
      <c r="AU194" s="63">
        <v>2.0000000000000002E-5</v>
      </c>
      <c r="AV194" s="160">
        <f t="shared" si="55"/>
        <v>2.0000000000000003E-6</v>
      </c>
      <c r="AW194" s="22">
        <f t="shared" si="56"/>
        <v>2.8600000000000007E-4</v>
      </c>
    </row>
    <row r="195" spans="2:49" x14ac:dyDescent="0.3">
      <c r="B195" s="143"/>
      <c r="C195" s="62"/>
      <c r="D195" s="62"/>
      <c r="E195" s="63"/>
      <c r="F195" s="160"/>
      <c r="G195" s="22"/>
      <c r="H195" s="64"/>
      <c r="I195" s="64"/>
      <c r="J195" s="63"/>
      <c r="K195" s="160"/>
      <c r="L195" s="22"/>
      <c r="M195" s="64"/>
      <c r="N195" s="64"/>
      <c r="O195" s="63"/>
      <c r="P195" s="160"/>
      <c r="Q195" s="22"/>
      <c r="R195" s="143"/>
      <c r="S195" s="62"/>
      <c r="T195" s="62"/>
      <c r="U195" s="63"/>
      <c r="V195" s="160"/>
      <c r="W195" s="22"/>
      <c r="X195" s="64"/>
      <c r="Y195" s="64"/>
      <c r="Z195" s="63"/>
      <c r="AA195" s="160"/>
      <c r="AB195" s="22"/>
      <c r="AC195" s="64"/>
      <c r="AD195" s="64"/>
      <c r="AE195" s="63"/>
      <c r="AF195" s="160"/>
      <c r="AG195" s="22"/>
      <c r="AH195" s="143"/>
      <c r="AI195" s="110"/>
      <c r="AJ195" s="62"/>
      <c r="AK195" s="63"/>
      <c r="AL195" s="160"/>
      <c r="AM195" s="22"/>
      <c r="AN195" s="64" t="s">
        <v>275</v>
      </c>
      <c r="AO195" s="64">
        <v>429</v>
      </c>
      <c r="AP195" s="63">
        <v>1.0000000000000001E-5</v>
      </c>
      <c r="AQ195" s="160">
        <f t="shared" si="53"/>
        <v>1.0000000000000002E-6</v>
      </c>
      <c r="AR195" s="22">
        <f t="shared" si="54"/>
        <v>4.2900000000000007E-4</v>
      </c>
      <c r="AS195" s="64" t="s">
        <v>275</v>
      </c>
      <c r="AT195" s="64">
        <v>429</v>
      </c>
      <c r="AU195" s="63">
        <v>2.0000000000000002E-5</v>
      </c>
      <c r="AV195" s="160">
        <f t="shared" si="55"/>
        <v>2.0000000000000003E-6</v>
      </c>
      <c r="AW195" s="22">
        <f t="shared" si="56"/>
        <v>8.5800000000000015E-4</v>
      </c>
    </row>
    <row r="196" spans="2:49" x14ac:dyDescent="0.3">
      <c r="B196" s="143"/>
      <c r="C196" s="62"/>
      <c r="D196" s="62"/>
      <c r="E196" s="63"/>
      <c r="F196" s="160"/>
      <c r="G196" s="22"/>
      <c r="H196" s="64"/>
      <c r="I196" s="64"/>
      <c r="J196" s="63"/>
      <c r="K196" s="160"/>
      <c r="L196" s="22"/>
      <c r="M196" s="64"/>
      <c r="N196" s="64"/>
      <c r="O196" s="63"/>
      <c r="P196" s="160"/>
      <c r="Q196" s="22"/>
      <c r="R196" s="143"/>
      <c r="S196" s="62"/>
      <c r="T196" s="62"/>
      <c r="U196" s="63"/>
      <c r="V196" s="160"/>
      <c r="W196" s="22"/>
      <c r="X196" s="64"/>
      <c r="Y196" s="64"/>
      <c r="Z196" s="63"/>
      <c r="AA196" s="160"/>
      <c r="AB196" s="22"/>
      <c r="AC196" s="64"/>
      <c r="AD196" s="64"/>
      <c r="AE196" s="63"/>
      <c r="AF196" s="160"/>
      <c r="AG196" s="22"/>
      <c r="AH196" s="143"/>
      <c r="AI196" s="110"/>
      <c r="AJ196" s="62"/>
      <c r="AK196" s="63"/>
      <c r="AL196" s="160"/>
      <c r="AM196" s="22"/>
      <c r="AN196" s="64" t="s">
        <v>276</v>
      </c>
      <c r="AO196" s="64">
        <v>715</v>
      </c>
      <c r="AP196" s="63">
        <v>1.0000000000000001E-5</v>
      </c>
      <c r="AQ196" s="160">
        <f t="shared" si="53"/>
        <v>1.0000000000000002E-6</v>
      </c>
      <c r="AR196" s="22">
        <f t="shared" si="54"/>
        <v>7.1500000000000014E-4</v>
      </c>
      <c r="AS196" s="64" t="s">
        <v>276</v>
      </c>
      <c r="AT196" s="64">
        <v>715</v>
      </c>
      <c r="AU196" s="63">
        <v>2.0000000000000002E-5</v>
      </c>
      <c r="AV196" s="160">
        <f t="shared" si="55"/>
        <v>2.0000000000000003E-6</v>
      </c>
      <c r="AW196" s="22">
        <f t="shared" si="56"/>
        <v>1.4300000000000003E-3</v>
      </c>
    </row>
    <row r="197" spans="2:49" x14ac:dyDescent="0.3">
      <c r="B197" s="143"/>
      <c r="C197" s="62"/>
      <c r="D197" s="62"/>
      <c r="E197" s="63"/>
      <c r="F197" s="160"/>
      <c r="G197" s="22"/>
      <c r="H197" s="64"/>
      <c r="I197" s="64"/>
      <c r="J197" s="63"/>
      <c r="K197" s="160"/>
      <c r="L197" s="22"/>
      <c r="M197" s="64"/>
      <c r="N197" s="64"/>
      <c r="O197" s="63"/>
      <c r="P197" s="160"/>
      <c r="Q197" s="22"/>
      <c r="R197" s="143"/>
      <c r="S197" s="62"/>
      <c r="T197" s="62"/>
      <c r="U197" s="63"/>
      <c r="V197" s="160"/>
      <c r="W197" s="22"/>
      <c r="X197" s="64"/>
      <c r="Y197" s="64"/>
      <c r="Z197" s="63"/>
      <c r="AA197" s="160"/>
      <c r="AB197" s="22"/>
      <c r="AC197" s="64"/>
      <c r="AD197" s="64"/>
      <c r="AE197" s="63"/>
      <c r="AF197" s="160"/>
      <c r="AG197" s="22"/>
      <c r="AH197" s="143"/>
      <c r="AI197" s="110"/>
      <c r="AJ197" s="62"/>
      <c r="AK197" s="63"/>
      <c r="AL197" s="160"/>
      <c r="AM197" s="22"/>
      <c r="AN197" s="64"/>
      <c r="AO197" s="64"/>
      <c r="AP197" s="63"/>
      <c r="AQ197" s="160">
        <f t="shared" si="53"/>
        <v>0</v>
      </c>
      <c r="AR197" s="22">
        <f t="shared" si="54"/>
        <v>0</v>
      </c>
      <c r="AS197" s="64" t="s">
        <v>277</v>
      </c>
      <c r="AT197" s="64">
        <v>1429</v>
      </c>
      <c r="AU197" s="63">
        <v>1.0000000000000001E-5</v>
      </c>
      <c r="AV197" s="160">
        <f t="shared" si="55"/>
        <v>1.0000000000000002E-6</v>
      </c>
      <c r="AW197" s="22">
        <f t="shared" si="56"/>
        <v>1.4290000000000001E-3</v>
      </c>
    </row>
    <row r="198" spans="2:49" x14ac:dyDescent="0.3">
      <c r="B198" s="143"/>
      <c r="C198" s="62"/>
      <c r="D198" s="62"/>
      <c r="E198" s="63"/>
      <c r="F198" s="160"/>
      <c r="G198" s="22"/>
      <c r="H198" s="64"/>
      <c r="I198" s="64"/>
      <c r="J198" s="63"/>
      <c r="K198" s="160"/>
      <c r="L198" s="22"/>
      <c r="M198" s="64"/>
      <c r="N198" s="64"/>
      <c r="O198" s="63"/>
      <c r="P198" s="160"/>
      <c r="Q198" s="22"/>
      <c r="R198" s="143"/>
      <c r="S198" s="62"/>
      <c r="T198" s="62"/>
      <c r="U198" s="63"/>
      <c r="V198" s="160"/>
      <c r="W198" s="22"/>
      <c r="X198" s="64"/>
      <c r="Y198" s="64"/>
      <c r="Z198" s="63"/>
      <c r="AA198" s="160"/>
      <c r="AB198" s="22"/>
      <c r="AC198" s="64"/>
      <c r="AD198" s="64"/>
      <c r="AE198" s="63"/>
      <c r="AF198" s="160">
        <f t="shared" ref="AF198" si="57">AE198*$E$9</f>
        <v>0</v>
      </c>
      <c r="AG198" s="22">
        <f t="shared" ref="AG198" si="58">AF198*AD198</f>
        <v>0</v>
      </c>
      <c r="AH198" s="143"/>
      <c r="AI198" s="110"/>
      <c r="AJ198" s="62"/>
      <c r="AK198" s="63"/>
      <c r="AL198" s="160"/>
      <c r="AM198" s="22"/>
      <c r="AN198" s="64"/>
      <c r="AO198" s="64"/>
      <c r="AP198" s="63"/>
      <c r="AQ198" s="160"/>
      <c r="AR198" s="22"/>
      <c r="AS198" s="64"/>
      <c r="AT198" s="64"/>
      <c r="AU198" s="63"/>
      <c r="AV198" s="160"/>
      <c r="AW198" s="22"/>
    </row>
    <row r="199" spans="2:49" x14ac:dyDescent="0.3">
      <c r="B199" s="143"/>
      <c r="C199" s="62"/>
      <c r="D199" s="62"/>
      <c r="E199" s="63"/>
      <c r="F199" s="160">
        <f t="shared" si="39"/>
        <v>0</v>
      </c>
      <c r="G199" s="22">
        <f t="shared" si="40"/>
        <v>0</v>
      </c>
      <c r="H199" s="64" t="s">
        <v>237</v>
      </c>
      <c r="I199" s="64">
        <v>23</v>
      </c>
      <c r="J199" s="63">
        <v>2.0000000000000001E-4</v>
      </c>
      <c r="K199" s="160">
        <f t="shared" si="41"/>
        <v>2.0000000000000002E-5</v>
      </c>
      <c r="L199" s="22">
        <f t="shared" si="42"/>
        <v>4.6000000000000001E-4</v>
      </c>
      <c r="M199" s="64" t="s">
        <v>237</v>
      </c>
      <c r="N199" s="64">
        <v>23</v>
      </c>
      <c r="O199" s="63">
        <v>4.0000000000000002E-4</v>
      </c>
      <c r="P199" s="160">
        <f t="shared" si="43"/>
        <v>4.0000000000000003E-5</v>
      </c>
      <c r="Q199" s="22">
        <f t="shared" si="44"/>
        <v>9.2000000000000003E-4</v>
      </c>
      <c r="R199" s="143"/>
      <c r="S199" s="62"/>
      <c r="T199" s="62"/>
      <c r="U199" s="63"/>
      <c r="V199" s="160">
        <f t="shared" si="45"/>
        <v>0</v>
      </c>
      <c r="W199" s="22">
        <f t="shared" si="46"/>
        <v>0</v>
      </c>
      <c r="X199" s="64" t="s">
        <v>237</v>
      </c>
      <c r="Y199" s="64">
        <v>23</v>
      </c>
      <c r="Z199" s="63">
        <v>2.0000000000000001E-4</v>
      </c>
      <c r="AA199" s="160">
        <f t="shared" si="47"/>
        <v>2.0000000000000002E-5</v>
      </c>
      <c r="AB199" s="22">
        <f t="shared" si="48"/>
        <v>4.6000000000000001E-4</v>
      </c>
      <c r="AC199" s="64" t="s">
        <v>237</v>
      </c>
      <c r="AD199" s="64">
        <v>23</v>
      </c>
      <c r="AE199" s="63">
        <v>4.0000000000000002E-4</v>
      </c>
      <c r="AF199" s="160">
        <f t="shared" si="49"/>
        <v>4.0000000000000003E-5</v>
      </c>
      <c r="AG199" s="22">
        <f t="shared" si="50"/>
        <v>9.2000000000000003E-4</v>
      </c>
      <c r="AH199" s="143"/>
      <c r="AI199" s="110"/>
      <c r="AJ199" s="62"/>
      <c r="AK199" s="63"/>
      <c r="AL199" s="160">
        <f t="shared" si="51"/>
        <v>0</v>
      </c>
      <c r="AM199" s="22">
        <f t="shared" si="52"/>
        <v>0</v>
      </c>
      <c r="AN199" s="64" t="s">
        <v>237</v>
      </c>
      <c r="AO199" s="64">
        <v>23</v>
      </c>
      <c r="AP199" s="63">
        <v>2.0000000000000001E-4</v>
      </c>
      <c r="AQ199" s="160">
        <f t="shared" si="53"/>
        <v>2.0000000000000002E-5</v>
      </c>
      <c r="AR199" s="22">
        <f t="shared" si="54"/>
        <v>4.6000000000000001E-4</v>
      </c>
      <c r="AS199" s="64" t="s">
        <v>237</v>
      </c>
      <c r="AT199" s="64">
        <v>23</v>
      </c>
      <c r="AU199" s="63">
        <v>2.0000000000000001E-4</v>
      </c>
      <c r="AV199" s="160">
        <f t="shared" si="55"/>
        <v>2.0000000000000002E-5</v>
      </c>
      <c r="AW199" s="22">
        <f t="shared" si="56"/>
        <v>4.6000000000000001E-4</v>
      </c>
    </row>
    <row r="200" spans="2:49" x14ac:dyDescent="0.3">
      <c r="B200" s="143"/>
      <c r="C200" s="62"/>
      <c r="D200" s="62"/>
      <c r="E200" s="63"/>
      <c r="F200" s="160"/>
      <c r="G200" s="22"/>
      <c r="H200" s="64"/>
      <c r="I200" s="64"/>
      <c r="J200" s="63"/>
      <c r="K200" s="160"/>
      <c r="L200" s="22"/>
      <c r="M200" s="64" t="s">
        <v>265</v>
      </c>
      <c r="N200" s="64">
        <v>13</v>
      </c>
      <c r="O200" s="63">
        <v>1E-4</v>
      </c>
      <c r="P200" s="160">
        <f t="shared" si="43"/>
        <v>1.0000000000000001E-5</v>
      </c>
      <c r="Q200" s="22">
        <f t="shared" si="44"/>
        <v>1.3000000000000002E-4</v>
      </c>
      <c r="R200" s="143"/>
      <c r="S200" s="62"/>
      <c r="T200" s="62"/>
      <c r="U200" s="63"/>
      <c r="V200" s="160"/>
      <c r="W200" s="22"/>
      <c r="X200" s="64" t="s">
        <v>265</v>
      </c>
      <c r="Y200" s="64">
        <v>13</v>
      </c>
      <c r="Z200" s="63">
        <v>2.0000000000000001E-4</v>
      </c>
      <c r="AA200" s="160"/>
      <c r="AB200" s="22"/>
      <c r="AC200" s="64" t="s">
        <v>265</v>
      </c>
      <c r="AD200" s="64">
        <v>13</v>
      </c>
      <c r="AE200" s="63">
        <v>2.0000000000000001E-4</v>
      </c>
      <c r="AF200" s="160">
        <f t="shared" si="49"/>
        <v>2.0000000000000002E-5</v>
      </c>
      <c r="AG200" s="22">
        <f t="shared" si="50"/>
        <v>2.6000000000000003E-4</v>
      </c>
      <c r="AH200" s="143"/>
      <c r="AI200" s="110"/>
      <c r="AJ200" s="62"/>
      <c r="AK200" s="63"/>
      <c r="AL200" s="160"/>
      <c r="AM200" s="22"/>
      <c r="AN200" s="64" t="s">
        <v>265</v>
      </c>
      <c r="AO200" s="64">
        <v>23</v>
      </c>
      <c r="AP200" s="63">
        <v>2.0000000000000001E-4</v>
      </c>
      <c r="AQ200" s="160">
        <f t="shared" si="53"/>
        <v>2.0000000000000002E-5</v>
      </c>
      <c r="AR200" s="22">
        <f t="shared" si="54"/>
        <v>4.6000000000000001E-4</v>
      </c>
      <c r="AS200" s="64" t="s">
        <v>265</v>
      </c>
      <c r="AT200" s="64">
        <v>23</v>
      </c>
      <c r="AU200" s="63">
        <v>2.0000000000000001E-4</v>
      </c>
      <c r="AV200" s="160">
        <f t="shared" si="55"/>
        <v>2.0000000000000002E-5</v>
      </c>
      <c r="AW200" s="22">
        <f t="shared" si="56"/>
        <v>4.6000000000000001E-4</v>
      </c>
    </row>
    <row r="201" spans="2:49" x14ac:dyDescent="0.3">
      <c r="B201" s="143"/>
      <c r="C201" s="62"/>
      <c r="D201" s="62"/>
      <c r="E201" s="63"/>
      <c r="F201" s="160">
        <f t="shared" si="39"/>
        <v>0</v>
      </c>
      <c r="G201" s="22">
        <f t="shared" si="40"/>
        <v>0</v>
      </c>
      <c r="H201" s="64" t="s">
        <v>235</v>
      </c>
      <c r="I201" s="64">
        <v>72</v>
      </c>
      <c r="J201" s="63">
        <v>2.0000000000000001E-4</v>
      </c>
      <c r="K201" s="160">
        <f t="shared" si="41"/>
        <v>2.0000000000000002E-5</v>
      </c>
      <c r="L201" s="22">
        <f t="shared" si="42"/>
        <v>1.4400000000000001E-3</v>
      </c>
      <c r="M201" s="64" t="s">
        <v>235</v>
      </c>
      <c r="N201" s="64">
        <v>72</v>
      </c>
      <c r="O201" s="63">
        <v>2.0000000000000001E-4</v>
      </c>
      <c r="P201" s="160">
        <f t="shared" si="43"/>
        <v>2.0000000000000002E-5</v>
      </c>
      <c r="Q201" s="22">
        <f t="shared" si="44"/>
        <v>1.4400000000000001E-3</v>
      </c>
      <c r="R201" s="143"/>
      <c r="S201" s="62"/>
      <c r="T201" s="62"/>
      <c r="U201" s="63"/>
      <c r="V201" s="160">
        <f t="shared" si="45"/>
        <v>0</v>
      </c>
      <c r="W201" s="22">
        <f t="shared" si="46"/>
        <v>0</v>
      </c>
      <c r="X201" s="64"/>
      <c r="Y201" s="64"/>
      <c r="Z201" s="63"/>
      <c r="AA201" s="160">
        <f t="shared" si="47"/>
        <v>0</v>
      </c>
      <c r="AB201" s="22">
        <f t="shared" si="48"/>
        <v>0</v>
      </c>
      <c r="AC201" s="64"/>
      <c r="AD201" s="64"/>
      <c r="AE201" s="63"/>
      <c r="AF201" s="160">
        <f t="shared" si="49"/>
        <v>0</v>
      </c>
      <c r="AG201" s="22">
        <f t="shared" si="50"/>
        <v>0</v>
      </c>
      <c r="AH201" s="143"/>
      <c r="AI201" s="110"/>
      <c r="AJ201" s="62"/>
      <c r="AK201" s="63"/>
      <c r="AL201" s="160">
        <f t="shared" si="51"/>
        <v>0</v>
      </c>
      <c r="AM201" s="22">
        <f t="shared" si="52"/>
        <v>0</v>
      </c>
      <c r="AN201" s="64"/>
      <c r="AO201" s="64"/>
      <c r="AP201" s="63"/>
      <c r="AQ201" s="160">
        <f t="shared" si="53"/>
        <v>0</v>
      </c>
      <c r="AR201" s="22">
        <f t="shared" si="54"/>
        <v>0</v>
      </c>
      <c r="AS201" s="64" t="s">
        <v>272</v>
      </c>
      <c r="AT201" s="64">
        <v>10</v>
      </c>
      <c r="AU201" s="63">
        <v>2.0000000000000001E-4</v>
      </c>
      <c r="AV201" s="160">
        <f t="shared" si="55"/>
        <v>2.0000000000000002E-5</v>
      </c>
      <c r="AW201" s="22">
        <f t="shared" si="56"/>
        <v>2.0000000000000001E-4</v>
      </c>
    </row>
    <row r="202" spans="2:49" x14ac:dyDescent="0.3">
      <c r="B202" s="143"/>
      <c r="C202" s="62"/>
      <c r="D202" s="62"/>
      <c r="E202" s="63"/>
      <c r="F202" s="160"/>
      <c r="G202" s="22"/>
      <c r="H202" s="64"/>
      <c r="I202" s="64"/>
      <c r="J202" s="63"/>
      <c r="K202" s="160"/>
      <c r="L202" s="22"/>
      <c r="M202" s="64"/>
      <c r="N202" s="64"/>
      <c r="O202" s="63"/>
      <c r="P202" s="160"/>
      <c r="Q202" s="22"/>
      <c r="R202" s="143"/>
      <c r="S202" s="62"/>
      <c r="T202" s="62"/>
      <c r="U202" s="63"/>
      <c r="V202" s="160"/>
      <c r="W202" s="22"/>
      <c r="X202" s="64"/>
      <c r="Y202" s="64"/>
      <c r="Z202" s="63"/>
      <c r="AA202" s="160"/>
      <c r="AB202" s="22"/>
      <c r="AC202" s="64"/>
      <c r="AD202" s="64"/>
      <c r="AE202" s="63"/>
      <c r="AF202" s="160"/>
      <c r="AG202" s="22"/>
      <c r="AH202" s="143"/>
      <c r="AI202" s="110"/>
      <c r="AJ202" s="62"/>
      <c r="AK202" s="63"/>
      <c r="AL202" s="160"/>
      <c r="AM202" s="22"/>
      <c r="AN202" s="64" t="s">
        <v>273</v>
      </c>
      <c r="AO202" s="64">
        <v>18</v>
      </c>
      <c r="AP202" s="63">
        <v>2.0000000000000001E-4</v>
      </c>
      <c r="AQ202" s="160">
        <f t="shared" si="53"/>
        <v>2.0000000000000002E-5</v>
      </c>
      <c r="AR202" s="22">
        <f t="shared" si="54"/>
        <v>3.6000000000000002E-4</v>
      </c>
      <c r="AS202" s="64" t="s">
        <v>273</v>
      </c>
      <c r="AT202" s="64">
        <v>18</v>
      </c>
      <c r="AU202" s="63">
        <v>2.0000000000000001E-4</v>
      </c>
      <c r="AV202" s="160">
        <f t="shared" si="55"/>
        <v>2.0000000000000002E-5</v>
      </c>
      <c r="AW202" s="22">
        <f t="shared" si="56"/>
        <v>3.6000000000000002E-4</v>
      </c>
    </row>
    <row r="203" spans="2:49" x14ac:dyDescent="0.3">
      <c r="B203" s="143"/>
      <c r="C203" s="62"/>
      <c r="D203" s="62"/>
      <c r="E203" s="63"/>
      <c r="F203" s="160">
        <f t="shared" si="39"/>
        <v>0</v>
      </c>
      <c r="G203" s="22">
        <f t="shared" si="40"/>
        <v>0</v>
      </c>
      <c r="H203" s="64"/>
      <c r="I203" s="64"/>
      <c r="J203" s="63"/>
      <c r="K203" s="160">
        <f t="shared" si="41"/>
        <v>0</v>
      </c>
      <c r="L203" s="22">
        <f t="shared" si="42"/>
        <v>0</v>
      </c>
      <c r="M203" s="64" t="s">
        <v>236</v>
      </c>
      <c r="N203" s="64">
        <v>72</v>
      </c>
      <c r="O203" s="63">
        <v>4.0000000000000002E-4</v>
      </c>
      <c r="P203" s="160">
        <f t="shared" si="43"/>
        <v>4.0000000000000003E-5</v>
      </c>
      <c r="Q203" s="22">
        <f t="shared" si="44"/>
        <v>2.8800000000000002E-3</v>
      </c>
      <c r="R203" s="143"/>
      <c r="S203" s="62"/>
      <c r="T203" s="62"/>
      <c r="U203" s="63"/>
      <c r="V203" s="160">
        <f t="shared" si="45"/>
        <v>0</v>
      </c>
      <c r="W203" s="22">
        <f t="shared" si="46"/>
        <v>0</v>
      </c>
      <c r="X203" s="64" t="s">
        <v>236</v>
      </c>
      <c r="Y203" s="64">
        <v>72</v>
      </c>
      <c r="Z203" s="63">
        <v>4.0000000000000002E-4</v>
      </c>
      <c r="AA203" s="160">
        <f t="shared" si="47"/>
        <v>4.0000000000000003E-5</v>
      </c>
      <c r="AB203" s="22">
        <f t="shared" si="48"/>
        <v>2.8800000000000002E-3</v>
      </c>
      <c r="AC203" s="64" t="s">
        <v>236</v>
      </c>
      <c r="AD203" s="64">
        <v>72</v>
      </c>
      <c r="AE203" s="63">
        <v>4.0000000000000002E-4</v>
      </c>
      <c r="AF203" s="160">
        <f t="shared" si="49"/>
        <v>4.0000000000000003E-5</v>
      </c>
      <c r="AG203" s="22">
        <f t="shared" si="50"/>
        <v>2.8800000000000002E-3</v>
      </c>
      <c r="AH203" s="143"/>
      <c r="AI203" s="110"/>
      <c r="AJ203" s="62"/>
      <c r="AK203" s="63"/>
      <c r="AL203" s="160">
        <f t="shared" si="51"/>
        <v>0</v>
      </c>
      <c r="AM203" s="22">
        <f t="shared" si="52"/>
        <v>0</v>
      </c>
      <c r="AN203" s="64" t="s">
        <v>236</v>
      </c>
      <c r="AO203" s="64">
        <v>72</v>
      </c>
      <c r="AP203" s="63">
        <v>4.0000000000000002E-4</v>
      </c>
      <c r="AQ203" s="160">
        <f t="shared" si="53"/>
        <v>4.0000000000000003E-5</v>
      </c>
      <c r="AR203" s="22">
        <f t="shared" si="54"/>
        <v>2.8800000000000002E-3</v>
      </c>
      <c r="AS203" s="64" t="s">
        <v>236</v>
      </c>
      <c r="AT203" s="64">
        <v>72</v>
      </c>
      <c r="AU203" s="63">
        <v>4.0000000000000002E-4</v>
      </c>
      <c r="AV203" s="160">
        <f t="shared" si="55"/>
        <v>4.0000000000000003E-5</v>
      </c>
      <c r="AW203" s="22">
        <f t="shared" si="56"/>
        <v>2.8800000000000002E-3</v>
      </c>
    </row>
    <row r="204" spans="2:49" x14ac:dyDescent="0.3">
      <c r="B204" s="143"/>
      <c r="C204" s="62"/>
      <c r="D204" s="62"/>
      <c r="E204" s="63"/>
      <c r="F204" s="160"/>
      <c r="G204" s="22"/>
      <c r="H204" s="64"/>
      <c r="I204" s="64"/>
      <c r="J204" s="63"/>
      <c r="K204" s="160"/>
      <c r="L204" s="22"/>
      <c r="M204" s="64"/>
      <c r="N204" s="85"/>
      <c r="O204" s="63"/>
      <c r="P204" s="160"/>
      <c r="Q204" s="22"/>
      <c r="R204" s="143"/>
      <c r="S204" s="62"/>
      <c r="T204" s="62"/>
      <c r="U204" s="63"/>
      <c r="V204" s="160"/>
      <c r="W204" s="22"/>
      <c r="X204" s="64" t="s">
        <v>268</v>
      </c>
      <c r="Y204" s="64">
        <v>112</v>
      </c>
      <c r="Z204" s="63">
        <v>2.0000000000000001E-4</v>
      </c>
      <c r="AA204" s="160">
        <f t="shared" si="47"/>
        <v>2.0000000000000002E-5</v>
      </c>
      <c r="AB204" s="22">
        <f t="shared" si="48"/>
        <v>2.2400000000000002E-3</v>
      </c>
      <c r="AC204" s="64" t="s">
        <v>268</v>
      </c>
      <c r="AD204" s="64">
        <v>112</v>
      </c>
      <c r="AE204" s="63">
        <v>2.5000000000000001E-4</v>
      </c>
      <c r="AF204" s="160">
        <f t="shared" si="49"/>
        <v>2.5000000000000001E-5</v>
      </c>
      <c r="AG204" s="22">
        <f t="shared" si="50"/>
        <v>2.8E-3</v>
      </c>
      <c r="AH204" s="143"/>
      <c r="AI204" s="110"/>
      <c r="AJ204" s="62"/>
      <c r="AK204" s="63"/>
      <c r="AL204" s="160"/>
      <c r="AM204" s="22"/>
      <c r="AN204" s="64" t="s">
        <v>268</v>
      </c>
      <c r="AO204" s="64">
        <v>112</v>
      </c>
      <c r="AP204" s="63">
        <v>2.5000000000000001E-4</v>
      </c>
      <c r="AQ204" s="160">
        <f t="shared" si="53"/>
        <v>2.5000000000000001E-5</v>
      </c>
      <c r="AR204" s="22">
        <f t="shared" si="54"/>
        <v>2.8E-3</v>
      </c>
      <c r="AS204" s="64" t="s">
        <v>268</v>
      </c>
      <c r="AT204" s="64">
        <v>112</v>
      </c>
      <c r="AU204" s="63">
        <v>3.5E-4</v>
      </c>
      <c r="AV204" s="160">
        <f t="shared" si="55"/>
        <v>3.5000000000000004E-5</v>
      </c>
      <c r="AW204" s="22">
        <f t="shared" si="56"/>
        <v>3.9200000000000007E-3</v>
      </c>
    </row>
    <row r="205" spans="2:49" x14ac:dyDescent="0.3">
      <c r="B205" s="143"/>
      <c r="C205" s="62"/>
      <c r="D205" s="62"/>
      <c r="E205" s="63"/>
      <c r="F205" s="160">
        <f t="shared" si="39"/>
        <v>0</v>
      </c>
      <c r="G205" s="22">
        <f t="shared" si="40"/>
        <v>0</v>
      </c>
      <c r="H205" s="64"/>
      <c r="I205" s="64"/>
      <c r="J205" s="63"/>
      <c r="K205" s="160">
        <f t="shared" si="41"/>
        <v>0</v>
      </c>
      <c r="L205" s="22">
        <f t="shared" si="42"/>
        <v>0</v>
      </c>
      <c r="M205" s="64"/>
      <c r="N205" s="85"/>
      <c r="O205" s="63"/>
      <c r="P205" s="160">
        <f t="shared" si="43"/>
        <v>0</v>
      </c>
      <c r="Q205" s="22">
        <f t="shared" si="44"/>
        <v>0</v>
      </c>
      <c r="R205" s="143"/>
      <c r="S205" s="62"/>
      <c r="T205" s="62"/>
      <c r="U205" s="63"/>
      <c r="V205" s="160">
        <f t="shared" si="45"/>
        <v>0</v>
      </c>
      <c r="W205" s="22">
        <f t="shared" si="46"/>
        <v>0</v>
      </c>
      <c r="X205" s="64"/>
      <c r="Y205" s="64"/>
      <c r="Z205" s="63"/>
      <c r="AA205" s="160">
        <f t="shared" si="47"/>
        <v>0</v>
      </c>
      <c r="AB205" s="22">
        <f t="shared" si="48"/>
        <v>0</v>
      </c>
      <c r="AC205" s="64" t="s">
        <v>266</v>
      </c>
      <c r="AD205" s="85">
        <v>155</v>
      </c>
      <c r="AE205" s="63">
        <v>1.4999999999999999E-4</v>
      </c>
      <c r="AF205" s="160">
        <f t="shared" si="49"/>
        <v>1.4999999999999999E-5</v>
      </c>
      <c r="AG205" s="22">
        <f t="shared" si="50"/>
        <v>2.3249999999999998E-3</v>
      </c>
      <c r="AH205" s="143"/>
      <c r="AI205" s="110"/>
      <c r="AJ205" s="62"/>
      <c r="AK205" s="63"/>
      <c r="AL205" s="160">
        <f t="shared" si="51"/>
        <v>0</v>
      </c>
      <c r="AM205" s="22">
        <f t="shared" si="52"/>
        <v>0</v>
      </c>
      <c r="AN205" s="64" t="s">
        <v>266</v>
      </c>
      <c r="AO205" s="85">
        <v>155</v>
      </c>
      <c r="AP205" s="63">
        <v>1.0000000000000001E-5</v>
      </c>
      <c r="AQ205" s="160">
        <f t="shared" si="53"/>
        <v>1.0000000000000002E-6</v>
      </c>
      <c r="AR205" s="22">
        <f t="shared" si="54"/>
        <v>1.5500000000000003E-4</v>
      </c>
      <c r="AS205" s="64" t="s">
        <v>266</v>
      </c>
      <c r="AT205" s="85">
        <v>155</v>
      </c>
      <c r="AU205" s="63">
        <v>1.0000000000000001E-5</v>
      </c>
      <c r="AV205" s="160">
        <f t="shared" si="55"/>
        <v>1.0000000000000002E-6</v>
      </c>
      <c r="AW205" s="22">
        <f t="shared" si="56"/>
        <v>1.5500000000000003E-4</v>
      </c>
    </row>
    <row r="206" spans="2:49" x14ac:dyDescent="0.3">
      <c r="B206" s="143"/>
      <c r="C206" s="62"/>
      <c r="D206" s="62"/>
      <c r="E206" s="63"/>
      <c r="F206" s="160"/>
      <c r="G206" s="22"/>
      <c r="H206" s="64"/>
      <c r="I206" s="64"/>
      <c r="J206" s="63"/>
      <c r="K206" s="160"/>
      <c r="L206" s="22"/>
      <c r="M206" s="64"/>
      <c r="N206" s="85"/>
      <c r="O206" s="63"/>
      <c r="P206" s="160"/>
      <c r="Q206" s="22"/>
      <c r="R206" s="143"/>
      <c r="S206" s="62"/>
      <c r="T206" s="62"/>
      <c r="U206" s="63"/>
      <c r="V206" s="160"/>
      <c r="W206" s="22"/>
      <c r="X206" s="64"/>
      <c r="Y206" s="64"/>
      <c r="Z206" s="63"/>
      <c r="AA206" s="160"/>
      <c r="AB206" s="22"/>
      <c r="AC206" s="64"/>
      <c r="AD206" s="85"/>
      <c r="AE206" s="63"/>
      <c r="AF206" s="160"/>
      <c r="AG206" s="22"/>
      <c r="AH206" s="143"/>
      <c r="AI206" s="110"/>
      <c r="AJ206" s="62"/>
      <c r="AK206" s="63"/>
      <c r="AL206" s="160"/>
      <c r="AM206" s="22"/>
      <c r="AN206" s="64"/>
      <c r="AO206" s="85"/>
      <c r="AP206" s="63"/>
      <c r="AQ206" s="160"/>
      <c r="AR206" s="22"/>
      <c r="AS206" s="64" t="s">
        <v>280</v>
      </c>
      <c r="AT206" s="85">
        <v>28</v>
      </c>
      <c r="AU206" s="63">
        <v>2.0000000000000001E-4</v>
      </c>
      <c r="AV206" s="160">
        <f t="shared" si="55"/>
        <v>2.0000000000000002E-5</v>
      </c>
      <c r="AW206" s="22">
        <f t="shared" si="56"/>
        <v>5.6000000000000006E-4</v>
      </c>
    </row>
    <row r="207" spans="2:49" ht="12.75" thickBot="1" x14ac:dyDescent="0.35">
      <c r="B207" s="144"/>
      <c r="C207" s="56"/>
      <c r="D207" s="56"/>
      <c r="E207" s="57"/>
      <c r="F207" s="160">
        <f t="shared" si="39"/>
        <v>0</v>
      </c>
      <c r="G207" s="22">
        <f t="shared" si="40"/>
        <v>0</v>
      </c>
      <c r="H207" s="58"/>
      <c r="I207" s="58"/>
      <c r="J207" s="57"/>
      <c r="K207" s="160">
        <f t="shared" si="41"/>
        <v>0</v>
      </c>
      <c r="L207" s="22">
        <f t="shared" si="42"/>
        <v>0</v>
      </c>
      <c r="M207" s="58"/>
      <c r="N207" s="87"/>
      <c r="O207" s="57"/>
      <c r="P207" s="160">
        <f t="shared" si="43"/>
        <v>0</v>
      </c>
      <c r="Q207" s="22">
        <f t="shared" si="44"/>
        <v>0</v>
      </c>
      <c r="R207" s="144"/>
      <c r="S207" s="56"/>
      <c r="T207" s="56"/>
      <c r="U207" s="57"/>
      <c r="V207" s="160">
        <f t="shared" si="45"/>
        <v>0</v>
      </c>
      <c r="W207" s="22">
        <f t="shared" si="46"/>
        <v>0</v>
      </c>
      <c r="X207" s="58"/>
      <c r="Y207" s="58"/>
      <c r="Z207" s="57"/>
      <c r="AA207" s="160">
        <f t="shared" si="47"/>
        <v>0</v>
      </c>
      <c r="AB207" s="22">
        <f t="shared" si="48"/>
        <v>0</v>
      </c>
      <c r="AC207" s="58"/>
      <c r="AD207" s="87"/>
      <c r="AE207" s="57"/>
      <c r="AF207" s="160">
        <f t="shared" si="49"/>
        <v>0</v>
      </c>
      <c r="AG207" s="22">
        <f t="shared" si="50"/>
        <v>0</v>
      </c>
      <c r="AH207" s="144"/>
      <c r="AI207" s="111"/>
      <c r="AJ207" s="56"/>
      <c r="AK207" s="57"/>
      <c r="AL207" s="160">
        <f t="shared" si="51"/>
        <v>0</v>
      </c>
      <c r="AM207" s="22">
        <f t="shared" si="52"/>
        <v>0</v>
      </c>
      <c r="AN207" s="58"/>
      <c r="AO207" s="58"/>
      <c r="AP207" s="57"/>
      <c r="AQ207" s="160">
        <f t="shared" si="53"/>
        <v>0</v>
      </c>
      <c r="AR207" s="22">
        <f t="shared" si="54"/>
        <v>0</v>
      </c>
      <c r="AS207" s="59" t="s">
        <v>279</v>
      </c>
      <c r="AT207" s="86">
        <v>200</v>
      </c>
      <c r="AU207" s="102">
        <v>1.0000000000000001E-5</v>
      </c>
      <c r="AV207" s="160">
        <f t="shared" si="55"/>
        <v>1.0000000000000002E-6</v>
      </c>
      <c r="AW207" s="22">
        <f t="shared" si="56"/>
        <v>2.0000000000000004E-4</v>
      </c>
    </row>
    <row r="208" spans="2:49" ht="12.75" thickBot="1" x14ac:dyDescent="0.35">
      <c r="B208" s="145" t="s">
        <v>171</v>
      </c>
      <c r="C208" s="61">
        <f>COUNTA(C139:C207)</f>
        <v>21</v>
      </c>
      <c r="D208" s="121">
        <f>SUM(D139:D207)</f>
        <v>0</v>
      </c>
      <c r="E208" s="93">
        <f>SUM(E139:E207)</f>
        <v>1.0000000000000002</v>
      </c>
      <c r="F208" s="93"/>
      <c r="G208" s="121">
        <f>SUM(G13:G207) * 100</f>
        <v>0</v>
      </c>
      <c r="H208" s="61">
        <f>COUNTA(H139:H207)</f>
        <v>28</v>
      </c>
      <c r="I208" s="121"/>
      <c r="J208" s="93">
        <f>SUM(J139:J207)</f>
        <v>1.0004999999999999</v>
      </c>
      <c r="K208" s="93"/>
      <c r="L208" s="121">
        <f>SUM(L13:L207) * 100</f>
        <v>0.60360000000000014</v>
      </c>
      <c r="M208" s="61">
        <f>COUNTA(M139:M207)</f>
        <v>30</v>
      </c>
      <c r="N208" s="121"/>
      <c r="O208" s="120">
        <f>SUM(O139:O207)</f>
        <v>1.0015000000000001</v>
      </c>
      <c r="P208" s="93"/>
      <c r="Q208" s="121">
        <f>SUM(Q13:Q207) * 100</f>
        <v>1.8082</v>
      </c>
      <c r="R208" s="145" t="s">
        <v>171</v>
      </c>
      <c r="S208" s="61">
        <f>COUNTA(S139:S207)</f>
        <v>21</v>
      </c>
      <c r="T208" s="121">
        <f>SUM(T139:T207)</f>
        <v>0</v>
      </c>
      <c r="U208" s="93">
        <f>SUM(U139:U207)</f>
        <v>0.99999999999999989</v>
      </c>
      <c r="V208" s="93"/>
      <c r="W208" s="121">
        <f>SUM(W13:W207) * 100</f>
        <v>0</v>
      </c>
      <c r="X208" s="61">
        <f>COUNTA(X139:X207)</f>
        <v>29</v>
      </c>
      <c r="Y208" s="121">
        <f>SUM(Y139:Y207)</f>
        <v>238</v>
      </c>
      <c r="Z208" s="93">
        <f>SUM(Z139:Z207)</f>
        <v>1</v>
      </c>
      <c r="AA208" s="93"/>
      <c r="AB208" s="121">
        <f>SUM(AB13:AB207) * 100</f>
        <v>1.2110000000000003</v>
      </c>
      <c r="AC208" s="61">
        <f>COUNTA(AC139:AC207)</f>
        <v>32</v>
      </c>
      <c r="AD208" s="121">
        <f>SUM(AD139:AD207)</f>
        <v>465</v>
      </c>
      <c r="AE208" s="93">
        <f>SUM(AE139:AE207)</f>
        <v>1</v>
      </c>
      <c r="AF208" s="93"/>
      <c r="AG208" s="121">
        <f>SUM(AG13:AG207) * 100</f>
        <v>3.0049000000000001</v>
      </c>
      <c r="AH208" s="145" t="s">
        <v>171</v>
      </c>
      <c r="AI208" s="112">
        <f>COUNTA(AI139:AI207)</f>
        <v>24</v>
      </c>
      <c r="AJ208" s="121">
        <f>SUM(AJ139:AJ207)</f>
        <v>0</v>
      </c>
      <c r="AK208" s="93">
        <f>SUM(AK139:AK207)</f>
        <v>0.99999999999999989</v>
      </c>
      <c r="AL208" s="93"/>
      <c r="AM208" s="121">
        <f>SUM(AM13:AM207) * 100</f>
        <v>0</v>
      </c>
      <c r="AN208" s="61">
        <f>COUNTA(AN139:AN207)</f>
        <v>30</v>
      </c>
      <c r="AO208" s="121">
        <f>SUM(AO139:AO207)</f>
        <v>1780</v>
      </c>
      <c r="AP208" s="93">
        <f>SUM(AP139:AP207)</f>
        <v>0.99999999999999967</v>
      </c>
      <c r="AQ208" s="93"/>
      <c r="AR208" s="121">
        <f>SUM(AR13:AR207) * 100</f>
        <v>1.8009000000000002</v>
      </c>
      <c r="AS208" s="61">
        <f>COUNTA(AS139:AS207)</f>
        <v>29</v>
      </c>
      <c r="AT208" s="121">
        <f>SUM(AT139:AT207)</f>
        <v>3447</v>
      </c>
      <c r="AU208" s="93">
        <f>SUM(AU139:AU207)</f>
        <v>0.99999999999999967</v>
      </c>
      <c r="AV208" s="93"/>
      <c r="AW208" s="121">
        <f>SUM(AW13:AW207) * 100</f>
        <v>4.2258000000000004</v>
      </c>
    </row>
    <row r="209" spans="2:49" ht="12.75" thickBot="1" x14ac:dyDescent="0.35">
      <c r="B209" s="60" t="s">
        <v>223</v>
      </c>
      <c r="C209" s="61"/>
      <c r="D209" s="121"/>
      <c r="E209" s="93"/>
      <c r="F209" s="93"/>
      <c r="G209" s="121"/>
      <c r="H209" s="61"/>
      <c r="I209" s="121"/>
      <c r="J209" s="93"/>
      <c r="K209" s="93"/>
      <c r="L209" s="121">
        <f>L208/3</f>
        <v>0.20120000000000005</v>
      </c>
      <c r="M209" s="61"/>
      <c r="N209" s="121"/>
      <c r="O209" s="120"/>
      <c r="P209" s="93"/>
      <c r="Q209" s="121">
        <f>Q208/6</f>
        <v>0.30136666666666667</v>
      </c>
      <c r="R209" s="60"/>
      <c r="S209" s="61"/>
      <c r="T209" s="121"/>
      <c r="U209" s="93"/>
      <c r="V209" s="93"/>
      <c r="W209" s="121"/>
      <c r="X209" s="61"/>
      <c r="Y209" s="121"/>
      <c r="Z209" s="61"/>
      <c r="AA209" s="93"/>
      <c r="AB209" s="121">
        <f>AB208/3</f>
        <v>0.40366666666666678</v>
      </c>
      <c r="AC209" s="61"/>
      <c r="AD209" s="121"/>
      <c r="AE209" s="93"/>
      <c r="AF209" s="93"/>
      <c r="AG209" s="121">
        <f>AG208/6</f>
        <v>0.50081666666666669</v>
      </c>
      <c r="AH209" s="122"/>
      <c r="AI209" s="112"/>
      <c r="AJ209" s="121"/>
      <c r="AK209" s="93"/>
      <c r="AL209" s="93"/>
      <c r="AM209" s="121"/>
      <c r="AN209" s="61"/>
      <c r="AO209" s="121"/>
      <c r="AP209" s="93"/>
      <c r="AQ209" s="93"/>
      <c r="AR209" s="121">
        <f>AR208/3</f>
        <v>0.60030000000000006</v>
      </c>
      <c r="AS209" s="61"/>
      <c r="AT209" s="121"/>
      <c r="AU209" s="93"/>
      <c r="AV209" s="93"/>
      <c r="AW209" s="121">
        <f>AW208/6</f>
        <v>0.70430000000000004</v>
      </c>
    </row>
    <row r="210" spans="2:49" ht="12.75" thickBot="1" x14ac:dyDescent="0.35">
      <c r="B210" s="146" t="s">
        <v>3</v>
      </c>
      <c r="C210" s="147" t="s">
        <v>91</v>
      </c>
      <c r="D210" s="147" t="s">
        <v>220</v>
      </c>
      <c r="E210" s="148" t="s">
        <v>151</v>
      </c>
      <c r="F210" s="148" t="s">
        <v>255</v>
      </c>
      <c r="G210" s="148" t="s">
        <v>224</v>
      </c>
      <c r="H210" s="149" t="s">
        <v>92</v>
      </c>
      <c r="I210" s="147" t="s">
        <v>220</v>
      </c>
      <c r="J210" s="148" t="s">
        <v>151</v>
      </c>
      <c r="K210" s="148" t="s">
        <v>261</v>
      </c>
      <c r="L210" s="148" t="s">
        <v>224</v>
      </c>
      <c r="M210" s="149" t="s">
        <v>93</v>
      </c>
      <c r="N210" s="147" t="s">
        <v>220</v>
      </c>
      <c r="O210" s="148" t="s">
        <v>151</v>
      </c>
      <c r="P210" s="148" t="s">
        <v>261</v>
      </c>
      <c r="Q210" s="148" t="s">
        <v>224</v>
      </c>
      <c r="R210" s="146" t="s">
        <v>3</v>
      </c>
      <c r="S210" s="147" t="s">
        <v>91</v>
      </c>
      <c r="T210" s="147" t="s">
        <v>220</v>
      </c>
      <c r="U210" s="148" t="s">
        <v>151</v>
      </c>
      <c r="V210" s="148" t="s">
        <v>255</v>
      </c>
      <c r="W210" s="148" t="s">
        <v>224</v>
      </c>
      <c r="X210" s="149" t="s">
        <v>92</v>
      </c>
      <c r="Y210" s="147" t="s">
        <v>220</v>
      </c>
      <c r="Z210" s="148" t="s">
        <v>151</v>
      </c>
      <c r="AA210" s="148" t="s">
        <v>256</v>
      </c>
      <c r="AB210" s="148" t="s">
        <v>224</v>
      </c>
      <c r="AC210" s="149" t="s">
        <v>93</v>
      </c>
      <c r="AD210" s="147" t="s">
        <v>220</v>
      </c>
      <c r="AE210" s="148" t="s">
        <v>151</v>
      </c>
      <c r="AF210" s="148" t="s">
        <v>261</v>
      </c>
      <c r="AG210" s="148" t="s">
        <v>224</v>
      </c>
      <c r="AH210" s="146" t="s">
        <v>3</v>
      </c>
      <c r="AI210" s="150" t="s">
        <v>220</v>
      </c>
      <c r="AJ210" s="147" t="s">
        <v>220</v>
      </c>
      <c r="AK210" s="148" t="s">
        <v>151</v>
      </c>
      <c r="AL210" s="148" t="s">
        <v>261</v>
      </c>
      <c r="AM210" s="148" t="s">
        <v>224</v>
      </c>
      <c r="AN210" s="149" t="s">
        <v>92</v>
      </c>
      <c r="AO210" s="147" t="s">
        <v>220</v>
      </c>
      <c r="AP210" s="148" t="s">
        <v>151</v>
      </c>
      <c r="AQ210" s="148" t="s">
        <v>261</v>
      </c>
      <c r="AR210" s="148" t="s">
        <v>224</v>
      </c>
      <c r="AS210" s="149" t="s">
        <v>93</v>
      </c>
      <c r="AT210" s="147" t="s">
        <v>220</v>
      </c>
      <c r="AU210" s="148" t="s">
        <v>151</v>
      </c>
      <c r="AV210" s="148" t="s">
        <v>261</v>
      </c>
      <c r="AW210" s="151" t="s">
        <v>224</v>
      </c>
    </row>
    <row r="211" spans="2:49" x14ac:dyDescent="0.3">
      <c r="B211" s="152"/>
      <c r="C211" s="19" t="s">
        <v>26</v>
      </c>
      <c r="D211" s="19"/>
      <c r="E211" s="20">
        <v>0.06</v>
      </c>
      <c r="F211" s="160">
        <f>E211*$D$8</f>
        <v>0</v>
      </c>
      <c r="G211" s="22">
        <f>D211*F211</f>
        <v>0</v>
      </c>
      <c r="H211" s="21" t="s">
        <v>26</v>
      </c>
      <c r="I211" s="21"/>
      <c r="J211" s="20">
        <v>0.08</v>
      </c>
      <c r="K211" s="160">
        <f>J211*$D$8</f>
        <v>0</v>
      </c>
      <c r="L211" s="22">
        <f>I211*K211</f>
        <v>0</v>
      </c>
      <c r="M211" s="21" t="s">
        <v>26</v>
      </c>
      <c r="N211" s="70"/>
      <c r="O211" s="94">
        <v>0.1</v>
      </c>
      <c r="P211" s="160">
        <f>O211*$D$8</f>
        <v>0</v>
      </c>
      <c r="Q211" s="22">
        <f>N211*P211</f>
        <v>0</v>
      </c>
      <c r="R211" s="152"/>
      <c r="S211" s="19" t="s">
        <v>26</v>
      </c>
      <c r="T211" s="19"/>
      <c r="U211" s="20">
        <v>0.08</v>
      </c>
      <c r="V211" s="160">
        <f>U211*$D$9</f>
        <v>0</v>
      </c>
      <c r="W211" s="22">
        <f>T211*V211</f>
        <v>0</v>
      </c>
      <c r="X211" s="21" t="s">
        <v>26</v>
      </c>
      <c r="Y211" s="21"/>
      <c r="Z211" s="20">
        <v>0.1</v>
      </c>
      <c r="AA211" s="160">
        <f>Z211*$D$9</f>
        <v>0</v>
      </c>
      <c r="AB211" s="22">
        <f>Y211*AA211</f>
        <v>0</v>
      </c>
      <c r="AC211" s="21" t="s">
        <v>26</v>
      </c>
      <c r="AD211" s="70"/>
      <c r="AE211" s="94">
        <v>0.12</v>
      </c>
      <c r="AF211" s="160">
        <f>AE211*$D$9</f>
        <v>0</v>
      </c>
      <c r="AG211" s="22">
        <f>AD211*AF211</f>
        <v>0</v>
      </c>
      <c r="AH211" s="152"/>
      <c r="AI211" s="105" t="s">
        <v>26</v>
      </c>
      <c r="AJ211" s="19"/>
      <c r="AK211" s="20">
        <v>0.1</v>
      </c>
      <c r="AL211" s="160">
        <f>AK211*$D$10</f>
        <v>0</v>
      </c>
      <c r="AM211" s="22">
        <f>AJ211*AL211</f>
        <v>0</v>
      </c>
      <c r="AN211" s="21" t="s">
        <v>26</v>
      </c>
      <c r="AO211" s="21"/>
      <c r="AP211" s="20">
        <v>0.12</v>
      </c>
      <c r="AQ211" s="160">
        <f>AP211*$D$10</f>
        <v>0</v>
      </c>
      <c r="AR211" s="22">
        <f>AO211*AQ211</f>
        <v>0</v>
      </c>
      <c r="AS211" s="21" t="s">
        <v>26</v>
      </c>
      <c r="AT211" s="70"/>
      <c r="AU211" s="94">
        <v>0.14000000000000001</v>
      </c>
      <c r="AV211" s="160">
        <f>AU211*$D$10</f>
        <v>0</v>
      </c>
      <c r="AW211" s="22">
        <f>AT211*AV211</f>
        <v>0</v>
      </c>
    </row>
    <row r="212" spans="2:49" x14ac:dyDescent="0.3">
      <c r="B212" s="153"/>
      <c r="C212" s="22" t="s">
        <v>25</v>
      </c>
      <c r="D212" s="22"/>
      <c r="E212" s="23">
        <v>0.06</v>
      </c>
      <c r="F212" s="160">
        <f t="shared" ref="F212:F270" si="59">E212*$D$8</f>
        <v>0</v>
      </c>
      <c r="G212" s="22">
        <f t="shared" ref="G212:G270" si="60">D212*F212</f>
        <v>0</v>
      </c>
      <c r="H212" s="24" t="s">
        <v>25</v>
      </c>
      <c r="I212" s="24"/>
      <c r="J212" s="23">
        <v>0.08</v>
      </c>
      <c r="K212" s="160">
        <f t="shared" ref="K212:K270" si="61">J212*$D$8</f>
        <v>0</v>
      </c>
      <c r="L212" s="22">
        <f t="shared" ref="L212:L270" si="62">I212*K212</f>
        <v>0</v>
      </c>
      <c r="M212" s="24" t="s">
        <v>25</v>
      </c>
      <c r="N212" s="71"/>
      <c r="O212" s="23">
        <v>0.1</v>
      </c>
      <c r="P212" s="160">
        <f t="shared" ref="P212:P270" si="63">O212*$D$8</f>
        <v>0</v>
      </c>
      <c r="Q212" s="22">
        <f t="shared" ref="Q212:Q270" si="64">N212*P212</f>
        <v>0</v>
      </c>
      <c r="R212" s="153"/>
      <c r="S212" s="22" t="s">
        <v>25</v>
      </c>
      <c r="T212" s="22"/>
      <c r="U212" s="23">
        <v>0.08</v>
      </c>
      <c r="V212" s="160">
        <f t="shared" ref="V212:V270" si="65">U212*$D$9</f>
        <v>0</v>
      </c>
      <c r="W212" s="22">
        <f t="shared" ref="W212:W270" si="66">T212*V212</f>
        <v>0</v>
      </c>
      <c r="X212" s="24" t="s">
        <v>25</v>
      </c>
      <c r="Y212" s="24"/>
      <c r="Z212" s="23">
        <v>0.1</v>
      </c>
      <c r="AA212" s="160">
        <f t="shared" ref="AA212:AA270" si="67">Z212*$D$9</f>
        <v>0</v>
      </c>
      <c r="AB212" s="22">
        <f t="shared" ref="AB212:AB270" si="68">Y212*AA212</f>
        <v>0</v>
      </c>
      <c r="AC212" s="24" t="s">
        <v>25</v>
      </c>
      <c r="AD212" s="71"/>
      <c r="AE212" s="23">
        <v>0.12</v>
      </c>
      <c r="AF212" s="160">
        <f t="shared" ref="AF212:AF270" si="69">AE212*$D$9</f>
        <v>0</v>
      </c>
      <c r="AG212" s="22">
        <f t="shared" ref="AG212:AG270" si="70">AD212*AF212</f>
        <v>0</v>
      </c>
      <c r="AH212" s="153"/>
      <c r="AI212" s="106" t="s">
        <v>25</v>
      </c>
      <c r="AJ212" s="22"/>
      <c r="AK212" s="23">
        <v>0.1</v>
      </c>
      <c r="AL212" s="160">
        <f t="shared" ref="AL212:AL270" si="71">AK212*$D$10</f>
        <v>0</v>
      </c>
      <c r="AM212" s="22">
        <f t="shared" ref="AM212:AM270" si="72">AJ212*AL212</f>
        <v>0</v>
      </c>
      <c r="AN212" s="24" t="s">
        <v>25</v>
      </c>
      <c r="AO212" s="24"/>
      <c r="AP212" s="23">
        <v>0.12</v>
      </c>
      <c r="AQ212" s="160">
        <f t="shared" ref="AQ212:AQ270" si="73">AP212*$D$10</f>
        <v>0</v>
      </c>
      <c r="AR212" s="22">
        <f t="shared" ref="AR212:AR270" si="74">AO212*AQ212</f>
        <v>0</v>
      </c>
      <c r="AS212" s="24" t="s">
        <v>25</v>
      </c>
      <c r="AT212" s="71"/>
      <c r="AU212" s="23">
        <v>0.14000000000000001</v>
      </c>
      <c r="AV212" s="160">
        <f t="shared" ref="AV212:AV270" si="75">AU212*$D$10</f>
        <v>0</v>
      </c>
      <c r="AW212" s="22">
        <f t="shared" ref="AW212:AW270" si="76">AT212*AV212</f>
        <v>0</v>
      </c>
    </row>
    <row r="213" spans="2:49" x14ac:dyDescent="0.3">
      <c r="B213" s="153"/>
      <c r="C213" s="33" t="s">
        <v>38</v>
      </c>
      <c r="D213" s="33"/>
      <c r="E213" s="34">
        <v>0.1</v>
      </c>
      <c r="F213" s="160">
        <f t="shared" si="59"/>
        <v>0</v>
      </c>
      <c r="G213" s="22">
        <f t="shared" si="60"/>
        <v>0</v>
      </c>
      <c r="H213" s="35" t="s">
        <v>8</v>
      </c>
      <c r="I213" s="35"/>
      <c r="J213" s="34">
        <v>0.05</v>
      </c>
      <c r="K213" s="160">
        <f t="shared" si="61"/>
        <v>0</v>
      </c>
      <c r="L213" s="22">
        <f t="shared" si="62"/>
        <v>0</v>
      </c>
      <c r="M213" s="35" t="s">
        <v>9</v>
      </c>
      <c r="N213" s="72"/>
      <c r="O213" s="34">
        <v>0.04</v>
      </c>
      <c r="P213" s="160">
        <f t="shared" si="63"/>
        <v>0</v>
      </c>
      <c r="Q213" s="22">
        <f t="shared" si="64"/>
        <v>0</v>
      </c>
      <c r="R213" s="153"/>
      <c r="S213" s="33" t="s">
        <v>7</v>
      </c>
      <c r="T213" s="33"/>
      <c r="U213" s="34">
        <v>0.1</v>
      </c>
      <c r="V213" s="160">
        <f t="shared" si="65"/>
        <v>0</v>
      </c>
      <c r="W213" s="22">
        <f t="shared" si="66"/>
        <v>0</v>
      </c>
      <c r="X213" s="35" t="s">
        <v>9</v>
      </c>
      <c r="Y213" s="35"/>
      <c r="Z213" s="34">
        <v>0.06</v>
      </c>
      <c r="AA213" s="160">
        <f t="shared" si="67"/>
        <v>0</v>
      </c>
      <c r="AB213" s="22">
        <f t="shared" si="68"/>
        <v>0</v>
      </c>
      <c r="AC213" s="35" t="s">
        <v>95</v>
      </c>
      <c r="AD213" s="72"/>
      <c r="AE213" s="34">
        <v>0.04</v>
      </c>
      <c r="AF213" s="160">
        <f t="shared" si="69"/>
        <v>0</v>
      </c>
      <c r="AG213" s="22">
        <f t="shared" si="70"/>
        <v>0</v>
      </c>
      <c r="AH213" s="153"/>
      <c r="AI213" s="107" t="s">
        <v>41</v>
      </c>
      <c r="AJ213" s="33"/>
      <c r="AK213" s="34">
        <v>0.1</v>
      </c>
      <c r="AL213" s="160">
        <f t="shared" si="71"/>
        <v>0</v>
      </c>
      <c r="AM213" s="22">
        <f t="shared" si="72"/>
        <v>0</v>
      </c>
      <c r="AN213" s="35" t="s">
        <v>95</v>
      </c>
      <c r="AO213" s="35"/>
      <c r="AP213" s="34">
        <v>0.1</v>
      </c>
      <c r="AQ213" s="160">
        <f t="shared" si="73"/>
        <v>0</v>
      </c>
      <c r="AR213" s="22">
        <f t="shared" si="74"/>
        <v>0</v>
      </c>
      <c r="AS213" s="35" t="s">
        <v>10</v>
      </c>
      <c r="AT213" s="72"/>
      <c r="AU213" s="34">
        <v>0.1</v>
      </c>
      <c r="AV213" s="160">
        <f t="shared" si="75"/>
        <v>0</v>
      </c>
      <c r="AW213" s="22">
        <f t="shared" si="76"/>
        <v>0</v>
      </c>
    </row>
    <row r="214" spans="2:49" x14ac:dyDescent="0.3">
      <c r="B214" s="153"/>
      <c r="C214" s="33" t="s">
        <v>39</v>
      </c>
      <c r="D214" s="33"/>
      <c r="E214" s="34">
        <v>0.1</v>
      </c>
      <c r="F214" s="160">
        <f t="shared" si="59"/>
        <v>0</v>
      </c>
      <c r="G214" s="22">
        <f t="shared" si="60"/>
        <v>0</v>
      </c>
      <c r="H214" s="35" t="s">
        <v>46</v>
      </c>
      <c r="I214" s="35"/>
      <c r="J214" s="34">
        <v>0.05</v>
      </c>
      <c r="K214" s="160">
        <f t="shared" si="61"/>
        <v>0</v>
      </c>
      <c r="L214" s="22">
        <f t="shared" si="62"/>
        <v>0</v>
      </c>
      <c r="M214" s="35" t="s">
        <v>52</v>
      </c>
      <c r="N214" s="72"/>
      <c r="O214" s="34">
        <v>0.03</v>
      </c>
      <c r="P214" s="160">
        <f t="shared" si="63"/>
        <v>0</v>
      </c>
      <c r="Q214" s="22">
        <f t="shared" si="64"/>
        <v>0</v>
      </c>
      <c r="R214" s="153"/>
      <c r="S214" s="33" t="s">
        <v>40</v>
      </c>
      <c r="T214" s="33"/>
      <c r="U214" s="34">
        <v>0.1</v>
      </c>
      <c r="V214" s="160">
        <f t="shared" si="65"/>
        <v>0</v>
      </c>
      <c r="W214" s="22">
        <f t="shared" si="66"/>
        <v>0</v>
      </c>
      <c r="X214" s="35" t="s">
        <v>59</v>
      </c>
      <c r="Y214" s="35"/>
      <c r="Z214" s="34">
        <v>0.05</v>
      </c>
      <c r="AA214" s="160">
        <f t="shared" si="67"/>
        <v>0</v>
      </c>
      <c r="AB214" s="22">
        <f t="shared" si="68"/>
        <v>0</v>
      </c>
      <c r="AC214" s="35" t="s">
        <v>53</v>
      </c>
      <c r="AD214" s="72"/>
      <c r="AE214" s="34">
        <v>0.03</v>
      </c>
      <c r="AF214" s="160">
        <f t="shared" si="69"/>
        <v>0</v>
      </c>
      <c r="AG214" s="22">
        <f t="shared" si="70"/>
        <v>0</v>
      </c>
      <c r="AH214" s="153"/>
      <c r="AI214" s="107" t="s">
        <v>43</v>
      </c>
      <c r="AJ214" s="33"/>
      <c r="AK214" s="34">
        <v>0.1</v>
      </c>
      <c r="AL214" s="160">
        <f t="shared" si="71"/>
        <v>0</v>
      </c>
      <c r="AM214" s="22">
        <f t="shared" si="72"/>
        <v>0</v>
      </c>
      <c r="AN214" s="35" t="s">
        <v>97</v>
      </c>
      <c r="AO214" s="35"/>
      <c r="AP214" s="34">
        <v>0.08</v>
      </c>
      <c r="AQ214" s="160">
        <f t="shared" si="73"/>
        <v>0</v>
      </c>
      <c r="AR214" s="22">
        <f t="shared" si="74"/>
        <v>0</v>
      </c>
      <c r="AS214" s="35"/>
      <c r="AT214" s="72"/>
      <c r="AU214" s="34"/>
      <c r="AV214" s="160">
        <f t="shared" si="75"/>
        <v>0</v>
      </c>
      <c r="AW214" s="22">
        <f t="shared" si="76"/>
        <v>0</v>
      </c>
    </row>
    <row r="215" spans="2:49" x14ac:dyDescent="0.3">
      <c r="B215" s="153"/>
      <c r="C215" s="33" t="s">
        <v>6</v>
      </c>
      <c r="D215" s="33"/>
      <c r="E215" s="34">
        <v>7.0000000000000007E-2</v>
      </c>
      <c r="F215" s="160">
        <f t="shared" si="59"/>
        <v>0</v>
      </c>
      <c r="G215" s="22">
        <f t="shared" si="60"/>
        <v>0</v>
      </c>
      <c r="H215" s="35" t="s">
        <v>47</v>
      </c>
      <c r="I215" s="35"/>
      <c r="J215" s="34">
        <v>0.05</v>
      </c>
      <c r="K215" s="160">
        <f t="shared" si="61"/>
        <v>0</v>
      </c>
      <c r="L215" s="22">
        <f t="shared" si="62"/>
        <v>0</v>
      </c>
      <c r="M215" s="35" t="s">
        <v>53</v>
      </c>
      <c r="N215" s="72"/>
      <c r="O215" s="34">
        <v>0.03</v>
      </c>
      <c r="P215" s="160">
        <f t="shared" si="63"/>
        <v>0</v>
      </c>
      <c r="Q215" s="22">
        <f t="shared" si="64"/>
        <v>0</v>
      </c>
      <c r="R215" s="153"/>
      <c r="S215" s="33" t="s">
        <v>41</v>
      </c>
      <c r="T215" s="33"/>
      <c r="U215" s="34">
        <v>0.09</v>
      </c>
      <c r="V215" s="160">
        <f t="shared" si="65"/>
        <v>0</v>
      </c>
      <c r="W215" s="22">
        <f t="shared" si="66"/>
        <v>0</v>
      </c>
      <c r="X215" s="35" t="s">
        <v>113</v>
      </c>
      <c r="Y215" s="35"/>
      <c r="Z215" s="34">
        <v>0.04</v>
      </c>
      <c r="AA215" s="160">
        <f t="shared" si="67"/>
        <v>0</v>
      </c>
      <c r="AB215" s="22">
        <f t="shared" si="68"/>
        <v>0</v>
      </c>
      <c r="AC215" s="35" t="s">
        <v>10</v>
      </c>
      <c r="AD215" s="72"/>
      <c r="AE215" s="34">
        <v>0.03</v>
      </c>
      <c r="AF215" s="160">
        <f t="shared" si="69"/>
        <v>0</v>
      </c>
      <c r="AG215" s="22">
        <f t="shared" si="70"/>
        <v>0</v>
      </c>
      <c r="AH215" s="153"/>
      <c r="AI215" s="107" t="s">
        <v>44</v>
      </c>
      <c r="AJ215" s="33"/>
      <c r="AK215" s="34">
        <v>0.09</v>
      </c>
      <c r="AL215" s="160">
        <f t="shared" si="71"/>
        <v>0</v>
      </c>
      <c r="AM215" s="22">
        <f t="shared" si="72"/>
        <v>0</v>
      </c>
      <c r="AN215" s="35" t="s">
        <v>10</v>
      </c>
      <c r="AO215" s="35"/>
      <c r="AP215" s="34">
        <v>7.0000000000000007E-2</v>
      </c>
      <c r="AQ215" s="160">
        <f t="shared" si="73"/>
        <v>0</v>
      </c>
      <c r="AR215" s="22">
        <f t="shared" si="74"/>
        <v>0</v>
      </c>
      <c r="AS215" s="35"/>
      <c r="AT215" s="72"/>
      <c r="AU215" s="34"/>
      <c r="AV215" s="160">
        <f t="shared" si="75"/>
        <v>0</v>
      </c>
      <c r="AW215" s="22">
        <f t="shared" si="76"/>
        <v>0</v>
      </c>
    </row>
    <row r="216" spans="2:49" x14ac:dyDescent="0.3">
      <c r="B216" s="153"/>
      <c r="C216" s="33" t="s">
        <v>40</v>
      </c>
      <c r="D216" s="33"/>
      <c r="E216" s="34">
        <v>7.0000000000000007E-2</v>
      </c>
      <c r="F216" s="160">
        <f t="shared" si="59"/>
        <v>0</v>
      </c>
      <c r="G216" s="22">
        <f t="shared" si="60"/>
        <v>0</v>
      </c>
      <c r="H216" s="35" t="s">
        <v>48</v>
      </c>
      <c r="I216" s="35"/>
      <c r="J216" s="34">
        <v>0.04</v>
      </c>
      <c r="K216" s="160">
        <f t="shared" si="61"/>
        <v>0</v>
      </c>
      <c r="L216" s="22">
        <f t="shared" si="62"/>
        <v>0</v>
      </c>
      <c r="M216" s="35"/>
      <c r="N216" s="72"/>
      <c r="O216" s="34"/>
      <c r="P216" s="160">
        <f t="shared" si="63"/>
        <v>0</v>
      </c>
      <c r="Q216" s="22">
        <f t="shared" si="64"/>
        <v>0</v>
      </c>
      <c r="R216" s="153"/>
      <c r="S216" s="33" t="s">
        <v>43</v>
      </c>
      <c r="T216" s="33"/>
      <c r="U216" s="34">
        <v>0.09</v>
      </c>
      <c r="V216" s="160">
        <f t="shared" si="65"/>
        <v>0</v>
      </c>
      <c r="W216" s="22">
        <f t="shared" si="66"/>
        <v>0</v>
      </c>
      <c r="X216" s="35" t="s">
        <v>60</v>
      </c>
      <c r="Y216" s="35"/>
      <c r="Z216" s="34">
        <v>0.04</v>
      </c>
      <c r="AA216" s="160">
        <f t="shared" si="67"/>
        <v>0</v>
      </c>
      <c r="AB216" s="22">
        <f t="shared" si="68"/>
        <v>0</v>
      </c>
      <c r="AC216" s="35"/>
      <c r="AD216" s="72"/>
      <c r="AE216" s="34"/>
      <c r="AF216" s="160">
        <f t="shared" si="69"/>
        <v>0</v>
      </c>
      <c r="AG216" s="22">
        <f t="shared" si="70"/>
        <v>0</v>
      </c>
      <c r="AH216" s="153"/>
      <c r="AI216" s="107" t="s">
        <v>8</v>
      </c>
      <c r="AJ216" s="33"/>
      <c r="AK216" s="34">
        <v>0.09</v>
      </c>
      <c r="AL216" s="160">
        <f t="shared" si="71"/>
        <v>0</v>
      </c>
      <c r="AM216" s="22">
        <f t="shared" si="72"/>
        <v>0</v>
      </c>
      <c r="AN216" s="35"/>
      <c r="AO216" s="35"/>
      <c r="AP216" s="34"/>
      <c r="AQ216" s="160">
        <f t="shared" si="73"/>
        <v>0</v>
      </c>
      <c r="AR216" s="22">
        <f t="shared" si="74"/>
        <v>0</v>
      </c>
      <c r="AS216" s="35"/>
      <c r="AT216" s="72"/>
      <c r="AU216" s="34"/>
      <c r="AV216" s="160">
        <f t="shared" si="75"/>
        <v>0</v>
      </c>
      <c r="AW216" s="22">
        <f t="shared" si="76"/>
        <v>0</v>
      </c>
    </row>
    <row r="217" spans="2:49" x14ac:dyDescent="0.3">
      <c r="B217" s="153"/>
      <c r="C217" s="33" t="s">
        <v>41</v>
      </c>
      <c r="D217" s="33"/>
      <c r="E217" s="34">
        <v>7.0000000000000007E-2</v>
      </c>
      <c r="F217" s="160">
        <f t="shared" si="59"/>
        <v>0</v>
      </c>
      <c r="G217" s="22">
        <f t="shared" si="60"/>
        <v>0</v>
      </c>
      <c r="H217" s="35" t="s">
        <v>49</v>
      </c>
      <c r="I217" s="35"/>
      <c r="J217" s="34">
        <v>0.03</v>
      </c>
      <c r="K217" s="160">
        <f t="shared" si="61"/>
        <v>0</v>
      </c>
      <c r="L217" s="22">
        <f t="shared" si="62"/>
        <v>0</v>
      </c>
      <c r="M217" s="35"/>
      <c r="N217" s="72"/>
      <c r="O217" s="34"/>
      <c r="P217" s="160">
        <f t="shared" si="63"/>
        <v>0</v>
      </c>
      <c r="Q217" s="22">
        <f t="shared" si="64"/>
        <v>0</v>
      </c>
      <c r="R217" s="153"/>
      <c r="S217" s="33" t="s">
        <v>44</v>
      </c>
      <c r="T217" s="33"/>
      <c r="U217" s="34">
        <v>0.06</v>
      </c>
      <c r="V217" s="160">
        <f t="shared" si="65"/>
        <v>0</v>
      </c>
      <c r="W217" s="22">
        <f t="shared" si="66"/>
        <v>0</v>
      </c>
      <c r="X217" s="35" t="s">
        <v>61</v>
      </c>
      <c r="Y217" s="35"/>
      <c r="Z217" s="34">
        <v>0.03</v>
      </c>
      <c r="AA217" s="160">
        <f t="shared" si="67"/>
        <v>0</v>
      </c>
      <c r="AB217" s="22">
        <f t="shared" si="68"/>
        <v>0</v>
      </c>
      <c r="AC217" s="35"/>
      <c r="AD217" s="72"/>
      <c r="AE217" s="34"/>
      <c r="AF217" s="160">
        <f t="shared" si="69"/>
        <v>0</v>
      </c>
      <c r="AG217" s="22">
        <f t="shared" si="70"/>
        <v>0</v>
      </c>
      <c r="AH217" s="153"/>
      <c r="AI217" s="107" t="s">
        <v>48</v>
      </c>
      <c r="AJ217" s="33"/>
      <c r="AK217" s="34">
        <v>0.06</v>
      </c>
      <c r="AL217" s="160">
        <f t="shared" si="71"/>
        <v>0</v>
      </c>
      <c r="AM217" s="22">
        <f t="shared" si="72"/>
        <v>0</v>
      </c>
      <c r="AN217" s="35"/>
      <c r="AO217" s="35"/>
      <c r="AP217" s="34"/>
      <c r="AQ217" s="160">
        <f t="shared" si="73"/>
        <v>0</v>
      </c>
      <c r="AR217" s="22">
        <f t="shared" si="74"/>
        <v>0</v>
      </c>
      <c r="AS217" s="35"/>
      <c r="AT217" s="72"/>
      <c r="AU217" s="34"/>
      <c r="AV217" s="160">
        <f t="shared" si="75"/>
        <v>0</v>
      </c>
      <c r="AW217" s="22">
        <f t="shared" si="76"/>
        <v>0</v>
      </c>
    </row>
    <row r="218" spans="2:49" x14ac:dyDescent="0.3">
      <c r="B218" s="153"/>
      <c r="C218" s="33" t="s">
        <v>42</v>
      </c>
      <c r="D218" s="33"/>
      <c r="E218" s="34">
        <v>0.03</v>
      </c>
      <c r="F218" s="160">
        <f t="shared" si="59"/>
        <v>0</v>
      </c>
      <c r="G218" s="22">
        <f t="shared" si="60"/>
        <v>0</v>
      </c>
      <c r="H218" s="35" t="s">
        <v>9</v>
      </c>
      <c r="I218" s="35"/>
      <c r="J218" s="34">
        <v>0.03</v>
      </c>
      <c r="K218" s="160">
        <f t="shared" si="61"/>
        <v>0</v>
      </c>
      <c r="L218" s="22">
        <f t="shared" si="62"/>
        <v>0</v>
      </c>
      <c r="M218" s="35"/>
      <c r="N218" s="72"/>
      <c r="O218" s="34"/>
      <c r="P218" s="160">
        <f t="shared" si="63"/>
        <v>0</v>
      </c>
      <c r="Q218" s="22">
        <f t="shared" si="64"/>
        <v>0</v>
      </c>
      <c r="R218" s="153"/>
      <c r="S218" s="33" t="s">
        <v>8</v>
      </c>
      <c r="T218" s="33"/>
      <c r="U218" s="34">
        <v>0.06</v>
      </c>
      <c r="V218" s="160">
        <f t="shared" si="65"/>
        <v>0</v>
      </c>
      <c r="W218" s="22">
        <f t="shared" si="66"/>
        <v>0</v>
      </c>
      <c r="X218" s="35" t="s">
        <v>95</v>
      </c>
      <c r="Y218" s="35"/>
      <c r="Z218" s="34">
        <v>0.03</v>
      </c>
      <c r="AA218" s="160">
        <f t="shared" si="67"/>
        <v>0</v>
      </c>
      <c r="AB218" s="22">
        <f t="shared" si="68"/>
        <v>0</v>
      </c>
      <c r="AC218" s="35"/>
      <c r="AD218" s="72"/>
      <c r="AE218" s="34"/>
      <c r="AF218" s="160">
        <f t="shared" si="69"/>
        <v>0</v>
      </c>
      <c r="AG218" s="22">
        <f t="shared" si="70"/>
        <v>0</v>
      </c>
      <c r="AH218" s="153"/>
      <c r="AI218" s="107" t="s">
        <v>9</v>
      </c>
      <c r="AJ218" s="33"/>
      <c r="AK218" s="34">
        <v>0.06</v>
      </c>
      <c r="AL218" s="160">
        <f t="shared" si="71"/>
        <v>0</v>
      </c>
      <c r="AM218" s="22">
        <f t="shared" si="72"/>
        <v>0</v>
      </c>
      <c r="AN218" s="35"/>
      <c r="AO218" s="35"/>
      <c r="AP218" s="34"/>
      <c r="AQ218" s="160">
        <f t="shared" si="73"/>
        <v>0</v>
      </c>
      <c r="AR218" s="22">
        <f t="shared" si="74"/>
        <v>0</v>
      </c>
      <c r="AS218" s="35"/>
      <c r="AT218" s="72"/>
      <c r="AU218" s="34"/>
      <c r="AV218" s="160">
        <f t="shared" si="75"/>
        <v>0</v>
      </c>
      <c r="AW218" s="22">
        <f t="shared" si="76"/>
        <v>0</v>
      </c>
    </row>
    <row r="219" spans="2:49" x14ac:dyDescent="0.3">
      <c r="B219" s="153"/>
      <c r="C219" s="33" t="s">
        <v>43</v>
      </c>
      <c r="D219" s="33"/>
      <c r="E219" s="34">
        <v>0.03</v>
      </c>
      <c r="F219" s="160">
        <f t="shared" si="59"/>
        <v>0</v>
      </c>
      <c r="G219" s="22">
        <f t="shared" si="60"/>
        <v>0</v>
      </c>
      <c r="H219" s="35"/>
      <c r="I219" s="35"/>
      <c r="J219" s="34"/>
      <c r="K219" s="160">
        <f t="shared" si="61"/>
        <v>0</v>
      </c>
      <c r="L219" s="22">
        <f t="shared" si="62"/>
        <v>0</v>
      </c>
      <c r="M219" s="35"/>
      <c r="N219" s="72"/>
      <c r="O219" s="34"/>
      <c r="P219" s="160">
        <f t="shared" si="63"/>
        <v>0</v>
      </c>
      <c r="Q219" s="22">
        <f t="shared" si="64"/>
        <v>0</v>
      </c>
      <c r="R219" s="153"/>
      <c r="S219" s="33"/>
      <c r="T219" s="33"/>
      <c r="U219" s="34"/>
      <c r="V219" s="160">
        <f t="shared" si="65"/>
        <v>0</v>
      </c>
      <c r="W219" s="22">
        <f t="shared" si="66"/>
        <v>0</v>
      </c>
      <c r="X219" s="35"/>
      <c r="Y219" s="35"/>
      <c r="Z219" s="34"/>
      <c r="AA219" s="160">
        <f t="shared" si="67"/>
        <v>0</v>
      </c>
      <c r="AB219" s="22">
        <f t="shared" si="68"/>
        <v>0</v>
      </c>
      <c r="AC219" s="35"/>
      <c r="AD219" s="72"/>
      <c r="AE219" s="34"/>
      <c r="AF219" s="160">
        <f t="shared" si="69"/>
        <v>0</v>
      </c>
      <c r="AG219" s="22">
        <f t="shared" si="70"/>
        <v>0</v>
      </c>
      <c r="AH219" s="153"/>
      <c r="AI219" s="107"/>
      <c r="AJ219" s="33"/>
      <c r="AK219" s="34"/>
      <c r="AL219" s="160">
        <f t="shared" si="71"/>
        <v>0</v>
      </c>
      <c r="AM219" s="22">
        <f t="shared" si="72"/>
        <v>0</v>
      </c>
      <c r="AN219" s="35"/>
      <c r="AO219" s="35"/>
      <c r="AP219" s="34"/>
      <c r="AQ219" s="160">
        <f t="shared" si="73"/>
        <v>0</v>
      </c>
      <c r="AR219" s="22">
        <f t="shared" si="74"/>
        <v>0</v>
      </c>
      <c r="AS219" s="35"/>
      <c r="AT219" s="72"/>
      <c r="AU219" s="34"/>
      <c r="AV219" s="160">
        <f t="shared" si="75"/>
        <v>0</v>
      </c>
      <c r="AW219" s="22">
        <f t="shared" si="76"/>
        <v>0</v>
      </c>
    </row>
    <row r="220" spans="2:49" x14ac:dyDescent="0.3">
      <c r="B220" s="153"/>
      <c r="C220" s="33" t="s">
        <v>44</v>
      </c>
      <c r="D220" s="33"/>
      <c r="E220" s="34">
        <v>0.02</v>
      </c>
      <c r="F220" s="160">
        <f t="shared" si="59"/>
        <v>0</v>
      </c>
      <c r="G220" s="22">
        <f t="shared" si="60"/>
        <v>0</v>
      </c>
      <c r="H220" s="35"/>
      <c r="I220" s="35"/>
      <c r="J220" s="34"/>
      <c r="K220" s="160">
        <f t="shared" si="61"/>
        <v>0</v>
      </c>
      <c r="L220" s="22">
        <f t="shared" si="62"/>
        <v>0</v>
      </c>
      <c r="M220" s="35"/>
      <c r="N220" s="72"/>
      <c r="O220" s="34"/>
      <c r="P220" s="160">
        <f t="shared" si="63"/>
        <v>0</v>
      </c>
      <c r="Q220" s="22">
        <f t="shared" si="64"/>
        <v>0</v>
      </c>
      <c r="R220" s="153"/>
      <c r="S220" s="33"/>
      <c r="T220" s="33"/>
      <c r="U220" s="34"/>
      <c r="V220" s="160">
        <f t="shared" si="65"/>
        <v>0</v>
      </c>
      <c r="W220" s="22">
        <f t="shared" si="66"/>
        <v>0</v>
      </c>
      <c r="X220" s="35"/>
      <c r="Y220" s="35"/>
      <c r="Z220" s="34"/>
      <c r="AA220" s="160">
        <f t="shared" si="67"/>
        <v>0</v>
      </c>
      <c r="AB220" s="22">
        <f t="shared" si="68"/>
        <v>0</v>
      </c>
      <c r="AC220" s="35"/>
      <c r="AD220" s="72"/>
      <c r="AE220" s="34"/>
      <c r="AF220" s="160">
        <f t="shared" si="69"/>
        <v>0</v>
      </c>
      <c r="AG220" s="22">
        <f t="shared" si="70"/>
        <v>0</v>
      </c>
      <c r="AH220" s="153"/>
      <c r="AI220" s="107"/>
      <c r="AJ220" s="33"/>
      <c r="AK220" s="34"/>
      <c r="AL220" s="160">
        <f t="shared" si="71"/>
        <v>0</v>
      </c>
      <c r="AM220" s="22">
        <f t="shared" si="72"/>
        <v>0</v>
      </c>
      <c r="AN220" s="35"/>
      <c r="AO220" s="35"/>
      <c r="AP220" s="34"/>
      <c r="AQ220" s="160">
        <f t="shared" si="73"/>
        <v>0</v>
      </c>
      <c r="AR220" s="22">
        <f t="shared" si="74"/>
        <v>0</v>
      </c>
      <c r="AS220" s="35"/>
      <c r="AT220" s="72"/>
      <c r="AU220" s="34"/>
      <c r="AV220" s="160">
        <f t="shared" si="75"/>
        <v>0</v>
      </c>
      <c r="AW220" s="22">
        <f t="shared" si="76"/>
        <v>0</v>
      </c>
    </row>
    <row r="221" spans="2:49" x14ac:dyDescent="0.3">
      <c r="B221" s="153"/>
      <c r="C221" s="33" t="s">
        <v>8</v>
      </c>
      <c r="D221" s="33"/>
      <c r="E221" s="34">
        <v>0.01</v>
      </c>
      <c r="F221" s="160">
        <f t="shared" si="59"/>
        <v>0</v>
      </c>
      <c r="G221" s="22">
        <f t="shared" si="60"/>
        <v>0</v>
      </c>
      <c r="H221" s="35"/>
      <c r="I221" s="35"/>
      <c r="J221" s="34"/>
      <c r="K221" s="160">
        <f t="shared" si="61"/>
        <v>0</v>
      </c>
      <c r="L221" s="22">
        <f t="shared" si="62"/>
        <v>0</v>
      </c>
      <c r="M221" s="35"/>
      <c r="N221" s="72"/>
      <c r="O221" s="34"/>
      <c r="P221" s="160">
        <f t="shared" si="63"/>
        <v>0</v>
      </c>
      <c r="Q221" s="22">
        <f t="shared" si="64"/>
        <v>0</v>
      </c>
      <c r="R221" s="153"/>
      <c r="S221" s="33"/>
      <c r="T221" s="33"/>
      <c r="U221" s="34"/>
      <c r="V221" s="160">
        <f t="shared" si="65"/>
        <v>0</v>
      </c>
      <c r="W221" s="22">
        <f t="shared" si="66"/>
        <v>0</v>
      </c>
      <c r="X221" s="35"/>
      <c r="Y221" s="35"/>
      <c r="Z221" s="34"/>
      <c r="AA221" s="160">
        <f t="shared" si="67"/>
        <v>0</v>
      </c>
      <c r="AB221" s="22">
        <f t="shared" si="68"/>
        <v>0</v>
      </c>
      <c r="AC221" s="35"/>
      <c r="AD221" s="72"/>
      <c r="AE221" s="34"/>
      <c r="AF221" s="160">
        <f t="shared" si="69"/>
        <v>0</v>
      </c>
      <c r="AG221" s="22">
        <f t="shared" si="70"/>
        <v>0</v>
      </c>
      <c r="AH221" s="153"/>
      <c r="AI221" s="107"/>
      <c r="AJ221" s="33"/>
      <c r="AK221" s="34"/>
      <c r="AL221" s="160">
        <f t="shared" si="71"/>
        <v>0</v>
      </c>
      <c r="AM221" s="22">
        <f t="shared" si="72"/>
        <v>0</v>
      </c>
      <c r="AN221" s="35"/>
      <c r="AO221" s="35"/>
      <c r="AP221" s="34"/>
      <c r="AQ221" s="160">
        <f t="shared" si="73"/>
        <v>0</v>
      </c>
      <c r="AR221" s="22">
        <f t="shared" si="74"/>
        <v>0</v>
      </c>
      <c r="AS221" s="35"/>
      <c r="AT221" s="72"/>
      <c r="AU221" s="34"/>
      <c r="AV221" s="160">
        <f t="shared" si="75"/>
        <v>0</v>
      </c>
      <c r="AW221" s="22">
        <f t="shared" si="76"/>
        <v>0</v>
      </c>
    </row>
    <row r="222" spans="2:49" x14ac:dyDescent="0.3">
      <c r="B222" s="153"/>
      <c r="C222" s="48" t="s">
        <v>11</v>
      </c>
      <c r="D222" s="48"/>
      <c r="E222" s="49">
        <v>0.01</v>
      </c>
      <c r="F222" s="160">
        <f t="shared" si="59"/>
        <v>0</v>
      </c>
      <c r="G222" s="22">
        <f t="shared" si="60"/>
        <v>0</v>
      </c>
      <c r="H222" s="50"/>
      <c r="I222" s="50"/>
      <c r="J222" s="49"/>
      <c r="K222" s="160">
        <f t="shared" si="61"/>
        <v>0</v>
      </c>
      <c r="L222" s="22">
        <f t="shared" si="62"/>
        <v>0</v>
      </c>
      <c r="M222" s="50"/>
      <c r="N222" s="73"/>
      <c r="O222" s="49"/>
      <c r="P222" s="160">
        <f t="shared" si="63"/>
        <v>0</v>
      </c>
      <c r="Q222" s="22">
        <f t="shared" si="64"/>
        <v>0</v>
      </c>
      <c r="R222" s="153"/>
      <c r="S222" s="48" t="s">
        <v>13</v>
      </c>
      <c r="T222" s="48"/>
      <c r="U222" s="49">
        <v>0.01</v>
      </c>
      <c r="V222" s="160">
        <f t="shared" si="65"/>
        <v>0</v>
      </c>
      <c r="W222" s="22">
        <f t="shared" si="66"/>
        <v>0</v>
      </c>
      <c r="X222" s="50" t="s">
        <v>13</v>
      </c>
      <c r="Y222" s="50"/>
      <c r="Z222" s="49">
        <v>0.01</v>
      </c>
      <c r="AA222" s="160">
        <f t="shared" si="67"/>
        <v>0</v>
      </c>
      <c r="AB222" s="22">
        <f t="shared" si="68"/>
        <v>0</v>
      </c>
      <c r="AC222" s="50"/>
      <c r="AD222" s="73"/>
      <c r="AE222" s="49"/>
      <c r="AF222" s="160">
        <f t="shared" si="69"/>
        <v>0</v>
      </c>
      <c r="AG222" s="22">
        <f t="shared" si="70"/>
        <v>0</v>
      </c>
      <c r="AH222" s="153"/>
      <c r="AI222" s="108" t="s">
        <v>18</v>
      </c>
      <c r="AJ222" s="48"/>
      <c r="AK222" s="49">
        <v>0.01</v>
      </c>
      <c r="AL222" s="160">
        <f t="shared" si="71"/>
        <v>0</v>
      </c>
      <c r="AM222" s="22">
        <f t="shared" si="72"/>
        <v>0</v>
      </c>
      <c r="AN222" s="50" t="s">
        <v>18</v>
      </c>
      <c r="AO222" s="50"/>
      <c r="AP222" s="49">
        <v>0.02</v>
      </c>
      <c r="AQ222" s="160">
        <f t="shared" si="73"/>
        <v>0</v>
      </c>
      <c r="AR222" s="22">
        <f t="shared" si="74"/>
        <v>0</v>
      </c>
      <c r="AS222" s="50"/>
      <c r="AT222" s="73"/>
      <c r="AU222" s="49"/>
      <c r="AV222" s="160">
        <f t="shared" si="75"/>
        <v>0</v>
      </c>
      <c r="AW222" s="22">
        <f t="shared" si="76"/>
        <v>0</v>
      </c>
    </row>
    <row r="223" spans="2:49" x14ac:dyDescent="0.3">
      <c r="B223" s="153"/>
      <c r="C223" s="48"/>
      <c r="D223" s="48"/>
      <c r="E223" s="49"/>
      <c r="F223" s="160">
        <f t="shared" si="59"/>
        <v>0</v>
      </c>
      <c r="G223" s="22">
        <f t="shared" si="60"/>
        <v>0</v>
      </c>
      <c r="H223" s="54" t="s">
        <v>12</v>
      </c>
      <c r="I223" s="54"/>
      <c r="J223" s="52">
        <v>0.02</v>
      </c>
      <c r="K223" s="160">
        <f t="shared" si="61"/>
        <v>0</v>
      </c>
      <c r="L223" s="22">
        <f t="shared" si="62"/>
        <v>0</v>
      </c>
      <c r="M223" s="51" t="s">
        <v>12</v>
      </c>
      <c r="N223" s="74"/>
      <c r="O223" s="52">
        <v>0.02</v>
      </c>
      <c r="P223" s="160">
        <f t="shared" si="63"/>
        <v>0</v>
      </c>
      <c r="Q223" s="22">
        <f t="shared" si="64"/>
        <v>0</v>
      </c>
      <c r="R223" s="153"/>
      <c r="S223" s="48"/>
      <c r="T223" s="48"/>
      <c r="U223" s="49"/>
      <c r="V223" s="160">
        <f t="shared" si="65"/>
        <v>0</v>
      </c>
      <c r="W223" s="22">
        <f t="shared" si="66"/>
        <v>0</v>
      </c>
      <c r="X223" s="51" t="s">
        <v>14</v>
      </c>
      <c r="Y223" s="51"/>
      <c r="Z223" s="52">
        <v>0.02</v>
      </c>
      <c r="AA223" s="160">
        <f t="shared" si="67"/>
        <v>0</v>
      </c>
      <c r="AB223" s="22">
        <f t="shared" si="68"/>
        <v>0</v>
      </c>
      <c r="AC223" s="51" t="s">
        <v>14</v>
      </c>
      <c r="AD223" s="74"/>
      <c r="AE223" s="95">
        <v>0.02</v>
      </c>
      <c r="AF223" s="160">
        <f t="shared" si="69"/>
        <v>0</v>
      </c>
      <c r="AG223" s="22">
        <f t="shared" si="70"/>
        <v>0</v>
      </c>
      <c r="AH223" s="153"/>
      <c r="AI223" s="108"/>
      <c r="AJ223" s="48"/>
      <c r="AK223" s="49"/>
      <c r="AL223" s="160">
        <f t="shared" si="71"/>
        <v>0</v>
      </c>
      <c r="AM223" s="22">
        <f t="shared" si="72"/>
        <v>0</v>
      </c>
      <c r="AN223" s="51" t="s">
        <v>19</v>
      </c>
      <c r="AO223" s="51"/>
      <c r="AP223" s="52">
        <v>0.02</v>
      </c>
      <c r="AQ223" s="160">
        <f t="shared" si="73"/>
        <v>0</v>
      </c>
      <c r="AR223" s="22">
        <f t="shared" si="74"/>
        <v>0</v>
      </c>
      <c r="AS223" s="51" t="s">
        <v>19</v>
      </c>
      <c r="AT223" s="74"/>
      <c r="AU223" s="95">
        <v>0.02</v>
      </c>
      <c r="AV223" s="160">
        <f t="shared" si="75"/>
        <v>0</v>
      </c>
      <c r="AW223" s="22">
        <f t="shared" si="76"/>
        <v>0</v>
      </c>
    </row>
    <row r="224" spans="2:49" x14ac:dyDescent="0.3">
      <c r="B224" s="153"/>
      <c r="C224" s="48"/>
      <c r="D224" s="48"/>
      <c r="E224" s="49"/>
      <c r="F224" s="160">
        <f t="shared" si="59"/>
        <v>0</v>
      </c>
      <c r="G224" s="22">
        <f t="shared" si="60"/>
        <v>0</v>
      </c>
      <c r="H224" s="50"/>
      <c r="I224" s="50"/>
      <c r="J224" s="49"/>
      <c r="K224" s="160">
        <f t="shared" si="61"/>
        <v>0</v>
      </c>
      <c r="L224" s="22">
        <f t="shared" si="62"/>
        <v>0</v>
      </c>
      <c r="M224" s="55" t="s">
        <v>65</v>
      </c>
      <c r="N224" s="88"/>
      <c r="O224" s="99">
        <v>0.02</v>
      </c>
      <c r="P224" s="160">
        <f t="shared" si="63"/>
        <v>0</v>
      </c>
      <c r="Q224" s="22">
        <f t="shared" si="64"/>
        <v>0</v>
      </c>
      <c r="R224" s="153"/>
      <c r="S224" s="48"/>
      <c r="T224" s="48"/>
      <c r="U224" s="49"/>
      <c r="V224" s="160">
        <f t="shared" si="65"/>
        <v>0</v>
      </c>
      <c r="W224" s="22">
        <f t="shared" si="66"/>
        <v>0</v>
      </c>
      <c r="X224" s="50"/>
      <c r="Y224" s="50"/>
      <c r="Z224" s="49"/>
      <c r="AA224" s="160">
        <f t="shared" si="67"/>
        <v>0</v>
      </c>
      <c r="AB224" s="22">
        <f t="shared" si="68"/>
        <v>0</v>
      </c>
      <c r="AC224" s="53" t="s">
        <v>119</v>
      </c>
      <c r="AD224" s="75"/>
      <c r="AE224" s="96">
        <v>0.02</v>
      </c>
      <c r="AF224" s="160">
        <f t="shared" si="69"/>
        <v>0</v>
      </c>
      <c r="AG224" s="22">
        <f t="shared" si="70"/>
        <v>0</v>
      </c>
      <c r="AH224" s="153"/>
      <c r="AI224" s="108"/>
      <c r="AJ224" s="48"/>
      <c r="AK224" s="49"/>
      <c r="AL224" s="160">
        <f t="shared" si="71"/>
        <v>0</v>
      </c>
      <c r="AM224" s="22">
        <f t="shared" si="72"/>
        <v>0</v>
      </c>
      <c r="AN224" s="50"/>
      <c r="AO224" s="50"/>
      <c r="AP224" s="49"/>
      <c r="AQ224" s="160">
        <f t="shared" si="73"/>
        <v>0</v>
      </c>
      <c r="AR224" s="22">
        <f t="shared" si="74"/>
        <v>0</v>
      </c>
      <c r="AS224" s="53" t="s">
        <v>100</v>
      </c>
      <c r="AT224" s="75"/>
      <c r="AU224" s="96">
        <v>0.02</v>
      </c>
      <c r="AV224" s="160">
        <f t="shared" si="75"/>
        <v>0</v>
      </c>
      <c r="AW224" s="22">
        <f t="shared" si="76"/>
        <v>0</v>
      </c>
    </row>
    <row r="225" spans="2:49" x14ac:dyDescent="0.3">
      <c r="B225" s="153"/>
      <c r="C225" s="40" t="s">
        <v>66</v>
      </c>
      <c r="D225" s="40"/>
      <c r="E225" s="41">
        <v>0.01</v>
      </c>
      <c r="F225" s="160">
        <f t="shared" si="59"/>
        <v>0</v>
      </c>
      <c r="G225" s="22">
        <f t="shared" si="60"/>
        <v>0</v>
      </c>
      <c r="H225" s="42" t="s">
        <v>154</v>
      </c>
      <c r="I225" s="42"/>
      <c r="J225" s="41">
        <v>0.02</v>
      </c>
      <c r="K225" s="160">
        <f t="shared" si="61"/>
        <v>0</v>
      </c>
      <c r="L225" s="22">
        <f t="shared" si="62"/>
        <v>0</v>
      </c>
      <c r="M225" s="42" t="s">
        <v>156</v>
      </c>
      <c r="N225" s="76"/>
      <c r="O225" s="41">
        <v>0.02</v>
      </c>
      <c r="P225" s="160">
        <f t="shared" si="63"/>
        <v>0</v>
      </c>
      <c r="Q225" s="22">
        <f t="shared" si="64"/>
        <v>0</v>
      </c>
      <c r="R225" s="153"/>
      <c r="S225" s="40" t="s">
        <v>154</v>
      </c>
      <c r="T225" s="40"/>
      <c r="U225" s="41">
        <v>0.01</v>
      </c>
      <c r="V225" s="160">
        <f t="shared" si="65"/>
        <v>0</v>
      </c>
      <c r="W225" s="22">
        <f t="shared" si="66"/>
        <v>0</v>
      </c>
      <c r="X225" s="42" t="s">
        <v>156</v>
      </c>
      <c r="Y225" s="42"/>
      <c r="Z225" s="41">
        <v>0.02</v>
      </c>
      <c r="AA225" s="160">
        <f t="shared" si="67"/>
        <v>0</v>
      </c>
      <c r="AB225" s="22">
        <f t="shared" si="68"/>
        <v>0</v>
      </c>
      <c r="AC225" s="42" t="s">
        <v>160</v>
      </c>
      <c r="AD225" s="76"/>
      <c r="AE225" s="41">
        <v>0.02</v>
      </c>
      <c r="AF225" s="160">
        <f t="shared" si="69"/>
        <v>0</v>
      </c>
      <c r="AG225" s="22">
        <f t="shared" si="70"/>
        <v>0</v>
      </c>
      <c r="AH225" s="153"/>
      <c r="AI225" s="109" t="s">
        <v>156</v>
      </c>
      <c r="AJ225" s="42"/>
      <c r="AK225" s="41">
        <v>0.01</v>
      </c>
      <c r="AL225" s="160">
        <f t="shared" si="71"/>
        <v>0</v>
      </c>
      <c r="AM225" s="22">
        <f t="shared" si="72"/>
        <v>0</v>
      </c>
      <c r="AN225" s="42" t="s">
        <v>160</v>
      </c>
      <c r="AO225" s="42"/>
      <c r="AP225" s="41">
        <v>0.02</v>
      </c>
      <c r="AQ225" s="160">
        <f t="shared" si="73"/>
        <v>0</v>
      </c>
      <c r="AR225" s="22">
        <f t="shared" si="74"/>
        <v>0</v>
      </c>
      <c r="AS225" s="42" t="s">
        <v>162</v>
      </c>
      <c r="AT225" s="76"/>
      <c r="AU225" s="41">
        <v>0.02</v>
      </c>
      <c r="AV225" s="160">
        <f t="shared" si="75"/>
        <v>0</v>
      </c>
      <c r="AW225" s="22">
        <f t="shared" si="76"/>
        <v>0</v>
      </c>
    </row>
    <row r="226" spans="2:49" x14ac:dyDescent="0.3">
      <c r="B226" s="153"/>
      <c r="C226" s="40" t="s">
        <v>67</v>
      </c>
      <c r="D226" s="40"/>
      <c r="E226" s="41">
        <v>0.01</v>
      </c>
      <c r="F226" s="160">
        <f t="shared" si="59"/>
        <v>0</v>
      </c>
      <c r="G226" s="22">
        <f t="shared" si="60"/>
        <v>0</v>
      </c>
      <c r="H226" s="42" t="s">
        <v>155</v>
      </c>
      <c r="I226" s="42"/>
      <c r="J226" s="41">
        <v>0.04</v>
      </c>
      <c r="K226" s="160">
        <f t="shared" si="61"/>
        <v>0</v>
      </c>
      <c r="L226" s="22">
        <f t="shared" si="62"/>
        <v>0</v>
      </c>
      <c r="M226" s="42" t="s">
        <v>70</v>
      </c>
      <c r="N226" s="76"/>
      <c r="O226" s="41">
        <v>0.04</v>
      </c>
      <c r="P226" s="160">
        <f t="shared" si="63"/>
        <v>0</v>
      </c>
      <c r="Q226" s="22">
        <f t="shared" si="64"/>
        <v>0</v>
      </c>
      <c r="R226" s="153"/>
      <c r="S226" s="40" t="s">
        <v>155</v>
      </c>
      <c r="T226" s="40"/>
      <c r="U226" s="41">
        <v>0.02</v>
      </c>
      <c r="V226" s="160">
        <f t="shared" si="65"/>
        <v>0</v>
      </c>
      <c r="W226" s="22">
        <f t="shared" si="66"/>
        <v>0</v>
      </c>
      <c r="X226" s="42" t="s">
        <v>70</v>
      </c>
      <c r="Y226" s="42"/>
      <c r="Z226" s="41">
        <v>0.03</v>
      </c>
      <c r="AA226" s="160">
        <f t="shared" si="67"/>
        <v>0</v>
      </c>
      <c r="AB226" s="22">
        <f t="shared" si="68"/>
        <v>0</v>
      </c>
      <c r="AC226" s="42" t="s">
        <v>161</v>
      </c>
      <c r="AD226" s="76"/>
      <c r="AE226" s="41">
        <v>0.03</v>
      </c>
      <c r="AF226" s="160">
        <f t="shared" si="69"/>
        <v>0</v>
      </c>
      <c r="AG226" s="22">
        <f t="shared" si="70"/>
        <v>0</v>
      </c>
      <c r="AH226" s="153"/>
      <c r="AI226" s="109" t="s">
        <v>70</v>
      </c>
      <c r="AJ226" s="42"/>
      <c r="AK226" s="41">
        <v>0.02</v>
      </c>
      <c r="AL226" s="160">
        <f t="shared" si="71"/>
        <v>0</v>
      </c>
      <c r="AM226" s="22">
        <f t="shared" si="72"/>
        <v>0</v>
      </c>
      <c r="AN226" s="42" t="s">
        <v>161</v>
      </c>
      <c r="AO226" s="42"/>
      <c r="AP226" s="41">
        <v>0.03</v>
      </c>
      <c r="AQ226" s="160">
        <f t="shared" si="73"/>
        <v>0</v>
      </c>
      <c r="AR226" s="22">
        <f t="shared" si="74"/>
        <v>0</v>
      </c>
      <c r="AS226" s="42" t="s">
        <v>163</v>
      </c>
      <c r="AT226" s="76"/>
      <c r="AU226" s="41">
        <v>0.03</v>
      </c>
      <c r="AV226" s="160">
        <f t="shared" si="75"/>
        <v>0</v>
      </c>
      <c r="AW226" s="22">
        <f t="shared" si="76"/>
        <v>0</v>
      </c>
    </row>
    <row r="227" spans="2:49" x14ac:dyDescent="0.3">
      <c r="B227" s="153"/>
      <c r="C227" s="40"/>
      <c r="D227" s="40"/>
      <c r="E227" s="41"/>
      <c r="F227" s="160">
        <f t="shared" si="59"/>
        <v>0</v>
      </c>
      <c r="G227" s="22">
        <f t="shared" si="60"/>
        <v>0</v>
      </c>
      <c r="H227" s="46"/>
      <c r="I227" s="46"/>
      <c r="J227" s="44"/>
      <c r="K227" s="160">
        <f t="shared" si="61"/>
        <v>0</v>
      </c>
      <c r="L227" s="22">
        <f t="shared" si="62"/>
        <v>0</v>
      </c>
      <c r="M227" s="47" t="s">
        <v>20</v>
      </c>
      <c r="N227" s="89"/>
      <c r="O227" s="100">
        <v>0.05</v>
      </c>
      <c r="P227" s="160">
        <f t="shared" si="63"/>
        <v>0</v>
      </c>
      <c r="Q227" s="22">
        <f t="shared" si="64"/>
        <v>0</v>
      </c>
      <c r="R227" s="153"/>
      <c r="S227" s="40"/>
      <c r="T227" s="40"/>
      <c r="U227" s="41"/>
      <c r="V227" s="160">
        <f t="shared" si="65"/>
        <v>0</v>
      </c>
      <c r="W227" s="22">
        <f t="shared" si="66"/>
        <v>0</v>
      </c>
      <c r="X227" s="46" t="s">
        <v>20</v>
      </c>
      <c r="Y227" s="46"/>
      <c r="Z227" s="44">
        <v>0.01</v>
      </c>
      <c r="AA227" s="160">
        <f t="shared" si="67"/>
        <v>0</v>
      </c>
      <c r="AB227" s="22">
        <f t="shared" si="68"/>
        <v>0</v>
      </c>
      <c r="AC227" s="43" t="s">
        <v>82</v>
      </c>
      <c r="AD227" s="77"/>
      <c r="AE227" s="44">
        <v>0.02</v>
      </c>
      <c r="AF227" s="160">
        <f t="shared" si="69"/>
        <v>0</v>
      </c>
      <c r="AG227" s="22">
        <f t="shared" si="70"/>
        <v>0</v>
      </c>
      <c r="AH227" s="153"/>
      <c r="AI227" s="109"/>
      <c r="AJ227" s="40"/>
      <c r="AK227" s="41"/>
      <c r="AL227" s="160">
        <f t="shared" si="71"/>
        <v>0</v>
      </c>
      <c r="AM227" s="22">
        <f t="shared" si="72"/>
        <v>0</v>
      </c>
      <c r="AN227" s="46" t="s">
        <v>164</v>
      </c>
      <c r="AO227" s="46"/>
      <c r="AP227" s="44">
        <v>0.02</v>
      </c>
      <c r="AQ227" s="160">
        <f t="shared" si="73"/>
        <v>0</v>
      </c>
      <c r="AR227" s="22">
        <f t="shared" si="74"/>
        <v>0</v>
      </c>
      <c r="AS227" s="43" t="s">
        <v>165</v>
      </c>
      <c r="AT227" s="77"/>
      <c r="AU227" s="44">
        <v>0.03</v>
      </c>
      <c r="AV227" s="160">
        <f t="shared" si="75"/>
        <v>0</v>
      </c>
      <c r="AW227" s="22">
        <f t="shared" si="76"/>
        <v>0</v>
      </c>
    </row>
    <row r="228" spans="2:49" x14ac:dyDescent="0.3">
      <c r="B228" s="153"/>
      <c r="C228" s="22"/>
      <c r="D228" s="22"/>
      <c r="E228" s="23"/>
      <c r="F228" s="160">
        <f t="shared" si="59"/>
        <v>0</v>
      </c>
      <c r="G228" s="22">
        <f t="shared" si="60"/>
        <v>0</v>
      </c>
      <c r="H228" s="25" t="s">
        <v>45</v>
      </c>
      <c r="I228" s="25"/>
      <c r="J228" s="26">
        <v>0.04</v>
      </c>
      <c r="K228" s="160">
        <f t="shared" si="61"/>
        <v>0</v>
      </c>
      <c r="L228" s="22">
        <f t="shared" si="62"/>
        <v>0</v>
      </c>
      <c r="M228" s="27" t="s">
        <v>68</v>
      </c>
      <c r="N228" s="79"/>
      <c r="O228" s="26">
        <v>0.05</v>
      </c>
      <c r="P228" s="160">
        <f t="shared" si="63"/>
        <v>0</v>
      </c>
      <c r="Q228" s="22">
        <f t="shared" si="64"/>
        <v>0</v>
      </c>
      <c r="R228" s="153"/>
      <c r="S228" s="22" t="s">
        <v>45</v>
      </c>
      <c r="T228" s="22"/>
      <c r="U228" s="23">
        <v>0.01</v>
      </c>
      <c r="V228" s="160">
        <f t="shared" si="65"/>
        <v>0</v>
      </c>
      <c r="W228" s="22">
        <f t="shared" si="66"/>
        <v>0</v>
      </c>
      <c r="X228" s="24"/>
      <c r="Y228" s="24"/>
      <c r="Z228" s="23"/>
      <c r="AA228" s="160">
        <f t="shared" si="67"/>
        <v>0</v>
      </c>
      <c r="AB228" s="22">
        <f t="shared" si="68"/>
        <v>0</v>
      </c>
      <c r="AC228" s="24"/>
      <c r="AD228" s="71"/>
      <c r="AE228" s="23"/>
      <c r="AF228" s="160">
        <f t="shared" si="69"/>
        <v>0</v>
      </c>
      <c r="AG228" s="22">
        <f t="shared" si="70"/>
        <v>0</v>
      </c>
      <c r="AH228" s="153"/>
      <c r="AI228" s="106" t="s">
        <v>57</v>
      </c>
      <c r="AJ228" s="22"/>
      <c r="AK228" s="23">
        <v>5.0000000000000001E-3</v>
      </c>
      <c r="AL228" s="160">
        <f t="shared" si="71"/>
        <v>0</v>
      </c>
      <c r="AM228" s="22">
        <f t="shared" si="72"/>
        <v>0</v>
      </c>
      <c r="AN228" s="29" t="s">
        <v>83</v>
      </c>
      <c r="AO228" s="29"/>
      <c r="AP228" s="30">
        <v>0.03</v>
      </c>
      <c r="AQ228" s="160">
        <f t="shared" si="73"/>
        <v>0</v>
      </c>
      <c r="AR228" s="22">
        <f t="shared" si="74"/>
        <v>0</v>
      </c>
      <c r="AS228" s="31" t="s">
        <v>83</v>
      </c>
      <c r="AT228" s="78"/>
      <c r="AU228" s="30">
        <v>0.03</v>
      </c>
      <c r="AV228" s="160">
        <f t="shared" si="75"/>
        <v>0</v>
      </c>
      <c r="AW228" s="22">
        <f t="shared" si="76"/>
        <v>0</v>
      </c>
    </row>
    <row r="229" spans="2:49" x14ac:dyDescent="0.3">
      <c r="B229" s="153"/>
      <c r="C229" s="22"/>
      <c r="D229" s="22"/>
      <c r="E229" s="23"/>
      <c r="F229" s="160">
        <f t="shared" si="59"/>
        <v>0</v>
      </c>
      <c r="G229" s="22">
        <f t="shared" si="60"/>
        <v>0</v>
      </c>
      <c r="H229" s="24"/>
      <c r="I229" s="24"/>
      <c r="J229" s="23"/>
      <c r="K229" s="160">
        <f t="shared" si="61"/>
        <v>0</v>
      </c>
      <c r="L229" s="22">
        <f t="shared" si="62"/>
        <v>0</v>
      </c>
      <c r="M229" s="24"/>
      <c r="N229" s="71"/>
      <c r="O229" s="23"/>
      <c r="P229" s="160">
        <f t="shared" si="63"/>
        <v>0</v>
      </c>
      <c r="Q229" s="22">
        <f t="shared" si="64"/>
        <v>0</v>
      </c>
      <c r="R229" s="153"/>
      <c r="S229" s="22"/>
      <c r="T229" s="22"/>
      <c r="U229" s="23"/>
      <c r="V229" s="160">
        <f t="shared" si="65"/>
        <v>0</v>
      </c>
      <c r="W229" s="22">
        <f t="shared" si="66"/>
        <v>0</v>
      </c>
      <c r="X229" s="25" t="s">
        <v>57</v>
      </c>
      <c r="Y229" s="25"/>
      <c r="Z229" s="26">
        <v>0.02</v>
      </c>
      <c r="AA229" s="160">
        <f t="shared" si="67"/>
        <v>0</v>
      </c>
      <c r="AB229" s="22">
        <f t="shared" si="68"/>
        <v>0</v>
      </c>
      <c r="AC229" s="27" t="s">
        <v>57</v>
      </c>
      <c r="AD229" s="79"/>
      <c r="AE229" s="26">
        <v>0.03</v>
      </c>
      <c r="AF229" s="160">
        <f t="shared" si="69"/>
        <v>0</v>
      </c>
      <c r="AG229" s="22">
        <f t="shared" si="70"/>
        <v>0</v>
      </c>
      <c r="AH229" s="153"/>
      <c r="AI229" s="106" t="s">
        <v>84</v>
      </c>
      <c r="AJ229" s="22"/>
      <c r="AK229" s="23">
        <v>5.0000000000000001E-3</v>
      </c>
      <c r="AL229" s="160">
        <f t="shared" si="71"/>
        <v>0</v>
      </c>
      <c r="AM229" s="22">
        <f t="shared" si="72"/>
        <v>0</v>
      </c>
      <c r="AN229" s="31" t="s">
        <v>58</v>
      </c>
      <c r="AO229" s="31"/>
      <c r="AP229" s="30">
        <v>0.03</v>
      </c>
      <c r="AQ229" s="160">
        <f t="shared" si="73"/>
        <v>0</v>
      </c>
      <c r="AR229" s="22">
        <f t="shared" si="74"/>
        <v>0</v>
      </c>
      <c r="AS229" s="31" t="s">
        <v>58</v>
      </c>
      <c r="AT229" s="78"/>
      <c r="AU229" s="30">
        <v>0.03</v>
      </c>
      <c r="AV229" s="160">
        <f t="shared" si="75"/>
        <v>0</v>
      </c>
      <c r="AW229" s="22">
        <f t="shared" si="76"/>
        <v>0</v>
      </c>
    </row>
    <row r="230" spans="2:49" x14ac:dyDescent="0.3">
      <c r="B230" s="153" t="s">
        <v>148</v>
      </c>
      <c r="C230" s="22"/>
      <c r="D230" s="22"/>
      <c r="E230" s="23"/>
      <c r="F230" s="160">
        <f t="shared" si="59"/>
        <v>0</v>
      </c>
      <c r="G230" s="22">
        <f t="shared" si="60"/>
        <v>0</v>
      </c>
      <c r="H230" s="25"/>
      <c r="I230" s="25"/>
      <c r="J230" s="26"/>
      <c r="K230" s="160">
        <f t="shared" si="61"/>
        <v>0</v>
      </c>
      <c r="L230" s="22">
        <f t="shared" si="62"/>
        <v>0</v>
      </c>
      <c r="M230" s="25"/>
      <c r="N230" s="84"/>
      <c r="O230" s="26"/>
      <c r="P230" s="160">
        <f t="shared" si="63"/>
        <v>0</v>
      </c>
      <c r="Q230" s="22">
        <f t="shared" si="64"/>
        <v>0</v>
      </c>
      <c r="R230" s="153" t="s">
        <v>149</v>
      </c>
      <c r="S230" s="22"/>
      <c r="T230" s="22"/>
      <c r="U230" s="23"/>
      <c r="V230" s="160">
        <f t="shared" si="65"/>
        <v>0</v>
      </c>
      <c r="W230" s="22">
        <f t="shared" si="66"/>
        <v>0</v>
      </c>
      <c r="X230" s="27" t="s">
        <v>58</v>
      </c>
      <c r="Y230" s="27"/>
      <c r="Z230" s="26">
        <v>0.02</v>
      </c>
      <c r="AA230" s="160">
        <f t="shared" si="67"/>
        <v>0</v>
      </c>
      <c r="AB230" s="22">
        <f t="shared" si="68"/>
        <v>0</v>
      </c>
      <c r="AC230" s="27" t="s">
        <v>58</v>
      </c>
      <c r="AD230" s="79"/>
      <c r="AE230" s="26">
        <v>0.03</v>
      </c>
      <c r="AF230" s="160">
        <f t="shared" si="69"/>
        <v>0</v>
      </c>
      <c r="AG230" s="22">
        <f t="shared" si="70"/>
        <v>0</v>
      </c>
      <c r="AH230" s="153" t="s">
        <v>150</v>
      </c>
      <c r="AI230" s="106"/>
      <c r="AJ230" s="22"/>
      <c r="AK230" s="23"/>
      <c r="AL230" s="160">
        <f t="shared" si="71"/>
        <v>0</v>
      </c>
      <c r="AM230" s="22">
        <f t="shared" si="72"/>
        <v>0</v>
      </c>
      <c r="AN230" s="27" t="s">
        <v>101</v>
      </c>
      <c r="AO230" s="27"/>
      <c r="AP230" s="26">
        <v>0.03</v>
      </c>
      <c r="AQ230" s="160">
        <f t="shared" si="73"/>
        <v>0</v>
      </c>
      <c r="AR230" s="22">
        <f t="shared" si="74"/>
        <v>0</v>
      </c>
      <c r="AS230" s="27" t="s">
        <v>101</v>
      </c>
      <c r="AT230" s="79"/>
      <c r="AU230" s="26">
        <v>0.03</v>
      </c>
      <c r="AV230" s="160">
        <f t="shared" si="75"/>
        <v>0</v>
      </c>
      <c r="AW230" s="22">
        <f t="shared" si="76"/>
        <v>0</v>
      </c>
    </row>
    <row r="231" spans="2:49" x14ac:dyDescent="0.3">
      <c r="B231" s="153"/>
      <c r="C231" s="22"/>
      <c r="D231" s="22"/>
      <c r="E231" s="23"/>
      <c r="F231" s="160">
        <f t="shared" si="59"/>
        <v>0</v>
      </c>
      <c r="G231" s="22">
        <f t="shared" si="60"/>
        <v>0</v>
      </c>
      <c r="H231" s="24"/>
      <c r="I231" s="24"/>
      <c r="J231" s="23"/>
      <c r="K231" s="160">
        <f t="shared" si="61"/>
        <v>0</v>
      </c>
      <c r="L231" s="22">
        <f t="shared" si="62"/>
        <v>0</v>
      </c>
      <c r="M231" s="24"/>
      <c r="N231" s="71"/>
      <c r="O231" s="23"/>
      <c r="P231" s="160">
        <f t="shared" si="63"/>
        <v>0</v>
      </c>
      <c r="Q231" s="22">
        <f t="shared" si="64"/>
        <v>0</v>
      </c>
      <c r="R231" s="153"/>
      <c r="S231" s="22"/>
      <c r="T231" s="22"/>
      <c r="U231" s="23"/>
      <c r="V231" s="160">
        <f t="shared" si="65"/>
        <v>0</v>
      </c>
      <c r="W231" s="22">
        <f t="shared" si="66"/>
        <v>0</v>
      </c>
      <c r="X231" s="24"/>
      <c r="Y231" s="24"/>
      <c r="Z231" s="23"/>
      <c r="AA231" s="160">
        <f t="shared" si="67"/>
        <v>0</v>
      </c>
      <c r="AB231" s="22">
        <f t="shared" si="68"/>
        <v>0</v>
      </c>
      <c r="AC231" s="24"/>
      <c r="AD231" s="71"/>
      <c r="AE231" s="23"/>
      <c r="AF231" s="160">
        <f t="shared" si="69"/>
        <v>0</v>
      </c>
      <c r="AG231" s="22">
        <f t="shared" si="70"/>
        <v>0</v>
      </c>
      <c r="AH231" s="153"/>
      <c r="AI231" s="106"/>
      <c r="AJ231" s="22"/>
      <c r="AK231" s="23"/>
      <c r="AL231" s="160">
        <f t="shared" si="71"/>
        <v>0</v>
      </c>
      <c r="AM231" s="22">
        <f t="shared" si="72"/>
        <v>0</v>
      </c>
      <c r="AN231" s="24"/>
      <c r="AO231" s="24"/>
      <c r="AP231" s="23"/>
      <c r="AQ231" s="160">
        <f t="shared" si="73"/>
        <v>0</v>
      </c>
      <c r="AR231" s="22">
        <f t="shared" si="74"/>
        <v>0</v>
      </c>
      <c r="AS231" s="28" t="s">
        <v>90</v>
      </c>
      <c r="AT231" s="80"/>
      <c r="AU231" s="97">
        <v>0.03</v>
      </c>
      <c r="AV231" s="160">
        <f t="shared" si="75"/>
        <v>0</v>
      </c>
      <c r="AW231" s="22">
        <f t="shared" si="76"/>
        <v>0</v>
      </c>
    </row>
    <row r="232" spans="2:49" x14ac:dyDescent="0.3">
      <c r="B232" s="153"/>
      <c r="C232" s="33" t="s">
        <v>21</v>
      </c>
      <c r="D232" s="33"/>
      <c r="E232" s="34">
        <v>0.05</v>
      </c>
      <c r="F232" s="160">
        <f t="shared" si="59"/>
        <v>0</v>
      </c>
      <c r="G232" s="22">
        <f t="shared" si="60"/>
        <v>0</v>
      </c>
      <c r="H232" s="35" t="s">
        <v>21</v>
      </c>
      <c r="I232" s="35"/>
      <c r="J232" s="34">
        <v>0.05</v>
      </c>
      <c r="K232" s="160">
        <f t="shared" si="61"/>
        <v>0</v>
      </c>
      <c r="L232" s="22">
        <f t="shared" si="62"/>
        <v>0</v>
      </c>
      <c r="M232" s="35" t="s">
        <v>21</v>
      </c>
      <c r="N232" s="72"/>
      <c r="O232" s="34">
        <v>2.232E-2</v>
      </c>
      <c r="P232" s="160">
        <f t="shared" si="63"/>
        <v>0</v>
      </c>
      <c r="Q232" s="22">
        <f t="shared" si="64"/>
        <v>0</v>
      </c>
      <c r="R232" s="153"/>
      <c r="S232" s="33" t="s">
        <v>86</v>
      </c>
      <c r="T232" s="33"/>
      <c r="U232" s="34">
        <v>0.03</v>
      </c>
      <c r="V232" s="160">
        <f t="shared" si="65"/>
        <v>0</v>
      </c>
      <c r="W232" s="22">
        <f t="shared" si="66"/>
        <v>0</v>
      </c>
      <c r="X232" s="35" t="s">
        <v>86</v>
      </c>
      <c r="Y232" s="35"/>
      <c r="Z232" s="34">
        <v>0.05</v>
      </c>
      <c r="AA232" s="160">
        <f t="shared" si="67"/>
        <v>0</v>
      </c>
      <c r="AB232" s="22">
        <f t="shared" si="68"/>
        <v>0</v>
      </c>
      <c r="AC232" s="35" t="s">
        <v>86</v>
      </c>
      <c r="AD232" s="72"/>
      <c r="AE232" s="34">
        <v>0.03</v>
      </c>
      <c r="AF232" s="160">
        <f t="shared" si="69"/>
        <v>0</v>
      </c>
      <c r="AG232" s="22">
        <f t="shared" si="70"/>
        <v>0</v>
      </c>
      <c r="AH232" s="153"/>
      <c r="AI232" s="107" t="s">
        <v>86</v>
      </c>
      <c r="AJ232" s="33"/>
      <c r="AK232" s="34">
        <v>0.05</v>
      </c>
      <c r="AL232" s="160">
        <f t="shared" si="71"/>
        <v>0</v>
      </c>
      <c r="AM232" s="22">
        <f t="shared" si="72"/>
        <v>0</v>
      </c>
      <c r="AN232" s="35"/>
      <c r="AO232" s="35"/>
      <c r="AP232" s="34"/>
      <c r="AQ232" s="160">
        <f t="shared" si="73"/>
        <v>0</v>
      </c>
      <c r="AR232" s="22">
        <f t="shared" si="74"/>
        <v>0</v>
      </c>
      <c r="AS232" s="35"/>
      <c r="AT232" s="72"/>
      <c r="AU232" s="34"/>
      <c r="AV232" s="160">
        <f t="shared" si="75"/>
        <v>0</v>
      </c>
      <c r="AW232" s="22">
        <f t="shared" si="76"/>
        <v>0</v>
      </c>
    </row>
    <row r="233" spans="2:49" x14ac:dyDescent="0.3">
      <c r="B233" s="153"/>
      <c r="C233" s="33"/>
      <c r="D233" s="33"/>
      <c r="E233" s="34"/>
      <c r="F233" s="160">
        <f t="shared" si="59"/>
        <v>0</v>
      </c>
      <c r="G233" s="22">
        <f t="shared" si="60"/>
        <v>0</v>
      </c>
      <c r="H233" s="39" t="s">
        <v>62</v>
      </c>
      <c r="I233" s="39"/>
      <c r="J233" s="37">
        <v>0.03</v>
      </c>
      <c r="K233" s="160">
        <f t="shared" si="61"/>
        <v>0</v>
      </c>
      <c r="L233" s="22">
        <f t="shared" si="62"/>
        <v>0</v>
      </c>
      <c r="M233" s="39" t="s">
        <v>62</v>
      </c>
      <c r="N233" s="90"/>
      <c r="O233" s="37">
        <v>0.02</v>
      </c>
      <c r="P233" s="160">
        <f t="shared" si="63"/>
        <v>0</v>
      </c>
      <c r="Q233" s="22">
        <f t="shared" si="64"/>
        <v>0</v>
      </c>
      <c r="R233" s="153"/>
      <c r="S233" s="33"/>
      <c r="T233" s="33"/>
      <c r="U233" s="34"/>
      <c r="V233" s="160">
        <f t="shared" si="65"/>
        <v>0</v>
      </c>
      <c r="W233" s="22">
        <f t="shared" si="66"/>
        <v>0</v>
      </c>
      <c r="X233" s="39" t="s">
        <v>122</v>
      </c>
      <c r="Y233" s="39"/>
      <c r="Z233" s="37">
        <v>3.0339999999999999E-2</v>
      </c>
      <c r="AA233" s="160">
        <f t="shared" si="67"/>
        <v>0</v>
      </c>
      <c r="AB233" s="22">
        <f t="shared" si="68"/>
        <v>0</v>
      </c>
      <c r="AC233" s="36" t="s">
        <v>122</v>
      </c>
      <c r="AD233" s="81"/>
      <c r="AE233" s="37">
        <v>0.03</v>
      </c>
      <c r="AF233" s="160">
        <f t="shared" si="69"/>
        <v>0</v>
      </c>
      <c r="AG233" s="22">
        <f t="shared" si="70"/>
        <v>0</v>
      </c>
      <c r="AH233" s="153"/>
      <c r="AI233" s="107"/>
      <c r="AJ233" s="33"/>
      <c r="AK233" s="34"/>
      <c r="AL233" s="160">
        <f t="shared" si="71"/>
        <v>0</v>
      </c>
      <c r="AM233" s="22">
        <f t="shared" si="72"/>
        <v>0</v>
      </c>
      <c r="AN233" s="39" t="s">
        <v>88</v>
      </c>
      <c r="AO233" s="39"/>
      <c r="AP233" s="37">
        <v>0.08</v>
      </c>
      <c r="AQ233" s="160">
        <f t="shared" si="73"/>
        <v>0</v>
      </c>
      <c r="AR233" s="22">
        <f t="shared" si="74"/>
        <v>0</v>
      </c>
      <c r="AS233" s="36" t="s">
        <v>102</v>
      </c>
      <c r="AT233" s="81"/>
      <c r="AU233" s="37">
        <v>0.05</v>
      </c>
      <c r="AV233" s="160">
        <f t="shared" si="75"/>
        <v>0</v>
      </c>
      <c r="AW233" s="22">
        <f t="shared" si="76"/>
        <v>0</v>
      </c>
    </row>
    <row r="234" spans="2:49" x14ac:dyDescent="0.3">
      <c r="B234" s="153"/>
      <c r="C234" s="33"/>
      <c r="D234" s="33"/>
      <c r="E234" s="34"/>
      <c r="F234" s="160">
        <f t="shared" si="59"/>
        <v>0</v>
      </c>
      <c r="G234" s="22">
        <f t="shared" si="60"/>
        <v>0</v>
      </c>
      <c r="H234" s="35"/>
      <c r="I234" s="35"/>
      <c r="J234" s="34"/>
      <c r="K234" s="160">
        <f t="shared" si="61"/>
        <v>0</v>
      </c>
      <c r="L234" s="22">
        <f t="shared" si="62"/>
        <v>0</v>
      </c>
      <c r="M234" s="38" t="s">
        <v>63</v>
      </c>
      <c r="N234" s="82"/>
      <c r="O234" s="98">
        <v>0.03</v>
      </c>
      <c r="P234" s="160">
        <f t="shared" si="63"/>
        <v>0</v>
      </c>
      <c r="Q234" s="22">
        <f t="shared" si="64"/>
        <v>0</v>
      </c>
      <c r="R234" s="153"/>
      <c r="S234" s="33"/>
      <c r="T234" s="33"/>
      <c r="U234" s="34"/>
      <c r="V234" s="160">
        <f t="shared" si="65"/>
        <v>0</v>
      </c>
      <c r="W234" s="22">
        <f t="shared" si="66"/>
        <v>0</v>
      </c>
      <c r="X234" s="35"/>
      <c r="Y234" s="35"/>
      <c r="Z234" s="34"/>
      <c r="AA234" s="160">
        <f t="shared" si="67"/>
        <v>0</v>
      </c>
      <c r="AB234" s="22">
        <f t="shared" si="68"/>
        <v>0</v>
      </c>
      <c r="AC234" s="38" t="s">
        <v>124</v>
      </c>
      <c r="AD234" s="82"/>
      <c r="AE234" s="98">
        <v>0.02</v>
      </c>
      <c r="AF234" s="160">
        <f t="shared" si="69"/>
        <v>0</v>
      </c>
      <c r="AG234" s="22">
        <f t="shared" si="70"/>
        <v>0</v>
      </c>
      <c r="AH234" s="153"/>
      <c r="AI234" s="107"/>
      <c r="AJ234" s="33"/>
      <c r="AK234" s="34"/>
      <c r="AL234" s="160">
        <f t="shared" si="71"/>
        <v>0</v>
      </c>
      <c r="AM234" s="22">
        <f t="shared" si="72"/>
        <v>0</v>
      </c>
      <c r="AN234" s="35"/>
      <c r="AO234" s="35"/>
      <c r="AP234" s="34"/>
      <c r="AQ234" s="160">
        <f t="shared" si="73"/>
        <v>0</v>
      </c>
      <c r="AR234" s="22">
        <f t="shared" si="74"/>
        <v>0</v>
      </c>
      <c r="AS234" s="38" t="s">
        <v>89</v>
      </c>
      <c r="AT234" s="82"/>
      <c r="AU234" s="98">
        <v>0.03</v>
      </c>
      <c r="AV234" s="160">
        <f t="shared" si="75"/>
        <v>0</v>
      </c>
      <c r="AW234" s="22">
        <f t="shared" si="76"/>
        <v>0</v>
      </c>
    </row>
    <row r="235" spans="2:49" x14ac:dyDescent="0.3">
      <c r="B235" s="153"/>
      <c r="C235" s="48" t="s">
        <v>22</v>
      </c>
      <c r="D235" s="48"/>
      <c r="E235" s="49">
        <v>0.01</v>
      </c>
      <c r="F235" s="160">
        <f t="shared" si="59"/>
        <v>0</v>
      </c>
      <c r="G235" s="22">
        <f t="shared" si="60"/>
        <v>0</v>
      </c>
      <c r="H235" s="50" t="s">
        <v>75</v>
      </c>
      <c r="I235" s="50"/>
      <c r="J235" s="49">
        <v>0.03</v>
      </c>
      <c r="K235" s="160">
        <f t="shared" si="61"/>
        <v>0</v>
      </c>
      <c r="L235" s="22">
        <f t="shared" si="62"/>
        <v>0</v>
      </c>
      <c r="M235" s="50"/>
      <c r="N235" s="73"/>
      <c r="O235" s="49"/>
      <c r="P235" s="160">
        <f t="shared" si="63"/>
        <v>0</v>
      </c>
      <c r="Q235" s="22">
        <f t="shared" si="64"/>
        <v>0</v>
      </c>
      <c r="R235" s="153"/>
      <c r="S235" s="48" t="s">
        <v>125</v>
      </c>
      <c r="T235" s="48"/>
      <c r="U235" s="49">
        <v>0.01</v>
      </c>
      <c r="V235" s="160">
        <f t="shared" si="65"/>
        <v>0</v>
      </c>
      <c r="W235" s="22">
        <f t="shared" si="66"/>
        <v>0</v>
      </c>
      <c r="X235" s="50" t="s">
        <v>125</v>
      </c>
      <c r="Y235" s="50"/>
      <c r="Z235" s="49">
        <v>0.04</v>
      </c>
      <c r="AA235" s="160">
        <f t="shared" si="67"/>
        <v>0</v>
      </c>
      <c r="AB235" s="22">
        <f t="shared" si="68"/>
        <v>0</v>
      </c>
      <c r="AC235" s="50" t="s">
        <v>125</v>
      </c>
      <c r="AD235" s="73"/>
      <c r="AE235" s="49">
        <v>0.02</v>
      </c>
      <c r="AF235" s="160">
        <f t="shared" si="69"/>
        <v>0</v>
      </c>
      <c r="AG235" s="22">
        <f t="shared" si="70"/>
        <v>0</v>
      </c>
      <c r="AH235" s="153"/>
      <c r="AI235" s="108" t="s">
        <v>78</v>
      </c>
      <c r="AJ235" s="48"/>
      <c r="AK235" s="49">
        <v>0.01</v>
      </c>
      <c r="AL235" s="160">
        <f t="shared" si="71"/>
        <v>0</v>
      </c>
      <c r="AM235" s="22">
        <f t="shared" si="72"/>
        <v>0</v>
      </c>
      <c r="AN235" s="50"/>
      <c r="AO235" s="50"/>
      <c r="AP235" s="49"/>
      <c r="AQ235" s="160">
        <f t="shared" si="73"/>
        <v>0</v>
      </c>
      <c r="AR235" s="22">
        <f t="shared" si="74"/>
        <v>0</v>
      </c>
      <c r="AS235" s="50"/>
      <c r="AT235" s="73"/>
      <c r="AU235" s="49"/>
      <c r="AV235" s="160">
        <f t="shared" si="75"/>
        <v>0</v>
      </c>
      <c r="AW235" s="22">
        <f t="shared" si="76"/>
        <v>0</v>
      </c>
    </row>
    <row r="236" spans="2:49" x14ac:dyDescent="0.3">
      <c r="B236" s="153"/>
      <c r="C236" s="48"/>
      <c r="D236" s="48"/>
      <c r="E236" s="49"/>
      <c r="F236" s="160">
        <f t="shared" si="59"/>
        <v>0</v>
      </c>
      <c r="G236" s="22">
        <f t="shared" si="60"/>
        <v>0</v>
      </c>
      <c r="H236" s="54" t="s">
        <v>56</v>
      </c>
      <c r="I236" s="54"/>
      <c r="J236" s="52">
        <v>0.02</v>
      </c>
      <c r="K236" s="160">
        <f t="shared" si="61"/>
        <v>0</v>
      </c>
      <c r="L236" s="22">
        <f t="shared" si="62"/>
        <v>0</v>
      </c>
      <c r="M236" s="51" t="s">
        <v>56</v>
      </c>
      <c r="N236" s="74"/>
      <c r="O236" s="52">
        <v>0.03</v>
      </c>
      <c r="P236" s="160">
        <f t="shared" si="63"/>
        <v>0</v>
      </c>
      <c r="Q236" s="22">
        <f t="shared" si="64"/>
        <v>0</v>
      </c>
      <c r="R236" s="153"/>
      <c r="S236" s="48"/>
      <c r="T236" s="48"/>
      <c r="U236" s="49"/>
      <c r="V236" s="160">
        <f t="shared" si="65"/>
        <v>0</v>
      </c>
      <c r="W236" s="22">
        <f t="shared" si="66"/>
        <v>0</v>
      </c>
      <c r="X236" s="54" t="s">
        <v>127</v>
      </c>
      <c r="Y236" s="54"/>
      <c r="Z236" s="52">
        <v>0.02</v>
      </c>
      <c r="AA236" s="160">
        <f t="shared" si="67"/>
        <v>0</v>
      </c>
      <c r="AB236" s="22">
        <f t="shared" si="68"/>
        <v>0</v>
      </c>
      <c r="AC236" s="51" t="s">
        <v>127</v>
      </c>
      <c r="AD236" s="74"/>
      <c r="AE236" s="52">
        <v>0.02</v>
      </c>
      <c r="AF236" s="160">
        <f t="shared" si="69"/>
        <v>0</v>
      </c>
      <c r="AG236" s="22">
        <f t="shared" si="70"/>
        <v>0</v>
      </c>
      <c r="AH236" s="153"/>
      <c r="AI236" s="108"/>
      <c r="AJ236" s="48"/>
      <c r="AK236" s="49"/>
      <c r="AL236" s="160">
        <f t="shared" si="71"/>
        <v>0</v>
      </c>
      <c r="AM236" s="22">
        <f t="shared" si="72"/>
        <v>0</v>
      </c>
      <c r="AN236" s="54" t="s">
        <v>127</v>
      </c>
      <c r="AO236" s="54"/>
      <c r="AP236" s="52">
        <v>0.02</v>
      </c>
      <c r="AQ236" s="160">
        <f t="shared" si="73"/>
        <v>0</v>
      </c>
      <c r="AR236" s="22">
        <f t="shared" si="74"/>
        <v>0</v>
      </c>
      <c r="AS236" s="51"/>
      <c r="AT236" s="74"/>
      <c r="AU236" s="52"/>
      <c r="AV236" s="160">
        <f t="shared" si="75"/>
        <v>0</v>
      </c>
      <c r="AW236" s="22">
        <f t="shared" si="76"/>
        <v>0</v>
      </c>
    </row>
    <row r="237" spans="2:49" x14ac:dyDescent="0.3">
      <c r="B237" s="153"/>
      <c r="C237" s="48"/>
      <c r="D237" s="48"/>
      <c r="E237" s="49"/>
      <c r="F237" s="160">
        <f t="shared" si="59"/>
        <v>0</v>
      </c>
      <c r="G237" s="22">
        <f t="shared" si="60"/>
        <v>0</v>
      </c>
      <c r="H237" s="54"/>
      <c r="I237" s="54"/>
      <c r="J237" s="52"/>
      <c r="K237" s="160">
        <f t="shared" si="61"/>
        <v>0</v>
      </c>
      <c r="L237" s="22">
        <f t="shared" si="62"/>
        <v>0</v>
      </c>
      <c r="M237" s="51"/>
      <c r="N237" s="74"/>
      <c r="O237" s="52"/>
      <c r="P237" s="160">
        <f t="shared" si="63"/>
        <v>0</v>
      </c>
      <c r="Q237" s="22">
        <f t="shared" si="64"/>
        <v>0</v>
      </c>
      <c r="R237" s="153"/>
      <c r="S237" s="48"/>
      <c r="T237" s="48"/>
      <c r="U237" s="49"/>
      <c r="V237" s="160">
        <f t="shared" si="65"/>
        <v>0</v>
      </c>
      <c r="W237" s="22">
        <f t="shared" si="66"/>
        <v>0</v>
      </c>
      <c r="X237" s="50"/>
      <c r="Y237" s="50"/>
      <c r="Z237" s="49"/>
      <c r="AA237" s="160">
        <f t="shared" si="67"/>
        <v>0</v>
      </c>
      <c r="AB237" s="22">
        <f t="shared" si="68"/>
        <v>0</v>
      </c>
      <c r="AC237" s="53" t="s">
        <v>103</v>
      </c>
      <c r="AD237" s="75"/>
      <c r="AE237" s="99">
        <v>0.02</v>
      </c>
      <c r="AF237" s="160">
        <f t="shared" si="69"/>
        <v>0</v>
      </c>
      <c r="AG237" s="22">
        <f t="shared" si="70"/>
        <v>0</v>
      </c>
      <c r="AH237" s="153"/>
      <c r="AI237" s="108"/>
      <c r="AJ237" s="48"/>
      <c r="AK237" s="49"/>
      <c r="AL237" s="160">
        <f t="shared" si="71"/>
        <v>0</v>
      </c>
      <c r="AM237" s="22">
        <f t="shared" si="72"/>
        <v>0</v>
      </c>
      <c r="AN237" s="50"/>
      <c r="AO237" s="50"/>
      <c r="AP237" s="49"/>
      <c r="AQ237" s="160">
        <f t="shared" si="73"/>
        <v>0</v>
      </c>
      <c r="AR237" s="22">
        <f t="shared" si="74"/>
        <v>0</v>
      </c>
      <c r="AS237" s="53" t="s">
        <v>103</v>
      </c>
      <c r="AT237" s="75"/>
      <c r="AU237" s="99">
        <v>0.02</v>
      </c>
      <c r="AV237" s="160">
        <f t="shared" si="75"/>
        <v>0</v>
      </c>
      <c r="AW237" s="22">
        <f t="shared" si="76"/>
        <v>0</v>
      </c>
    </row>
    <row r="238" spans="2:49" x14ac:dyDescent="0.3">
      <c r="B238" s="153"/>
      <c r="C238" s="40"/>
      <c r="D238" s="40"/>
      <c r="E238" s="41"/>
      <c r="F238" s="160">
        <f t="shared" si="59"/>
        <v>0</v>
      </c>
      <c r="G238" s="22">
        <f t="shared" si="60"/>
        <v>0</v>
      </c>
      <c r="H238" s="46"/>
      <c r="I238" s="46"/>
      <c r="J238" s="44"/>
      <c r="K238" s="160">
        <f t="shared" si="61"/>
        <v>0</v>
      </c>
      <c r="L238" s="22">
        <f t="shared" si="62"/>
        <v>0</v>
      </c>
      <c r="M238" s="43"/>
      <c r="N238" s="77"/>
      <c r="O238" s="44"/>
      <c r="P238" s="160">
        <f t="shared" si="63"/>
        <v>0</v>
      </c>
      <c r="Q238" s="22">
        <f t="shared" si="64"/>
        <v>0</v>
      </c>
      <c r="R238" s="153"/>
      <c r="S238" s="40"/>
      <c r="T238" s="40"/>
      <c r="U238" s="41"/>
      <c r="V238" s="160">
        <f t="shared" si="65"/>
        <v>0</v>
      </c>
      <c r="W238" s="22">
        <f t="shared" si="66"/>
        <v>0</v>
      </c>
      <c r="X238" s="46"/>
      <c r="Y238" s="46"/>
      <c r="Z238" s="44"/>
      <c r="AA238" s="160">
        <f t="shared" si="67"/>
        <v>0</v>
      </c>
      <c r="AB238" s="22">
        <f t="shared" si="68"/>
        <v>0</v>
      </c>
      <c r="AC238" s="43"/>
      <c r="AD238" s="77"/>
      <c r="AE238" s="41"/>
      <c r="AF238" s="160">
        <f t="shared" si="69"/>
        <v>0</v>
      </c>
      <c r="AG238" s="22">
        <f t="shared" si="70"/>
        <v>0</v>
      </c>
      <c r="AH238" s="153"/>
      <c r="AI238" s="109"/>
      <c r="AJ238" s="40"/>
      <c r="AK238" s="41"/>
      <c r="AL238" s="160">
        <f t="shared" si="71"/>
        <v>0</v>
      </c>
      <c r="AM238" s="22">
        <f t="shared" si="72"/>
        <v>0</v>
      </c>
      <c r="AN238" s="46"/>
      <c r="AO238" s="46"/>
      <c r="AP238" s="44"/>
      <c r="AQ238" s="160">
        <f t="shared" si="73"/>
        <v>0</v>
      </c>
      <c r="AR238" s="22">
        <f t="shared" si="74"/>
        <v>0</v>
      </c>
      <c r="AS238" s="43"/>
      <c r="AT238" s="77"/>
      <c r="AU238" s="44"/>
      <c r="AV238" s="160">
        <f t="shared" si="75"/>
        <v>0</v>
      </c>
      <c r="AW238" s="22">
        <f t="shared" si="76"/>
        <v>0</v>
      </c>
    </row>
    <row r="239" spans="2:49" x14ac:dyDescent="0.3">
      <c r="B239" s="153"/>
      <c r="C239" s="40"/>
      <c r="D239" s="40"/>
      <c r="E239" s="41"/>
      <c r="F239" s="160">
        <f t="shared" si="59"/>
        <v>0</v>
      </c>
      <c r="G239" s="22">
        <f t="shared" si="60"/>
        <v>0</v>
      </c>
      <c r="H239" s="46"/>
      <c r="I239" s="46"/>
      <c r="J239" s="44"/>
      <c r="K239" s="160">
        <f t="shared" si="61"/>
        <v>0</v>
      </c>
      <c r="L239" s="22">
        <f t="shared" si="62"/>
        <v>0</v>
      </c>
      <c r="M239" s="43" t="s">
        <v>15</v>
      </c>
      <c r="N239" s="77"/>
      <c r="O239" s="44">
        <v>0.02</v>
      </c>
      <c r="P239" s="160">
        <f t="shared" si="63"/>
        <v>0</v>
      </c>
      <c r="Q239" s="22">
        <f t="shared" si="64"/>
        <v>0</v>
      </c>
      <c r="R239" s="153"/>
      <c r="S239" s="40"/>
      <c r="T239" s="40"/>
      <c r="U239" s="41"/>
      <c r="V239" s="160">
        <f t="shared" si="65"/>
        <v>0</v>
      </c>
      <c r="W239" s="22">
        <f t="shared" si="66"/>
        <v>0</v>
      </c>
      <c r="X239" s="46" t="s">
        <v>16</v>
      </c>
      <c r="Y239" s="46"/>
      <c r="Z239" s="44">
        <v>0.01</v>
      </c>
      <c r="AA239" s="160">
        <f t="shared" si="67"/>
        <v>0</v>
      </c>
      <c r="AB239" s="22">
        <f t="shared" si="68"/>
        <v>0</v>
      </c>
      <c r="AC239" s="43" t="s">
        <v>16</v>
      </c>
      <c r="AD239" s="77"/>
      <c r="AE239" s="41">
        <v>8.9999999999999993E-3</v>
      </c>
      <c r="AF239" s="160">
        <f t="shared" si="69"/>
        <v>0</v>
      </c>
      <c r="AG239" s="22">
        <f t="shared" si="70"/>
        <v>0</v>
      </c>
      <c r="AH239" s="153"/>
      <c r="AI239" s="109"/>
      <c r="AJ239" s="40"/>
      <c r="AK239" s="41"/>
      <c r="AL239" s="160">
        <f t="shared" si="71"/>
        <v>0</v>
      </c>
      <c r="AM239" s="22">
        <f t="shared" si="72"/>
        <v>0</v>
      </c>
      <c r="AN239" s="46" t="s">
        <v>16</v>
      </c>
      <c r="AO239" s="46"/>
      <c r="AP239" s="44">
        <v>0.01</v>
      </c>
      <c r="AQ239" s="160">
        <f t="shared" si="73"/>
        <v>0</v>
      </c>
      <c r="AR239" s="22">
        <f t="shared" si="74"/>
        <v>0</v>
      </c>
      <c r="AS239" s="43" t="s">
        <v>16</v>
      </c>
      <c r="AT239" s="77"/>
      <c r="AU239" s="44">
        <v>1.7999999999999999E-2</v>
      </c>
      <c r="AV239" s="160">
        <f t="shared" si="75"/>
        <v>0</v>
      </c>
      <c r="AW239" s="22">
        <f t="shared" si="76"/>
        <v>0</v>
      </c>
    </row>
    <row r="240" spans="2:49" x14ac:dyDescent="0.3">
      <c r="B240" s="153"/>
      <c r="C240" s="40"/>
      <c r="D240" s="40"/>
      <c r="E240" s="41"/>
      <c r="F240" s="160">
        <f t="shared" si="59"/>
        <v>0</v>
      </c>
      <c r="G240" s="22">
        <f t="shared" si="60"/>
        <v>0</v>
      </c>
      <c r="H240" s="42"/>
      <c r="I240" s="42"/>
      <c r="J240" s="41"/>
      <c r="K240" s="160">
        <f t="shared" si="61"/>
        <v>0</v>
      </c>
      <c r="L240" s="22">
        <f t="shared" si="62"/>
        <v>0</v>
      </c>
      <c r="M240" s="42"/>
      <c r="N240" s="76"/>
      <c r="O240" s="41"/>
      <c r="P240" s="160">
        <f t="shared" si="63"/>
        <v>0</v>
      </c>
      <c r="Q240" s="22">
        <f t="shared" si="64"/>
        <v>0</v>
      </c>
      <c r="R240" s="153"/>
      <c r="S240" s="40"/>
      <c r="T240" s="40"/>
      <c r="U240" s="41"/>
      <c r="V240" s="160">
        <f t="shared" si="65"/>
        <v>0</v>
      </c>
      <c r="W240" s="22">
        <f t="shared" si="66"/>
        <v>0</v>
      </c>
      <c r="X240" s="42"/>
      <c r="Y240" s="42"/>
      <c r="Z240" s="41"/>
      <c r="AA240" s="160">
        <f t="shared" si="67"/>
        <v>0</v>
      </c>
      <c r="AB240" s="22">
        <f t="shared" si="68"/>
        <v>0</v>
      </c>
      <c r="AC240" s="45" t="s">
        <v>131</v>
      </c>
      <c r="AD240" s="83"/>
      <c r="AE240" s="41">
        <v>1E-3</v>
      </c>
      <c r="AF240" s="160">
        <f t="shared" si="69"/>
        <v>0</v>
      </c>
      <c r="AG240" s="22">
        <f t="shared" si="70"/>
        <v>0</v>
      </c>
      <c r="AH240" s="153"/>
      <c r="AI240" s="109"/>
      <c r="AJ240" s="40"/>
      <c r="AK240" s="41"/>
      <c r="AL240" s="160">
        <f t="shared" si="71"/>
        <v>0</v>
      </c>
      <c r="AM240" s="22">
        <f t="shared" si="72"/>
        <v>0</v>
      </c>
      <c r="AN240" s="42"/>
      <c r="AO240" s="42"/>
      <c r="AP240" s="41"/>
      <c r="AQ240" s="160">
        <f t="shared" si="73"/>
        <v>0</v>
      </c>
      <c r="AR240" s="22">
        <f t="shared" si="74"/>
        <v>0</v>
      </c>
      <c r="AS240" s="45" t="s">
        <v>131</v>
      </c>
      <c r="AT240" s="83"/>
      <c r="AU240" s="100">
        <v>2E-3</v>
      </c>
      <c r="AV240" s="160">
        <f t="shared" si="75"/>
        <v>0</v>
      </c>
      <c r="AW240" s="22">
        <f t="shared" si="76"/>
        <v>0</v>
      </c>
    </row>
    <row r="241" spans="2:49" x14ac:dyDescent="0.3">
      <c r="B241" s="153"/>
      <c r="C241" s="22"/>
      <c r="D241" s="22"/>
      <c r="E241" s="23"/>
      <c r="F241" s="160">
        <f t="shared" si="59"/>
        <v>0</v>
      </c>
      <c r="G241" s="22">
        <f t="shared" si="60"/>
        <v>0</v>
      </c>
      <c r="H241" s="27" t="s">
        <v>23</v>
      </c>
      <c r="I241" s="27"/>
      <c r="J241" s="26">
        <v>0.01</v>
      </c>
      <c r="K241" s="160">
        <f t="shared" si="61"/>
        <v>0</v>
      </c>
      <c r="L241" s="22">
        <f t="shared" si="62"/>
        <v>0</v>
      </c>
      <c r="M241" s="27" t="s">
        <v>23</v>
      </c>
      <c r="N241" s="79"/>
      <c r="O241" s="26">
        <v>0.01</v>
      </c>
      <c r="P241" s="160">
        <f t="shared" si="63"/>
        <v>0</v>
      </c>
      <c r="Q241" s="22">
        <f t="shared" si="64"/>
        <v>0</v>
      </c>
      <c r="R241" s="153"/>
      <c r="S241" s="22"/>
      <c r="T241" s="22"/>
      <c r="U241" s="23"/>
      <c r="V241" s="160">
        <f t="shared" si="65"/>
        <v>0</v>
      </c>
      <c r="W241" s="22">
        <f t="shared" si="66"/>
        <v>0</v>
      </c>
      <c r="X241" s="24" t="s">
        <v>132</v>
      </c>
      <c r="Y241" s="24"/>
      <c r="Z241" s="23">
        <v>0.02</v>
      </c>
      <c r="AA241" s="160">
        <f t="shared" si="67"/>
        <v>0</v>
      </c>
      <c r="AB241" s="22">
        <f t="shared" si="68"/>
        <v>0</v>
      </c>
      <c r="AC241" s="24" t="s">
        <v>132</v>
      </c>
      <c r="AD241" s="71"/>
      <c r="AE241" s="23">
        <v>0.01</v>
      </c>
      <c r="AF241" s="160">
        <f t="shared" si="69"/>
        <v>0</v>
      </c>
      <c r="AG241" s="22">
        <f t="shared" si="70"/>
        <v>0</v>
      </c>
      <c r="AH241" s="153"/>
      <c r="AI241" s="106"/>
      <c r="AJ241" s="22"/>
      <c r="AK241" s="23"/>
      <c r="AL241" s="160">
        <f t="shared" si="71"/>
        <v>0</v>
      </c>
      <c r="AM241" s="22">
        <f t="shared" si="72"/>
        <v>0</v>
      </c>
      <c r="AN241" s="24"/>
      <c r="AO241" s="24"/>
      <c r="AP241" s="23"/>
      <c r="AQ241" s="160">
        <f t="shared" si="73"/>
        <v>0</v>
      </c>
      <c r="AR241" s="22">
        <f t="shared" si="74"/>
        <v>0</v>
      </c>
      <c r="AS241" s="24"/>
      <c r="AT241" s="71"/>
      <c r="AU241" s="23"/>
      <c r="AV241" s="160">
        <f t="shared" si="75"/>
        <v>0</v>
      </c>
      <c r="AW241" s="22">
        <f t="shared" si="76"/>
        <v>0</v>
      </c>
    </row>
    <row r="242" spans="2:49" x14ac:dyDescent="0.3">
      <c r="B242" s="153"/>
      <c r="C242" s="33" t="s">
        <v>50</v>
      </c>
      <c r="D242" s="33"/>
      <c r="E242" s="34">
        <v>0.1</v>
      </c>
      <c r="F242" s="160">
        <f t="shared" si="59"/>
        <v>0</v>
      </c>
      <c r="G242" s="22">
        <f t="shared" si="60"/>
        <v>0</v>
      </c>
      <c r="H242" s="35" t="s">
        <v>50</v>
      </c>
      <c r="I242" s="35"/>
      <c r="J242" s="34">
        <v>0.1</v>
      </c>
      <c r="K242" s="160">
        <f t="shared" si="61"/>
        <v>0</v>
      </c>
      <c r="L242" s="22">
        <f t="shared" si="62"/>
        <v>0</v>
      </c>
      <c r="M242" s="35" t="s">
        <v>50</v>
      </c>
      <c r="N242" s="72"/>
      <c r="O242" s="34">
        <v>0.1</v>
      </c>
      <c r="P242" s="160">
        <f t="shared" si="63"/>
        <v>0</v>
      </c>
      <c r="Q242" s="22">
        <f t="shared" si="64"/>
        <v>0</v>
      </c>
      <c r="R242" s="153"/>
      <c r="S242" s="33" t="s">
        <v>50</v>
      </c>
      <c r="T242" s="33"/>
      <c r="U242" s="34">
        <v>0.09</v>
      </c>
      <c r="V242" s="160">
        <f t="shared" si="65"/>
        <v>0</v>
      </c>
      <c r="W242" s="22">
        <f t="shared" si="66"/>
        <v>0</v>
      </c>
      <c r="X242" s="35" t="s">
        <v>50</v>
      </c>
      <c r="Y242" s="35"/>
      <c r="Z242" s="34">
        <v>8.7800000000000003E-2</v>
      </c>
      <c r="AA242" s="160">
        <f t="shared" si="67"/>
        <v>0</v>
      </c>
      <c r="AB242" s="22">
        <f t="shared" si="68"/>
        <v>0</v>
      </c>
      <c r="AC242" s="35" t="s">
        <v>50</v>
      </c>
      <c r="AD242" s="72"/>
      <c r="AE242" s="34">
        <v>8.7999999999999995E-2</v>
      </c>
      <c r="AF242" s="160">
        <f t="shared" si="69"/>
        <v>0</v>
      </c>
      <c r="AG242" s="22">
        <f t="shared" si="70"/>
        <v>0</v>
      </c>
      <c r="AH242" s="153"/>
      <c r="AI242" s="107" t="s">
        <v>50</v>
      </c>
      <c r="AJ242" s="33"/>
      <c r="AK242" s="34">
        <v>0.09</v>
      </c>
      <c r="AL242" s="160">
        <f t="shared" si="71"/>
        <v>0</v>
      </c>
      <c r="AM242" s="22">
        <f t="shared" si="72"/>
        <v>0</v>
      </c>
      <c r="AN242" s="35"/>
      <c r="AO242" s="35"/>
      <c r="AP242" s="34"/>
      <c r="AQ242" s="160">
        <f t="shared" si="73"/>
        <v>0</v>
      </c>
      <c r="AR242" s="22">
        <f t="shared" si="74"/>
        <v>0</v>
      </c>
      <c r="AS242" s="35"/>
      <c r="AT242" s="72"/>
      <c r="AU242" s="34"/>
      <c r="AV242" s="160">
        <f t="shared" si="75"/>
        <v>0</v>
      </c>
      <c r="AW242" s="22">
        <f t="shared" si="76"/>
        <v>0</v>
      </c>
    </row>
    <row r="243" spans="2:49" x14ac:dyDescent="0.3">
      <c r="B243" s="153"/>
      <c r="C243" s="33" t="s">
        <v>51</v>
      </c>
      <c r="D243" s="33"/>
      <c r="E243" s="34">
        <v>0.01</v>
      </c>
      <c r="F243" s="160">
        <f t="shared" si="59"/>
        <v>0</v>
      </c>
      <c r="G243" s="22">
        <f t="shared" si="60"/>
        <v>0</v>
      </c>
      <c r="H243" s="35" t="s">
        <v>51</v>
      </c>
      <c r="I243" s="35"/>
      <c r="J243" s="34">
        <v>0.06</v>
      </c>
      <c r="K243" s="160">
        <f t="shared" si="61"/>
        <v>0</v>
      </c>
      <c r="L243" s="22">
        <f t="shared" si="62"/>
        <v>0</v>
      </c>
      <c r="M243" s="35" t="s">
        <v>51</v>
      </c>
      <c r="N243" s="72"/>
      <c r="O243" s="34">
        <v>0.1</v>
      </c>
      <c r="P243" s="160">
        <f t="shared" si="63"/>
        <v>0</v>
      </c>
      <c r="Q243" s="22">
        <f t="shared" si="64"/>
        <v>0</v>
      </c>
      <c r="R243" s="153"/>
      <c r="S243" s="33" t="s">
        <v>51</v>
      </c>
      <c r="T243" s="33"/>
      <c r="U243" s="34">
        <v>0.02</v>
      </c>
      <c r="V243" s="160">
        <f t="shared" si="65"/>
        <v>0</v>
      </c>
      <c r="W243" s="22">
        <f t="shared" si="66"/>
        <v>0</v>
      </c>
      <c r="X243" s="35" t="s">
        <v>51</v>
      </c>
      <c r="Y243" s="35"/>
      <c r="Z243" s="34">
        <v>0.05</v>
      </c>
      <c r="AA243" s="160">
        <f t="shared" si="67"/>
        <v>0</v>
      </c>
      <c r="AB243" s="22">
        <f t="shared" si="68"/>
        <v>0</v>
      </c>
      <c r="AC243" s="35" t="s">
        <v>51</v>
      </c>
      <c r="AD243" s="72"/>
      <c r="AE243" s="34">
        <v>0.1</v>
      </c>
      <c r="AF243" s="160">
        <f t="shared" si="69"/>
        <v>0</v>
      </c>
      <c r="AG243" s="22">
        <f t="shared" si="70"/>
        <v>0</v>
      </c>
      <c r="AH243" s="153"/>
      <c r="AI243" s="107" t="s">
        <v>81</v>
      </c>
      <c r="AJ243" s="33"/>
      <c r="AK243" s="34">
        <v>0.02</v>
      </c>
      <c r="AL243" s="160">
        <f t="shared" si="71"/>
        <v>0</v>
      </c>
      <c r="AM243" s="22">
        <f t="shared" si="72"/>
        <v>0</v>
      </c>
      <c r="AN243" s="35" t="s">
        <v>81</v>
      </c>
      <c r="AO243" s="35"/>
      <c r="AP243" s="34">
        <v>5.6599999999999998E-2</v>
      </c>
      <c r="AQ243" s="160">
        <f t="shared" si="73"/>
        <v>0</v>
      </c>
      <c r="AR243" s="22">
        <f t="shared" si="74"/>
        <v>0</v>
      </c>
      <c r="AS243" s="35" t="s">
        <v>81</v>
      </c>
      <c r="AT243" s="72"/>
      <c r="AU243" s="34">
        <v>0.10589999999999999</v>
      </c>
      <c r="AV243" s="160">
        <f t="shared" si="75"/>
        <v>0</v>
      </c>
      <c r="AW243" s="22">
        <f t="shared" si="76"/>
        <v>0</v>
      </c>
    </row>
    <row r="244" spans="2:49" x14ac:dyDescent="0.3">
      <c r="B244" s="153"/>
      <c r="C244" s="48" t="s">
        <v>24</v>
      </c>
      <c r="D244" s="48"/>
      <c r="E244" s="49">
        <v>0.04</v>
      </c>
      <c r="F244" s="160">
        <f t="shared" si="59"/>
        <v>0</v>
      </c>
      <c r="G244" s="22">
        <f t="shared" si="60"/>
        <v>0</v>
      </c>
      <c r="H244" s="50" t="s">
        <v>24</v>
      </c>
      <c r="I244" s="50"/>
      <c r="J244" s="49">
        <v>7.0000000000000007E-2</v>
      </c>
      <c r="K244" s="160">
        <f t="shared" si="61"/>
        <v>0</v>
      </c>
      <c r="L244" s="22">
        <f t="shared" si="62"/>
        <v>0</v>
      </c>
      <c r="M244" s="50" t="s">
        <v>24</v>
      </c>
      <c r="N244" s="73"/>
      <c r="O244" s="49">
        <v>0.1</v>
      </c>
      <c r="P244" s="160">
        <f t="shared" si="63"/>
        <v>0</v>
      </c>
      <c r="Q244" s="22">
        <f t="shared" si="64"/>
        <v>0</v>
      </c>
      <c r="R244" s="153"/>
      <c r="S244" s="48" t="s">
        <v>24</v>
      </c>
      <c r="T244" s="48"/>
      <c r="U244" s="49">
        <v>0.03</v>
      </c>
      <c r="V244" s="160">
        <f t="shared" si="65"/>
        <v>0</v>
      </c>
      <c r="W244" s="22">
        <f t="shared" si="66"/>
        <v>0</v>
      </c>
      <c r="X244" s="50" t="s">
        <v>24</v>
      </c>
      <c r="Y244" s="50"/>
      <c r="Z244" s="49">
        <v>7.0000000000000007E-2</v>
      </c>
      <c r="AA244" s="160">
        <f t="shared" si="67"/>
        <v>0</v>
      </c>
      <c r="AB244" s="22">
        <f t="shared" si="68"/>
        <v>0</v>
      </c>
      <c r="AC244" s="50" t="s">
        <v>24</v>
      </c>
      <c r="AD244" s="73"/>
      <c r="AE244" s="49">
        <v>0.06</v>
      </c>
      <c r="AF244" s="160">
        <f t="shared" si="69"/>
        <v>0</v>
      </c>
      <c r="AG244" s="22">
        <f t="shared" si="70"/>
        <v>0</v>
      </c>
      <c r="AH244" s="153"/>
      <c r="AI244" s="108" t="s">
        <v>24</v>
      </c>
      <c r="AJ244" s="48"/>
      <c r="AK244" s="49">
        <v>0.03</v>
      </c>
      <c r="AL244" s="160">
        <f t="shared" si="71"/>
        <v>0</v>
      </c>
      <c r="AM244" s="22">
        <f t="shared" si="72"/>
        <v>0</v>
      </c>
      <c r="AN244" s="50" t="s">
        <v>24</v>
      </c>
      <c r="AO244" s="50"/>
      <c r="AP244" s="49">
        <v>7.0000000000000007E-2</v>
      </c>
      <c r="AQ244" s="160">
        <f t="shared" si="73"/>
        <v>0</v>
      </c>
      <c r="AR244" s="22">
        <f t="shared" si="74"/>
        <v>0</v>
      </c>
      <c r="AS244" s="50" t="s">
        <v>24</v>
      </c>
      <c r="AT244" s="73"/>
      <c r="AU244" s="49">
        <v>0.06</v>
      </c>
      <c r="AV244" s="160">
        <f t="shared" si="75"/>
        <v>0</v>
      </c>
      <c r="AW244" s="22">
        <f t="shared" si="76"/>
        <v>0</v>
      </c>
    </row>
    <row r="245" spans="2:49" x14ac:dyDescent="0.3">
      <c r="B245" s="153"/>
      <c r="C245" s="48"/>
      <c r="D245" s="48"/>
      <c r="E245" s="49"/>
      <c r="F245" s="160">
        <f t="shared" si="59"/>
        <v>0</v>
      </c>
      <c r="G245" s="22">
        <f t="shared" si="60"/>
        <v>0</v>
      </c>
      <c r="H245" s="50"/>
      <c r="I245" s="50"/>
      <c r="J245" s="49"/>
      <c r="K245" s="160">
        <f t="shared" si="61"/>
        <v>0</v>
      </c>
      <c r="L245" s="22">
        <f t="shared" si="62"/>
        <v>0</v>
      </c>
      <c r="M245" s="50"/>
      <c r="N245" s="73"/>
      <c r="O245" s="49"/>
      <c r="P245" s="160">
        <f t="shared" si="63"/>
        <v>0</v>
      </c>
      <c r="Q245" s="22">
        <f t="shared" si="64"/>
        <v>0</v>
      </c>
      <c r="R245" s="153"/>
      <c r="S245" s="48" t="s">
        <v>54</v>
      </c>
      <c r="T245" s="48"/>
      <c r="U245" s="49">
        <v>0.01</v>
      </c>
      <c r="V245" s="160">
        <f t="shared" si="65"/>
        <v>0</v>
      </c>
      <c r="W245" s="22">
        <f t="shared" si="66"/>
        <v>0</v>
      </c>
      <c r="X245" s="50" t="s">
        <v>54</v>
      </c>
      <c r="Y245" s="50"/>
      <c r="Z245" s="49">
        <v>0.03</v>
      </c>
      <c r="AA245" s="160">
        <f t="shared" si="67"/>
        <v>0</v>
      </c>
      <c r="AB245" s="22">
        <f t="shared" si="68"/>
        <v>0</v>
      </c>
      <c r="AC245" s="50" t="s">
        <v>54</v>
      </c>
      <c r="AD245" s="73"/>
      <c r="AE245" s="49">
        <v>0.04</v>
      </c>
      <c r="AF245" s="160">
        <f t="shared" si="69"/>
        <v>0</v>
      </c>
      <c r="AG245" s="22">
        <f t="shared" si="70"/>
        <v>0</v>
      </c>
      <c r="AH245" s="153"/>
      <c r="AI245" s="108" t="s">
        <v>85</v>
      </c>
      <c r="AJ245" s="48"/>
      <c r="AK245" s="49">
        <v>0.01</v>
      </c>
      <c r="AL245" s="160">
        <f t="shared" si="71"/>
        <v>0</v>
      </c>
      <c r="AM245" s="22">
        <f t="shared" si="72"/>
        <v>0</v>
      </c>
      <c r="AN245" s="50" t="s">
        <v>85</v>
      </c>
      <c r="AO245" s="50"/>
      <c r="AP245" s="49">
        <v>0.03</v>
      </c>
      <c r="AQ245" s="160">
        <f t="shared" si="73"/>
        <v>0</v>
      </c>
      <c r="AR245" s="22">
        <f t="shared" si="74"/>
        <v>0</v>
      </c>
      <c r="AS245" s="50" t="s">
        <v>85</v>
      </c>
      <c r="AT245" s="73"/>
      <c r="AU245" s="49">
        <v>0.04</v>
      </c>
      <c r="AV245" s="160">
        <f t="shared" si="75"/>
        <v>0</v>
      </c>
      <c r="AW245" s="22">
        <f t="shared" si="76"/>
        <v>0</v>
      </c>
    </row>
    <row r="246" spans="2:49" x14ac:dyDescent="0.3">
      <c r="B246" s="153"/>
      <c r="C246" s="40" t="s">
        <v>17</v>
      </c>
      <c r="D246" s="40"/>
      <c r="E246" s="41">
        <v>0.13999</v>
      </c>
      <c r="F246" s="160">
        <f t="shared" si="59"/>
        <v>0</v>
      </c>
      <c r="G246" s="22">
        <f t="shared" si="60"/>
        <v>0</v>
      </c>
      <c r="H246" s="42" t="s">
        <v>17</v>
      </c>
      <c r="I246" s="42"/>
      <c r="J246" s="41">
        <v>9.8890000000000006E-2</v>
      </c>
      <c r="K246" s="160">
        <f t="shared" si="61"/>
        <v>0</v>
      </c>
      <c r="L246" s="22">
        <f t="shared" si="62"/>
        <v>0</v>
      </c>
      <c r="M246" s="42" t="s">
        <v>17</v>
      </c>
      <c r="N246" s="76"/>
      <c r="O246" s="41">
        <v>5.8999999999999997E-2</v>
      </c>
      <c r="P246" s="160">
        <f t="shared" si="63"/>
        <v>0</v>
      </c>
      <c r="Q246" s="22">
        <f t="shared" si="64"/>
        <v>0</v>
      </c>
      <c r="R246" s="153"/>
      <c r="S246" s="40" t="s">
        <v>17</v>
      </c>
      <c r="T246" s="40"/>
      <c r="U246" s="41">
        <v>9.9979999999999999E-2</v>
      </c>
      <c r="V246" s="160">
        <f t="shared" si="65"/>
        <v>0</v>
      </c>
      <c r="W246" s="22">
        <f t="shared" si="66"/>
        <v>0</v>
      </c>
      <c r="X246" s="42"/>
      <c r="Y246" s="42"/>
      <c r="Z246" s="41"/>
      <c r="AA246" s="160">
        <f t="shared" si="67"/>
        <v>0</v>
      </c>
      <c r="AB246" s="22">
        <f t="shared" si="68"/>
        <v>0</v>
      </c>
      <c r="AC246" s="42"/>
      <c r="AD246" s="76"/>
      <c r="AE246" s="41"/>
      <c r="AF246" s="160">
        <f t="shared" si="69"/>
        <v>0</v>
      </c>
      <c r="AG246" s="22">
        <f t="shared" si="70"/>
        <v>0</v>
      </c>
      <c r="AH246" s="153"/>
      <c r="AI246" s="109" t="s">
        <v>17</v>
      </c>
      <c r="AJ246" s="40"/>
      <c r="AK246" s="41">
        <v>3.9960000000000002E-2</v>
      </c>
      <c r="AL246" s="160">
        <f t="shared" si="71"/>
        <v>0</v>
      </c>
      <c r="AM246" s="22">
        <f t="shared" si="72"/>
        <v>0</v>
      </c>
      <c r="AN246" s="42"/>
      <c r="AO246" s="42"/>
      <c r="AP246" s="41"/>
      <c r="AQ246" s="160">
        <f t="shared" si="73"/>
        <v>0</v>
      </c>
      <c r="AR246" s="22">
        <f t="shared" si="74"/>
        <v>0</v>
      </c>
      <c r="AS246" s="42"/>
      <c r="AT246" s="76"/>
      <c r="AU246" s="41"/>
      <c r="AV246" s="160">
        <f t="shared" si="75"/>
        <v>0</v>
      </c>
      <c r="AW246" s="22">
        <f t="shared" si="76"/>
        <v>0</v>
      </c>
    </row>
    <row r="247" spans="2:49" x14ac:dyDescent="0.3">
      <c r="B247" s="153"/>
      <c r="C247" s="22"/>
      <c r="D247" s="22"/>
      <c r="E247" s="23"/>
      <c r="F247" s="160">
        <f t="shared" si="59"/>
        <v>0</v>
      </c>
      <c r="G247" s="22">
        <f t="shared" si="60"/>
        <v>0</v>
      </c>
      <c r="H247" s="25" t="s">
        <v>55</v>
      </c>
      <c r="I247" s="25">
        <v>1</v>
      </c>
      <c r="J247" s="26">
        <v>5.0000000000000001E-4</v>
      </c>
      <c r="K247" s="160">
        <f t="shared" si="61"/>
        <v>0</v>
      </c>
      <c r="L247" s="22">
        <f t="shared" si="62"/>
        <v>0</v>
      </c>
      <c r="M247" s="25" t="s">
        <v>55</v>
      </c>
      <c r="N247" s="84">
        <v>1</v>
      </c>
      <c r="O247" s="26">
        <v>7.0000000000000001E-3</v>
      </c>
      <c r="P247" s="160">
        <f t="shared" si="63"/>
        <v>0</v>
      </c>
      <c r="Q247" s="22">
        <f t="shared" si="64"/>
        <v>0</v>
      </c>
      <c r="R247" s="153"/>
      <c r="S247" s="22"/>
      <c r="T247" s="22"/>
      <c r="U247" s="23"/>
      <c r="V247" s="160">
        <f t="shared" si="65"/>
        <v>0</v>
      </c>
      <c r="W247" s="22">
        <f t="shared" si="66"/>
        <v>0</v>
      </c>
      <c r="X247" s="25" t="s">
        <v>55</v>
      </c>
      <c r="Y247" s="25">
        <v>1</v>
      </c>
      <c r="Z247" s="26">
        <v>1E-3</v>
      </c>
      <c r="AA247" s="160">
        <f t="shared" si="67"/>
        <v>0</v>
      </c>
      <c r="AB247" s="22">
        <f t="shared" si="68"/>
        <v>0</v>
      </c>
      <c r="AC247" s="25" t="s">
        <v>55</v>
      </c>
      <c r="AD247" s="84">
        <v>1</v>
      </c>
      <c r="AE247" s="26">
        <v>5.0000000000000001E-3</v>
      </c>
      <c r="AF247" s="160">
        <f t="shared" si="69"/>
        <v>0</v>
      </c>
      <c r="AG247" s="22">
        <f t="shared" si="70"/>
        <v>0</v>
      </c>
      <c r="AH247" s="153"/>
      <c r="AI247" s="106"/>
      <c r="AJ247" s="22"/>
      <c r="AK247" s="23"/>
      <c r="AL247" s="160">
        <f t="shared" si="71"/>
        <v>0</v>
      </c>
      <c r="AM247" s="22">
        <f t="shared" si="72"/>
        <v>0</v>
      </c>
      <c r="AN247" s="25" t="s">
        <v>55</v>
      </c>
      <c r="AO247" s="25">
        <v>1</v>
      </c>
      <c r="AP247" s="26">
        <v>1E-3</v>
      </c>
      <c r="AQ247" s="160">
        <f t="shared" si="73"/>
        <v>0</v>
      </c>
      <c r="AR247" s="22">
        <f t="shared" si="74"/>
        <v>0</v>
      </c>
      <c r="AS247" s="25" t="s">
        <v>55</v>
      </c>
      <c r="AT247" s="84">
        <v>1</v>
      </c>
      <c r="AU247" s="26">
        <v>5.0000000000000001E-3</v>
      </c>
      <c r="AV247" s="160">
        <f t="shared" si="75"/>
        <v>0</v>
      </c>
      <c r="AW247" s="22">
        <f t="shared" si="76"/>
        <v>0</v>
      </c>
    </row>
    <row r="248" spans="2:49" x14ac:dyDescent="0.3">
      <c r="B248" s="153"/>
      <c r="C248" s="22"/>
      <c r="D248" s="22"/>
      <c r="E248" s="23"/>
      <c r="F248" s="160">
        <f t="shared" si="59"/>
        <v>0</v>
      </c>
      <c r="G248" s="22">
        <f t="shared" si="60"/>
        <v>0</v>
      </c>
      <c r="H248" s="25" t="s">
        <v>231</v>
      </c>
      <c r="I248" s="25">
        <v>2</v>
      </c>
      <c r="J248" s="26">
        <v>1E-4</v>
      </c>
      <c r="K248" s="160">
        <f t="shared" si="61"/>
        <v>0</v>
      </c>
      <c r="L248" s="22">
        <f t="shared" si="62"/>
        <v>0</v>
      </c>
      <c r="M248" s="25" t="s">
        <v>231</v>
      </c>
      <c r="N248" s="25">
        <v>2</v>
      </c>
      <c r="O248" s="26">
        <v>2.0000000000000001E-4</v>
      </c>
      <c r="P248" s="160">
        <f t="shared" si="63"/>
        <v>0</v>
      </c>
      <c r="Q248" s="22">
        <f t="shared" si="64"/>
        <v>0</v>
      </c>
      <c r="R248" s="153"/>
      <c r="S248" s="22"/>
      <c r="T248" s="22"/>
      <c r="U248" s="23"/>
      <c r="V248" s="160">
        <f t="shared" si="65"/>
        <v>0</v>
      </c>
      <c r="W248" s="22">
        <f t="shared" si="66"/>
        <v>0</v>
      </c>
      <c r="X248" s="25" t="s">
        <v>231</v>
      </c>
      <c r="Y248" s="25">
        <v>2</v>
      </c>
      <c r="Z248" s="26">
        <v>2.0000000000000001E-4</v>
      </c>
      <c r="AA248" s="160">
        <f t="shared" si="67"/>
        <v>0</v>
      </c>
      <c r="AB248" s="22">
        <f t="shared" si="68"/>
        <v>0</v>
      </c>
      <c r="AC248" s="25" t="s">
        <v>231</v>
      </c>
      <c r="AD248" s="25">
        <v>2</v>
      </c>
      <c r="AE248" s="26">
        <v>2.9999999999999997E-4</v>
      </c>
      <c r="AF248" s="160">
        <f t="shared" si="69"/>
        <v>0</v>
      </c>
      <c r="AG248" s="22">
        <f t="shared" si="70"/>
        <v>0</v>
      </c>
      <c r="AH248" s="153"/>
      <c r="AI248" s="106"/>
      <c r="AJ248" s="22"/>
      <c r="AK248" s="23"/>
      <c r="AL248" s="160">
        <f t="shared" si="71"/>
        <v>0</v>
      </c>
      <c r="AM248" s="22">
        <f t="shared" si="72"/>
        <v>0</v>
      </c>
      <c r="AN248" s="25" t="s">
        <v>231</v>
      </c>
      <c r="AO248" s="25">
        <v>2</v>
      </c>
      <c r="AP248" s="26">
        <v>2.0000000000000001E-4</v>
      </c>
      <c r="AQ248" s="160">
        <f t="shared" si="73"/>
        <v>0</v>
      </c>
      <c r="AR248" s="22">
        <f t="shared" si="74"/>
        <v>0</v>
      </c>
      <c r="AS248" s="25" t="s">
        <v>231</v>
      </c>
      <c r="AT248" s="25">
        <v>2</v>
      </c>
      <c r="AU248" s="26">
        <v>6.2E-4</v>
      </c>
      <c r="AV248" s="160">
        <f t="shared" si="75"/>
        <v>0</v>
      </c>
      <c r="AW248" s="22">
        <f t="shared" si="76"/>
        <v>0</v>
      </c>
    </row>
    <row r="249" spans="2:49" x14ac:dyDescent="0.3">
      <c r="B249" s="153"/>
      <c r="C249" s="33"/>
      <c r="D249" s="33"/>
      <c r="E249" s="34"/>
      <c r="F249" s="160">
        <f t="shared" si="59"/>
        <v>0</v>
      </c>
      <c r="G249" s="22">
        <f t="shared" si="60"/>
        <v>0</v>
      </c>
      <c r="H249" s="35"/>
      <c r="I249" s="35"/>
      <c r="J249" s="34"/>
      <c r="K249" s="160">
        <f t="shared" si="61"/>
        <v>0</v>
      </c>
      <c r="L249" s="22">
        <f t="shared" si="62"/>
        <v>0</v>
      </c>
      <c r="M249" s="35"/>
      <c r="N249" s="72"/>
      <c r="O249" s="34"/>
      <c r="P249" s="160">
        <f t="shared" si="63"/>
        <v>0</v>
      </c>
      <c r="Q249" s="22">
        <f t="shared" si="64"/>
        <v>0</v>
      </c>
      <c r="R249" s="153"/>
      <c r="S249" s="33"/>
      <c r="T249" s="33"/>
      <c r="U249" s="34"/>
      <c r="V249" s="160">
        <f t="shared" si="65"/>
        <v>0</v>
      </c>
      <c r="W249" s="22">
        <f t="shared" si="66"/>
        <v>0</v>
      </c>
      <c r="X249" s="35"/>
      <c r="Y249" s="35"/>
      <c r="Z249" s="34"/>
      <c r="AA249" s="160">
        <f t="shared" si="67"/>
        <v>0</v>
      </c>
      <c r="AB249" s="22">
        <f t="shared" si="68"/>
        <v>0</v>
      </c>
      <c r="AC249" s="35"/>
      <c r="AD249" s="72"/>
      <c r="AE249" s="34"/>
      <c r="AF249" s="160">
        <f t="shared" si="69"/>
        <v>0</v>
      </c>
      <c r="AG249" s="22">
        <f t="shared" si="70"/>
        <v>0</v>
      </c>
      <c r="AH249" s="153"/>
      <c r="AI249" s="107"/>
      <c r="AJ249" s="33"/>
      <c r="AK249" s="34"/>
      <c r="AL249" s="160">
        <f t="shared" si="71"/>
        <v>0</v>
      </c>
      <c r="AM249" s="22">
        <f t="shared" si="72"/>
        <v>0</v>
      </c>
      <c r="AN249" s="39" t="s">
        <v>79</v>
      </c>
      <c r="AO249" s="39"/>
      <c r="AP249" s="37">
        <v>0.03</v>
      </c>
      <c r="AQ249" s="160">
        <f t="shared" si="73"/>
        <v>0</v>
      </c>
      <c r="AR249" s="22">
        <f t="shared" si="74"/>
        <v>0</v>
      </c>
      <c r="AS249" s="36" t="s">
        <v>105</v>
      </c>
      <c r="AT249" s="81"/>
      <c r="AU249" s="37">
        <v>0.01</v>
      </c>
      <c r="AV249" s="160">
        <f t="shared" si="75"/>
        <v>0</v>
      </c>
      <c r="AW249" s="22">
        <f t="shared" si="76"/>
        <v>0</v>
      </c>
    </row>
    <row r="250" spans="2:49" x14ac:dyDescent="0.3">
      <c r="B250" s="153"/>
      <c r="C250" s="33"/>
      <c r="D250" s="33"/>
      <c r="E250" s="34"/>
      <c r="F250" s="160">
        <f t="shared" si="59"/>
        <v>0</v>
      </c>
      <c r="G250" s="22">
        <f t="shared" si="60"/>
        <v>0</v>
      </c>
      <c r="H250" s="35"/>
      <c r="I250" s="35"/>
      <c r="J250" s="34"/>
      <c r="K250" s="160">
        <f t="shared" si="61"/>
        <v>0</v>
      </c>
      <c r="L250" s="22">
        <f t="shared" si="62"/>
        <v>0</v>
      </c>
      <c r="M250" s="35"/>
      <c r="N250" s="72"/>
      <c r="O250" s="34"/>
      <c r="P250" s="160">
        <f t="shared" si="63"/>
        <v>0</v>
      </c>
      <c r="Q250" s="22">
        <f t="shared" si="64"/>
        <v>0</v>
      </c>
      <c r="R250" s="153"/>
      <c r="S250" s="33"/>
      <c r="T250" s="33"/>
      <c r="U250" s="34"/>
      <c r="V250" s="160">
        <f t="shared" si="65"/>
        <v>0</v>
      </c>
      <c r="W250" s="22">
        <f t="shared" si="66"/>
        <v>0</v>
      </c>
      <c r="X250" s="39" t="s">
        <v>105</v>
      </c>
      <c r="Y250" s="39"/>
      <c r="Z250" s="37">
        <v>0.01</v>
      </c>
      <c r="AA250" s="160">
        <f t="shared" si="67"/>
        <v>0</v>
      </c>
      <c r="AB250" s="22">
        <f t="shared" si="68"/>
        <v>0</v>
      </c>
      <c r="AC250" s="36" t="s">
        <v>105</v>
      </c>
      <c r="AD250" s="81"/>
      <c r="AE250" s="37">
        <v>0.01</v>
      </c>
      <c r="AF250" s="160">
        <f t="shared" si="69"/>
        <v>0</v>
      </c>
      <c r="AG250" s="22">
        <f t="shared" si="70"/>
        <v>0</v>
      </c>
      <c r="AH250" s="153"/>
      <c r="AI250" s="107"/>
      <c r="AJ250" s="33"/>
      <c r="AK250" s="34"/>
      <c r="AL250" s="160">
        <f t="shared" si="71"/>
        <v>0</v>
      </c>
      <c r="AM250" s="22">
        <f t="shared" si="72"/>
        <v>0</v>
      </c>
      <c r="AN250" s="39" t="s">
        <v>80</v>
      </c>
      <c r="AO250" s="39"/>
      <c r="AP250" s="37">
        <v>0.01</v>
      </c>
      <c r="AQ250" s="160">
        <f t="shared" si="73"/>
        <v>0</v>
      </c>
      <c r="AR250" s="22">
        <f t="shared" si="74"/>
        <v>0</v>
      </c>
      <c r="AS250" s="36" t="s">
        <v>80</v>
      </c>
      <c r="AT250" s="81"/>
      <c r="AU250" s="37">
        <v>0.01</v>
      </c>
      <c r="AV250" s="160">
        <f t="shared" si="75"/>
        <v>0</v>
      </c>
      <c r="AW250" s="22">
        <f t="shared" si="76"/>
        <v>0</v>
      </c>
    </row>
    <row r="251" spans="2:49" x14ac:dyDescent="0.3">
      <c r="B251" s="153"/>
      <c r="C251" s="33"/>
      <c r="D251" s="33"/>
      <c r="E251" s="34"/>
      <c r="F251" s="160">
        <f t="shared" si="59"/>
        <v>0</v>
      </c>
      <c r="G251" s="22">
        <f t="shared" si="60"/>
        <v>0</v>
      </c>
      <c r="H251" s="35"/>
      <c r="I251" s="35"/>
      <c r="J251" s="34"/>
      <c r="K251" s="160">
        <f t="shared" si="61"/>
        <v>0</v>
      </c>
      <c r="L251" s="22">
        <f t="shared" si="62"/>
        <v>0</v>
      </c>
      <c r="M251" s="35"/>
      <c r="N251" s="72"/>
      <c r="O251" s="34"/>
      <c r="P251" s="160">
        <f t="shared" si="63"/>
        <v>0</v>
      </c>
      <c r="Q251" s="22">
        <f t="shared" si="64"/>
        <v>0</v>
      </c>
      <c r="R251" s="153"/>
      <c r="S251" s="33"/>
      <c r="T251" s="33"/>
      <c r="U251" s="34"/>
      <c r="V251" s="160">
        <f t="shared" si="65"/>
        <v>0</v>
      </c>
      <c r="W251" s="22">
        <f t="shared" si="66"/>
        <v>0</v>
      </c>
      <c r="X251" s="35"/>
      <c r="Y251" s="35"/>
      <c r="Z251" s="34"/>
      <c r="AA251" s="160">
        <f t="shared" si="67"/>
        <v>0</v>
      </c>
      <c r="AB251" s="22">
        <f t="shared" si="68"/>
        <v>0</v>
      </c>
      <c r="AC251" s="38" t="s">
        <v>136</v>
      </c>
      <c r="AD251" s="82"/>
      <c r="AE251" s="98">
        <v>0.01</v>
      </c>
      <c r="AF251" s="160">
        <f t="shared" si="69"/>
        <v>0</v>
      </c>
      <c r="AG251" s="22">
        <f t="shared" si="70"/>
        <v>0</v>
      </c>
      <c r="AH251" s="153"/>
      <c r="AI251" s="107"/>
      <c r="AJ251" s="33"/>
      <c r="AK251" s="34"/>
      <c r="AL251" s="160">
        <f t="shared" si="71"/>
        <v>0</v>
      </c>
      <c r="AM251" s="22">
        <f t="shared" si="72"/>
        <v>0</v>
      </c>
      <c r="AN251" s="35"/>
      <c r="AO251" s="35"/>
      <c r="AP251" s="34"/>
      <c r="AQ251" s="160">
        <f t="shared" si="73"/>
        <v>0</v>
      </c>
      <c r="AR251" s="22">
        <f t="shared" si="74"/>
        <v>0</v>
      </c>
      <c r="AS251" s="35"/>
      <c r="AT251" s="72"/>
      <c r="AU251" s="34"/>
      <c r="AV251" s="160">
        <f t="shared" si="75"/>
        <v>0</v>
      </c>
      <c r="AW251" s="22">
        <f t="shared" si="76"/>
        <v>0</v>
      </c>
    </row>
    <row r="252" spans="2:49" x14ac:dyDescent="0.3">
      <c r="B252" s="153"/>
      <c r="C252" s="48" t="s">
        <v>77</v>
      </c>
      <c r="D252" s="48"/>
      <c r="E252" s="49">
        <v>1.0000000000000001E-5</v>
      </c>
      <c r="F252" s="160">
        <f t="shared" si="59"/>
        <v>0</v>
      </c>
      <c r="G252" s="22">
        <f t="shared" si="60"/>
        <v>0</v>
      </c>
      <c r="H252" s="50" t="s">
        <v>77</v>
      </c>
      <c r="I252" s="50"/>
      <c r="J252" s="49">
        <v>1E-4</v>
      </c>
      <c r="K252" s="160">
        <f t="shared" si="61"/>
        <v>0</v>
      </c>
      <c r="L252" s="22">
        <f t="shared" si="62"/>
        <v>0</v>
      </c>
      <c r="M252" s="50" t="s">
        <v>77</v>
      </c>
      <c r="N252" s="73"/>
      <c r="O252" s="49">
        <v>1E-3</v>
      </c>
      <c r="P252" s="160">
        <f t="shared" si="63"/>
        <v>0</v>
      </c>
      <c r="Q252" s="22">
        <f t="shared" si="64"/>
        <v>0</v>
      </c>
      <c r="R252" s="153"/>
      <c r="S252" s="48" t="s">
        <v>77</v>
      </c>
      <c r="T252" s="48"/>
      <c r="U252" s="49">
        <v>1.0000000000000001E-5</v>
      </c>
      <c r="V252" s="160">
        <f t="shared" si="65"/>
        <v>0</v>
      </c>
      <c r="W252" s="22">
        <f t="shared" si="66"/>
        <v>0</v>
      </c>
      <c r="X252" s="50" t="s">
        <v>77</v>
      </c>
      <c r="Y252" s="50"/>
      <c r="Z252" s="49">
        <v>1E-4</v>
      </c>
      <c r="AA252" s="160">
        <f t="shared" si="67"/>
        <v>0</v>
      </c>
      <c r="AB252" s="22">
        <f t="shared" si="68"/>
        <v>0</v>
      </c>
      <c r="AC252" s="50" t="s">
        <v>77</v>
      </c>
      <c r="AD252" s="73"/>
      <c r="AE252" s="49">
        <v>1E-3</v>
      </c>
      <c r="AF252" s="160">
        <f t="shared" si="69"/>
        <v>0</v>
      </c>
      <c r="AG252" s="22">
        <f t="shared" si="70"/>
        <v>0</v>
      </c>
      <c r="AH252" s="153"/>
      <c r="AI252" s="108" t="s">
        <v>77</v>
      </c>
      <c r="AJ252" s="48"/>
      <c r="AK252" s="49">
        <v>1.0000000000000001E-5</v>
      </c>
      <c r="AL252" s="160">
        <f t="shared" si="71"/>
        <v>0</v>
      </c>
      <c r="AM252" s="22">
        <f t="shared" si="72"/>
        <v>0</v>
      </c>
      <c r="AN252" s="50" t="s">
        <v>77</v>
      </c>
      <c r="AO252" s="50"/>
      <c r="AP252" s="49">
        <v>1E-4</v>
      </c>
      <c r="AQ252" s="160">
        <f t="shared" si="73"/>
        <v>0</v>
      </c>
      <c r="AR252" s="22">
        <f t="shared" si="74"/>
        <v>0</v>
      </c>
      <c r="AS252" s="50" t="s">
        <v>77</v>
      </c>
      <c r="AT252" s="73"/>
      <c r="AU252" s="49">
        <v>1E-3</v>
      </c>
      <c r="AV252" s="160">
        <f t="shared" si="75"/>
        <v>0</v>
      </c>
      <c r="AW252" s="22">
        <f t="shared" si="76"/>
        <v>0</v>
      </c>
    </row>
    <row r="253" spans="2:49" x14ac:dyDescent="0.3">
      <c r="B253" s="153"/>
      <c r="C253" s="48"/>
      <c r="D253" s="48"/>
      <c r="E253" s="49"/>
      <c r="F253" s="160">
        <f t="shared" si="59"/>
        <v>0</v>
      </c>
      <c r="G253" s="22">
        <f t="shared" si="60"/>
        <v>0</v>
      </c>
      <c r="H253" s="50"/>
      <c r="I253" s="50"/>
      <c r="J253" s="49"/>
      <c r="K253" s="160">
        <f t="shared" si="61"/>
        <v>0</v>
      </c>
      <c r="L253" s="22">
        <f t="shared" si="62"/>
        <v>0</v>
      </c>
      <c r="M253" s="50"/>
      <c r="N253" s="73"/>
      <c r="O253" s="49"/>
      <c r="P253" s="160">
        <f t="shared" si="63"/>
        <v>0</v>
      </c>
      <c r="Q253" s="22">
        <f t="shared" si="64"/>
        <v>0</v>
      </c>
      <c r="R253" s="153"/>
      <c r="S253" s="48" t="s">
        <v>87</v>
      </c>
      <c r="T253" s="48"/>
      <c r="U253" s="49">
        <v>1.0000000000000001E-5</v>
      </c>
      <c r="V253" s="160">
        <f t="shared" si="65"/>
        <v>0</v>
      </c>
      <c r="W253" s="22">
        <f t="shared" si="66"/>
        <v>0</v>
      </c>
      <c r="X253" s="50" t="s">
        <v>87</v>
      </c>
      <c r="Y253" s="50"/>
      <c r="Z253" s="49">
        <v>1E-4</v>
      </c>
      <c r="AA253" s="160">
        <f t="shared" si="67"/>
        <v>0</v>
      </c>
      <c r="AB253" s="22">
        <f t="shared" si="68"/>
        <v>0</v>
      </c>
      <c r="AC253" s="50" t="s">
        <v>87</v>
      </c>
      <c r="AD253" s="73"/>
      <c r="AE253" s="49">
        <v>1E-3</v>
      </c>
      <c r="AF253" s="160">
        <f t="shared" si="69"/>
        <v>0</v>
      </c>
      <c r="AG253" s="22">
        <f t="shared" si="70"/>
        <v>0</v>
      </c>
      <c r="AH253" s="153"/>
      <c r="AI253" s="108" t="s">
        <v>76</v>
      </c>
      <c r="AJ253" s="48"/>
      <c r="AK253" s="49">
        <v>1.0000000000000001E-5</v>
      </c>
      <c r="AL253" s="160">
        <f t="shared" si="71"/>
        <v>0</v>
      </c>
      <c r="AM253" s="22">
        <f t="shared" si="72"/>
        <v>0</v>
      </c>
      <c r="AN253" s="50" t="s">
        <v>76</v>
      </c>
      <c r="AO253" s="50"/>
      <c r="AP253" s="49">
        <v>1E-4</v>
      </c>
      <c r="AQ253" s="160">
        <f t="shared" si="73"/>
        <v>0</v>
      </c>
      <c r="AR253" s="22">
        <f t="shared" si="74"/>
        <v>0</v>
      </c>
      <c r="AS253" s="50" t="s">
        <v>76</v>
      </c>
      <c r="AT253" s="73"/>
      <c r="AU253" s="49">
        <v>1E-3</v>
      </c>
      <c r="AV253" s="160">
        <f t="shared" si="75"/>
        <v>0</v>
      </c>
      <c r="AW253" s="22">
        <f t="shared" si="76"/>
        <v>0</v>
      </c>
    </row>
    <row r="254" spans="2:49" x14ac:dyDescent="0.3">
      <c r="B254" s="153"/>
      <c r="C254" s="48"/>
      <c r="D254" s="48"/>
      <c r="E254" s="49"/>
      <c r="F254" s="160">
        <f t="shared" si="59"/>
        <v>0</v>
      </c>
      <c r="G254" s="22">
        <f t="shared" si="60"/>
        <v>0</v>
      </c>
      <c r="H254" s="50"/>
      <c r="I254" s="50"/>
      <c r="J254" s="49"/>
      <c r="K254" s="160">
        <f t="shared" si="61"/>
        <v>0</v>
      </c>
      <c r="L254" s="22">
        <f t="shared" si="62"/>
        <v>0</v>
      </c>
      <c r="M254" s="50"/>
      <c r="N254" s="73"/>
      <c r="O254" s="49"/>
      <c r="P254" s="160">
        <f t="shared" si="63"/>
        <v>0</v>
      </c>
      <c r="Q254" s="22">
        <f t="shared" si="64"/>
        <v>0</v>
      </c>
      <c r="R254" s="153"/>
      <c r="S254" s="48"/>
      <c r="T254" s="48"/>
      <c r="U254" s="49"/>
      <c r="V254" s="160">
        <f t="shared" si="65"/>
        <v>0</v>
      </c>
      <c r="W254" s="22">
        <f t="shared" si="66"/>
        <v>0</v>
      </c>
      <c r="X254" s="50"/>
      <c r="Y254" s="50"/>
      <c r="Z254" s="49"/>
      <c r="AA254" s="160">
        <f t="shared" si="67"/>
        <v>0</v>
      </c>
      <c r="AB254" s="22">
        <f t="shared" si="68"/>
        <v>0</v>
      </c>
      <c r="AC254" s="50"/>
      <c r="AD254" s="73"/>
      <c r="AE254" s="49"/>
      <c r="AF254" s="160">
        <f t="shared" si="69"/>
        <v>0</v>
      </c>
      <c r="AG254" s="22">
        <f t="shared" si="70"/>
        <v>0</v>
      </c>
      <c r="AH254" s="153"/>
      <c r="AI254" s="108" t="s">
        <v>143</v>
      </c>
      <c r="AJ254" s="48"/>
      <c r="AK254" s="49">
        <v>1.0000000000000001E-5</v>
      </c>
      <c r="AL254" s="160">
        <f t="shared" si="71"/>
        <v>0</v>
      </c>
      <c r="AM254" s="22">
        <f t="shared" si="72"/>
        <v>0</v>
      </c>
      <c r="AN254" s="50" t="s">
        <v>143</v>
      </c>
      <c r="AO254" s="50"/>
      <c r="AP254" s="49">
        <v>1E-4</v>
      </c>
      <c r="AQ254" s="160">
        <f t="shared" si="73"/>
        <v>0</v>
      </c>
      <c r="AR254" s="22">
        <f t="shared" si="74"/>
        <v>0</v>
      </c>
      <c r="AS254" s="50" t="s">
        <v>143</v>
      </c>
      <c r="AT254" s="73"/>
      <c r="AU254" s="49">
        <v>1E-3</v>
      </c>
      <c r="AV254" s="160">
        <f t="shared" si="75"/>
        <v>0</v>
      </c>
      <c r="AW254" s="22">
        <f t="shared" si="76"/>
        <v>0</v>
      </c>
    </row>
    <row r="255" spans="2:49" x14ac:dyDescent="0.3">
      <c r="B255" s="153"/>
      <c r="C255" s="48"/>
      <c r="D255" s="48"/>
      <c r="E255" s="49"/>
      <c r="F255" s="160">
        <f t="shared" si="59"/>
        <v>0</v>
      </c>
      <c r="G255" s="22">
        <f t="shared" si="60"/>
        <v>0</v>
      </c>
      <c r="H255" s="50"/>
      <c r="I255" s="50"/>
      <c r="J255" s="49"/>
      <c r="K255" s="160">
        <f t="shared" si="61"/>
        <v>0</v>
      </c>
      <c r="L255" s="22">
        <f t="shared" si="62"/>
        <v>0</v>
      </c>
      <c r="M255" s="50"/>
      <c r="N255" s="73"/>
      <c r="O255" s="49"/>
      <c r="P255" s="160">
        <f t="shared" si="63"/>
        <v>0</v>
      </c>
      <c r="Q255" s="22">
        <f t="shared" si="64"/>
        <v>0</v>
      </c>
      <c r="R255" s="153"/>
      <c r="S255" s="48"/>
      <c r="T255" s="48"/>
      <c r="U255" s="49"/>
      <c r="V255" s="160">
        <f t="shared" si="65"/>
        <v>0</v>
      </c>
      <c r="W255" s="22">
        <f t="shared" si="66"/>
        <v>0</v>
      </c>
      <c r="X255" s="50"/>
      <c r="Y255" s="50"/>
      <c r="Z255" s="49"/>
      <c r="AA255" s="160">
        <f t="shared" si="67"/>
        <v>0</v>
      </c>
      <c r="AB255" s="22">
        <f t="shared" si="68"/>
        <v>0</v>
      </c>
      <c r="AC255" s="50"/>
      <c r="AD255" s="73"/>
      <c r="AE255" s="49"/>
      <c r="AF255" s="160">
        <f t="shared" si="69"/>
        <v>0</v>
      </c>
      <c r="AG255" s="22">
        <f t="shared" si="70"/>
        <v>0</v>
      </c>
      <c r="AH255" s="153"/>
      <c r="AI255" s="108" t="s">
        <v>145</v>
      </c>
      <c r="AJ255" s="48"/>
      <c r="AK255" s="49">
        <v>1.0000000000000001E-5</v>
      </c>
      <c r="AL255" s="160">
        <f t="shared" si="71"/>
        <v>0</v>
      </c>
      <c r="AM255" s="22">
        <f t="shared" si="72"/>
        <v>0</v>
      </c>
      <c r="AN255" s="50" t="s">
        <v>145</v>
      </c>
      <c r="AO255" s="50"/>
      <c r="AP255" s="49">
        <v>1E-4</v>
      </c>
      <c r="AQ255" s="160">
        <f t="shared" si="73"/>
        <v>0</v>
      </c>
      <c r="AR255" s="22">
        <f t="shared" si="74"/>
        <v>0</v>
      </c>
      <c r="AS255" s="50" t="s">
        <v>145</v>
      </c>
      <c r="AT255" s="73"/>
      <c r="AU255" s="49">
        <v>1E-3</v>
      </c>
      <c r="AV255" s="160">
        <f t="shared" si="75"/>
        <v>0</v>
      </c>
      <c r="AW255" s="22">
        <f t="shared" si="76"/>
        <v>0</v>
      </c>
    </row>
    <row r="256" spans="2:49" x14ac:dyDescent="0.3">
      <c r="B256" s="153"/>
      <c r="C256" s="48"/>
      <c r="D256" s="48"/>
      <c r="E256" s="49"/>
      <c r="F256" s="160">
        <f t="shared" si="59"/>
        <v>0</v>
      </c>
      <c r="G256" s="22">
        <f t="shared" si="60"/>
        <v>0</v>
      </c>
      <c r="H256" s="50"/>
      <c r="I256" s="50"/>
      <c r="J256" s="49"/>
      <c r="K256" s="160">
        <f t="shared" si="61"/>
        <v>0</v>
      </c>
      <c r="L256" s="22">
        <f t="shared" si="62"/>
        <v>0</v>
      </c>
      <c r="M256" s="50"/>
      <c r="N256" s="73"/>
      <c r="O256" s="49"/>
      <c r="P256" s="160">
        <f t="shared" si="63"/>
        <v>0</v>
      </c>
      <c r="Q256" s="22">
        <f t="shared" si="64"/>
        <v>0</v>
      </c>
      <c r="R256" s="153"/>
      <c r="S256" s="48"/>
      <c r="T256" s="48"/>
      <c r="U256" s="49"/>
      <c r="V256" s="160">
        <f t="shared" si="65"/>
        <v>0</v>
      </c>
      <c r="W256" s="22">
        <f t="shared" si="66"/>
        <v>0</v>
      </c>
      <c r="X256" s="50"/>
      <c r="Y256" s="50"/>
      <c r="Z256" s="49"/>
      <c r="AA256" s="160">
        <f t="shared" si="67"/>
        <v>0</v>
      </c>
      <c r="AB256" s="22">
        <f t="shared" si="68"/>
        <v>0</v>
      </c>
      <c r="AC256" s="50"/>
      <c r="AD256" s="73"/>
      <c r="AE256" s="49"/>
      <c r="AF256" s="160">
        <f t="shared" si="69"/>
        <v>0</v>
      </c>
      <c r="AG256" s="22">
        <f t="shared" si="70"/>
        <v>0</v>
      </c>
      <c r="AH256" s="153"/>
      <c r="AI256" s="108"/>
      <c r="AJ256" s="48"/>
      <c r="AK256" s="49"/>
      <c r="AL256" s="160">
        <f t="shared" si="71"/>
        <v>0</v>
      </c>
      <c r="AM256" s="22">
        <f t="shared" si="72"/>
        <v>0</v>
      </c>
      <c r="AN256" s="50"/>
      <c r="AO256" s="50"/>
      <c r="AP256" s="49"/>
      <c r="AQ256" s="160">
        <f t="shared" si="73"/>
        <v>0</v>
      </c>
      <c r="AR256" s="22">
        <f t="shared" si="74"/>
        <v>0</v>
      </c>
      <c r="AS256" s="50"/>
      <c r="AT256" s="73"/>
      <c r="AU256" s="49"/>
      <c r="AV256" s="160">
        <f t="shared" si="75"/>
        <v>0</v>
      </c>
      <c r="AW256" s="22">
        <f t="shared" si="76"/>
        <v>0</v>
      </c>
    </row>
    <row r="257" spans="2:49" x14ac:dyDescent="0.3">
      <c r="B257" s="153"/>
      <c r="C257" s="62"/>
      <c r="D257" s="62"/>
      <c r="E257" s="63"/>
      <c r="F257" s="160">
        <f t="shared" si="59"/>
        <v>0</v>
      </c>
      <c r="G257" s="22">
        <f t="shared" si="60"/>
        <v>0</v>
      </c>
      <c r="H257" s="64" t="s">
        <v>238</v>
      </c>
      <c r="I257" s="64">
        <v>4</v>
      </c>
      <c r="J257" s="63">
        <v>1E-4</v>
      </c>
      <c r="K257" s="160">
        <f t="shared" si="61"/>
        <v>0</v>
      </c>
      <c r="L257" s="22">
        <f t="shared" si="62"/>
        <v>0</v>
      </c>
      <c r="M257" s="64"/>
      <c r="N257" s="64"/>
      <c r="O257" s="63"/>
      <c r="P257" s="160">
        <f t="shared" si="63"/>
        <v>0</v>
      </c>
      <c r="Q257" s="22">
        <f t="shared" si="64"/>
        <v>0</v>
      </c>
      <c r="R257" s="153"/>
      <c r="S257" s="62"/>
      <c r="T257" s="62"/>
      <c r="U257" s="63"/>
      <c r="V257" s="160">
        <f t="shared" si="65"/>
        <v>0</v>
      </c>
      <c r="W257" s="22">
        <f t="shared" si="66"/>
        <v>0</v>
      </c>
      <c r="X257" s="64"/>
      <c r="Y257" s="64"/>
      <c r="Z257" s="63"/>
      <c r="AA257" s="160">
        <f t="shared" si="67"/>
        <v>0</v>
      </c>
      <c r="AB257" s="22">
        <f t="shared" si="68"/>
        <v>0</v>
      </c>
      <c r="AC257" s="64"/>
      <c r="AD257" s="85"/>
      <c r="AE257" s="63"/>
      <c r="AF257" s="160">
        <f t="shared" si="69"/>
        <v>0</v>
      </c>
      <c r="AG257" s="22">
        <f t="shared" si="70"/>
        <v>0</v>
      </c>
      <c r="AH257" s="153"/>
      <c r="AI257" s="110"/>
      <c r="AJ257" s="62"/>
      <c r="AK257" s="63"/>
      <c r="AL257" s="160">
        <f t="shared" si="71"/>
        <v>0</v>
      </c>
      <c r="AM257" s="22">
        <f t="shared" si="72"/>
        <v>0</v>
      </c>
      <c r="AN257" s="64"/>
      <c r="AO257" s="64"/>
      <c r="AP257" s="63"/>
      <c r="AQ257" s="160">
        <f t="shared" si="73"/>
        <v>0</v>
      </c>
      <c r="AR257" s="22">
        <f t="shared" si="74"/>
        <v>0</v>
      </c>
      <c r="AS257" s="64"/>
      <c r="AT257" s="85"/>
      <c r="AU257" s="101"/>
      <c r="AV257" s="160">
        <f t="shared" si="75"/>
        <v>0</v>
      </c>
      <c r="AW257" s="22">
        <f t="shared" si="76"/>
        <v>0</v>
      </c>
    </row>
    <row r="258" spans="2:49" x14ac:dyDescent="0.3">
      <c r="B258" s="153"/>
      <c r="C258" s="62"/>
      <c r="D258" s="62"/>
      <c r="E258" s="63"/>
      <c r="F258" s="160">
        <f t="shared" si="59"/>
        <v>0</v>
      </c>
      <c r="G258" s="22">
        <f t="shared" si="60"/>
        <v>0</v>
      </c>
      <c r="H258" s="64"/>
      <c r="I258" s="64"/>
      <c r="J258" s="63"/>
      <c r="K258" s="160">
        <f t="shared" si="61"/>
        <v>0</v>
      </c>
      <c r="L258" s="22">
        <f t="shared" si="62"/>
        <v>0</v>
      </c>
      <c r="M258" s="64"/>
      <c r="N258" s="64"/>
      <c r="O258" s="63"/>
      <c r="P258" s="160">
        <f t="shared" si="63"/>
        <v>0</v>
      </c>
      <c r="Q258" s="22">
        <f t="shared" si="64"/>
        <v>0</v>
      </c>
      <c r="R258" s="153"/>
      <c r="S258" s="62"/>
      <c r="T258" s="62"/>
      <c r="U258" s="63"/>
      <c r="V258" s="160">
        <f t="shared" si="65"/>
        <v>0</v>
      </c>
      <c r="W258" s="22">
        <f t="shared" si="66"/>
        <v>0</v>
      </c>
      <c r="X258" s="64"/>
      <c r="Y258" s="64"/>
      <c r="Z258" s="63"/>
      <c r="AA258" s="160">
        <f t="shared" si="67"/>
        <v>0</v>
      </c>
      <c r="AB258" s="22">
        <f t="shared" si="68"/>
        <v>0</v>
      </c>
      <c r="AC258" s="64"/>
      <c r="AD258" s="85"/>
      <c r="AE258" s="63"/>
      <c r="AF258" s="160">
        <f t="shared" si="69"/>
        <v>0</v>
      </c>
      <c r="AG258" s="22">
        <f t="shared" si="70"/>
        <v>0</v>
      </c>
      <c r="AH258" s="153"/>
      <c r="AI258" s="110"/>
      <c r="AJ258" s="62"/>
      <c r="AK258" s="63"/>
      <c r="AL258" s="160">
        <f t="shared" si="71"/>
        <v>0</v>
      </c>
      <c r="AM258" s="22">
        <f t="shared" si="72"/>
        <v>0</v>
      </c>
      <c r="AN258" s="64" t="s">
        <v>241</v>
      </c>
      <c r="AO258" s="64">
        <v>10</v>
      </c>
      <c r="AP258" s="63">
        <v>1E-4</v>
      </c>
      <c r="AQ258" s="160">
        <f t="shared" si="73"/>
        <v>0</v>
      </c>
      <c r="AR258" s="22">
        <f t="shared" si="74"/>
        <v>0</v>
      </c>
      <c r="AS258" s="64" t="s">
        <v>241</v>
      </c>
      <c r="AT258" s="64">
        <v>10</v>
      </c>
      <c r="AU258" s="63">
        <v>1E-4</v>
      </c>
      <c r="AV258" s="160">
        <f t="shared" si="75"/>
        <v>0</v>
      </c>
      <c r="AW258" s="22">
        <f t="shared" si="76"/>
        <v>0</v>
      </c>
    </row>
    <row r="259" spans="2:49" x14ac:dyDescent="0.3">
      <c r="B259" s="153"/>
      <c r="C259" s="62"/>
      <c r="D259" s="62"/>
      <c r="E259" s="63"/>
      <c r="F259" s="160">
        <f t="shared" si="59"/>
        <v>0</v>
      </c>
      <c r="G259" s="22">
        <f t="shared" si="60"/>
        <v>0</v>
      </c>
      <c r="H259" s="64"/>
      <c r="I259" s="64"/>
      <c r="J259" s="63"/>
      <c r="K259" s="160">
        <f t="shared" si="61"/>
        <v>0</v>
      </c>
      <c r="L259" s="22">
        <f t="shared" si="62"/>
        <v>0</v>
      </c>
      <c r="M259" s="64" t="s">
        <v>239</v>
      </c>
      <c r="N259" s="64">
        <v>8</v>
      </c>
      <c r="O259" s="63">
        <v>1E-4</v>
      </c>
      <c r="P259" s="160">
        <f t="shared" si="63"/>
        <v>0</v>
      </c>
      <c r="Q259" s="22">
        <f t="shared" si="64"/>
        <v>0</v>
      </c>
      <c r="R259" s="153"/>
      <c r="S259" s="62"/>
      <c r="T259" s="62"/>
      <c r="U259" s="63"/>
      <c r="V259" s="160">
        <f t="shared" si="65"/>
        <v>0</v>
      </c>
      <c r="W259" s="22">
        <f t="shared" si="66"/>
        <v>0</v>
      </c>
      <c r="X259" s="64" t="s">
        <v>240</v>
      </c>
      <c r="Y259" s="64">
        <v>8</v>
      </c>
      <c r="Z259" s="63">
        <v>1E-4</v>
      </c>
      <c r="AA259" s="160">
        <f t="shared" si="67"/>
        <v>0</v>
      </c>
      <c r="AB259" s="22">
        <f t="shared" si="68"/>
        <v>0</v>
      </c>
      <c r="AC259" s="64" t="s">
        <v>240</v>
      </c>
      <c r="AD259" s="64">
        <v>8</v>
      </c>
      <c r="AE259" s="63">
        <v>1E-4</v>
      </c>
      <c r="AF259" s="160">
        <f t="shared" si="69"/>
        <v>0</v>
      </c>
      <c r="AG259" s="22">
        <f t="shared" si="70"/>
        <v>0</v>
      </c>
      <c r="AH259" s="153"/>
      <c r="AI259" s="110"/>
      <c r="AJ259" s="62"/>
      <c r="AK259" s="63"/>
      <c r="AL259" s="160">
        <f t="shared" si="71"/>
        <v>0</v>
      </c>
      <c r="AM259" s="22">
        <f t="shared" si="72"/>
        <v>0</v>
      </c>
      <c r="AN259" s="64" t="s">
        <v>240</v>
      </c>
      <c r="AO259" s="64">
        <v>8</v>
      </c>
      <c r="AP259" s="63">
        <v>1E-4</v>
      </c>
      <c r="AQ259" s="160">
        <f t="shared" si="73"/>
        <v>0</v>
      </c>
      <c r="AR259" s="22">
        <f t="shared" si="74"/>
        <v>0</v>
      </c>
      <c r="AS259" s="64" t="s">
        <v>240</v>
      </c>
      <c r="AT259" s="64">
        <v>8</v>
      </c>
      <c r="AU259" s="63">
        <v>1E-4</v>
      </c>
      <c r="AV259" s="160">
        <f t="shared" si="75"/>
        <v>0</v>
      </c>
      <c r="AW259" s="22">
        <f t="shared" si="76"/>
        <v>0</v>
      </c>
    </row>
    <row r="260" spans="2:49" x14ac:dyDescent="0.3">
      <c r="B260" s="153"/>
      <c r="C260" s="62"/>
      <c r="D260" s="62"/>
      <c r="E260" s="63"/>
      <c r="F260" s="160">
        <f t="shared" si="59"/>
        <v>0</v>
      </c>
      <c r="G260" s="22">
        <f t="shared" si="60"/>
        <v>0</v>
      </c>
      <c r="H260" s="64" t="s">
        <v>222</v>
      </c>
      <c r="I260" s="64">
        <v>7</v>
      </c>
      <c r="J260" s="63">
        <v>5.0000000000000002E-5</v>
      </c>
      <c r="K260" s="160">
        <f t="shared" si="61"/>
        <v>0</v>
      </c>
      <c r="L260" s="22">
        <f t="shared" si="62"/>
        <v>0</v>
      </c>
      <c r="M260" s="64" t="s">
        <v>222</v>
      </c>
      <c r="N260" s="64">
        <v>7</v>
      </c>
      <c r="O260" s="63">
        <v>1E-4</v>
      </c>
      <c r="P260" s="160">
        <f t="shared" si="63"/>
        <v>0</v>
      </c>
      <c r="Q260" s="22">
        <f t="shared" si="64"/>
        <v>0</v>
      </c>
      <c r="R260" s="153"/>
      <c r="S260" s="62"/>
      <c r="T260" s="62"/>
      <c r="U260" s="63"/>
      <c r="V260" s="160">
        <f t="shared" si="65"/>
        <v>0</v>
      </c>
      <c r="W260" s="22">
        <f t="shared" si="66"/>
        <v>0</v>
      </c>
      <c r="X260" s="64" t="s">
        <v>222</v>
      </c>
      <c r="Y260" s="64">
        <v>7</v>
      </c>
      <c r="Z260" s="63">
        <v>1E-4</v>
      </c>
      <c r="AA260" s="160">
        <f t="shared" si="67"/>
        <v>0</v>
      </c>
      <c r="AB260" s="22">
        <f t="shared" si="68"/>
        <v>0</v>
      </c>
      <c r="AC260" s="64" t="s">
        <v>222</v>
      </c>
      <c r="AD260" s="64">
        <v>7</v>
      </c>
      <c r="AE260" s="63">
        <v>1E-4</v>
      </c>
      <c r="AF260" s="160">
        <f t="shared" si="69"/>
        <v>0</v>
      </c>
      <c r="AG260" s="22">
        <f t="shared" si="70"/>
        <v>0</v>
      </c>
      <c r="AH260" s="153"/>
      <c r="AI260" s="110"/>
      <c r="AJ260" s="62"/>
      <c r="AK260" s="63"/>
      <c r="AL260" s="160">
        <f t="shared" si="71"/>
        <v>0</v>
      </c>
      <c r="AM260" s="22">
        <f t="shared" si="72"/>
        <v>0</v>
      </c>
      <c r="AN260" s="64" t="s">
        <v>244</v>
      </c>
      <c r="AO260" s="64">
        <v>15</v>
      </c>
      <c r="AP260" s="63">
        <v>1E-4</v>
      </c>
      <c r="AQ260" s="160">
        <f t="shared" si="73"/>
        <v>0</v>
      </c>
      <c r="AR260" s="22">
        <f t="shared" si="74"/>
        <v>0</v>
      </c>
      <c r="AS260" s="64" t="s">
        <v>244</v>
      </c>
      <c r="AT260" s="64">
        <v>15</v>
      </c>
      <c r="AU260" s="63">
        <v>1E-4</v>
      </c>
      <c r="AV260" s="160">
        <f t="shared" si="75"/>
        <v>0</v>
      </c>
      <c r="AW260" s="22">
        <f t="shared" si="76"/>
        <v>0</v>
      </c>
    </row>
    <row r="261" spans="2:49" x14ac:dyDescent="0.3">
      <c r="B261" s="153"/>
      <c r="C261" s="62"/>
      <c r="D261" s="62"/>
      <c r="E261" s="63"/>
      <c r="F261" s="160">
        <f t="shared" si="59"/>
        <v>0</v>
      </c>
      <c r="G261" s="22">
        <f t="shared" si="60"/>
        <v>0</v>
      </c>
      <c r="H261" s="64"/>
      <c r="I261" s="64"/>
      <c r="J261" s="63"/>
      <c r="K261" s="160">
        <f t="shared" si="61"/>
        <v>0</v>
      </c>
      <c r="L261" s="22">
        <f t="shared" si="62"/>
        <v>0</v>
      </c>
      <c r="M261" s="64"/>
      <c r="N261" s="64"/>
      <c r="O261" s="63"/>
      <c r="P261" s="160">
        <f t="shared" si="63"/>
        <v>0</v>
      </c>
      <c r="Q261" s="22">
        <f t="shared" si="64"/>
        <v>0</v>
      </c>
      <c r="R261" s="153"/>
      <c r="S261" s="62"/>
      <c r="T261" s="62"/>
      <c r="U261" s="63"/>
      <c r="V261" s="160">
        <f t="shared" si="65"/>
        <v>0</v>
      </c>
      <c r="W261" s="22">
        <f t="shared" si="66"/>
        <v>0</v>
      </c>
      <c r="X261" s="64"/>
      <c r="Y261" s="64"/>
      <c r="Z261" s="63"/>
      <c r="AA261" s="160">
        <f t="shared" si="67"/>
        <v>0</v>
      </c>
      <c r="AB261" s="22">
        <f t="shared" si="68"/>
        <v>0</v>
      </c>
      <c r="AC261" s="64"/>
      <c r="AD261" s="64"/>
      <c r="AE261" s="63"/>
      <c r="AF261" s="160">
        <f t="shared" si="69"/>
        <v>0</v>
      </c>
      <c r="AG261" s="22">
        <f t="shared" si="70"/>
        <v>0</v>
      </c>
      <c r="AH261" s="153"/>
      <c r="AI261" s="110"/>
      <c r="AJ261" s="62"/>
      <c r="AK261" s="63"/>
      <c r="AL261" s="160">
        <f t="shared" si="71"/>
        <v>0</v>
      </c>
      <c r="AM261" s="22">
        <f t="shared" si="72"/>
        <v>0</v>
      </c>
      <c r="AN261" s="64"/>
      <c r="AO261" s="64"/>
      <c r="AP261" s="63"/>
      <c r="AQ261" s="160">
        <f t="shared" si="73"/>
        <v>0</v>
      </c>
      <c r="AR261" s="22">
        <f t="shared" si="74"/>
        <v>0</v>
      </c>
      <c r="AS261" s="64"/>
      <c r="AT261" s="64"/>
      <c r="AU261" s="63"/>
      <c r="AV261" s="160">
        <f t="shared" si="75"/>
        <v>0</v>
      </c>
      <c r="AW261" s="22">
        <f t="shared" si="76"/>
        <v>0</v>
      </c>
    </row>
    <row r="262" spans="2:49" x14ac:dyDescent="0.3">
      <c r="B262" s="153"/>
      <c r="C262" s="62"/>
      <c r="D262" s="62"/>
      <c r="E262" s="63"/>
      <c r="F262" s="160">
        <f t="shared" si="59"/>
        <v>0</v>
      </c>
      <c r="G262" s="22">
        <f t="shared" si="60"/>
        <v>0</v>
      </c>
      <c r="H262" s="64" t="s">
        <v>233</v>
      </c>
      <c r="I262" s="64">
        <v>10</v>
      </c>
      <c r="J262" s="63">
        <v>1E-4</v>
      </c>
      <c r="K262" s="160">
        <f t="shared" si="61"/>
        <v>0</v>
      </c>
      <c r="L262" s="22">
        <f t="shared" si="62"/>
        <v>0</v>
      </c>
      <c r="M262" s="64" t="s">
        <v>233</v>
      </c>
      <c r="N262" s="64">
        <v>10</v>
      </c>
      <c r="O262" s="63">
        <v>1.2E-4</v>
      </c>
      <c r="P262" s="160">
        <f t="shared" si="63"/>
        <v>0</v>
      </c>
      <c r="Q262" s="22">
        <f t="shared" si="64"/>
        <v>0</v>
      </c>
      <c r="R262" s="153"/>
      <c r="S262" s="62"/>
      <c r="T262" s="62"/>
      <c r="U262" s="63"/>
      <c r="V262" s="160">
        <f t="shared" si="65"/>
        <v>0</v>
      </c>
      <c r="W262" s="22">
        <f t="shared" si="66"/>
        <v>0</v>
      </c>
      <c r="X262" s="64" t="s">
        <v>233</v>
      </c>
      <c r="Y262" s="64">
        <v>10</v>
      </c>
      <c r="Z262" s="63">
        <v>1E-4</v>
      </c>
      <c r="AA262" s="160">
        <f t="shared" si="67"/>
        <v>0</v>
      </c>
      <c r="AB262" s="22">
        <f t="shared" si="68"/>
        <v>0</v>
      </c>
      <c r="AC262" s="64" t="s">
        <v>233</v>
      </c>
      <c r="AD262" s="64">
        <v>10</v>
      </c>
      <c r="AE262" s="63">
        <v>1.2E-4</v>
      </c>
      <c r="AF262" s="160">
        <f t="shared" si="69"/>
        <v>0</v>
      </c>
      <c r="AG262" s="22">
        <f t="shared" si="70"/>
        <v>0</v>
      </c>
      <c r="AH262" s="153"/>
      <c r="AI262" s="110"/>
      <c r="AJ262" s="62"/>
      <c r="AK262" s="63"/>
      <c r="AL262" s="160">
        <f t="shared" si="71"/>
        <v>0</v>
      </c>
      <c r="AM262" s="22">
        <f t="shared" si="72"/>
        <v>0</v>
      </c>
      <c r="AN262" s="64" t="s">
        <v>233</v>
      </c>
      <c r="AO262" s="64">
        <v>10</v>
      </c>
      <c r="AP262" s="63">
        <v>1E-4</v>
      </c>
      <c r="AQ262" s="160">
        <f t="shared" si="73"/>
        <v>0</v>
      </c>
      <c r="AR262" s="22">
        <f t="shared" si="74"/>
        <v>0</v>
      </c>
      <c r="AS262" s="64" t="s">
        <v>233</v>
      </c>
      <c r="AT262" s="64">
        <v>10</v>
      </c>
      <c r="AU262" s="63">
        <v>1.2E-4</v>
      </c>
      <c r="AV262" s="160">
        <f t="shared" si="75"/>
        <v>0</v>
      </c>
      <c r="AW262" s="22">
        <f t="shared" si="76"/>
        <v>0</v>
      </c>
    </row>
    <row r="263" spans="2:49" x14ac:dyDescent="0.3">
      <c r="B263" s="153"/>
      <c r="C263" s="62"/>
      <c r="D263" s="62"/>
      <c r="E263" s="63"/>
      <c r="F263" s="160">
        <f t="shared" si="59"/>
        <v>0</v>
      </c>
      <c r="G263" s="22">
        <f t="shared" si="60"/>
        <v>0</v>
      </c>
      <c r="H263" s="64"/>
      <c r="I263" s="64"/>
      <c r="J263" s="63"/>
      <c r="K263" s="160">
        <f t="shared" si="61"/>
        <v>0</v>
      </c>
      <c r="L263" s="22">
        <f t="shared" si="62"/>
        <v>0</v>
      </c>
      <c r="M263" s="64"/>
      <c r="N263" s="64"/>
      <c r="O263" s="63"/>
      <c r="P263" s="160">
        <f t="shared" si="63"/>
        <v>0</v>
      </c>
      <c r="Q263" s="22">
        <f t="shared" si="64"/>
        <v>0</v>
      </c>
      <c r="R263" s="153"/>
      <c r="S263" s="62"/>
      <c r="T263" s="62"/>
      <c r="U263" s="63"/>
      <c r="V263" s="160">
        <f t="shared" si="65"/>
        <v>0</v>
      </c>
      <c r="W263" s="22">
        <f t="shared" si="66"/>
        <v>0</v>
      </c>
      <c r="X263" s="64"/>
      <c r="Y263" s="64"/>
      <c r="Z263" s="63"/>
      <c r="AA263" s="160">
        <f t="shared" si="67"/>
        <v>0</v>
      </c>
      <c r="AB263" s="22">
        <f t="shared" si="68"/>
        <v>0</v>
      </c>
      <c r="AC263" s="64"/>
      <c r="AD263" s="64"/>
      <c r="AE263" s="63"/>
      <c r="AF263" s="160">
        <f t="shared" si="69"/>
        <v>0</v>
      </c>
      <c r="AG263" s="22">
        <f t="shared" si="70"/>
        <v>0</v>
      </c>
      <c r="AH263" s="153"/>
      <c r="AI263" s="110"/>
      <c r="AJ263" s="62"/>
      <c r="AK263" s="63"/>
      <c r="AL263" s="160">
        <f t="shared" si="71"/>
        <v>0</v>
      </c>
      <c r="AM263" s="22">
        <f t="shared" si="72"/>
        <v>0</v>
      </c>
      <c r="AN263" s="64"/>
      <c r="AO263" s="64"/>
      <c r="AP263" s="63"/>
      <c r="AQ263" s="160">
        <f t="shared" si="73"/>
        <v>0</v>
      </c>
      <c r="AR263" s="22">
        <f t="shared" si="74"/>
        <v>0</v>
      </c>
      <c r="AS263" s="64"/>
      <c r="AT263" s="64"/>
      <c r="AU263" s="63"/>
      <c r="AV263" s="160">
        <f t="shared" si="75"/>
        <v>0</v>
      </c>
      <c r="AW263" s="22">
        <f t="shared" si="76"/>
        <v>0</v>
      </c>
    </row>
    <row r="264" spans="2:49" x14ac:dyDescent="0.3">
      <c r="B264" s="153"/>
      <c r="C264" s="62"/>
      <c r="D264" s="62"/>
      <c r="E264" s="63"/>
      <c r="F264" s="160">
        <f t="shared" si="59"/>
        <v>0</v>
      </c>
      <c r="G264" s="22">
        <f t="shared" si="60"/>
        <v>0</v>
      </c>
      <c r="H264" s="64" t="s">
        <v>183</v>
      </c>
      <c r="I264" s="64">
        <v>15</v>
      </c>
      <c r="J264" s="63">
        <v>1E-4</v>
      </c>
      <c r="K264" s="160">
        <f t="shared" si="61"/>
        <v>0</v>
      </c>
      <c r="L264" s="22">
        <f t="shared" si="62"/>
        <v>0</v>
      </c>
      <c r="M264" s="64" t="s">
        <v>183</v>
      </c>
      <c r="N264" s="64">
        <v>15</v>
      </c>
      <c r="O264" s="63">
        <v>1E-4</v>
      </c>
      <c r="P264" s="160">
        <f t="shared" si="63"/>
        <v>0</v>
      </c>
      <c r="Q264" s="22">
        <f t="shared" si="64"/>
        <v>0</v>
      </c>
      <c r="R264" s="153"/>
      <c r="S264" s="62"/>
      <c r="T264" s="62"/>
      <c r="U264" s="63"/>
      <c r="V264" s="160">
        <f t="shared" si="65"/>
        <v>0</v>
      </c>
      <c r="W264" s="22">
        <f t="shared" si="66"/>
        <v>0</v>
      </c>
      <c r="X264" s="64" t="s">
        <v>183</v>
      </c>
      <c r="Y264" s="64">
        <v>15</v>
      </c>
      <c r="Z264" s="63">
        <v>1E-4</v>
      </c>
      <c r="AA264" s="160">
        <f t="shared" si="67"/>
        <v>0</v>
      </c>
      <c r="AB264" s="22">
        <f t="shared" si="68"/>
        <v>0</v>
      </c>
      <c r="AC264" s="64" t="s">
        <v>183</v>
      </c>
      <c r="AD264" s="64">
        <v>15</v>
      </c>
      <c r="AE264" s="63">
        <v>1.2E-4</v>
      </c>
      <c r="AF264" s="160">
        <f t="shared" si="69"/>
        <v>0</v>
      </c>
      <c r="AG264" s="22">
        <f t="shared" si="70"/>
        <v>0</v>
      </c>
      <c r="AH264" s="153"/>
      <c r="AI264" s="110"/>
      <c r="AJ264" s="62"/>
      <c r="AK264" s="63"/>
      <c r="AL264" s="160">
        <f t="shared" si="71"/>
        <v>0</v>
      </c>
      <c r="AM264" s="22">
        <f t="shared" si="72"/>
        <v>0</v>
      </c>
      <c r="AN264" s="64" t="s">
        <v>183</v>
      </c>
      <c r="AO264" s="64">
        <v>15</v>
      </c>
      <c r="AP264" s="63">
        <v>1E-4</v>
      </c>
      <c r="AQ264" s="160">
        <f t="shared" si="73"/>
        <v>0</v>
      </c>
      <c r="AR264" s="22">
        <f t="shared" si="74"/>
        <v>0</v>
      </c>
      <c r="AS264" s="64" t="s">
        <v>183</v>
      </c>
      <c r="AT264" s="64">
        <v>15</v>
      </c>
      <c r="AU264" s="63">
        <v>1.2E-4</v>
      </c>
      <c r="AV264" s="160">
        <f t="shared" si="75"/>
        <v>0</v>
      </c>
      <c r="AW264" s="22">
        <f t="shared" si="76"/>
        <v>0</v>
      </c>
    </row>
    <row r="265" spans="2:49" x14ac:dyDescent="0.3">
      <c r="B265" s="153"/>
      <c r="C265" s="62"/>
      <c r="D265" s="62"/>
      <c r="E265" s="63"/>
      <c r="F265" s="160">
        <f t="shared" si="59"/>
        <v>0</v>
      </c>
      <c r="G265" s="22">
        <f t="shared" si="60"/>
        <v>0</v>
      </c>
      <c r="H265" s="64"/>
      <c r="I265" s="64"/>
      <c r="J265" s="63"/>
      <c r="K265" s="160">
        <f t="shared" si="61"/>
        <v>0</v>
      </c>
      <c r="L265" s="22">
        <f t="shared" si="62"/>
        <v>0</v>
      </c>
      <c r="M265" s="64"/>
      <c r="N265" s="64"/>
      <c r="O265" s="63"/>
      <c r="P265" s="160">
        <f t="shared" si="63"/>
        <v>0</v>
      </c>
      <c r="Q265" s="22">
        <f t="shared" si="64"/>
        <v>0</v>
      </c>
      <c r="R265" s="153"/>
      <c r="S265" s="62"/>
      <c r="T265" s="62"/>
      <c r="U265" s="63"/>
      <c r="V265" s="160">
        <f t="shared" si="65"/>
        <v>0</v>
      </c>
      <c r="W265" s="22">
        <f t="shared" si="66"/>
        <v>0</v>
      </c>
      <c r="X265" s="64"/>
      <c r="Y265" s="64"/>
      <c r="Z265" s="63"/>
      <c r="AA265" s="160">
        <f t="shared" si="67"/>
        <v>0</v>
      </c>
      <c r="AB265" s="22">
        <f t="shared" si="68"/>
        <v>0</v>
      </c>
      <c r="AC265" s="64"/>
      <c r="AD265" s="64"/>
      <c r="AE265" s="63"/>
      <c r="AF265" s="160">
        <f t="shared" si="69"/>
        <v>0</v>
      </c>
      <c r="AG265" s="22">
        <f t="shared" si="70"/>
        <v>0</v>
      </c>
      <c r="AH265" s="153"/>
      <c r="AI265" s="110"/>
      <c r="AJ265" s="62"/>
      <c r="AK265" s="63"/>
      <c r="AL265" s="160">
        <f t="shared" si="71"/>
        <v>0</v>
      </c>
      <c r="AM265" s="22">
        <f t="shared" si="72"/>
        <v>0</v>
      </c>
      <c r="AN265" s="64"/>
      <c r="AO265" s="64"/>
      <c r="AP265" s="63"/>
      <c r="AQ265" s="160">
        <f t="shared" si="73"/>
        <v>0</v>
      </c>
      <c r="AR265" s="22">
        <f t="shared" si="74"/>
        <v>0</v>
      </c>
      <c r="AS265" s="64"/>
      <c r="AT265" s="64"/>
      <c r="AU265" s="63"/>
      <c r="AV265" s="160">
        <f t="shared" si="75"/>
        <v>0</v>
      </c>
      <c r="AW265" s="22">
        <f t="shared" si="76"/>
        <v>0</v>
      </c>
    </row>
    <row r="266" spans="2:49" x14ac:dyDescent="0.3">
      <c r="B266" s="153"/>
      <c r="C266" s="62"/>
      <c r="D266" s="62"/>
      <c r="E266" s="63"/>
      <c r="F266" s="160">
        <f t="shared" si="59"/>
        <v>0</v>
      </c>
      <c r="G266" s="22">
        <f t="shared" si="60"/>
        <v>0</v>
      </c>
      <c r="H266" s="64" t="s">
        <v>237</v>
      </c>
      <c r="I266" s="64">
        <v>29</v>
      </c>
      <c r="J266" s="63">
        <v>5.0000000000000002E-5</v>
      </c>
      <c r="K266" s="160">
        <f t="shared" si="61"/>
        <v>0</v>
      </c>
      <c r="L266" s="22">
        <f t="shared" si="62"/>
        <v>0</v>
      </c>
      <c r="M266" s="64" t="s">
        <v>237</v>
      </c>
      <c r="N266" s="64">
        <v>29</v>
      </c>
      <c r="O266" s="63">
        <v>5.0000000000000002E-5</v>
      </c>
      <c r="P266" s="160">
        <f t="shared" si="63"/>
        <v>0</v>
      </c>
      <c r="Q266" s="22">
        <f t="shared" si="64"/>
        <v>0</v>
      </c>
      <c r="R266" s="153"/>
      <c r="S266" s="62"/>
      <c r="T266" s="62"/>
      <c r="U266" s="63"/>
      <c r="V266" s="160">
        <f t="shared" si="65"/>
        <v>0</v>
      </c>
      <c r="W266" s="22">
        <f t="shared" si="66"/>
        <v>0</v>
      </c>
      <c r="X266" s="64" t="s">
        <v>237</v>
      </c>
      <c r="Y266" s="64">
        <v>29</v>
      </c>
      <c r="Z266" s="63">
        <v>5.0000000000000002E-5</v>
      </c>
      <c r="AA266" s="160">
        <f t="shared" si="67"/>
        <v>0</v>
      </c>
      <c r="AB266" s="22">
        <f t="shared" si="68"/>
        <v>0</v>
      </c>
      <c r="AC266" s="64" t="s">
        <v>237</v>
      </c>
      <c r="AD266" s="64">
        <v>29</v>
      </c>
      <c r="AE266" s="63">
        <v>1E-4</v>
      </c>
      <c r="AF266" s="160">
        <f t="shared" si="69"/>
        <v>0</v>
      </c>
      <c r="AG266" s="22">
        <f t="shared" si="70"/>
        <v>0</v>
      </c>
      <c r="AH266" s="153"/>
      <c r="AI266" s="110"/>
      <c r="AJ266" s="62"/>
      <c r="AK266" s="63"/>
      <c r="AL266" s="160">
        <f t="shared" si="71"/>
        <v>0</v>
      </c>
      <c r="AM266" s="22">
        <f t="shared" si="72"/>
        <v>0</v>
      </c>
      <c r="AN266" s="64" t="s">
        <v>237</v>
      </c>
      <c r="AO266" s="64">
        <v>29</v>
      </c>
      <c r="AP266" s="63">
        <v>5.0000000000000002E-5</v>
      </c>
      <c r="AQ266" s="160">
        <f t="shared" si="73"/>
        <v>0</v>
      </c>
      <c r="AR266" s="22">
        <f t="shared" si="74"/>
        <v>0</v>
      </c>
      <c r="AS266" s="64" t="s">
        <v>237</v>
      </c>
      <c r="AT266" s="64">
        <v>29</v>
      </c>
      <c r="AU266" s="63">
        <v>1E-4</v>
      </c>
      <c r="AV266" s="160">
        <f t="shared" si="75"/>
        <v>0</v>
      </c>
      <c r="AW266" s="22">
        <f t="shared" si="76"/>
        <v>0</v>
      </c>
    </row>
    <row r="267" spans="2:49" x14ac:dyDescent="0.3">
      <c r="B267" s="153"/>
      <c r="C267" s="62"/>
      <c r="D267" s="62"/>
      <c r="E267" s="63"/>
      <c r="F267" s="160">
        <f t="shared" si="59"/>
        <v>0</v>
      </c>
      <c r="G267" s="22">
        <f t="shared" si="60"/>
        <v>0</v>
      </c>
      <c r="H267" s="64" t="s">
        <v>235</v>
      </c>
      <c r="I267" s="64">
        <v>72</v>
      </c>
      <c r="J267" s="63">
        <v>1.0000000000000001E-5</v>
      </c>
      <c r="K267" s="160">
        <f t="shared" si="61"/>
        <v>0</v>
      </c>
      <c r="L267" s="22">
        <f t="shared" si="62"/>
        <v>0</v>
      </c>
      <c r="M267" s="64"/>
      <c r="N267" s="64"/>
      <c r="O267" s="63"/>
      <c r="P267" s="160">
        <f t="shared" si="63"/>
        <v>0</v>
      </c>
      <c r="Q267" s="22">
        <f t="shared" si="64"/>
        <v>0</v>
      </c>
      <c r="R267" s="153"/>
      <c r="S267" s="62"/>
      <c r="T267" s="62"/>
      <c r="U267" s="63"/>
      <c r="V267" s="160">
        <f t="shared" si="65"/>
        <v>0</v>
      </c>
      <c r="W267" s="22">
        <f t="shared" si="66"/>
        <v>0</v>
      </c>
      <c r="X267" s="64"/>
      <c r="Y267" s="64"/>
      <c r="Z267" s="63"/>
      <c r="AA267" s="160">
        <f t="shared" si="67"/>
        <v>0</v>
      </c>
      <c r="AB267" s="22">
        <f t="shared" si="68"/>
        <v>0</v>
      </c>
      <c r="AC267" s="64"/>
      <c r="AD267" s="64"/>
      <c r="AE267" s="63"/>
      <c r="AF267" s="160">
        <f t="shared" si="69"/>
        <v>0</v>
      </c>
      <c r="AG267" s="22">
        <f t="shared" si="70"/>
        <v>0</v>
      </c>
      <c r="AH267" s="153"/>
      <c r="AI267" s="110"/>
      <c r="AJ267" s="62"/>
      <c r="AK267" s="63"/>
      <c r="AL267" s="160">
        <f t="shared" si="71"/>
        <v>0</v>
      </c>
      <c r="AM267" s="22">
        <f t="shared" si="72"/>
        <v>0</v>
      </c>
      <c r="AN267" s="64"/>
      <c r="AO267" s="64"/>
      <c r="AP267" s="63"/>
      <c r="AQ267" s="160">
        <f t="shared" si="73"/>
        <v>0</v>
      </c>
      <c r="AR267" s="22">
        <f t="shared" si="74"/>
        <v>0</v>
      </c>
      <c r="AS267" s="64"/>
      <c r="AT267" s="64"/>
      <c r="AU267" s="63"/>
      <c r="AV267" s="160">
        <f t="shared" si="75"/>
        <v>0</v>
      </c>
      <c r="AW267" s="22">
        <f t="shared" si="76"/>
        <v>0</v>
      </c>
    </row>
    <row r="268" spans="2:49" x14ac:dyDescent="0.3">
      <c r="B268" s="153"/>
      <c r="C268" s="62"/>
      <c r="D268" s="62"/>
      <c r="E268" s="63"/>
      <c r="F268" s="160">
        <f t="shared" si="59"/>
        <v>0</v>
      </c>
      <c r="G268" s="22">
        <f t="shared" si="60"/>
        <v>0</v>
      </c>
      <c r="H268" s="64"/>
      <c r="I268" s="64"/>
      <c r="J268" s="63"/>
      <c r="K268" s="160">
        <f t="shared" si="61"/>
        <v>0</v>
      </c>
      <c r="L268" s="22">
        <f t="shared" si="62"/>
        <v>0</v>
      </c>
      <c r="M268" s="64" t="s">
        <v>236</v>
      </c>
      <c r="N268" s="64">
        <v>72</v>
      </c>
      <c r="O268" s="63">
        <v>1.0000000000000001E-5</v>
      </c>
      <c r="P268" s="160">
        <f t="shared" si="63"/>
        <v>0</v>
      </c>
      <c r="Q268" s="22">
        <f t="shared" si="64"/>
        <v>0</v>
      </c>
      <c r="R268" s="153"/>
      <c r="S268" s="62"/>
      <c r="T268" s="62"/>
      <c r="U268" s="63"/>
      <c r="V268" s="160">
        <f t="shared" si="65"/>
        <v>0</v>
      </c>
      <c r="W268" s="22">
        <f t="shared" si="66"/>
        <v>0</v>
      </c>
      <c r="X268" s="64" t="s">
        <v>236</v>
      </c>
      <c r="Y268" s="64">
        <v>72</v>
      </c>
      <c r="Z268" s="63">
        <v>1.0000000000000001E-5</v>
      </c>
      <c r="AA268" s="160">
        <f t="shared" si="67"/>
        <v>0</v>
      </c>
      <c r="AB268" s="22">
        <f t="shared" si="68"/>
        <v>0</v>
      </c>
      <c r="AC268" s="64" t="s">
        <v>236</v>
      </c>
      <c r="AD268" s="64">
        <v>72</v>
      </c>
      <c r="AE268" s="63">
        <v>2.0000000000000002E-5</v>
      </c>
      <c r="AF268" s="160">
        <f t="shared" si="69"/>
        <v>0</v>
      </c>
      <c r="AG268" s="22">
        <f t="shared" si="70"/>
        <v>0</v>
      </c>
      <c r="AH268" s="153"/>
      <c r="AI268" s="110"/>
      <c r="AJ268" s="62"/>
      <c r="AK268" s="63"/>
      <c r="AL268" s="160">
        <f t="shared" si="71"/>
        <v>0</v>
      </c>
      <c r="AM268" s="22">
        <f t="shared" si="72"/>
        <v>0</v>
      </c>
      <c r="AN268" s="64" t="s">
        <v>236</v>
      </c>
      <c r="AO268" s="64">
        <v>72</v>
      </c>
      <c r="AP268" s="63">
        <v>1.0000000000000001E-5</v>
      </c>
      <c r="AQ268" s="160">
        <f t="shared" si="73"/>
        <v>0</v>
      </c>
      <c r="AR268" s="22">
        <f t="shared" si="74"/>
        <v>0</v>
      </c>
      <c r="AS268" s="64" t="s">
        <v>236</v>
      </c>
      <c r="AT268" s="64">
        <v>72</v>
      </c>
      <c r="AU268" s="63">
        <v>2.0000000000000002E-5</v>
      </c>
      <c r="AV268" s="160">
        <f t="shared" si="75"/>
        <v>0</v>
      </c>
      <c r="AW268" s="22">
        <f t="shared" si="76"/>
        <v>0</v>
      </c>
    </row>
    <row r="269" spans="2:49" x14ac:dyDescent="0.3">
      <c r="B269" s="153"/>
      <c r="C269" s="62"/>
      <c r="D269" s="62"/>
      <c r="E269" s="63"/>
      <c r="F269" s="160">
        <f t="shared" si="59"/>
        <v>0</v>
      </c>
      <c r="G269" s="22">
        <f t="shared" si="60"/>
        <v>0</v>
      </c>
      <c r="H269" s="64"/>
      <c r="I269" s="64"/>
      <c r="J269" s="63"/>
      <c r="K269" s="160">
        <f t="shared" si="61"/>
        <v>0</v>
      </c>
      <c r="L269" s="22">
        <f t="shared" si="62"/>
        <v>0</v>
      </c>
      <c r="M269" s="64"/>
      <c r="N269" s="85"/>
      <c r="O269" s="63"/>
      <c r="P269" s="160">
        <f t="shared" si="63"/>
        <v>0</v>
      </c>
      <c r="Q269" s="22">
        <f t="shared" si="64"/>
        <v>0</v>
      </c>
      <c r="R269" s="153"/>
      <c r="S269" s="62"/>
      <c r="T269" s="62"/>
      <c r="U269" s="63"/>
      <c r="V269" s="160">
        <f t="shared" si="65"/>
        <v>0</v>
      </c>
      <c r="W269" s="22">
        <f t="shared" si="66"/>
        <v>0</v>
      </c>
      <c r="X269" s="64"/>
      <c r="Y269" s="64"/>
      <c r="Z269" s="63"/>
      <c r="AA269" s="160">
        <f t="shared" si="67"/>
        <v>0</v>
      </c>
      <c r="AB269" s="22">
        <f t="shared" si="68"/>
        <v>0</v>
      </c>
      <c r="AC269" s="64"/>
      <c r="AD269" s="85"/>
      <c r="AE269" s="63"/>
      <c r="AF269" s="160">
        <f t="shared" si="69"/>
        <v>0</v>
      </c>
      <c r="AG269" s="22">
        <f t="shared" si="70"/>
        <v>0</v>
      </c>
      <c r="AH269" s="153"/>
      <c r="AI269" s="110"/>
      <c r="AJ269" s="62"/>
      <c r="AK269" s="63"/>
      <c r="AL269" s="160">
        <f t="shared" si="71"/>
        <v>0</v>
      </c>
      <c r="AM269" s="22">
        <f t="shared" si="72"/>
        <v>0</v>
      </c>
      <c r="AN269" s="64"/>
      <c r="AO269" s="64"/>
      <c r="AP269" s="63"/>
      <c r="AQ269" s="160">
        <f t="shared" si="73"/>
        <v>0</v>
      </c>
      <c r="AR269" s="22">
        <f t="shared" si="74"/>
        <v>0</v>
      </c>
      <c r="AS269" s="64" t="s">
        <v>242</v>
      </c>
      <c r="AT269" s="64">
        <v>112</v>
      </c>
      <c r="AU269" s="63">
        <v>1.0000000000000001E-5</v>
      </c>
      <c r="AV269" s="160">
        <f t="shared" si="75"/>
        <v>0</v>
      </c>
      <c r="AW269" s="22">
        <f t="shared" si="76"/>
        <v>0</v>
      </c>
    </row>
    <row r="270" spans="2:49" ht="12.75" thickBot="1" x14ac:dyDescent="0.35">
      <c r="B270" s="154"/>
      <c r="C270" s="56"/>
      <c r="D270" s="56"/>
      <c r="E270" s="57"/>
      <c r="F270" s="160">
        <f t="shared" si="59"/>
        <v>0</v>
      </c>
      <c r="G270" s="22">
        <f t="shared" si="60"/>
        <v>0</v>
      </c>
      <c r="H270" s="58"/>
      <c r="I270" s="58"/>
      <c r="J270" s="57"/>
      <c r="K270" s="160">
        <f t="shared" si="61"/>
        <v>0</v>
      </c>
      <c r="L270" s="22">
        <f t="shared" si="62"/>
        <v>0</v>
      </c>
      <c r="M270" s="58"/>
      <c r="N270" s="87"/>
      <c r="O270" s="57"/>
      <c r="P270" s="160">
        <f t="shared" si="63"/>
        <v>0</v>
      </c>
      <c r="Q270" s="22">
        <f t="shared" si="64"/>
        <v>0</v>
      </c>
      <c r="R270" s="154"/>
      <c r="S270" s="56"/>
      <c r="T270" s="56"/>
      <c r="U270" s="57"/>
      <c r="V270" s="160">
        <f t="shared" si="65"/>
        <v>0</v>
      </c>
      <c r="W270" s="22">
        <f t="shared" si="66"/>
        <v>0</v>
      </c>
      <c r="X270" s="58"/>
      <c r="Y270" s="58"/>
      <c r="Z270" s="57"/>
      <c r="AA270" s="160">
        <f t="shared" si="67"/>
        <v>0</v>
      </c>
      <c r="AB270" s="22">
        <f t="shared" si="68"/>
        <v>0</v>
      </c>
      <c r="AC270" s="58"/>
      <c r="AD270" s="87"/>
      <c r="AE270" s="57"/>
      <c r="AF270" s="160">
        <f t="shared" si="69"/>
        <v>0</v>
      </c>
      <c r="AG270" s="22">
        <f t="shared" si="70"/>
        <v>0</v>
      </c>
      <c r="AH270" s="154"/>
      <c r="AI270" s="111"/>
      <c r="AJ270" s="56"/>
      <c r="AK270" s="57"/>
      <c r="AL270" s="160">
        <f t="shared" si="71"/>
        <v>0</v>
      </c>
      <c r="AM270" s="22">
        <f t="shared" si="72"/>
        <v>0</v>
      </c>
      <c r="AN270" s="58"/>
      <c r="AO270" s="58"/>
      <c r="AP270" s="57"/>
      <c r="AQ270" s="160">
        <f t="shared" si="73"/>
        <v>0</v>
      </c>
      <c r="AR270" s="22">
        <f t="shared" si="74"/>
        <v>0</v>
      </c>
      <c r="AS270" s="59" t="s">
        <v>245</v>
      </c>
      <c r="AT270" s="86">
        <v>200</v>
      </c>
      <c r="AU270" s="102">
        <v>1.0000000000000001E-5</v>
      </c>
      <c r="AV270" s="160">
        <f t="shared" si="75"/>
        <v>0</v>
      </c>
      <c r="AW270" s="22">
        <f t="shared" si="76"/>
        <v>0</v>
      </c>
    </row>
    <row r="271" spans="2:49" ht="12.75" thickBot="1" x14ac:dyDescent="0.35">
      <c r="B271" s="155" t="s">
        <v>171</v>
      </c>
      <c r="C271" s="61">
        <f>COUNTA(C211:C270)</f>
        <v>21</v>
      </c>
      <c r="D271" s="121">
        <f>SUM(D211:D270)</f>
        <v>0</v>
      </c>
      <c r="E271" s="93">
        <f>SUM(E211:E270)</f>
        <v>1.0000000000000002</v>
      </c>
      <c r="F271" s="162">
        <f>SUM(F13:F270)</f>
        <v>1.0000000000000002</v>
      </c>
      <c r="G271" s="121">
        <f>SUM(G13:G270)</f>
        <v>0</v>
      </c>
      <c r="H271" s="61">
        <f>COUNTA(H211:H270)</f>
        <v>30</v>
      </c>
      <c r="I271" s="121"/>
      <c r="J271" s="93">
        <f>SUM(J211:J270)</f>
        <v>1</v>
      </c>
      <c r="K271" s="161">
        <f>SUM(K13:K270)</f>
        <v>1.0000500000000001</v>
      </c>
      <c r="L271" s="121">
        <f>SUM(L13:L270)</f>
        <v>0.81083600000000022</v>
      </c>
      <c r="M271" s="61">
        <f>COUNTA(M211:M270)</f>
        <v>30</v>
      </c>
      <c r="N271" s="121"/>
      <c r="O271" s="120">
        <f>SUM(O211:O270)</f>
        <v>1.0000000000000002</v>
      </c>
      <c r="P271" s="161">
        <f>SUM(P13:P270)</f>
        <v>1.0001500000000003</v>
      </c>
      <c r="Q271" s="121">
        <f>SUM(Q13:Q270)</f>
        <v>2.1276486666666665</v>
      </c>
      <c r="R271" s="155" t="s">
        <v>252</v>
      </c>
      <c r="S271" s="61">
        <f>COUNTA(S211:S270)</f>
        <v>21</v>
      </c>
      <c r="T271" s="121">
        <f>SUM(T211:T270)</f>
        <v>0</v>
      </c>
      <c r="U271" s="93">
        <f>SUM(U211:U270)</f>
        <v>0.99999999999999989</v>
      </c>
      <c r="V271" s="161">
        <f>SUM(V13:V270)</f>
        <v>1.0000000000000002</v>
      </c>
      <c r="W271" s="121">
        <f>SUM(W13:W270)</f>
        <v>0</v>
      </c>
      <c r="X271" s="61">
        <f>COUNTA(X211:X270)</f>
        <v>36</v>
      </c>
      <c r="Y271" s="121">
        <f>SUM(Y211:Y270)</f>
        <v>144</v>
      </c>
      <c r="Z271" s="93">
        <f>SUM(Z211:Z270)</f>
        <v>1.0000000000000002</v>
      </c>
      <c r="AA271" s="161">
        <f>SUM(AA13:AA270)</f>
        <v>0.99995599999999984</v>
      </c>
      <c r="AB271" s="121">
        <f>SUM(AB13:AB270)</f>
        <v>1.6267766666666672</v>
      </c>
      <c r="AC271" s="61">
        <f>COUNTA(AC211:AC270)</f>
        <v>37</v>
      </c>
      <c r="AD271" s="121">
        <f>SUM(AD211:AD270)</f>
        <v>144</v>
      </c>
      <c r="AE271" s="93">
        <f>SUM(AE211:AE270)</f>
        <v>0.98586000000000018</v>
      </c>
      <c r="AF271" s="161">
        <f>SUM(AF13:AF270)</f>
        <v>1.0000000000000002</v>
      </c>
      <c r="AG271" s="121">
        <f>SUM(AG13:AG270)</f>
        <v>3.5357656666666668</v>
      </c>
      <c r="AH271" s="155" t="s">
        <v>171</v>
      </c>
      <c r="AI271" s="112">
        <f>COUNTA(AI211:AI270)</f>
        <v>24</v>
      </c>
      <c r="AJ271" s="121">
        <f>SUM(AJ211:AJ270)</f>
        <v>0</v>
      </c>
      <c r="AK271" s="93">
        <f>SUM(AK211:AK270)</f>
        <v>0.99999999999999989</v>
      </c>
      <c r="AL271" s="161">
        <f>SUM(AL13:AL270)</f>
        <v>1</v>
      </c>
      <c r="AM271" s="121">
        <f>SUM(AM13:AM270)</f>
        <v>0</v>
      </c>
      <c r="AN271" s="61">
        <f>COUNTA(AN211:AN270)</f>
        <v>34</v>
      </c>
      <c r="AO271" s="121">
        <f>SUM(AO211:AO270)</f>
        <v>162</v>
      </c>
      <c r="AP271" s="93">
        <f>SUM(AP211:AP270)</f>
        <v>0.99875999999999998</v>
      </c>
      <c r="AQ271" s="161">
        <f>SUM(AQ13:AQ270)</f>
        <v>1</v>
      </c>
      <c r="AR271" s="121">
        <f>SUM(AR13:AR270)</f>
        <v>2.4192090000000004</v>
      </c>
      <c r="AS271" s="61">
        <f>COUNTA(AS211:AS270)</f>
        <v>37</v>
      </c>
      <c r="AT271" s="121">
        <f>SUM(AT211:AT270)</f>
        <v>474</v>
      </c>
      <c r="AU271" s="93">
        <f>SUM(AU211:AU270)</f>
        <v>0.97620000000000029</v>
      </c>
      <c r="AV271" s="161">
        <f>SUM(AV13:AV270)</f>
        <v>1.0000000000000002</v>
      </c>
      <c r="AW271" s="121">
        <f>SUM(AW13:AW270)</f>
        <v>4.9723580000000007</v>
      </c>
    </row>
    <row r="272" spans="2:49" ht="12.75" thickBot="1" x14ac:dyDescent="0.35">
      <c r="B272" s="60" t="s">
        <v>223</v>
      </c>
      <c r="C272" s="61"/>
      <c r="D272" s="121"/>
      <c r="E272" s="93"/>
      <c r="F272" s="93"/>
      <c r="G272" s="121"/>
      <c r="H272" s="61"/>
      <c r="I272" s="121"/>
      <c r="J272" s="93"/>
      <c r="K272" s="93"/>
      <c r="L272" s="121">
        <f>L271/3</f>
        <v>0.27027866666666672</v>
      </c>
      <c r="M272" s="61"/>
      <c r="N272" s="121"/>
      <c r="O272" s="120"/>
      <c r="P272" s="93"/>
      <c r="Q272" s="121">
        <f>Q271/6</f>
        <v>0.35460811111111107</v>
      </c>
      <c r="R272" s="60"/>
      <c r="S272" s="61"/>
      <c r="T272" s="121"/>
      <c r="U272" s="93"/>
      <c r="V272" s="93"/>
      <c r="W272" s="121"/>
      <c r="X272" s="61"/>
      <c r="Y272" s="121"/>
      <c r="Z272" s="61"/>
      <c r="AA272" s="93"/>
      <c r="AB272" s="121">
        <f>AB271/3</f>
        <v>0.54225888888888907</v>
      </c>
      <c r="AC272" s="61"/>
      <c r="AD272" s="121"/>
      <c r="AE272" s="93"/>
      <c r="AF272" s="93"/>
      <c r="AG272" s="121">
        <f>AG271/6</f>
        <v>0.58929427777777776</v>
      </c>
      <c r="AH272" s="122"/>
      <c r="AI272" s="112"/>
      <c r="AJ272" s="121"/>
      <c r="AK272" s="93"/>
      <c r="AL272" s="93"/>
      <c r="AM272" s="121"/>
      <c r="AN272" s="61"/>
      <c r="AO272" s="121"/>
      <c r="AP272" s="93"/>
      <c r="AQ272" s="93"/>
      <c r="AR272" s="121">
        <f>AR271/3</f>
        <v>0.80640300000000009</v>
      </c>
      <c r="AS272" s="61"/>
      <c r="AT272" s="121"/>
      <c r="AU272" s="93"/>
      <c r="AV272" s="93"/>
      <c r="AW272" s="121">
        <f>AW271/6</f>
        <v>0.82872633333333345</v>
      </c>
    </row>
    <row r="274" spans="2:50" x14ac:dyDescent="0.3">
      <c r="C274" s="1" t="s">
        <v>167</v>
      </c>
      <c r="H274" s="1" t="s">
        <v>177</v>
      </c>
      <c r="J274" s="65">
        <v>10</v>
      </c>
      <c r="K274" s="65"/>
      <c r="L274" s="65">
        <f>ROUNDUP(M274/70, 0)</f>
        <v>8</v>
      </c>
      <c r="M274" s="66">
        <v>500</v>
      </c>
      <c r="N274" s="66"/>
      <c r="P274" s="65"/>
      <c r="V274" s="65"/>
      <c r="X274" s="1" t="s">
        <v>177</v>
      </c>
      <c r="AA274" s="65">
        <v>10</v>
      </c>
      <c r="AB274" s="65">
        <f>ROUNDUP(AC274/70, 0)</f>
        <v>8</v>
      </c>
      <c r="AC274" s="66">
        <v>500</v>
      </c>
      <c r="AD274" s="66"/>
      <c r="AF274" s="65"/>
      <c r="AL274" s="65"/>
      <c r="AN274" s="1" t="s">
        <v>177</v>
      </c>
      <c r="AP274" s="65">
        <v>10</v>
      </c>
      <c r="AQ274" s="65"/>
      <c r="AR274" s="65">
        <f>ROUNDUP(AS274/70, 0)</f>
        <v>8</v>
      </c>
      <c r="AS274" s="66">
        <v>500</v>
      </c>
      <c r="AT274" s="66"/>
      <c r="AV274" s="65"/>
    </row>
    <row r="275" spans="2:50" x14ac:dyDescent="0.3">
      <c r="C275" s="1" t="s">
        <v>166</v>
      </c>
      <c r="H275" s="1" t="s">
        <v>178</v>
      </c>
      <c r="J275" s="65">
        <v>4</v>
      </c>
      <c r="K275" s="65"/>
      <c r="L275" s="65">
        <f t="shared" ref="L275:L301" si="77">ROUNDUP(M275/70, 0)</f>
        <v>15</v>
      </c>
      <c r="M275" s="66">
        <v>1000</v>
      </c>
      <c r="N275" s="69" t="s">
        <v>232</v>
      </c>
      <c r="P275" s="65"/>
      <c r="V275" s="65"/>
      <c r="X275" s="1" t="s">
        <v>178</v>
      </c>
      <c r="AA275" s="65">
        <v>4</v>
      </c>
      <c r="AB275" s="65">
        <f t="shared" ref="AB275:AB286" si="78">ROUNDUP(AC275/70, 0)</f>
        <v>15</v>
      </c>
      <c r="AC275" s="66">
        <v>1000</v>
      </c>
      <c r="AD275" s="69" t="s">
        <v>232</v>
      </c>
      <c r="AF275" s="65"/>
      <c r="AL275" s="65"/>
      <c r="AN275" s="1" t="s">
        <v>178</v>
      </c>
      <c r="AP275" s="65">
        <v>4</v>
      </c>
      <c r="AQ275" s="65"/>
      <c r="AR275" s="65">
        <f t="shared" ref="AR275:AR286" si="79">ROUNDUP(AS275/70, 0)</f>
        <v>15</v>
      </c>
      <c r="AS275" s="66">
        <v>1000</v>
      </c>
      <c r="AT275" s="69" t="s">
        <v>232</v>
      </c>
      <c r="AV275" s="65"/>
    </row>
    <row r="276" spans="2:50" x14ac:dyDescent="0.3">
      <c r="C276" s="1" t="s">
        <v>168</v>
      </c>
      <c r="H276" s="1" t="s">
        <v>179</v>
      </c>
      <c r="J276" s="65"/>
      <c r="K276" s="65"/>
      <c r="L276" s="65">
        <f t="shared" si="77"/>
        <v>8</v>
      </c>
      <c r="M276" s="66">
        <v>500</v>
      </c>
      <c r="N276" s="66"/>
      <c r="P276" s="65"/>
      <c r="V276" s="65"/>
      <c r="X276" s="1" t="s">
        <v>179</v>
      </c>
      <c r="AA276" s="65"/>
      <c r="AB276" s="65">
        <f t="shared" si="78"/>
        <v>8</v>
      </c>
      <c r="AC276" s="66">
        <v>500</v>
      </c>
      <c r="AD276" s="66"/>
      <c r="AF276" s="65"/>
      <c r="AL276" s="65"/>
      <c r="AN276" s="1" t="s">
        <v>179</v>
      </c>
      <c r="AP276" s="65"/>
      <c r="AQ276" s="65"/>
      <c r="AR276" s="65">
        <f t="shared" si="79"/>
        <v>8</v>
      </c>
      <c r="AS276" s="66">
        <v>500</v>
      </c>
      <c r="AT276" s="66"/>
      <c r="AV276" s="65"/>
    </row>
    <row r="277" spans="2:50" x14ac:dyDescent="0.3">
      <c r="C277" s="1" t="s">
        <v>169</v>
      </c>
      <c r="H277" s="1" t="s">
        <v>180</v>
      </c>
      <c r="J277" s="65">
        <v>7</v>
      </c>
      <c r="K277" s="65"/>
      <c r="L277" s="65">
        <f t="shared" si="77"/>
        <v>15</v>
      </c>
      <c r="M277" s="66">
        <v>1000</v>
      </c>
      <c r="N277" s="66"/>
      <c r="P277" s="65"/>
      <c r="V277" s="65"/>
      <c r="X277" s="1" t="s">
        <v>180</v>
      </c>
      <c r="AA277" s="65">
        <v>7</v>
      </c>
      <c r="AB277" s="65">
        <f t="shared" si="78"/>
        <v>15</v>
      </c>
      <c r="AC277" s="66">
        <v>1000</v>
      </c>
      <c r="AD277" s="66"/>
      <c r="AF277" s="65"/>
      <c r="AL277" s="65"/>
      <c r="AN277" s="1" t="s">
        <v>180</v>
      </c>
      <c r="AP277" s="65">
        <v>7</v>
      </c>
      <c r="AQ277" s="65"/>
      <c r="AR277" s="65">
        <f t="shared" si="79"/>
        <v>15</v>
      </c>
      <c r="AS277" s="66">
        <v>1000</v>
      </c>
      <c r="AT277" s="66"/>
      <c r="AV277" s="65"/>
    </row>
    <row r="278" spans="2:50" x14ac:dyDescent="0.3">
      <c r="C278" s="1" t="s">
        <v>170</v>
      </c>
      <c r="H278" s="1" t="s">
        <v>181</v>
      </c>
      <c r="J278" s="65"/>
      <c r="K278" s="65"/>
      <c r="L278" s="65">
        <f t="shared" si="77"/>
        <v>112</v>
      </c>
      <c r="M278" s="65">
        <v>7800</v>
      </c>
      <c r="N278" s="65"/>
      <c r="P278" s="65"/>
      <c r="V278" s="65"/>
      <c r="X278" s="1" t="s">
        <v>181</v>
      </c>
      <c r="AA278" s="65"/>
      <c r="AB278" s="65">
        <f t="shared" si="78"/>
        <v>112</v>
      </c>
      <c r="AC278" s="65">
        <v>7800</v>
      </c>
      <c r="AD278" s="65"/>
      <c r="AF278" s="65"/>
      <c r="AL278" s="65"/>
      <c r="AN278" s="1" t="s">
        <v>181</v>
      </c>
      <c r="AP278" s="65"/>
      <c r="AQ278" s="65"/>
      <c r="AR278" s="65">
        <f t="shared" si="79"/>
        <v>112</v>
      </c>
      <c r="AS278" s="65">
        <v>7800</v>
      </c>
      <c r="AT278" s="65"/>
      <c r="AV278" s="65"/>
    </row>
    <row r="279" spans="2:50" x14ac:dyDescent="0.3">
      <c r="H279" s="1" t="s">
        <v>182</v>
      </c>
      <c r="J279" s="65"/>
      <c r="K279" s="65"/>
      <c r="L279" s="65">
        <f t="shared" si="77"/>
        <v>16</v>
      </c>
      <c r="M279" s="65">
        <v>1100</v>
      </c>
      <c r="N279" s="65"/>
      <c r="P279" s="65"/>
      <c r="V279" s="65"/>
      <c r="X279" s="1" t="s">
        <v>182</v>
      </c>
      <c r="AA279" s="65"/>
      <c r="AB279" s="65">
        <f t="shared" si="78"/>
        <v>16</v>
      </c>
      <c r="AC279" s="65">
        <v>1100</v>
      </c>
      <c r="AD279" s="65"/>
      <c r="AF279" s="65"/>
      <c r="AL279" s="65"/>
      <c r="AN279" s="1" t="s">
        <v>182</v>
      </c>
      <c r="AP279" s="65"/>
      <c r="AQ279" s="65"/>
      <c r="AR279" s="65">
        <f t="shared" si="79"/>
        <v>16</v>
      </c>
      <c r="AS279" s="65">
        <v>1100</v>
      </c>
      <c r="AT279" s="65"/>
      <c r="AV279" s="65"/>
    </row>
    <row r="280" spans="2:50" x14ac:dyDescent="0.3">
      <c r="H280" s="1" t="s">
        <v>183</v>
      </c>
      <c r="J280" s="65"/>
      <c r="K280" s="65"/>
      <c r="L280" s="65">
        <f t="shared" si="77"/>
        <v>15</v>
      </c>
      <c r="M280" s="65">
        <v>1000</v>
      </c>
      <c r="N280" s="65"/>
      <c r="P280" s="65"/>
      <c r="V280" s="65"/>
      <c r="X280" s="1" t="s">
        <v>183</v>
      </c>
      <c r="AA280" s="65"/>
      <c r="AB280" s="65">
        <f t="shared" si="78"/>
        <v>15</v>
      </c>
      <c r="AC280" s="65">
        <v>1000</v>
      </c>
      <c r="AD280" s="65"/>
      <c r="AF280" s="65"/>
      <c r="AL280" s="65"/>
      <c r="AN280" s="1" t="s">
        <v>183</v>
      </c>
      <c r="AP280" s="65"/>
      <c r="AQ280" s="65"/>
      <c r="AR280" s="65">
        <f t="shared" si="79"/>
        <v>15</v>
      </c>
      <c r="AS280" s="65">
        <v>1000</v>
      </c>
      <c r="AT280" s="65"/>
      <c r="AV280" s="65"/>
    </row>
    <row r="281" spans="2:50" x14ac:dyDescent="0.3">
      <c r="H281" s="1" t="s">
        <v>180</v>
      </c>
      <c r="J281" s="65"/>
      <c r="K281" s="65"/>
      <c r="L281" s="65">
        <f t="shared" si="77"/>
        <v>9</v>
      </c>
      <c r="M281" s="66">
        <v>600</v>
      </c>
      <c r="N281" s="66"/>
      <c r="P281" s="65"/>
      <c r="V281" s="65"/>
      <c r="X281" s="1" t="s">
        <v>180</v>
      </c>
      <c r="AA281" s="65"/>
      <c r="AB281" s="65">
        <f t="shared" si="78"/>
        <v>9</v>
      </c>
      <c r="AC281" s="66">
        <v>600</v>
      </c>
      <c r="AD281" s="66"/>
      <c r="AF281" s="65"/>
      <c r="AL281" s="65"/>
      <c r="AN281" s="1" t="s">
        <v>180</v>
      </c>
      <c r="AP281" s="65"/>
      <c r="AQ281" s="65"/>
      <c r="AR281" s="65">
        <f t="shared" si="79"/>
        <v>9</v>
      </c>
      <c r="AS281" s="66">
        <v>600</v>
      </c>
      <c r="AT281" s="66"/>
      <c r="AV281" s="65"/>
    </row>
    <row r="282" spans="2:50" x14ac:dyDescent="0.3">
      <c r="H282" s="1" t="s">
        <v>185</v>
      </c>
      <c r="J282" s="65"/>
      <c r="K282" s="65"/>
      <c r="L282" s="65">
        <f t="shared" si="77"/>
        <v>19</v>
      </c>
      <c r="M282" s="66">
        <v>1300</v>
      </c>
      <c r="N282" s="66"/>
      <c r="P282" s="65"/>
      <c r="V282" s="65"/>
      <c r="X282" s="1" t="s">
        <v>185</v>
      </c>
      <c r="AA282" s="65"/>
      <c r="AB282" s="65">
        <f t="shared" si="78"/>
        <v>19</v>
      </c>
      <c r="AC282" s="66">
        <v>1300</v>
      </c>
      <c r="AD282" s="66"/>
      <c r="AF282" s="65"/>
      <c r="AL282" s="65"/>
      <c r="AN282" s="1" t="s">
        <v>185</v>
      </c>
      <c r="AP282" s="65"/>
      <c r="AQ282" s="65"/>
      <c r="AR282" s="65">
        <f t="shared" si="79"/>
        <v>19</v>
      </c>
      <c r="AS282" s="66">
        <v>1300</v>
      </c>
      <c r="AT282" s="66"/>
      <c r="AV282" s="65"/>
    </row>
    <row r="283" spans="2:50" x14ac:dyDescent="0.3">
      <c r="C283" s="1" t="s">
        <v>172</v>
      </c>
      <c r="H283" s="1" t="s">
        <v>186</v>
      </c>
      <c r="J283" s="65"/>
      <c r="K283" s="65"/>
      <c r="L283" s="65">
        <f t="shared" si="77"/>
        <v>143</v>
      </c>
      <c r="M283" s="66">
        <v>10000</v>
      </c>
      <c r="N283" s="66"/>
      <c r="P283" s="65"/>
      <c r="V283" s="65"/>
      <c r="X283" s="1" t="s">
        <v>186</v>
      </c>
      <c r="AA283" s="65"/>
      <c r="AB283" s="65">
        <f t="shared" si="78"/>
        <v>143</v>
      </c>
      <c r="AC283" s="66">
        <v>10000</v>
      </c>
      <c r="AD283" s="66"/>
      <c r="AF283" s="65"/>
      <c r="AL283" s="65"/>
      <c r="AN283" s="1" t="s">
        <v>186</v>
      </c>
      <c r="AP283" s="65"/>
      <c r="AQ283" s="65"/>
      <c r="AR283" s="65">
        <f t="shared" si="79"/>
        <v>143</v>
      </c>
      <c r="AS283" s="66">
        <v>10000</v>
      </c>
      <c r="AT283" s="66"/>
      <c r="AV283" s="65"/>
    </row>
    <row r="284" spans="2:50" x14ac:dyDescent="0.3">
      <c r="C284" s="1" t="s">
        <v>173</v>
      </c>
      <c r="H284" s="1" t="s">
        <v>187</v>
      </c>
      <c r="J284" s="65"/>
      <c r="K284" s="65"/>
      <c r="L284" s="65">
        <f t="shared" si="77"/>
        <v>35</v>
      </c>
      <c r="M284" s="66">
        <v>2400</v>
      </c>
      <c r="N284" s="66"/>
      <c r="P284" s="65"/>
      <c r="V284" s="65"/>
      <c r="X284" s="1" t="s">
        <v>187</v>
      </c>
      <c r="AA284" s="65"/>
      <c r="AB284" s="65">
        <f t="shared" si="78"/>
        <v>35</v>
      </c>
      <c r="AC284" s="66">
        <v>2400</v>
      </c>
      <c r="AD284" s="66"/>
      <c r="AF284" s="65"/>
      <c r="AL284" s="65"/>
      <c r="AN284" s="1" t="s">
        <v>187</v>
      </c>
      <c r="AP284" s="65"/>
      <c r="AQ284" s="65"/>
      <c r="AR284" s="65">
        <f t="shared" si="79"/>
        <v>35</v>
      </c>
      <c r="AS284" s="66">
        <v>2400</v>
      </c>
      <c r="AT284" s="66"/>
      <c r="AV284" s="65"/>
    </row>
    <row r="285" spans="2:50" x14ac:dyDescent="0.3">
      <c r="C285" s="1" t="s">
        <v>174</v>
      </c>
      <c r="H285" s="1" t="s">
        <v>188</v>
      </c>
      <c r="J285" s="65"/>
      <c r="K285" s="65"/>
      <c r="L285" s="65">
        <f t="shared" si="77"/>
        <v>643</v>
      </c>
      <c r="M285" s="66">
        <v>45000</v>
      </c>
      <c r="N285" s="66"/>
      <c r="P285" s="65"/>
      <c r="V285" s="65"/>
      <c r="X285" s="1" t="s">
        <v>188</v>
      </c>
      <c r="AA285" s="65"/>
      <c r="AB285" s="65">
        <f t="shared" si="78"/>
        <v>643</v>
      </c>
      <c r="AC285" s="66">
        <v>45000</v>
      </c>
      <c r="AD285" s="66"/>
      <c r="AF285" s="65"/>
      <c r="AL285" s="65"/>
      <c r="AN285" s="1" t="s">
        <v>188</v>
      </c>
      <c r="AP285" s="65"/>
      <c r="AQ285" s="65"/>
      <c r="AR285" s="65">
        <f t="shared" si="79"/>
        <v>643</v>
      </c>
      <c r="AS285" s="66">
        <v>45000</v>
      </c>
      <c r="AT285" s="66"/>
      <c r="AV285" s="65"/>
    </row>
    <row r="286" spans="2:50" x14ac:dyDescent="0.3">
      <c r="C286" s="1" t="s">
        <v>175</v>
      </c>
      <c r="H286" s="1" t="s">
        <v>189</v>
      </c>
      <c r="J286" s="65"/>
      <c r="K286" s="65"/>
      <c r="L286" s="65">
        <f t="shared" si="77"/>
        <v>358</v>
      </c>
      <c r="M286" s="66">
        <v>25000</v>
      </c>
      <c r="N286" s="66"/>
      <c r="P286" s="65"/>
      <c r="V286" s="65"/>
      <c r="X286" s="1" t="s">
        <v>189</v>
      </c>
      <c r="AA286" s="65"/>
      <c r="AB286" s="65">
        <f t="shared" si="78"/>
        <v>358</v>
      </c>
      <c r="AC286" s="66">
        <v>25000</v>
      </c>
      <c r="AD286" s="66"/>
      <c r="AF286" s="65"/>
      <c r="AL286" s="65"/>
      <c r="AN286" s="1" t="s">
        <v>189</v>
      </c>
      <c r="AP286" s="65"/>
      <c r="AQ286" s="65"/>
      <c r="AR286" s="65">
        <f t="shared" si="79"/>
        <v>358</v>
      </c>
      <c r="AS286" s="66">
        <v>25000</v>
      </c>
      <c r="AT286" s="66"/>
      <c r="AV286" s="65"/>
    </row>
    <row r="287" spans="2:50" s="9" customFormat="1" x14ac:dyDescent="0.3">
      <c r="B287" s="1"/>
      <c r="C287" s="1" t="s">
        <v>176</v>
      </c>
      <c r="D287" s="1"/>
      <c r="H287" s="1" t="s">
        <v>190</v>
      </c>
      <c r="I287" s="1"/>
      <c r="J287" s="65"/>
      <c r="K287" s="65"/>
      <c r="L287" s="65"/>
      <c r="M287" s="66"/>
      <c r="N287" s="66"/>
      <c r="P287" s="65"/>
      <c r="R287" s="1">
        <v>9.9999999999999995E-7</v>
      </c>
      <c r="S287" s="1"/>
      <c r="T287" s="1"/>
      <c r="V287" s="65"/>
      <c r="X287" s="1" t="s">
        <v>190</v>
      </c>
      <c r="Y287" s="1"/>
      <c r="Z287" s="1"/>
      <c r="AA287" s="65"/>
      <c r="AB287" s="65"/>
      <c r="AC287" s="66"/>
      <c r="AD287" s="66"/>
      <c r="AF287" s="65"/>
      <c r="AH287" s="1">
        <v>9.9999999999999995E-7</v>
      </c>
      <c r="AI287" s="1"/>
      <c r="AJ287" s="1"/>
      <c r="AL287" s="65"/>
      <c r="AN287" s="1" t="s">
        <v>190</v>
      </c>
      <c r="AO287" s="1"/>
      <c r="AP287" s="65"/>
      <c r="AQ287" s="65"/>
      <c r="AR287" s="65"/>
      <c r="AS287" s="66"/>
      <c r="AT287" s="66"/>
      <c r="AV287" s="65"/>
      <c r="AX287" s="1"/>
    </row>
    <row r="288" spans="2:50" s="9" customFormat="1" x14ac:dyDescent="0.3">
      <c r="B288" s="1"/>
      <c r="C288" s="1"/>
      <c r="D288" s="1"/>
      <c r="H288" s="1" t="s">
        <v>191</v>
      </c>
      <c r="I288" s="1"/>
      <c r="J288" s="65"/>
      <c r="K288" s="65"/>
      <c r="L288" s="65">
        <f t="shared" si="77"/>
        <v>69</v>
      </c>
      <c r="M288" s="66">
        <v>4800</v>
      </c>
      <c r="N288" s="66"/>
      <c r="P288" s="65"/>
      <c r="R288" s="1">
        <f>R287*100</f>
        <v>9.9999999999999991E-5</v>
      </c>
      <c r="S288" s="1"/>
      <c r="T288" s="1"/>
      <c r="V288" s="65"/>
      <c r="X288" s="1" t="s">
        <v>191</v>
      </c>
      <c r="Y288" s="1"/>
      <c r="Z288" s="1"/>
      <c r="AA288" s="65"/>
      <c r="AB288" s="65">
        <f t="shared" ref="AB288:AB301" si="80">ROUNDUP(AC288/70, 0)</f>
        <v>69</v>
      </c>
      <c r="AC288" s="66">
        <v>4800</v>
      </c>
      <c r="AD288" s="66"/>
      <c r="AF288" s="65"/>
      <c r="AH288" s="1">
        <f>AH287*100</f>
        <v>9.9999999999999991E-5</v>
      </c>
      <c r="AI288" s="1"/>
      <c r="AJ288" s="1"/>
      <c r="AL288" s="65"/>
      <c r="AN288" s="1" t="s">
        <v>191</v>
      </c>
      <c r="AO288" s="1"/>
      <c r="AP288" s="65"/>
      <c r="AQ288" s="65"/>
      <c r="AR288" s="65">
        <f t="shared" ref="AR288:AR302" si="81">ROUNDUP(AS288/70, 0)</f>
        <v>69</v>
      </c>
      <c r="AS288" s="66">
        <v>4800</v>
      </c>
      <c r="AT288" s="66"/>
      <c r="AV288" s="65"/>
      <c r="AX288" s="1"/>
    </row>
    <row r="289" spans="2:50" s="9" customFormat="1" x14ac:dyDescent="0.3">
      <c r="B289" s="1"/>
      <c r="C289" s="1"/>
      <c r="D289" s="1"/>
      <c r="H289" s="1" t="s">
        <v>192</v>
      </c>
      <c r="I289" s="1"/>
      <c r="J289" s="65"/>
      <c r="K289" s="65"/>
      <c r="L289" s="65">
        <f t="shared" si="77"/>
        <v>20</v>
      </c>
      <c r="M289" s="66">
        <v>1400</v>
      </c>
      <c r="N289" s="66"/>
      <c r="P289" s="65"/>
      <c r="R289" s="1"/>
      <c r="S289" s="1"/>
      <c r="T289" s="1"/>
      <c r="V289" s="65"/>
      <c r="X289" s="1" t="s">
        <v>192</v>
      </c>
      <c r="Y289" s="1"/>
      <c r="Z289" s="1"/>
      <c r="AA289" s="65"/>
      <c r="AB289" s="65">
        <f t="shared" si="80"/>
        <v>20</v>
      </c>
      <c r="AC289" s="66">
        <v>1400</v>
      </c>
      <c r="AD289" s="66"/>
      <c r="AF289" s="65"/>
      <c r="AH289" s="1"/>
      <c r="AI289" s="1"/>
      <c r="AJ289" s="1"/>
      <c r="AL289" s="65"/>
      <c r="AN289" s="1" t="s">
        <v>192</v>
      </c>
      <c r="AO289" s="1"/>
      <c r="AP289" s="65"/>
      <c r="AQ289" s="65"/>
      <c r="AR289" s="65">
        <f t="shared" si="81"/>
        <v>20</v>
      </c>
      <c r="AS289" s="66">
        <v>1400</v>
      </c>
      <c r="AT289" s="66"/>
      <c r="AV289" s="65"/>
      <c r="AX289" s="1"/>
    </row>
    <row r="290" spans="2:50" s="9" customFormat="1" x14ac:dyDescent="0.3">
      <c r="B290" s="1"/>
      <c r="C290" s="1"/>
      <c r="D290" s="1"/>
      <c r="H290" s="1" t="s">
        <v>193</v>
      </c>
      <c r="I290" s="1"/>
      <c r="J290" s="65"/>
      <c r="K290" s="65"/>
      <c r="L290" s="65">
        <f t="shared" si="77"/>
        <v>72</v>
      </c>
      <c r="M290" s="66">
        <v>5000</v>
      </c>
      <c r="N290" s="66"/>
      <c r="P290" s="65"/>
      <c r="R290" s="1"/>
      <c r="S290" s="1"/>
      <c r="T290" s="1"/>
      <c r="V290" s="65"/>
      <c r="X290" s="1" t="s">
        <v>193</v>
      </c>
      <c r="Y290" s="1"/>
      <c r="Z290" s="1"/>
      <c r="AA290" s="65"/>
      <c r="AB290" s="65">
        <f t="shared" si="80"/>
        <v>72</v>
      </c>
      <c r="AC290" s="66">
        <v>5000</v>
      </c>
      <c r="AD290" s="66"/>
      <c r="AF290" s="65"/>
      <c r="AH290" s="1"/>
      <c r="AI290" s="1"/>
      <c r="AJ290" s="1"/>
      <c r="AL290" s="65"/>
      <c r="AN290" s="1" t="s">
        <v>193</v>
      </c>
      <c r="AO290" s="1"/>
      <c r="AP290" s="65"/>
      <c r="AQ290" s="65"/>
      <c r="AR290" s="65">
        <f t="shared" si="81"/>
        <v>72</v>
      </c>
      <c r="AS290" s="66">
        <v>5000</v>
      </c>
      <c r="AT290" s="66"/>
      <c r="AV290" s="65"/>
      <c r="AX290" s="1"/>
    </row>
    <row r="291" spans="2:50" s="9" customFormat="1" x14ac:dyDescent="0.3">
      <c r="B291" s="1"/>
      <c r="C291" s="1"/>
      <c r="D291" s="1"/>
      <c r="H291" s="1" t="s">
        <v>194</v>
      </c>
      <c r="I291" s="1"/>
      <c r="J291" s="65"/>
      <c r="K291" s="65"/>
      <c r="L291" s="65">
        <f t="shared" si="77"/>
        <v>43</v>
      </c>
      <c r="M291" s="66">
        <v>3000</v>
      </c>
      <c r="N291" s="66"/>
      <c r="P291" s="65"/>
      <c r="R291" s="1"/>
      <c r="S291" s="1"/>
      <c r="T291" s="1"/>
      <c r="V291" s="65"/>
      <c r="X291" s="1" t="s">
        <v>194</v>
      </c>
      <c r="Y291" s="1"/>
      <c r="Z291" s="1"/>
      <c r="AA291" s="65"/>
      <c r="AB291" s="65">
        <f t="shared" si="80"/>
        <v>43</v>
      </c>
      <c r="AC291" s="66">
        <v>3000</v>
      </c>
      <c r="AD291" s="66"/>
      <c r="AF291" s="65"/>
      <c r="AH291" s="1"/>
      <c r="AI291" s="1"/>
      <c r="AJ291" s="1"/>
      <c r="AL291" s="65"/>
      <c r="AN291" s="1" t="s">
        <v>194</v>
      </c>
      <c r="AO291" s="1"/>
      <c r="AP291" s="65"/>
      <c r="AQ291" s="65"/>
      <c r="AR291" s="65">
        <f t="shared" si="81"/>
        <v>43</v>
      </c>
      <c r="AS291" s="66">
        <v>3000</v>
      </c>
      <c r="AT291" s="66"/>
      <c r="AV291" s="65"/>
      <c r="AX291" s="1"/>
    </row>
    <row r="292" spans="2:50" s="9" customFormat="1" x14ac:dyDescent="0.3">
      <c r="B292" s="1"/>
      <c r="C292" s="1"/>
      <c r="D292" s="1"/>
      <c r="H292" s="1" t="s">
        <v>195</v>
      </c>
      <c r="I292" s="1"/>
      <c r="J292" s="65"/>
      <c r="K292" s="65"/>
      <c r="L292" s="65">
        <f t="shared" si="77"/>
        <v>29</v>
      </c>
      <c r="M292" s="66">
        <v>2000</v>
      </c>
      <c r="N292" s="66"/>
      <c r="P292" s="65"/>
      <c r="R292" s="1"/>
      <c r="S292" s="1"/>
      <c r="T292" s="1"/>
      <c r="V292" s="65"/>
      <c r="X292" s="1" t="s">
        <v>195</v>
      </c>
      <c r="Y292" s="1"/>
      <c r="Z292" s="1"/>
      <c r="AA292" s="65"/>
      <c r="AB292" s="65">
        <f t="shared" si="80"/>
        <v>29</v>
      </c>
      <c r="AC292" s="66">
        <v>2000</v>
      </c>
      <c r="AD292" s="66"/>
      <c r="AF292" s="65"/>
      <c r="AH292" s="1"/>
      <c r="AI292" s="1"/>
      <c r="AJ292" s="1"/>
      <c r="AL292" s="65"/>
      <c r="AN292" s="1" t="s">
        <v>195</v>
      </c>
      <c r="AO292" s="1"/>
      <c r="AP292" s="65"/>
      <c r="AQ292" s="65"/>
      <c r="AR292" s="65">
        <f t="shared" si="81"/>
        <v>29</v>
      </c>
      <c r="AS292" s="66">
        <v>2000</v>
      </c>
      <c r="AT292" s="66"/>
      <c r="AV292" s="65"/>
      <c r="AX292" s="1"/>
    </row>
    <row r="293" spans="2:50" s="9" customFormat="1" x14ac:dyDescent="0.3">
      <c r="B293" s="1"/>
      <c r="C293" s="1"/>
      <c r="D293" s="1"/>
      <c r="H293" s="1" t="s">
        <v>196</v>
      </c>
      <c r="I293" s="1"/>
      <c r="J293" s="65"/>
      <c r="K293" s="65"/>
      <c r="L293" s="65">
        <f t="shared" si="77"/>
        <v>29</v>
      </c>
      <c r="M293" s="66">
        <v>2000</v>
      </c>
      <c r="N293" s="66"/>
      <c r="P293" s="65"/>
      <c r="R293" s="1"/>
      <c r="S293" s="1"/>
      <c r="T293" s="1"/>
      <c r="V293" s="65"/>
      <c r="X293" s="1" t="s">
        <v>196</v>
      </c>
      <c r="Y293" s="1"/>
      <c r="Z293" s="1"/>
      <c r="AA293" s="65"/>
      <c r="AB293" s="65">
        <f t="shared" si="80"/>
        <v>29</v>
      </c>
      <c r="AC293" s="66">
        <v>2000</v>
      </c>
      <c r="AD293" s="66"/>
      <c r="AF293" s="65"/>
      <c r="AH293" s="1"/>
      <c r="AI293" s="1"/>
      <c r="AJ293" s="1"/>
      <c r="AL293" s="65"/>
      <c r="AN293" s="1" t="s">
        <v>196</v>
      </c>
      <c r="AO293" s="1"/>
      <c r="AP293" s="65"/>
      <c r="AQ293" s="65"/>
      <c r="AR293" s="65">
        <f t="shared" si="81"/>
        <v>29</v>
      </c>
      <c r="AS293" s="66">
        <v>2000</v>
      </c>
      <c r="AT293" s="66"/>
      <c r="AV293" s="65"/>
      <c r="AX293" s="1"/>
    </row>
    <row r="294" spans="2:50" s="9" customFormat="1" x14ac:dyDescent="0.3">
      <c r="B294" s="1"/>
      <c r="C294" s="1"/>
      <c r="D294" s="1"/>
      <c r="H294" s="1" t="s">
        <v>197</v>
      </c>
      <c r="I294" s="1"/>
      <c r="J294" s="65"/>
      <c r="K294" s="65"/>
      <c r="L294" s="65">
        <f t="shared" si="77"/>
        <v>29</v>
      </c>
      <c r="M294" s="66">
        <v>2000</v>
      </c>
      <c r="N294" s="66"/>
      <c r="P294" s="65"/>
      <c r="R294" s="1"/>
      <c r="S294" s="1"/>
      <c r="T294" s="1"/>
      <c r="V294" s="65"/>
      <c r="X294" s="1" t="s">
        <v>197</v>
      </c>
      <c r="Y294" s="1"/>
      <c r="Z294" s="1"/>
      <c r="AA294" s="65"/>
      <c r="AB294" s="65">
        <f t="shared" si="80"/>
        <v>29</v>
      </c>
      <c r="AC294" s="66">
        <v>2000</v>
      </c>
      <c r="AD294" s="66"/>
      <c r="AF294" s="65"/>
      <c r="AH294" s="1"/>
      <c r="AI294" s="1"/>
      <c r="AJ294" s="1"/>
      <c r="AL294" s="65"/>
      <c r="AN294" s="1" t="s">
        <v>197</v>
      </c>
      <c r="AO294" s="1"/>
      <c r="AP294" s="65"/>
      <c r="AQ294" s="65"/>
      <c r="AR294" s="65">
        <f t="shared" si="81"/>
        <v>29</v>
      </c>
      <c r="AS294" s="66">
        <v>2000</v>
      </c>
      <c r="AT294" s="66"/>
      <c r="AV294" s="65"/>
      <c r="AX294" s="1"/>
    </row>
    <row r="295" spans="2:50" s="9" customFormat="1" x14ac:dyDescent="0.3">
      <c r="B295" s="1"/>
      <c r="C295" s="1"/>
      <c r="D295" s="1"/>
      <c r="H295" s="1" t="s">
        <v>198</v>
      </c>
      <c r="I295" s="1"/>
      <c r="J295" s="65"/>
      <c r="K295" s="65"/>
      <c r="L295" s="65">
        <f t="shared" si="77"/>
        <v>15</v>
      </c>
      <c r="M295" s="66">
        <v>1000</v>
      </c>
      <c r="N295" s="66"/>
      <c r="P295" s="65"/>
      <c r="R295" s="1"/>
      <c r="S295" s="1"/>
      <c r="T295" s="1"/>
      <c r="V295" s="65"/>
      <c r="X295" s="1" t="s">
        <v>198</v>
      </c>
      <c r="Y295" s="1"/>
      <c r="Z295" s="1"/>
      <c r="AA295" s="65"/>
      <c r="AB295" s="65">
        <f t="shared" si="80"/>
        <v>15</v>
      </c>
      <c r="AC295" s="66">
        <v>1000</v>
      </c>
      <c r="AD295" s="66"/>
      <c r="AF295" s="65"/>
      <c r="AH295" s="1"/>
      <c r="AI295" s="1"/>
      <c r="AJ295" s="1"/>
      <c r="AL295" s="65"/>
      <c r="AN295" s="1" t="s">
        <v>198</v>
      </c>
      <c r="AO295" s="1"/>
      <c r="AP295" s="65"/>
      <c r="AQ295" s="65"/>
      <c r="AR295" s="65">
        <f t="shared" si="81"/>
        <v>15</v>
      </c>
      <c r="AS295" s="66">
        <v>1000</v>
      </c>
      <c r="AT295" s="66"/>
      <c r="AV295" s="65"/>
      <c r="AX295" s="1"/>
    </row>
    <row r="296" spans="2:50" s="9" customFormat="1" x14ac:dyDescent="0.3">
      <c r="B296" s="1"/>
      <c r="C296" s="1"/>
      <c r="D296" s="1"/>
      <c r="H296" s="1" t="s">
        <v>199</v>
      </c>
      <c r="I296" s="1"/>
      <c r="J296" s="65"/>
      <c r="K296" s="65"/>
      <c r="L296" s="65">
        <f t="shared" si="77"/>
        <v>15</v>
      </c>
      <c r="M296" s="66">
        <v>1000</v>
      </c>
      <c r="N296" s="66"/>
      <c r="P296" s="65"/>
      <c r="R296" s="1"/>
      <c r="S296" s="1"/>
      <c r="T296" s="1"/>
      <c r="V296" s="65"/>
      <c r="X296" s="1" t="s">
        <v>199</v>
      </c>
      <c r="Y296" s="1"/>
      <c r="Z296" s="1"/>
      <c r="AA296" s="65"/>
      <c r="AB296" s="65">
        <f t="shared" si="80"/>
        <v>15</v>
      </c>
      <c r="AC296" s="66">
        <v>1000</v>
      </c>
      <c r="AD296" s="66"/>
      <c r="AF296" s="65"/>
      <c r="AH296" s="1"/>
      <c r="AI296" s="1"/>
      <c r="AJ296" s="1"/>
      <c r="AL296" s="65"/>
      <c r="AN296" s="1" t="s">
        <v>199</v>
      </c>
      <c r="AO296" s="1"/>
      <c r="AP296" s="65"/>
      <c r="AQ296" s="65"/>
      <c r="AR296" s="65">
        <f t="shared" si="81"/>
        <v>15</v>
      </c>
      <c r="AS296" s="66">
        <v>1000</v>
      </c>
      <c r="AT296" s="66"/>
      <c r="AV296" s="65"/>
      <c r="AX296" s="1"/>
    </row>
    <row r="297" spans="2:50" s="9" customFormat="1" x14ac:dyDescent="0.3">
      <c r="B297" s="1"/>
      <c r="C297" s="1"/>
      <c r="D297" s="1"/>
      <c r="H297" s="1" t="s">
        <v>172</v>
      </c>
      <c r="I297" s="1"/>
      <c r="J297" s="65"/>
      <c r="K297" s="65"/>
      <c r="L297" s="65">
        <f t="shared" si="77"/>
        <v>15</v>
      </c>
      <c r="M297" s="66">
        <v>1000</v>
      </c>
      <c r="N297" s="66"/>
      <c r="P297" s="65"/>
      <c r="R297" s="1"/>
      <c r="S297" s="1"/>
      <c r="T297" s="1"/>
      <c r="V297" s="65"/>
      <c r="X297" s="1" t="s">
        <v>172</v>
      </c>
      <c r="Y297" s="1"/>
      <c r="Z297" s="1"/>
      <c r="AA297" s="65"/>
      <c r="AB297" s="65">
        <f t="shared" si="80"/>
        <v>15</v>
      </c>
      <c r="AC297" s="66">
        <v>1000</v>
      </c>
      <c r="AD297" s="66"/>
      <c r="AF297" s="65"/>
      <c r="AH297" s="1"/>
      <c r="AI297" s="1"/>
      <c r="AJ297" s="1"/>
      <c r="AL297" s="65"/>
      <c r="AN297" s="1" t="s">
        <v>172</v>
      </c>
      <c r="AO297" s="1"/>
      <c r="AP297" s="65"/>
      <c r="AQ297" s="65"/>
      <c r="AR297" s="65">
        <f t="shared" si="81"/>
        <v>15</v>
      </c>
      <c r="AS297" s="66">
        <v>1000</v>
      </c>
      <c r="AT297" s="66"/>
      <c r="AV297" s="65"/>
      <c r="AX297" s="1"/>
    </row>
    <row r="298" spans="2:50" s="9" customFormat="1" x14ac:dyDescent="0.3">
      <c r="B298" s="1"/>
      <c r="C298" s="1"/>
      <c r="D298" s="1"/>
      <c r="H298" s="1" t="s">
        <v>201</v>
      </c>
      <c r="I298" s="1"/>
      <c r="J298" s="65"/>
      <c r="K298" s="65"/>
      <c r="L298" s="65">
        <f t="shared" si="77"/>
        <v>15</v>
      </c>
      <c r="M298" s="66">
        <v>1000</v>
      </c>
      <c r="N298" s="66"/>
      <c r="P298" s="65"/>
      <c r="R298" s="1"/>
      <c r="S298" s="1"/>
      <c r="T298" s="1"/>
      <c r="V298" s="65"/>
      <c r="X298" s="1" t="s">
        <v>201</v>
      </c>
      <c r="Y298" s="1"/>
      <c r="Z298" s="1"/>
      <c r="AA298" s="65"/>
      <c r="AB298" s="65">
        <f t="shared" si="80"/>
        <v>15</v>
      </c>
      <c r="AC298" s="66">
        <v>1000</v>
      </c>
      <c r="AD298" s="66"/>
      <c r="AF298" s="65"/>
      <c r="AH298" s="1"/>
      <c r="AI298" s="1"/>
      <c r="AJ298" s="1"/>
      <c r="AL298" s="65"/>
      <c r="AN298" s="1" t="s">
        <v>201</v>
      </c>
      <c r="AO298" s="1"/>
      <c r="AP298" s="65"/>
      <c r="AQ298" s="65"/>
      <c r="AR298" s="65">
        <f t="shared" si="81"/>
        <v>15</v>
      </c>
      <c r="AS298" s="66">
        <v>1000</v>
      </c>
      <c r="AT298" s="66"/>
      <c r="AV298" s="65"/>
      <c r="AX298" s="1"/>
    </row>
    <row r="299" spans="2:50" s="9" customFormat="1" x14ac:dyDescent="0.3">
      <c r="B299" s="1"/>
      <c r="C299" s="1"/>
      <c r="D299" s="1"/>
      <c r="H299" s="1" t="s">
        <v>202</v>
      </c>
      <c r="I299" s="1"/>
      <c r="J299" s="65"/>
      <c r="K299" s="65"/>
      <c r="L299" s="65">
        <f t="shared" si="77"/>
        <v>15</v>
      </c>
      <c r="M299" s="66">
        <v>1000</v>
      </c>
      <c r="N299" s="66"/>
      <c r="P299" s="65"/>
      <c r="R299" s="1"/>
      <c r="S299" s="1"/>
      <c r="T299" s="1"/>
      <c r="V299" s="65"/>
      <c r="X299" s="1" t="s">
        <v>202</v>
      </c>
      <c r="Y299" s="1"/>
      <c r="Z299" s="1"/>
      <c r="AA299" s="65"/>
      <c r="AB299" s="65">
        <f t="shared" si="80"/>
        <v>15</v>
      </c>
      <c r="AC299" s="66">
        <v>1000</v>
      </c>
      <c r="AD299" s="66"/>
      <c r="AF299" s="65"/>
      <c r="AH299" s="1"/>
      <c r="AI299" s="1"/>
      <c r="AJ299" s="1"/>
      <c r="AL299" s="65"/>
      <c r="AN299" s="1" t="s">
        <v>202</v>
      </c>
      <c r="AO299" s="1"/>
      <c r="AP299" s="65"/>
      <c r="AQ299" s="65"/>
      <c r="AR299" s="65">
        <f t="shared" si="81"/>
        <v>15</v>
      </c>
      <c r="AS299" s="66">
        <v>1000</v>
      </c>
      <c r="AT299" s="66"/>
      <c r="AV299" s="65"/>
      <c r="AX299" s="1"/>
    </row>
    <row r="300" spans="2:50" s="9" customFormat="1" x14ac:dyDescent="0.3">
      <c r="B300" s="1"/>
      <c r="C300" s="1"/>
      <c r="D300" s="1"/>
      <c r="H300" s="1" t="s">
        <v>203</v>
      </c>
      <c r="I300" s="1"/>
      <c r="J300" s="65"/>
      <c r="K300" s="65"/>
      <c r="L300" s="65">
        <f t="shared" si="77"/>
        <v>15</v>
      </c>
      <c r="M300" s="66">
        <v>1000</v>
      </c>
      <c r="N300" s="66"/>
      <c r="P300" s="65"/>
      <c r="R300" s="1"/>
      <c r="S300" s="1"/>
      <c r="T300" s="1"/>
      <c r="V300" s="65"/>
      <c r="X300" s="1" t="s">
        <v>203</v>
      </c>
      <c r="Y300" s="1"/>
      <c r="Z300" s="1"/>
      <c r="AA300" s="65"/>
      <c r="AB300" s="65">
        <f t="shared" si="80"/>
        <v>15</v>
      </c>
      <c r="AC300" s="66">
        <v>1000</v>
      </c>
      <c r="AD300" s="66"/>
      <c r="AF300" s="65"/>
      <c r="AH300" s="1"/>
      <c r="AI300" s="1"/>
      <c r="AJ300" s="1"/>
      <c r="AL300" s="65"/>
      <c r="AN300" s="1" t="s">
        <v>203</v>
      </c>
      <c r="AO300" s="1"/>
      <c r="AP300" s="65"/>
      <c r="AQ300" s="65"/>
      <c r="AR300" s="65">
        <f t="shared" si="81"/>
        <v>15</v>
      </c>
      <c r="AS300" s="66">
        <v>1000</v>
      </c>
      <c r="AT300" s="66"/>
      <c r="AV300" s="65"/>
      <c r="AX300" s="1"/>
    </row>
    <row r="301" spans="2:50" s="9" customFormat="1" x14ac:dyDescent="0.3">
      <c r="B301" s="1"/>
      <c r="C301" s="1"/>
      <c r="D301" s="1"/>
      <c r="H301" s="1" t="s">
        <v>205</v>
      </c>
      <c r="I301" s="1"/>
      <c r="J301" s="65"/>
      <c r="K301" s="65"/>
      <c r="L301" s="65">
        <f t="shared" si="77"/>
        <v>29</v>
      </c>
      <c r="M301" s="66">
        <v>2000</v>
      </c>
      <c r="N301" s="66"/>
      <c r="P301" s="65"/>
      <c r="R301" s="1"/>
      <c r="S301" s="1"/>
      <c r="T301" s="1"/>
      <c r="V301" s="65"/>
      <c r="X301" s="1" t="s">
        <v>205</v>
      </c>
      <c r="Y301" s="1"/>
      <c r="Z301" s="1"/>
      <c r="AA301" s="65"/>
      <c r="AB301" s="65">
        <f t="shared" si="80"/>
        <v>29</v>
      </c>
      <c r="AC301" s="66">
        <v>2000</v>
      </c>
      <c r="AD301" s="66"/>
      <c r="AF301" s="65"/>
      <c r="AH301" s="1"/>
      <c r="AI301" s="1"/>
      <c r="AJ301" s="1"/>
      <c r="AL301" s="65"/>
      <c r="AN301" s="1" t="s">
        <v>205</v>
      </c>
      <c r="AO301" s="1"/>
      <c r="AP301" s="65"/>
      <c r="AQ301" s="65"/>
      <c r="AR301" s="65">
        <f t="shared" si="81"/>
        <v>29</v>
      </c>
      <c r="AS301" s="66">
        <v>2000</v>
      </c>
      <c r="AT301" s="66"/>
      <c r="AV301" s="65"/>
      <c r="AX301" s="1"/>
    </row>
    <row r="302" spans="2:50" s="9" customFormat="1" x14ac:dyDescent="0.3">
      <c r="B302" s="1"/>
      <c r="C302" s="1"/>
      <c r="D302" s="1"/>
      <c r="H302" s="1"/>
      <c r="I302" s="1"/>
      <c r="J302" s="65">
        <v>50</v>
      </c>
      <c r="K302" s="65"/>
      <c r="L302" s="65"/>
      <c r="M302" s="66"/>
      <c r="N302" s="66"/>
      <c r="P302" s="65"/>
      <c r="R302" s="1"/>
      <c r="S302" s="1"/>
      <c r="T302" s="1"/>
      <c r="V302" s="65"/>
      <c r="X302" s="1"/>
      <c r="Y302" s="1"/>
      <c r="Z302" s="1"/>
      <c r="AA302" s="65">
        <v>50</v>
      </c>
      <c r="AB302" s="65"/>
      <c r="AC302" s="66"/>
      <c r="AD302" s="66"/>
      <c r="AF302" s="65"/>
      <c r="AH302" s="1"/>
      <c r="AI302" s="1"/>
      <c r="AJ302" s="1"/>
      <c r="AL302" s="65"/>
      <c r="AN302" s="1" t="s">
        <v>243</v>
      </c>
      <c r="AO302" s="1"/>
      <c r="AQ302" s="65"/>
      <c r="AR302" s="65">
        <f t="shared" si="81"/>
        <v>22</v>
      </c>
      <c r="AS302" s="66">
        <v>1500</v>
      </c>
      <c r="AT302" s="1"/>
      <c r="AV302" s="65"/>
      <c r="AX302" s="1"/>
    </row>
    <row r="303" spans="2:50" x14ac:dyDescent="0.3">
      <c r="J303" s="65">
        <v>3</v>
      </c>
      <c r="K303" s="65"/>
      <c r="L303" s="65"/>
      <c r="M303" s="66"/>
      <c r="N303" s="66"/>
      <c r="P303" s="65"/>
      <c r="V303" s="65"/>
      <c r="AA303" s="65">
        <v>3</v>
      </c>
      <c r="AB303" s="65"/>
      <c r="AC303" s="66"/>
      <c r="AD303" s="66"/>
      <c r="AF303" s="65"/>
      <c r="AL303" s="65"/>
      <c r="AQ303" s="65"/>
      <c r="AV303" s="65"/>
    </row>
    <row r="304" spans="2:50" x14ac:dyDescent="0.3">
      <c r="J304" s="65"/>
      <c r="K304" s="65"/>
      <c r="L304" s="65"/>
      <c r="M304" s="66"/>
      <c r="N304" s="66"/>
      <c r="P304" s="65"/>
      <c r="V304" s="65"/>
      <c r="AA304" s="65"/>
      <c r="AF304" s="65"/>
      <c r="AL304" s="65"/>
      <c r="AQ304" s="65"/>
      <c r="AV304" s="65"/>
    </row>
    <row r="305" spans="5:48" x14ac:dyDescent="0.3">
      <c r="J305" s="65"/>
      <c r="K305" s="65"/>
      <c r="L305" s="65"/>
      <c r="M305" s="66"/>
      <c r="N305" s="66"/>
      <c r="P305" s="65"/>
      <c r="V305" s="65"/>
      <c r="AA305" s="65"/>
      <c r="AF305" s="65"/>
      <c r="AL305" s="65"/>
      <c r="AQ305" s="65"/>
      <c r="AV305" s="65"/>
    </row>
    <row r="306" spans="5:48" x14ac:dyDescent="0.3">
      <c r="J306" s="65"/>
      <c r="K306" s="65"/>
      <c r="L306" s="65"/>
      <c r="M306" s="66"/>
      <c r="N306" s="66"/>
      <c r="P306" s="65"/>
      <c r="V306" s="65"/>
      <c r="AA306" s="65"/>
      <c r="AF306" s="65"/>
      <c r="AL306" s="65"/>
      <c r="AQ306" s="65"/>
      <c r="AV306" s="65"/>
    </row>
    <row r="307" spans="5:48" x14ac:dyDescent="0.3">
      <c r="J307" s="65"/>
      <c r="K307" s="65"/>
      <c r="L307" s="65"/>
      <c r="M307" s="66"/>
      <c r="N307" s="66"/>
      <c r="P307" s="65"/>
      <c r="V307" s="65"/>
      <c r="AA307" s="65"/>
      <c r="AF307" s="65"/>
      <c r="AL307" s="65"/>
      <c r="AQ307" s="65"/>
      <c r="AV307" s="65"/>
    </row>
    <row r="308" spans="5:48" x14ac:dyDescent="0.3">
      <c r="J308" s="65"/>
      <c r="K308" s="65"/>
      <c r="L308" s="65"/>
      <c r="M308" s="66"/>
      <c r="N308" s="66"/>
      <c r="P308" s="65"/>
      <c r="V308" s="65"/>
      <c r="AA308" s="65"/>
      <c r="AF308" s="65"/>
      <c r="AL308" s="65"/>
      <c r="AQ308" s="65"/>
      <c r="AV308" s="65"/>
    </row>
    <row r="309" spans="5:48" x14ac:dyDescent="0.3">
      <c r="J309" s="65"/>
      <c r="K309" s="65"/>
      <c r="L309" s="65"/>
      <c r="M309" s="66"/>
      <c r="N309" s="66"/>
      <c r="P309" s="65"/>
      <c r="V309" s="65"/>
      <c r="AA309" s="65"/>
      <c r="AF309" s="65"/>
      <c r="AL309" s="65"/>
      <c r="AQ309" s="65"/>
      <c r="AV309" s="65"/>
    </row>
    <row r="310" spans="5:48" x14ac:dyDescent="0.3">
      <c r="E310" s="1" t="s">
        <v>69</v>
      </c>
      <c r="F310" s="1"/>
      <c r="G310" s="1"/>
      <c r="J310" s="9">
        <v>0.02</v>
      </c>
      <c r="M310" s="66">
        <f>3*(1/J310)</f>
        <v>150</v>
      </c>
      <c r="N310" s="66"/>
    </row>
    <row r="311" spans="5:48" x14ac:dyDescent="0.3">
      <c r="E311" s="1" t="s">
        <v>206</v>
      </c>
      <c r="F311" s="1"/>
      <c r="G311" s="1"/>
      <c r="J311" s="9">
        <v>0.03</v>
      </c>
      <c r="M311" s="66"/>
      <c r="N311" s="66"/>
    </row>
    <row r="312" spans="5:48" x14ac:dyDescent="0.3">
      <c r="E312" s="1" t="s">
        <v>207</v>
      </c>
      <c r="F312" s="1"/>
      <c r="G312" s="1"/>
      <c r="J312" s="9">
        <v>0.04</v>
      </c>
      <c r="M312" s="66"/>
      <c r="N312" s="66"/>
    </row>
    <row r="313" spans="5:48" x14ac:dyDescent="0.3">
      <c r="E313" s="1" t="s">
        <v>208</v>
      </c>
      <c r="F313" s="1"/>
      <c r="G313" s="1"/>
      <c r="J313" s="9">
        <v>0.05</v>
      </c>
      <c r="M313" s="66"/>
      <c r="N313" s="66"/>
    </row>
    <row r="314" spans="5:48" x14ac:dyDescent="0.3">
      <c r="E314" s="1" t="s">
        <v>209</v>
      </c>
      <c r="F314" s="1"/>
      <c r="G314" s="1"/>
      <c r="J314" s="9">
        <v>0.06</v>
      </c>
      <c r="M314" s="66"/>
      <c r="N314" s="66"/>
      <c r="U314" s="65"/>
      <c r="W314" s="65"/>
    </row>
    <row r="315" spans="5:48" x14ac:dyDescent="0.3">
      <c r="E315" s="1" t="s">
        <v>204</v>
      </c>
      <c r="F315" s="1"/>
      <c r="G315" s="1"/>
      <c r="J315" s="9">
        <v>7.0000000000000007E-2</v>
      </c>
      <c r="R315" s="69" t="s">
        <v>216</v>
      </c>
      <c r="S315" s="69"/>
      <c r="T315" s="69"/>
      <c r="U315" s="68" t="s">
        <v>219</v>
      </c>
      <c r="W315" s="68"/>
    </row>
    <row r="316" spans="5:48" x14ac:dyDescent="0.3">
      <c r="E316" s="1" t="s">
        <v>210</v>
      </c>
      <c r="F316" s="1"/>
      <c r="G316" s="1"/>
      <c r="J316" s="9">
        <v>0.08</v>
      </c>
      <c r="R316" s="69" t="s">
        <v>215</v>
      </c>
      <c r="S316" s="69"/>
      <c r="T316" s="69"/>
      <c r="U316" s="68" t="s">
        <v>218</v>
      </c>
      <c r="W316" s="68"/>
    </row>
    <row r="317" spans="5:48" x14ac:dyDescent="0.3">
      <c r="E317" s="1" t="s">
        <v>211</v>
      </c>
      <c r="F317" s="1"/>
      <c r="G317" s="1"/>
      <c r="J317" s="9">
        <v>0.09</v>
      </c>
      <c r="R317" s="69" t="s">
        <v>214</v>
      </c>
      <c r="S317" s="69"/>
      <c r="T317" s="69"/>
      <c r="U317" s="68" t="s">
        <v>217</v>
      </c>
      <c r="W317" s="68"/>
    </row>
    <row r="318" spans="5:48" x14ac:dyDescent="0.3">
      <c r="J318" s="9">
        <f>SUM(J310:J317)</f>
        <v>0.44000000000000006</v>
      </c>
      <c r="M318" s="66">
        <f>(1/ J318)/100 * 3</f>
        <v>6.8181818181818177E-2</v>
      </c>
      <c r="N318" s="66"/>
      <c r="R318" s="69" t="s">
        <v>212</v>
      </c>
      <c r="S318" s="69"/>
      <c r="T318" s="69"/>
      <c r="U318" s="68"/>
      <c r="W318" s="68"/>
    </row>
    <row r="319" spans="5:48" x14ac:dyDescent="0.3">
      <c r="H319" s="66">
        <v>1</v>
      </c>
      <c r="I319" s="66"/>
      <c r="J319" s="65">
        <f>H319*J310</f>
        <v>0.02</v>
      </c>
      <c r="K319" s="65"/>
      <c r="P319" s="65"/>
      <c r="U319" s="65"/>
      <c r="V319" s="65"/>
      <c r="W319" s="65"/>
      <c r="AA319" s="65"/>
      <c r="AF319" s="65"/>
      <c r="AL319" s="65"/>
      <c r="AQ319" s="65"/>
      <c r="AV319" s="65"/>
    </row>
    <row r="320" spans="5:48" x14ac:dyDescent="0.3">
      <c r="H320" s="65">
        <v>10</v>
      </c>
      <c r="I320" s="65"/>
      <c r="J320" s="65">
        <f t="shared" ref="J320:J326" si="82">H320*J311</f>
        <v>0.3</v>
      </c>
      <c r="K320" s="65"/>
      <c r="P320" s="65"/>
      <c r="V320" s="65"/>
      <c r="AA320" s="65"/>
      <c r="AF320" s="65"/>
      <c r="AL320" s="65"/>
      <c r="AQ320" s="65"/>
      <c r="AV320" s="65"/>
    </row>
    <row r="321" spans="8:48" x14ac:dyDescent="0.3">
      <c r="H321" s="65">
        <v>4</v>
      </c>
      <c r="I321" s="65"/>
      <c r="J321" s="65">
        <f t="shared" si="82"/>
        <v>0.16</v>
      </c>
      <c r="K321" s="65"/>
      <c r="P321" s="65"/>
      <c r="V321" s="65"/>
      <c r="AA321" s="65"/>
      <c r="AF321" s="65"/>
      <c r="AL321" s="65"/>
      <c r="AQ321" s="65"/>
      <c r="AV321" s="65"/>
    </row>
    <row r="322" spans="8:48" x14ac:dyDescent="0.3">
      <c r="H322" s="65">
        <v>4</v>
      </c>
      <c r="I322" s="65"/>
      <c r="J322" s="65">
        <f t="shared" si="82"/>
        <v>0.2</v>
      </c>
      <c r="K322" s="65"/>
      <c r="M322" s="1">
        <f>145/3</f>
        <v>48.333333333333336</v>
      </c>
      <c r="P322" s="65"/>
      <c r="V322" s="65"/>
      <c r="AA322" s="65"/>
      <c r="AF322" s="65"/>
      <c r="AL322" s="65"/>
      <c r="AQ322" s="65"/>
      <c r="AV322" s="65"/>
    </row>
    <row r="323" spans="8:48" x14ac:dyDescent="0.3">
      <c r="H323" s="65">
        <v>7</v>
      </c>
      <c r="I323" s="65"/>
      <c r="J323" s="65">
        <f t="shared" si="82"/>
        <v>0.42</v>
      </c>
      <c r="K323" s="65"/>
      <c r="M323" s="1">
        <f>100 * 49</f>
        <v>4900</v>
      </c>
      <c r="P323" s="65"/>
      <c r="V323" s="65"/>
      <c r="AA323" s="65"/>
      <c r="AF323" s="65"/>
      <c r="AL323" s="65"/>
      <c r="AQ323" s="65"/>
      <c r="AV323" s="65"/>
    </row>
    <row r="324" spans="8:48" x14ac:dyDescent="0.3">
      <c r="H324" s="66">
        <v>20</v>
      </c>
      <c r="I324" s="66"/>
      <c r="J324" s="65">
        <f t="shared" si="82"/>
        <v>1.4000000000000001</v>
      </c>
      <c r="K324" s="65"/>
      <c r="P324" s="65"/>
      <c r="V324" s="65"/>
      <c r="AA324" s="65"/>
      <c r="AF324" s="65"/>
      <c r="AL324" s="65"/>
      <c r="AQ324" s="65"/>
      <c r="AV324" s="65"/>
    </row>
    <row r="325" spans="8:48" x14ac:dyDescent="0.3">
      <c r="H325" s="66">
        <v>65</v>
      </c>
      <c r="I325" s="66"/>
      <c r="J325" s="65">
        <f t="shared" si="82"/>
        <v>5.2</v>
      </c>
      <c r="K325" s="65"/>
      <c r="P325" s="65"/>
      <c r="V325" s="65"/>
      <c r="AA325" s="65"/>
      <c r="AF325" s="65"/>
      <c r="AL325" s="65"/>
      <c r="AQ325" s="65"/>
      <c r="AV325" s="65"/>
    </row>
    <row r="326" spans="8:48" x14ac:dyDescent="0.3">
      <c r="H326" s="66">
        <v>60</v>
      </c>
      <c r="I326" s="66"/>
      <c r="J326" s="65">
        <f t="shared" si="82"/>
        <v>5.3999999999999995</v>
      </c>
      <c r="K326" s="65"/>
      <c r="P326" s="65"/>
      <c r="V326" s="65"/>
      <c r="AA326" s="65"/>
      <c r="AF326" s="65"/>
      <c r="AL326" s="65"/>
      <c r="AQ326" s="65"/>
      <c r="AV326" s="65"/>
    </row>
    <row r="327" spans="8:48" x14ac:dyDescent="0.3">
      <c r="H327" s="1">
        <f>AVERAGE(H319:H326)</f>
        <v>21.375</v>
      </c>
      <c r="J327" s="65" t="s">
        <v>225</v>
      </c>
      <c r="K327" s="65"/>
      <c r="L327" s="123" t="s">
        <v>226</v>
      </c>
      <c r="P327" s="65"/>
      <c r="V327" s="65"/>
      <c r="AA327" s="65"/>
      <c r="AF327" s="65"/>
      <c r="AL327" s="65"/>
      <c r="AQ327" s="65"/>
      <c r="AV327" s="65"/>
    </row>
    <row r="328" spans="8:48" x14ac:dyDescent="0.3">
      <c r="J328" s="9" t="s">
        <v>227</v>
      </c>
      <c r="L328" s="123" t="s">
        <v>228</v>
      </c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5:49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5:49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5:49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5:49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5:49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5:49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5:49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5:49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5:49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5:49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5:49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5:49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  <row r="429" spans="5:49" s="6" customFormat="1" x14ac:dyDescent="0.3">
      <c r="E429" s="10"/>
      <c r="F429" s="10"/>
      <c r="G429" s="10"/>
      <c r="J429" s="10"/>
      <c r="K429" s="10"/>
      <c r="L429" s="10"/>
      <c r="O429" s="10"/>
      <c r="P429" s="10"/>
      <c r="Q429" s="10"/>
      <c r="U429" s="10"/>
      <c r="V429" s="10"/>
      <c r="W429" s="10"/>
      <c r="AA429" s="10"/>
      <c r="AB429" s="10"/>
      <c r="AE429" s="10"/>
      <c r="AF429" s="10"/>
      <c r="AG429" s="10"/>
      <c r="AK429" s="10"/>
      <c r="AL429" s="10"/>
      <c r="AM429" s="10"/>
      <c r="AP429" s="10"/>
      <c r="AQ429" s="10"/>
      <c r="AR429" s="10"/>
      <c r="AU429" s="10"/>
      <c r="AV429" s="10"/>
      <c r="AW429" s="10"/>
    </row>
    <row r="430" spans="5:49" s="6" customFormat="1" x14ac:dyDescent="0.3">
      <c r="E430" s="10"/>
      <c r="F430" s="10"/>
      <c r="G430" s="10"/>
      <c r="J430" s="10"/>
      <c r="K430" s="10"/>
      <c r="L430" s="10"/>
      <c r="O430" s="10"/>
      <c r="P430" s="10"/>
      <c r="Q430" s="10"/>
      <c r="U430" s="10"/>
      <c r="V430" s="10"/>
      <c r="W430" s="10"/>
      <c r="AA430" s="10"/>
      <c r="AB430" s="10"/>
      <c r="AE430" s="10"/>
      <c r="AF430" s="10"/>
      <c r="AG430" s="10"/>
      <c r="AK430" s="10"/>
      <c r="AL430" s="10"/>
      <c r="AM430" s="10"/>
      <c r="AP430" s="10"/>
      <c r="AQ430" s="10"/>
      <c r="AR430" s="10"/>
      <c r="AU430" s="10"/>
      <c r="AV430" s="10"/>
      <c r="AW430" s="10"/>
    </row>
    <row r="431" spans="5:49" s="6" customFormat="1" x14ac:dyDescent="0.3">
      <c r="E431" s="10"/>
      <c r="F431" s="10"/>
      <c r="G431" s="10"/>
      <c r="J431" s="10"/>
      <c r="K431" s="10"/>
      <c r="L431" s="10"/>
      <c r="O431" s="10"/>
      <c r="P431" s="10"/>
      <c r="Q431" s="10"/>
      <c r="U431" s="10"/>
      <c r="V431" s="10"/>
      <c r="W431" s="10"/>
      <c r="AA431" s="10"/>
      <c r="AB431" s="10"/>
      <c r="AE431" s="10"/>
      <c r="AF431" s="10"/>
      <c r="AG431" s="10"/>
      <c r="AK431" s="10"/>
      <c r="AL431" s="10"/>
      <c r="AM431" s="10"/>
      <c r="AP431" s="10"/>
      <c r="AQ431" s="10"/>
      <c r="AR431" s="10"/>
      <c r="AU431" s="10"/>
      <c r="AV431" s="10"/>
      <c r="AW431" s="10"/>
    </row>
    <row r="432" spans="5:49" s="6" customFormat="1" x14ac:dyDescent="0.3">
      <c r="E432" s="10"/>
      <c r="F432" s="10"/>
      <c r="G432" s="10"/>
      <c r="J432" s="10"/>
      <c r="K432" s="10"/>
      <c r="L432" s="10"/>
      <c r="O432" s="10"/>
      <c r="P432" s="10"/>
      <c r="Q432" s="10"/>
      <c r="U432" s="10"/>
      <c r="V432" s="10"/>
      <c r="W432" s="10"/>
      <c r="AA432" s="10"/>
      <c r="AB432" s="10"/>
      <c r="AE432" s="10"/>
      <c r="AF432" s="10"/>
      <c r="AG432" s="10"/>
      <c r="AK432" s="10"/>
      <c r="AL432" s="10"/>
      <c r="AM432" s="10"/>
      <c r="AP432" s="10"/>
      <c r="AQ432" s="10"/>
      <c r="AR432" s="10"/>
      <c r="AU432" s="10"/>
      <c r="AV432" s="10"/>
      <c r="AW432" s="10"/>
    </row>
    <row r="433" spans="5:49" s="6" customFormat="1" x14ac:dyDescent="0.3">
      <c r="E433" s="10"/>
      <c r="F433" s="10"/>
      <c r="G433" s="10"/>
      <c r="J433" s="10"/>
      <c r="K433" s="10"/>
      <c r="L433" s="10"/>
      <c r="O433" s="10"/>
      <c r="P433" s="10"/>
      <c r="Q433" s="10"/>
      <c r="U433" s="10"/>
      <c r="V433" s="10"/>
      <c r="W433" s="10"/>
      <c r="AA433" s="10"/>
      <c r="AB433" s="10"/>
      <c r="AE433" s="10"/>
      <c r="AF433" s="10"/>
      <c r="AG433" s="10"/>
      <c r="AK433" s="10"/>
      <c r="AL433" s="10"/>
      <c r="AM433" s="10"/>
      <c r="AP433" s="10"/>
      <c r="AQ433" s="10"/>
      <c r="AR433" s="10"/>
      <c r="AU433" s="10"/>
      <c r="AV433" s="10"/>
      <c r="AW433" s="10"/>
    </row>
    <row r="434" spans="5:49" s="6" customFormat="1" x14ac:dyDescent="0.3">
      <c r="E434" s="10"/>
      <c r="F434" s="10"/>
      <c r="G434" s="10"/>
      <c r="J434" s="10"/>
      <c r="K434" s="10"/>
      <c r="L434" s="10"/>
      <c r="O434" s="10"/>
      <c r="P434" s="10"/>
      <c r="Q434" s="10"/>
      <c r="U434" s="10"/>
      <c r="V434" s="10"/>
      <c r="W434" s="10"/>
      <c r="AA434" s="10"/>
      <c r="AB434" s="10"/>
      <c r="AE434" s="10"/>
      <c r="AF434" s="10"/>
      <c r="AG434" s="10"/>
      <c r="AK434" s="10"/>
      <c r="AL434" s="10"/>
      <c r="AM434" s="10"/>
      <c r="AP434" s="10"/>
      <c r="AQ434" s="10"/>
      <c r="AR434" s="10"/>
      <c r="AU434" s="10"/>
      <c r="AV434" s="10"/>
      <c r="AW434" s="10"/>
    </row>
    <row r="435" spans="5:49" s="6" customFormat="1" x14ac:dyDescent="0.3">
      <c r="E435" s="10"/>
      <c r="F435" s="10"/>
      <c r="G435" s="10"/>
      <c r="J435" s="10"/>
      <c r="K435" s="10"/>
      <c r="L435" s="10"/>
      <c r="O435" s="10"/>
      <c r="P435" s="10"/>
      <c r="Q435" s="10"/>
      <c r="U435" s="10"/>
      <c r="V435" s="10"/>
      <c r="W435" s="10"/>
      <c r="AA435" s="10"/>
      <c r="AB435" s="10"/>
      <c r="AE435" s="10"/>
      <c r="AF435" s="10"/>
      <c r="AG435" s="10"/>
      <c r="AK435" s="10"/>
      <c r="AL435" s="10"/>
      <c r="AM435" s="10"/>
      <c r="AP435" s="10"/>
      <c r="AQ435" s="10"/>
      <c r="AR435" s="10"/>
      <c r="AU435" s="10"/>
      <c r="AV435" s="10"/>
      <c r="AW435" s="10"/>
    </row>
    <row r="436" spans="5:49" s="6" customFormat="1" x14ac:dyDescent="0.3">
      <c r="E436" s="10"/>
      <c r="F436" s="10"/>
      <c r="G436" s="10"/>
      <c r="J436" s="10"/>
      <c r="K436" s="10"/>
      <c r="L436" s="10"/>
      <c r="O436" s="10"/>
      <c r="P436" s="10"/>
      <c r="Q436" s="10"/>
      <c r="U436" s="10"/>
      <c r="V436" s="10"/>
      <c r="W436" s="10"/>
      <c r="AA436" s="10"/>
      <c r="AB436" s="10"/>
      <c r="AE436" s="10"/>
      <c r="AF436" s="10"/>
      <c r="AG436" s="10"/>
      <c r="AK436" s="10"/>
      <c r="AL436" s="10"/>
      <c r="AM436" s="10"/>
      <c r="AP436" s="10"/>
      <c r="AQ436" s="10"/>
      <c r="AR436" s="10"/>
      <c r="AU436" s="10"/>
      <c r="AV436" s="10"/>
      <c r="AW436" s="10"/>
    </row>
    <row r="437" spans="5:49" s="6" customFormat="1" x14ac:dyDescent="0.3">
      <c r="E437" s="10"/>
      <c r="F437" s="10"/>
      <c r="G437" s="10"/>
      <c r="J437" s="10"/>
      <c r="K437" s="10"/>
      <c r="L437" s="10"/>
      <c r="O437" s="10"/>
      <c r="P437" s="10"/>
      <c r="Q437" s="10"/>
      <c r="U437" s="10"/>
      <c r="V437" s="10"/>
      <c r="W437" s="10"/>
      <c r="AA437" s="10"/>
      <c r="AB437" s="10"/>
      <c r="AE437" s="10"/>
      <c r="AF437" s="10"/>
      <c r="AG437" s="10"/>
      <c r="AK437" s="10"/>
      <c r="AL437" s="10"/>
      <c r="AM437" s="10"/>
      <c r="AP437" s="10"/>
      <c r="AQ437" s="10"/>
      <c r="AR437" s="10"/>
      <c r="AU437" s="10"/>
      <c r="AV437" s="10"/>
      <c r="AW437" s="10"/>
    </row>
    <row r="438" spans="5:49" s="6" customFormat="1" x14ac:dyDescent="0.3">
      <c r="E438" s="10"/>
      <c r="F438" s="10"/>
      <c r="G438" s="10"/>
      <c r="J438" s="10"/>
      <c r="K438" s="10"/>
      <c r="L438" s="10"/>
      <c r="O438" s="10"/>
      <c r="P438" s="10"/>
      <c r="Q438" s="10"/>
      <c r="U438" s="10"/>
      <c r="V438" s="10"/>
      <c r="W438" s="10"/>
      <c r="AA438" s="10"/>
      <c r="AB438" s="10"/>
      <c r="AE438" s="10"/>
      <c r="AF438" s="10"/>
      <c r="AG438" s="10"/>
      <c r="AK438" s="10"/>
      <c r="AL438" s="10"/>
      <c r="AM438" s="10"/>
      <c r="AP438" s="10"/>
      <c r="AQ438" s="10"/>
      <c r="AR438" s="10"/>
      <c r="AU438" s="10"/>
      <c r="AV438" s="10"/>
      <c r="AW438" s="10"/>
    </row>
    <row r="439" spans="5:49" s="6" customFormat="1" x14ac:dyDescent="0.3">
      <c r="E439" s="10"/>
      <c r="F439" s="10"/>
      <c r="G439" s="10"/>
      <c r="J439" s="10"/>
      <c r="K439" s="10"/>
      <c r="L439" s="10"/>
      <c r="O439" s="10"/>
      <c r="P439" s="10"/>
      <c r="Q439" s="10"/>
      <c r="U439" s="10"/>
      <c r="V439" s="10"/>
      <c r="W439" s="10"/>
      <c r="AA439" s="10"/>
      <c r="AB439" s="10"/>
      <c r="AE439" s="10"/>
      <c r="AF439" s="10"/>
      <c r="AG439" s="10"/>
      <c r="AK439" s="10"/>
      <c r="AL439" s="10"/>
      <c r="AM439" s="10"/>
      <c r="AP439" s="10"/>
      <c r="AQ439" s="10"/>
      <c r="AR439" s="10"/>
      <c r="AU439" s="10"/>
      <c r="AV439" s="10"/>
      <c r="AW439" s="10"/>
    </row>
    <row r="440" spans="5:49" s="6" customFormat="1" x14ac:dyDescent="0.3">
      <c r="E440" s="10"/>
      <c r="F440" s="10"/>
      <c r="G440" s="10"/>
      <c r="J440" s="10"/>
      <c r="K440" s="10"/>
      <c r="L440" s="10"/>
      <c r="O440" s="10"/>
      <c r="P440" s="10"/>
      <c r="Q440" s="10"/>
      <c r="U440" s="10"/>
      <c r="V440" s="10"/>
      <c r="W440" s="10"/>
      <c r="AA440" s="10"/>
      <c r="AB440" s="10"/>
      <c r="AE440" s="10"/>
      <c r="AF440" s="10"/>
      <c r="AG440" s="10"/>
      <c r="AK440" s="10"/>
      <c r="AL440" s="10"/>
      <c r="AM440" s="10"/>
      <c r="AP440" s="10"/>
      <c r="AQ440" s="10"/>
      <c r="AR440" s="10"/>
      <c r="AU440" s="10"/>
      <c r="AV440" s="10"/>
      <c r="AW440" s="10"/>
    </row>
    <row r="441" spans="5:49" s="6" customFormat="1" x14ac:dyDescent="0.3">
      <c r="E441" s="10"/>
      <c r="F441" s="10"/>
      <c r="G441" s="10"/>
      <c r="J441" s="10"/>
      <c r="K441" s="10"/>
      <c r="L441" s="10"/>
      <c r="O441" s="10"/>
      <c r="P441" s="10"/>
      <c r="Q441" s="10"/>
      <c r="U441" s="10"/>
      <c r="V441" s="10"/>
      <c r="W441" s="10"/>
      <c r="AA441" s="10"/>
      <c r="AB441" s="10"/>
      <c r="AE441" s="10"/>
      <c r="AF441" s="10"/>
      <c r="AG441" s="10"/>
      <c r="AK441" s="10"/>
      <c r="AL441" s="10"/>
      <c r="AM441" s="10"/>
      <c r="AP441" s="10"/>
      <c r="AQ441" s="10"/>
      <c r="AR441" s="10"/>
      <c r="AU441" s="10"/>
      <c r="AV441" s="10"/>
      <c r="AW441" s="10"/>
    </row>
    <row r="442" spans="5:49" s="6" customFormat="1" x14ac:dyDescent="0.3">
      <c r="E442" s="10"/>
      <c r="F442" s="10"/>
      <c r="G442" s="10"/>
      <c r="J442" s="10"/>
      <c r="K442" s="10"/>
      <c r="L442" s="10"/>
      <c r="O442" s="10"/>
      <c r="P442" s="10"/>
      <c r="Q442" s="10"/>
      <c r="U442" s="10"/>
      <c r="V442" s="10"/>
      <c r="W442" s="10"/>
      <c r="AA442" s="10"/>
      <c r="AB442" s="10"/>
      <c r="AE442" s="10"/>
      <c r="AF442" s="10"/>
      <c r="AG442" s="10"/>
      <c r="AK442" s="10"/>
      <c r="AL442" s="10"/>
      <c r="AM442" s="10"/>
      <c r="AP442" s="10"/>
      <c r="AQ442" s="10"/>
      <c r="AR442" s="10"/>
      <c r="AU442" s="10"/>
      <c r="AV442" s="10"/>
      <c r="AW442" s="10"/>
    </row>
    <row r="443" spans="5:49" s="6" customFormat="1" x14ac:dyDescent="0.3">
      <c r="E443" s="10"/>
      <c r="F443" s="10"/>
      <c r="G443" s="10"/>
      <c r="J443" s="10"/>
      <c r="K443" s="10"/>
      <c r="L443" s="10"/>
      <c r="O443" s="10"/>
      <c r="P443" s="10"/>
      <c r="Q443" s="10"/>
      <c r="U443" s="10"/>
      <c r="V443" s="10"/>
      <c r="W443" s="10"/>
      <c r="AA443" s="10"/>
      <c r="AB443" s="10"/>
      <c r="AE443" s="10"/>
      <c r="AF443" s="10"/>
      <c r="AG443" s="10"/>
      <c r="AK443" s="10"/>
      <c r="AL443" s="10"/>
      <c r="AM443" s="10"/>
      <c r="AP443" s="10"/>
      <c r="AQ443" s="10"/>
      <c r="AR443" s="10"/>
      <c r="AU443" s="10"/>
      <c r="AV443" s="10"/>
      <c r="AW443" s="10"/>
    </row>
    <row r="444" spans="5:49" s="6" customFormat="1" x14ac:dyDescent="0.3">
      <c r="E444" s="10"/>
      <c r="F444" s="10"/>
      <c r="G444" s="10"/>
      <c r="J444" s="10"/>
      <c r="K444" s="10"/>
      <c r="L444" s="10"/>
      <c r="O444" s="10"/>
      <c r="P444" s="10"/>
      <c r="Q444" s="10"/>
      <c r="U444" s="10"/>
      <c r="V444" s="10"/>
      <c r="W444" s="10"/>
      <c r="AA444" s="10"/>
      <c r="AB444" s="10"/>
      <c r="AE444" s="10"/>
      <c r="AF444" s="10"/>
      <c r="AG444" s="10"/>
      <c r="AK444" s="10"/>
      <c r="AL444" s="10"/>
      <c r="AM444" s="10"/>
      <c r="AP444" s="10"/>
      <c r="AQ444" s="10"/>
      <c r="AR444" s="10"/>
      <c r="AU444" s="10"/>
      <c r="AV444" s="10"/>
      <c r="AW444" s="10"/>
    </row>
    <row r="445" spans="5:49" s="6" customFormat="1" x14ac:dyDescent="0.3">
      <c r="E445" s="10"/>
      <c r="F445" s="10"/>
      <c r="G445" s="10"/>
      <c r="J445" s="10"/>
      <c r="K445" s="10"/>
      <c r="L445" s="10"/>
      <c r="O445" s="10"/>
      <c r="P445" s="10"/>
      <c r="Q445" s="10"/>
      <c r="U445" s="10"/>
      <c r="V445" s="10"/>
      <c r="W445" s="10"/>
      <c r="AA445" s="10"/>
      <c r="AB445" s="10"/>
      <c r="AE445" s="10"/>
      <c r="AF445" s="10"/>
      <c r="AG445" s="10"/>
      <c r="AK445" s="10"/>
      <c r="AL445" s="10"/>
      <c r="AM445" s="10"/>
      <c r="AP445" s="10"/>
      <c r="AQ445" s="10"/>
      <c r="AR445" s="10"/>
      <c r="AU445" s="10"/>
      <c r="AV445" s="10"/>
      <c r="AW445" s="10"/>
    </row>
    <row r="446" spans="5:49" s="6" customFormat="1" x14ac:dyDescent="0.3">
      <c r="E446" s="10"/>
      <c r="F446" s="10"/>
      <c r="G446" s="10"/>
      <c r="J446" s="10"/>
      <c r="K446" s="10"/>
      <c r="L446" s="10"/>
      <c r="O446" s="10"/>
      <c r="P446" s="10"/>
      <c r="Q446" s="10"/>
      <c r="U446" s="10"/>
      <c r="V446" s="10"/>
      <c r="W446" s="10"/>
      <c r="AA446" s="10"/>
      <c r="AB446" s="10"/>
      <c r="AE446" s="10"/>
      <c r="AF446" s="10"/>
      <c r="AG446" s="10"/>
      <c r="AK446" s="10"/>
      <c r="AL446" s="10"/>
      <c r="AM446" s="10"/>
      <c r="AP446" s="10"/>
      <c r="AQ446" s="10"/>
      <c r="AR446" s="10"/>
      <c r="AU446" s="10"/>
      <c r="AV446" s="10"/>
      <c r="AW446" s="10"/>
    </row>
    <row r="447" spans="5:49" s="6" customFormat="1" x14ac:dyDescent="0.3">
      <c r="E447" s="10"/>
      <c r="F447" s="10"/>
      <c r="G447" s="10"/>
      <c r="J447" s="10"/>
      <c r="K447" s="10"/>
      <c r="L447" s="10"/>
      <c r="O447" s="10"/>
      <c r="P447" s="10"/>
      <c r="Q447" s="10"/>
      <c r="U447" s="10"/>
      <c r="V447" s="10"/>
      <c r="W447" s="10"/>
      <c r="AA447" s="10"/>
      <c r="AB447" s="10"/>
      <c r="AE447" s="10"/>
      <c r="AF447" s="10"/>
      <c r="AG447" s="10"/>
      <c r="AK447" s="10"/>
      <c r="AL447" s="10"/>
      <c r="AM447" s="10"/>
      <c r="AP447" s="10"/>
      <c r="AQ447" s="10"/>
      <c r="AR447" s="10"/>
      <c r="AU447" s="10"/>
      <c r="AV447" s="10"/>
      <c r="AW447" s="10"/>
    </row>
    <row r="448" spans="5:49" s="6" customFormat="1" x14ac:dyDescent="0.3">
      <c r="E448" s="10"/>
      <c r="F448" s="10"/>
      <c r="G448" s="10"/>
      <c r="J448" s="10"/>
      <c r="K448" s="10"/>
      <c r="L448" s="10"/>
      <c r="O448" s="10"/>
      <c r="P448" s="10"/>
      <c r="Q448" s="10"/>
      <c r="U448" s="10"/>
      <c r="V448" s="10"/>
      <c r="W448" s="10"/>
      <c r="AA448" s="10"/>
      <c r="AB448" s="10"/>
      <c r="AE448" s="10"/>
      <c r="AF448" s="10"/>
      <c r="AG448" s="10"/>
      <c r="AK448" s="10"/>
      <c r="AL448" s="10"/>
      <c r="AM448" s="10"/>
      <c r="AP448" s="10"/>
      <c r="AQ448" s="10"/>
      <c r="AR448" s="10"/>
      <c r="AU448" s="10"/>
      <c r="AV448" s="10"/>
      <c r="AW448" s="10"/>
    </row>
    <row r="449" spans="5:49" s="6" customFormat="1" x14ac:dyDescent="0.3">
      <c r="E449" s="10"/>
      <c r="F449" s="10"/>
      <c r="G449" s="10"/>
      <c r="J449" s="10"/>
      <c r="K449" s="10"/>
      <c r="L449" s="10"/>
      <c r="O449" s="10"/>
      <c r="P449" s="10"/>
      <c r="Q449" s="10"/>
      <c r="U449" s="10"/>
      <c r="V449" s="10"/>
      <c r="W449" s="10"/>
      <c r="AA449" s="10"/>
      <c r="AB449" s="10"/>
      <c r="AE449" s="10"/>
      <c r="AF449" s="10"/>
      <c r="AG449" s="10"/>
      <c r="AK449" s="10"/>
      <c r="AL449" s="10"/>
      <c r="AM449" s="10"/>
      <c r="AP449" s="10"/>
      <c r="AQ449" s="10"/>
      <c r="AR449" s="10"/>
      <c r="AU449" s="10"/>
      <c r="AV449" s="10"/>
      <c r="AW449" s="10"/>
    </row>
    <row r="450" spans="5:49" s="6" customFormat="1" x14ac:dyDescent="0.3">
      <c r="E450" s="10"/>
      <c r="F450" s="10"/>
      <c r="G450" s="10"/>
      <c r="J450" s="10"/>
      <c r="K450" s="10"/>
      <c r="L450" s="10"/>
      <c r="O450" s="10"/>
      <c r="P450" s="10"/>
      <c r="Q450" s="10"/>
      <c r="U450" s="10"/>
      <c r="V450" s="10"/>
      <c r="W450" s="10"/>
      <c r="AA450" s="10"/>
      <c r="AB450" s="10"/>
      <c r="AE450" s="10"/>
      <c r="AF450" s="10"/>
      <c r="AG450" s="10"/>
      <c r="AK450" s="10"/>
      <c r="AL450" s="10"/>
      <c r="AM450" s="10"/>
      <c r="AP450" s="10"/>
      <c r="AQ450" s="10"/>
      <c r="AR450" s="10"/>
      <c r="AU450" s="10"/>
      <c r="AV450" s="10"/>
      <c r="AW450" s="10"/>
    </row>
    <row r="451" spans="5:49" s="6" customFormat="1" x14ac:dyDescent="0.3">
      <c r="E451" s="10"/>
      <c r="F451" s="10"/>
      <c r="G451" s="10"/>
      <c r="J451" s="10"/>
      <c r="K451" s="10"/>
      <c r="L451" s="10"/>
      <c r="O451" s="10"/>
      <c r="P451" s="10"/>
      <c r="Q451" s="10"/>
      <c r="U451" s="10"/>
      <c r="V451" s="10"/>
      <c r="W451" s="10"/>
      <c r="AA451" s="10"/>
      <c r="AB451" s="10"/>
      <c r="AE451" s="10"/>
      <c r="AF451" s="10"/>
      <c r="AG451" s="10"/>
      <c r="AK451" s="10"/>
      <c r="AL451" s="10"/>
      <c r="AM451" s="10"/>
      <c r="AP451" s="10"/>
      <c r="AQ451" s="10"/>
      <c r="AR451" s="10"/>
      <c r="AU451" s="10"/>
      <c r="AV451" s="10"/>
      <c r="AW451" s="10"/>
    </row>
    <row r="452" spans="5:49" s="6" customFormat="1" x14ac:dyDescent="0.3">
      <c r="E452" s="10"/>
      <c r="F452" s="10"/>
      <c r="G452" s="10"/>
      <c r="J452" s="10"/>
      <c r="K452" s="10"/>
      <c r="L452" s="10"/>
      <c r="O452" s="10"/>
      <c r="P452" s="10"/>
      <c r="Q452" s="10"/>
      <c r="U452" s="10"/>
      <c r="V452" s="10"/>
      <c r="W452" s="10"/>
      <c r="AA452" s="10"/>
      <c r="AB452" s="10"/>
      <c r="AE452" s="10"/>
      <c r="AF452" s="10"/>
      <c r="AG452" s="10"/>
      <c r="AK452" s="10"/>
      <c r="AL452" s="10"/>
      <c r="AM452" s="10"/>
      <c r="AP452" s="10"/>
      <c r="AQ452" s="10"/>
      <c r="AR452" s="10"/>
      <c r="AU452" s="10"/>
      <c r="AV452" s="10"/>
      <c r="AW452" s="10"/>
    </row>
    <row r="453" spans="5:49" s="6" customFormat="1" x14ac:dyDescent="0.3">
      <c r="E453" s="10"/>
      <c r="F453" s="10"/>
      <c r="G453" s="10"/>
      <c r="J453" s="10"/>
      <c r="K453" s="10"/>
      <c r="L453" s="10"/>
      <c r="O453" s="10"/>
      <c r="P453" s="10"/>
      <c r="Q453" s="10"/>
      <c r="U453" s="10"/>
      <c r="V453" s="10"/>
      <c r="W453" s="10"/>
      <c r="AA453" s="10"/>
      <c r="AB453" s="10"/>
      <c r="AE453" s="10"/>
      <c r="AF453" s="10"/>
      <c r="AG453" s="10"/>
      <c r="AK453" s="10"/>
      <c r="AL453" s="10"/>
      <c r="AM453" s="10"/>
      <c r="AP453" s="10"/>
      <c r="AQ453" s="10"/>
      <c r="AR453" s="10"/>
      <c r="AU453" s="10"/>
      <c r="AV453" s="10"/>
      <c r="AW453" s="10"/>
    </row>
    <row r="454" spans="5:49" s="6" customFormat="1" x14ac:dyDescent="0.3">
      <c r="E454" s="10"/>
      <c r="F454" s="10"/>
      <c r="G454" s="10"/>
      <c r="J454" s="10"/>
      <c r="K454" s="10"/>
      <c r="L454" s="10"/>
      <c r="O454" s="10"/>
      <c r="P454" s="10"/>
      <c r="Q454" s="10"/>
      <c r="U454" s="10"/>
      <c r="V454" s="10"/>
      <c r="W454" s="10"/>
      <c r="AA454" s="10"/>
      <c r="AB454" s="10"/>
      <c r="AE454" s="10"/>
      <c r="AF454" s="10"/>
      <c r="AG454" s="10"/>
      <c r="AK454" s="10"/>
      <c r="AL454" s="10"/>
      <c r="AM454" s="10"/>
      <c r="AP454" s="10"/>
      <c r="AQ454" s="10"/>
      <c r="AR454" s="10"/>
      <c r="AU454" s="10"/>
      <c r="AV454" s="10"/>
      <c r="AW454" s="10"/>
    </row>
    <row r="455" spans="5:49" s="6" customFormat="1" x14ac:dyDescent="0.3">
      <c r="E455" s="10"/>
      <c r="F455" s="10"/>
      <c r="G455" s="10"/>
      <c r="J455" s="10"/>
      <c r="K455" s="10"/>
      <c r="L455" s="10"/>
      <c r="O455" s="10"/>
      <c r="P455" s="10"/>
      <c r="Q455" s="10"/>
      <c r="U455" s="10"/>
      <c r="V455" s="10"/>
      <c r="W455" s="10"/>
      <c r="AA455" s="10"/>
      <c r="AB455" s="10"/>
      <c r="AE455" s="10"/>
      <c r="AF455" s="10"/>
      <c r="AG455" s="10"/>
      <c r="AK455" s="10"/>
      <c r="AL455" s="10"/>
      <c r="AM455" s="10"/>
      <c r="AP455" s="10"/>
      <c r="AQ455" s="10"/>
      <c r="AR455" s="10"/>
      <c r="AU455" s="10"/>
      <c r="AV455" s="10"/>
      <c r="AW455" s="10"/>
    </row>
    <row r="456" spans="5:49" s="6" customFormat="1" x14ac:dyDescent="0.3">
      <c r="E456" s="10"/>
      <c r="F456" s="10"/>
      <c r="G456" s="10"/>
      <c r="J456" s="10"/>
      <c r="K456" s="10"/>
      <c r="L456" s="10"/>
      <c r="O456" s="10"/>
      <c r="P456" s="10"/>
      <c r="Q456" s="10"/>
      <c r="U456" s="10"/>
      <c r="V456" s="10"/>
      <c r="W456" s="10"/>
      <c r="AA456" s="10"/>
      <c r="AB456" s="10"/>
      <c r="AE456" s="10"/>
      <c r="AF456" s="10"/>
      <c r="AG456" s="10"/>
      <c r="AK456" s="10"/>
      <c r="AL456" s="10"/>
      <c r="AM456" s="10"/>
      <c r="AP456" s="10"/>
      <c r="AQ456" s="10"/>
      <c r="AR456" s="10"/>
      <c r="AU456" s="10"/>
      <c r="AV456" s="10"/>
      <c r="AW456" s="10"/>
    </row>
    <row r="457" spans="5:49" s="6" customFormat="1" x14ac:dyDescent="0.3">
      <c r="E457" s="10"/>
      <c r="F457" s="10"/>
      <c r="G457" s="10"/>
      <c r="J457" s="10"/>
      <c r="K457" s="10"/>
      <c r="L457" s="10"/>
      <c r="O457" s="10"/>
      <c r="P457" s="10"/>
      <c r="Q457" s="10"/>
      <c r="U457" s="10"/>
      <c r="V457" s="10"/>
      <c r="W457" s="10"/>
      <c r="AA457" s="10"/>
      <c r="AB457" s="10"/>
      <c r="AE457" s="10"/>
      <c r="AF457" s="10"/>
      <c r="AG457" s="10"/>
      <c r="AK457" s="10"/>
      <c r="AL457" s="10"/>
      <c r="AM457" s="10"/>
      <c r="AP457" s="10"/>
      <c r="AQ457" s="10"/>
      <c r="AR457" s="10"/>
      <c r="AU457" s="10"/>
      <c r="AV457" s="10"/>
      <c r="AW457" s="10"/>
    </row>
    <row r="458" spans="5:49" s="6" customFormat="1" x14ac:dyDescent="0.3">
      <c r="E458" s="10"/>
      <c r="F458" s="10"/>
      <c r="G458" s="10"/>
      <c r="J458" s="10"/>
      <c r="K458" s="10"/>
      <c r="L458" s="10"/>
      <c r="O458" s="10"/>
      <c r="P458" s="10"/>
      <c r="Q458" s="10"/>
      <c r="U458" s="10"/>
      <c r="V458" s="10"/>
      <c r="W458" s="10"/>
      <c r="AA458" s="10"/>
      <c r="AB458" s="10"/>
      <c r="AE458" s="10"/>
      <c r="AF458" s="10"/>
      <c r="AG458" s="10"/>
      <c r="AK458" s="10"/>
      <c r="AL458" s="10"/>
      <c r="AM458" s="10"/>
      <c r="AP458" s="10"/>
      <c r="AQ458" s="10"/>
      <c r="AR458" s="10"/>
      <c r="AU458" s="10"/>
      <c r="AV458" s="10"/>
      <c r="AW458" s="10"/>
    </row>
    <row r="459" spans="5:49" s="6" customFormat="1" x14ac:dyDescent="0.3">
      <c r="E459" s="10"/>
      <c r="F459" s="10"/>
      <c r="G459" s="10"/>
      <c r="J459" s="10"/>
      <c r="K459" s="10"/>
      <c r="L459" s="10"/>
      <c r="O459" s="10"/>
      <c r="P459" s="10"/>
      <c r="Q459" s="10"/>
      <c r="U459" s="10"/>
      <c r="V459" s="10"/>
      <c r="W459" s="10"/>
      <c r="AA459" s="10"/>
      <c r="AB459" s="10"/>
      <c r="AE459" s="10"/>
      <c r="AF459" s="10"/>
      <c r="AG459" s="10"/>
      <c r="AK459" s="10"/>
      <c r="AL459" s="10"/>
      <c r="AM459" s="10"/>
      <c r="AP459" s="10"/>
      <c r="AQ459" s="10"/>
      <c r="AR459" s="10"/>
      <c r="AU459" s="10"/>
      <c r="AV459" s="10"/>
      <c r="AW459" s="10"/>
    </row>
    <row r="460" spans="5:49" s="6" customFormat="1" x14ac:dyDescent="0.3">
      <c r="E460" s="10"/>
      <c r="F460" s="10"/>
      <c r="G460" s="10"/>
      <c r="J460" s="10"/>
      <c r="K460" s="10"/>
      <c r="L460" s="10"/>
      <c r="O460" s="10"/>
      <c r="P460" s="10"/>
      <c r="Q460" s="10"/>
      <c r="U460" s="10"/>
      <c r="V460" s="10"/>
      <c r="W460" s="10"/>
      <c r="AA460" s="10"/>
      <c r="AB460" s="10"/>
      <c r="AE460" s="10"/>
      <c r="AF460" s="10"/>
      <c r="AG460" s="10"/>
      <c r="AK460" s="10"/>
      <c r="AL460" s="10"/>
      <c r="AM460" s="10"/>
      <c r="AP460" s="10"/>
      <c r="AQ460" s="10"/>
      <c r="AR460" s="10"/>
      <c r="AU460" s="10"/>
      <c r="AV460" s="10"/>
      <c r="AW460" s="10"/>
    </row>
    <row r="461" spans="5:49" s="6" customFormat="1" x14ac:dyDescent="0.3">
      <c r="E461" s="10"/>
      <c r="F461" s="10"/>
      <c r="G461" s="10"/>
      <c r="J461" s="10"/>
      <c r="K461" s="10"/>
      <c r="L461" s="10"/>
      <c r="O461" s="10"/>
      <c r="P461" s="10"/>
      <c r="Q461" s="10"/>
      <c r="U461" s="10"/>
      <c r="V461" s="10"/>
      <c r="W461" s="10"/>
      <c r="AA461" s="10"/>
      <c r="AB461" s="10"/>
      <c r="AE461" s="10"/>
      <c r="AF461" s="10"/>
      <c r="AG461" s="10"/>
      <c r="AK461" s="10"/>
      <c r="AL461" s="10"/>
      <c r="AM461" s="10"/>
      <c r="AP461" s="10"/>
      <c r="AQ461" s="10"/>
      <c r="AR461" s="10"/>
      <c r="AU461" s="10"/>
      <c r="AV461" s="10"/>
      <c r="AW461" s="10"/>
    </row>
    <row r="462" spans="5:49" s="6" customFormat="1" x14ac:dyDescent="0.3">
      <c r="E462" s="10"/>
      <c r="F462" s="10"/>
      <c r="G462" s="10"/>
      <c r="J462" s="10"/>
      <c r="K462" s="10"/>
      <c r="L462" s="10"/>
      <c r="O462" s="10"/>
      <c r="P462" s="10"/>
      <c r="Q462" s="10"/>
      <c r="U462" s="10"/>
      <c r="V462" s="10"/>
      <c r="W462" s="10"/>
      <c r="AA462" s="10"/>
      <c r="AB462" s="10"/>
      <c r="AE462" s="10"/>
      <c r="AF462" s="10"/>
      <c r="AG462" s="10"/>
      <c r="AK462" s="10"/>
      <c r="AL462" s="10"/>
      <c r="AM462" s="10"/>
      <c r="AP462" s="10"/>
      <c r="AQ462" s="10"/>
      <c r="AR462" s="10"/>
      <c r="AU462" s="10"/>
      <c r="AV462" s="10"/>
      <c r="AW462" s="10"/>
    </row>
    <row r="463" spans="5:49" s="6" customFormat="1" x14ac:dyDescent="0.3">
      <c r="E463" s="10"/>
      <c r="F463" s="10"/>
      <c r="G463" s="10"/>
      <c r="J463" s="10"/>
      <c r="K463" s="10"/>
      <c r="L463" s="10"/>
      <c r="O463" s="10"/>
      <c r="P463" s="10"/>
      <c r="Q463" s="10"/>
      <c r="U463" s="10"/>
      <c r="V463" s="10"/>
      <c r="W463" s="10"/>
      <c r="AA463" s="10"/>
      <c r="AB463" s="10"/>
      <c r="AE463" s="10"/>
      <c r="AF463" s="10"/>
      <c r="AG463" s="10"/>
      <c r="AK463" s="10"/>
      <c r="AL463" s="10"/>
      <c r="AM463" s="10"/>
      <c r="AP463" s="10"/>
      <c r="AQ463" s="10"/>
      <c r="AR463" s="10"/>
      <c r="AU463" s="10"/>
      <c r="AV463" s="10"/>
      <c r="AW463" s="10"/>
    </row>
    <row r="464" spans="5:49" s="6" customFormat="1" x14ac:dyDescent="0.3">
      <c r="E464" s="10"/>
      <c r="F464" s="10"/>
      <c r="G464" s="10"/>
      <c r="J464" s="10"/>
      <c r="K464" s="10"/>
      <c r="L464" s="10"/>
      <c r="O464" s="10"/>
      <c r="P464" s="10"/>
      <c r="Q464" s="10"/>
      <c r="U464" s="10"/>
      <c r="V464" s="10"/>
      <c r="W464" s="10"/>
      <c r="AA464" s="10"/>
      <c r="AB464" s="10"/>
      <c r="AE464" s="10"/>
      <c r="AF464" s="10"/>
      <c r="AG464" s="10"/>
      <c r="AK464" s="10"/>
      <c r="AL464" s="10"/>
      <c r="AM464" s="10"/>
      <c r="AP464" s="10"/>
      <c r="AQ464" s="10"/>
      <c r="AR464" s="10"/>
      <c r="AU464" s="10"/>
      <c r="AV464" s="10"/>
      <c r="AW464" s="10"/>
    </row>
    <row r="465" spans="5:49" s="6" customFormat="1" x14ac:dyDescent="0.3">
      <c r="E465" s="10"/>
      <c r="F465" s="10"/>
      <c r="G465" s="10"/>
      <c r="J465" s="10"/>
      <c r="K465" s="10"/>
      <c r="L465" s="10"/>
      <c r="O465" s="10"/>
      <c r="P465" s="10"/>
      <c r="Q465" s="10"/>
      <c r="U465" s="10"/>
      <c r="V465" s="10"/>
      <c r="W465" s="10"/>
      <c r="AA465" s="10"/>
      <c r="AB465" s="10"/>
      <c r="AE465" s="10"/>
      <c r="AF465" s="10"/>
      <c r="AG465" s="10"/>
      <c r="AK465" s="10"/>
      <c r="AL465" s="10"/>
      <c r="AM465" s="10"/>
      <c r="AP465" s="10"/>
      <c r="AQ465" s="10"/>
      <c r="AR465" s="10"/>
      <c r="AU465" s="10"/>
      <c r="AV465" s="10"/>
      <c r="AW465" s="10"/>
    </row>
    <row r="466" spans="5:49" s="6" customFormat="1" x14ac:dyDescent="0.3">
      <c r="E466" s="10"/>
      <c r="F466" s="10"/>
      <c r="G466" s="10"/>
      <c r="J466" s="10"/>
      <c r="K466" s="10"/>
      <c r="L466" s="10"/>
      <c r="O466" s="10"/>
      <c r="P466" s="10"/>
      <c r="Q466" s="10"/>
      <c r="U466" s="10"/>
      <c r="V466" s="10"/>
      <c r="W466" s="10"/>
      <c r="AA466" s="10"/>
      <c r="AB466" s="10"/>
      <c r="AE466" s="10"/>
      <c r="AF466" s="10"/>
      <c r="AG466" s="10"/>
      <c r="AK466" s="10"/>
      <c r="AL466" s="10"/>
      <c r="AM466" s="10"/>
      <c r="AP466" s="10"/>
      <c r="AQ466" s="10"/>
      <c r="AR466" s="10"/>
      <c r="AU466" s="10"/>
      <c r="AV466" s="10"/>
      <c r="AW466" s="10"/>
    </row>
    <row r="467" spans="5:49" s="6" customFormat="1" x14ac:dyDescent="0.3">
      <c r="E467" s="10"/>
      <c r="F467" s="10"/>
      <c r="G467" s="10"/>
      <c r="J467" s="10"/>
      <c r="K467" s="10"/>
      <c r="L467" s="10"/>
      <c r="O467" s="10"/>
      <c r="P467" s="10"/>
      <c r="Q467" s="10"/>
      <c r="U467" s="10"/>
      <c r="V467" s="10"/>
      <c r="W467" s="10"/>
      <c r="AA467" s="10"/>
      <c r="AB467" s="10"/>
      <c r="AE467" s="10"/>
      <c r="AF467" s="10"/>
      <c r="AG467" s="10"/>
      <c r="AK467" s="10"/>
      <c r="AL467" s="10"/>
      <c r="AM467" s="10"/>
      <c r="AP467" s="10"/>
      <c r="AQ467" s="10"/>
      <c r="AR467" s="10"/>
      <c r="AU467" s="10"/>
      <c r="AV467" s="10"/>
      <c r="AW467" s="10"/>
    </row>
    <row r="468" spans="5:49" s="6" customFormat="1" x14ac:dyDescent="0.3">
      <c r="E468" s="10"/>
      <c r="F468" s="10"/>
      <c r="G468" s="10"/>
      <c r="J468" s="10"/>
      <c r="K468" s="10"/>
      <c r="L468" s="10"/>
      <c r="O468" s="10"/>
      <c r="P468" s="10"/>
      <c r="Q468" s="10"/>
      <c r="U468" s="10"/>
      <c r="V468" s="10"/>
      <c r="W468" s="10"/>
      <c r="AA468" s="10"/>
      <c r="AB468" s="10"/>
      <c r="AE468" s="10"/>
      <c r="AF468" s="10"/>
      <c r="AG468" s="10"/>
      <c r="AK468" s="10"/>
      <c r="AL468" s="10"/>
      <c r="AM468" s="10"/>
      <c r="AP468" s="10"/>
      <c r="AQ468" s="10"/>
      <c r="AR468" s="10"/>
      <c r="AU468" s="10"/>
      <c r="AV468" s="10"/>
      <c r="AW468" s="10"/>
    </row>
    <row r="469" spans="5:49" s="6" customFormat="1" x14ac:dyDescent="0.3">
      <c r="E469" s="10"/>
      <c r="F469" s="10"/>
      <c r="G469" s="10"/>
      <c r="J469" s="10"/>
      <c r="K469" s="10"/>
      <c r="L469" s="10"/>
      <c r="O469" s="10"/>
      <c r="P469" s="10"/>
      <c r="Q469" s="10"/>
      <c r="U469" s="10"/>
      <c r="V469" s="10"/>
      <c r="W469" s="10"/>
      <c r="AA469" s="10"/>
      <c r="AB469" s="10"/>
      <c r="AE469" s="10"/>
      <c r="AF469" s="10"/>
      <c r="AG469" s="10"/>
      <c r="AK469" s="10"/>
      <c r="AL469" s="10"/>
      <c r="AM469" s="10"/>
      <c r="AP469" s="10"/>
      <c r="AQ469" s="10"/>
      <c r="AR469" s="10"/>
      <c r="AU469" s="10"/>
      <c r="AV469" s="10"/>
      <c r="AW469" s="10"/>
    </row>
    <row r="470" spans="5:49" s="6" customFormat="1" x14ac:dyDescent="0.3">
      <c r="E470" s="10"/>
      <c r="F470" s="10"/>
      <c r="G470" s="10"/>
      <c r="J470" s="10"/>
      <c r="K470" s="10"/>
      <c r="L470" s="10"/>
      <c r="O470" s="10"/>
      <c r="P470" s="10"/>
      <c r="Q470" s="10"/>
      <c r="U470" s="10"/>
      <c r="V470" s="10"/>
      <c r="W470" s="10"/>
      <c r="AA470" s="10"/>
      <c r="AB470" s="10"/>
      <c r="AE470" s="10"/>
      <c r="AF470" s="10"/>
      <c r="AG470" s="10"/>
      <c r="AK470" s="10"/>
      <c r="AL470" s="10"/>
      <c r="AM470" s="10"/>
      <c r="AP470" s="10"/>
      <c r="AQ470" s="10"/>
      <c r="AR470" s="10"/>
      <c r="AU470" s="10"/>
      <c r="AV470" s="10"/>
      <c r="AW470" s="10"/>
    </row>
    <row r="471" spans="5:49" s="6" customFormat="1" x14ac:dyDescent="0.3">
      <c r="E471" s="10"/>
      <c r="F471" s="10"/>
      <c r="G471" s="10"/>
      <c r="J471" s="10"/>
      <c r="K471" s="10"/>
      <c r="L471" s="10"/>
      <c r="O471" s="10"/>
      <c r="P471" s="10"/>
      <c r="Q471" s="10"/>
      <c r="U471" s="10"/>
      <c r="V471" s="10"/>
      <c r="W471" s="10"/>
      <c r="AA471" s="10"/>
      <c r="AB471" s="10"/>
      <c r="AE471" s="10"/>
      <c r="AF471" s="10"/>
      <c r="AG471" s="10"/>
      <c r="AK471" s="10"/>
      <c r="AL471" s="10"/>
      <c r="AM471" s="10"/>
      <c r="AP471" s="10"/>
      <c r="AQ471" s="10"/>
      <c r="AR471" s="10"/>
      <c r="AU471" s="10"/>
      <c r="AV471" s="10"/>
      <c r="AW471" s="10"/>
    </row>
    <row r="472" spans="5:49" s="6" customFormat="1" x14ac:dyDescent="0.3">
      <c r="E472" s="10"/>
      <c r="F472" s="10"/>
      <c r="G472" s="10"/>
      <c r="J472" s="10"/>
      <c r="K472" s="10"/>
      <c r="L472" s="10"/>
      <c r="O472" s="10"/>
      <c r="P472" s="10"/>
      <c r="Q472" s="10"/>
      <c r="U472" s="10"/>
      <c r="V472" s="10"/>
      <c r="W472" s="10"/>
      <c r="AA472" s="10"/>
      <c r="AB472" s="10"/>
      <c r="AE472" s="10"/>
      <c r="AF472" s="10"/>
      <c r="AG472" s="10"/>
      <c r="AK472" s="10"/>
      <c r="AL472" s="10"/>
      <c r="AM472" s="10"/>
      <c r="AP472" s="10"/>
      <c r="AQ472" s="10"/>
      <c r="AR472" s="10"/>
      <c r="AU472" s="10"/>
      <c r="AV472" s="10"/>
      <c r="AW472" s="10"/>
    </row>
    <row r="473" spans="5:49" s="6" customFormat="1" x14ac:dyDescent="0.3">
      <c r="E473" s="10"/>
      <c r="F473" s="10"/>
      <c r="G473" s="10"/>
      <c r="J473" s="10"/>
      <c r="K473" s="10"/>
      <c r="L473" s="10"/>
      <c r="O473" s="10"/>
      <c r="P473" s="10"/>
      <c r="Q473" s="10"/>
      <c r="U473" s="10"/>
      <c r="V473" s="10"/>
      <c r="W473" s="10"/>
      <c r="AA473" s="10"/>
      <c r="AB473" s="10"/>
      <c r="AE473" s="10"/>
      <c r="AF473" s="10"/>
      <c r="AG473" s="10"/>
      <c r="AK473" s="10"/>
      <c r="AL473" s="10"/>
      <c r="AM473" s="10"/>
      <c r="AP473" s="10"/>
      <c r="AQ473" s="10"/>
      <c r="AR473" s="10"/>
      <c r="AU473" s="10"/>
      <c r="AV473" s="10"/>
      <c r="AW473" s="10"/>
    </row>
    <row r="474" spans="5:49" s="6" customFormat="1" x14ac:dyDescent="0.3">
      <c r="E474" s="10"/>
      <c r="F474" s="10"/>
      <c r="G474" s="10"/>
      <c r="J474" s="10"/>
      <c r="K474" s="10"/>
      <c r="L474" s="10"/>
      <c r="O474" s="10"/>
      <c r="P474" s="10"/>
      <c r="Q474" s="10"/>
      <c r="U474" s="10"/>
      <c r="V474" s="10"/>
      <c r="W474" s="10"/>
      <c r="AA474" s="10"/>
      <c r="AB474" s="10"/>
      <c r="AE474" s="10"/>
      <c r="AF474" s="10"/>
      <c r="AG474" s="10"/>
      <c r="AK474" s="10"/>
      <c r="AL474" s="10"/>
      <c r="AM474" s="10"/>
      <c r="AP474" s="10"/>
      <c r="AQ474" s="10"/>
      <c r="AR474" s="10"/>
      <c r="AU474" s="10"/>
      <c r="AV474" s="10"/>
      <c r="AW474" s="10"/>
    </row>
    <row r="475" spans="5:49" s="6" customFormat="1" x14ac:dyDescent="0.3">
      <c r="E475" s="10"/>
      <c r="F475" s="10"/>
      <c r="G475" s="10"/>
      <c r="J475" s="10"/>
      <c r="K475" s="10"/>
      <c r="L475" s="10"/>
      <c r="O475" s="10"/>
      <c r="P475" s="10"/>
      <c r="Q475" s="10"/>
      <c r="U475" s="10"/>
      <c r="V475" s="10"/>
      <c r="W475" s="10"/>
      <c r="AA475" s="10"/>
      <c r="AB475" s="10"/>
      <c r="AE475" s="10"/>
      <c r="AF475" s="10"/>
      <c r="AG475" s="10"/>
      <c r="AK475" s="10"/>
      <c r="AL475" s="10"/>
      <c r="AM475" s="10"/>
      <c r="AP475" s="10"/>
      <c r="AQ475" s="10"/>
      <c r="AR475" s="10"/>
      <c r="AU475" s="10"/>
      <c r="AV475" s="10"/>
      <c r="AW475" s="10"/>
    </row>
    <row r="476" spans="5:49" s="6" customFormat="1" x14ac:dyDescent="0.3">
      <c r="E476" s="10"/>
      <c r="F476" s="10"/>
      <c r="G476" s="10"/>
      <c r="J476" s="10"/>
      <c r="K476" s="10"/>
      <c r="L476" s="10"/>
      <c r="O476" s="10"/>
      <c r="P476" s="10"/>
      <c r="Q476" s="10"/>
      <c r="U476" s="10"/>
      <c r="V476" s="10"/>
      <c r="W476" s="10"/>
      <c r="AA476" s="10"/>
      <c r="AB476" s="10"/>
      <c r="AE476" s="10"/>
      <c r="AF476" s="10"/>
      <c r="AG476" s="10"/>
      <c r="AK476" s="10"/>
      <c r="AL476" s="10"/>
      <c r="AM476" s="10"/>
      <c r="AP476" s="10"/>
      <c r="AQ476" s="10"/>
      <c r="AR476" s="10"/>
      <c r="AU476" s="10"/>
      <c r="AV476" s="10"/>
      <c r="AW476" s="10"/>
    </row>
    <row r="477" spans="5:49" s="6" customFormat="1" x14ac:dyDescent="0.3">
      <c r="E477" s="10"/>
      <c r="F477" s="10"/>
      <c r="G477" s="10"/>
      <c r="J477" s="10"/>
      <c r="K477" s="10"/>
      <c r="L477" s="10"/>
      <c r="O477" s="10"/>
      <c r="P477" s="10"/>
      <c r="Q477" s="10"/>
      <c r="U477" s="10"/>
      <c r="V477" s="10"/>
      <c r="W477" s="10"/>
      <c r="AA477" s="10"/>
      <c r="AB477" s="10"/>
      <c r="AE477" s="10"/>
      <c r="AF477" s="10"/>
      <c r="AG477" s="10"/>
      <c r="AK477" s="10"/>
      <c r="AL477" s="10"/>
      <c r="AM477" s="10"/>
      <c r="AP477" s="10"/>
      <c r="AQ477" s="10"/>
      <c r="AR477" s="10"/>
      <c r="AU477" s="10"/>
      <c r="AV477" s="10"/>
      <c r="AW477" s="10"/>
    </row>
    <row r="478" spans="5:49" s="6" customFormat="1" x14ac:dyDescent="0.3">
      <c r="E478" s="10"/>
      <c r="F478" s="10"/>
      <c r="G478" s="10"/>
      <c r="J478" s="10"/>
      <c r="K478" s="10"/>
      <c r="L478" s="10"/>
      <c r="O478" s="10"/>
      <c r="P478" s="10"/>
      <c r="Q478" s="10"/>
      <c r="U478" s="10"/>
      <c r="V478" s="10"/>
      <c r="W478" s="10"/>
      <c r="AA478" s="10"/>
      <c r="AB478" s="10"/>
      <c r="AE478" s="10"/>
      <c r="AF478" s="10"/>
      <c r="AG478" s="10"/>
      <c r="AK478" s="10"/>
      <c r="AL478" s="10"/>
      <c r="AM478" s="10"/>
      <c r="AP478" s="10"/>
      <c r="AQ478" s="10"/>
      <c r="AR478" s="10"/>
      <c r="AU478" s="10"/>
      <c r="AV478" s="10"/>
      <c r="AW478" s="10"/>
    </row>
    <row r="479" spans="5:49" s="6" customFormat="1" x14ac:dyDescent="0.3">
      <c r="E479" s="10"/>
      <c r="F479" s="10"/>
      <c r="G479" s="10"/>
      <c r="J479" s="10"/>
      <c r="K479" s="10"/>
      <c r="L479" s="10"/>
      <c r="O479" s="10"/>
      <c r="P479" s="10"/>
      <c r="Q479" s="10"/>
      <c r="U479" s="10"/>
      <c r="V479" s="10"/>
      <c r="W479" s="10"/>
      <c r="AA479" s="10"/>
      <c r="AB479" s="10"/>
      <c r="AE479" s="10"/>
      <c r="AF479" s="10"/>
      <c r="AG479" s="10"/>
      <c r="AK479" s="10"/>
      <c r="AL479" s="10"/>
      <c r="AM479" s="10"/>
      <c r="AP479" s="10"/>
      <c r="AQ479" s="10"/>
      <c r="AR479" s="10"/>
      <c r="AU479" s="10"/>
      <c r="AV479" s="10"/>
      <c r="AW479" s="10"/>
    </row>
    <row r="480" spans="5:49" s="6" customFormat="1" x14ac:dyDescent="0.3">
      <c r="E480" s="10"/>
      <c r="F480" s="10"/>
      <c r="G480" s="10"/>
      <c r="J480" s="10"/>
      <c r="K480" s="10"/>
      <c r="L480" s="10"/>
      <c r="O480" s="10"/>
      <c r="P480" s="10"/>
      <c r="Q480" s="10"/>
      <c r="U480" s="10"/>
      <c r="V480" s="10"/>
      <c r="W480" s="10"/>
      <c r="AA480" s="10"/>
      <c r="AB480" s="10"/>
      <c r="AE480" s="10"/>
      <c r="AF480" s="10"/>
      <c r="AG480" s="10"/>
      <c r="AK480" s="10"/>
      <c r="AL480" s="10"/>
      <c r="AM480" s="10"/>
      <c r="AP480" s="10"/>
      <c r="AQ480" s="10"/>
      <c r="AR480" s="10"/>
      <c r="AU480" s="10"/>
      <c r="AV480" s="10"/>
      <c r="AW480" s="10"/>
    </row>
    <row r="481" spans="3:50" s="6" customFormat="1" x14ac:dyDescent="0.3">
      <c r="E481" s="10"/>
      <c r="F481" s="10"/>
      <c r="G481" s="10"/>
      <c r="J481" s="10"/>
      <c r="K481" s="10"/>
      <c r="L481" s="10"/>
      <c r="O481" s="10"/>
      <c r="P481" s="10"/>
      <c r="Q481" s="10"/>
      <c r="U481" s="10"/>
      <c r="V481" s="10"/>
      <c r="W481" s="10"/>
      <c r="AA481" s="10"/>
      <c r="AB481" s="10"/>
      <c r="AE481" s="10"/>
      <c r="AF481" s="10"/>
      <c r="AG481" s="10"/>
      <c r="AK481" s="10"/>
      <c r="AL481" s="10"/>
      <c r="AM481" s="10"/>
      <c r="AP481" s="10"/>
      <c r="AQ481" s="10"/>
      <c r="AR481" s="10"/>
      <c r="AU481" s="10"/>
      <c r="AV481" s="10"/>
      <c r="AW481" s="10"/>
    </row>
    <row r="482" spans="3:50" s="6" customFormat="1" x14ac:dyDescent="0.3">
      <c r="E482" s="10"/>
      <c r="F482" s="10"/>
      <c r="G482" s="10"/>
      <c r="J482" s="10"/>
      <c r="K482" s="10"/>
      <c r="L482" s="10"/>
      <c r="O482" s="10"/>
      <c r="P482" s="10"/>
      <c r="Q482" s="10"/>
      <c r="U482" s="10"/>
      <c r="V482" s="10"/>
      <c r="W482" s="10"/>
      <c r="AA482" s="10"/>
      <c r="AB482" s="10"/>
      <c r="AE482" s="10"/>
      <c r="AF482" s="10"/>
      <c r="AG482" s="10"/>
      <c r="AK482" s="10"/>
      <c r="AL482" s="10"/>
      <c r="AM482" s="10"/>
      <c r="AP482" s="10"/>
      <c r="AQ482" s="10"/>
      <c r="AR482" s="10"/>
      <c r="AU482" s="10"/>
      <c r="AV482" s="10"/>
      <c r="AW482" s="10"/>
    </row>
    <row r="483" spans="3:50" s="6" customFormat="1" x14ac:dyDescent="0.3">
      <c r="E483" s="10"/>
      <c r="F483" s="10"/>
      <c r="G483" s="10"/>
      <c r="J483" s="10"/>
      <c r="K483" s="10"/>
      <c r="L483" s="10"/>
      <c r="O483" s="10"/>
      <c r="P483" s="10"/>
      <c r="Q483" s="10"/>
      <c r="U483" s="10"/>
      <c r="V483" s="10"/>
      <c r="W483" s="10"/>
      <c r="AA483" s="10"/>
      <c r="AB483" s="10"/>
      <c r="AE483" s="10"/>
      <c r="AF483" s="10"/>
      <c r="AG483" s="10"/>
      <c r="AK483" s="10"/>
      <c r="AL483" s="10"/>
      <c r="AM483" s="10"/>
      <c r="AP483" s="10"/>
      <c r="AQ483" s="10"/>
      <c r="AR483" s="10"/>
      <c r="AU483" s="10"/>
      <c r="AV483" s="10"/>
      <c r="AW483" s="10"/>
    </row>
    <row r="484" spans="3:50" s="6" customFormat="1" x14ac:dyDescent="0.3">
      <c r="E484" s="10"/>
      <c r="F484" s="10"/>
      <c r="G484" s="10"/>
      <c r="J484" s="10"/>
      <c r="K484" s="10"/>
      <c r="L484" s="10"/>
      <c r="O484" s="10"/>
      <c r="P484" s="10"/>
      <c r="Q484" s="10"/>
      <c r="U484" s="10"/>
      <c r="V484" s="10"/>
      <c r="W484" s="10"/>
      <c r="AA484" s="10"/>
      <c r="AB484" s="10"/>
      <c r="AE484" s="10"/>
      <c r="AF484" s="10"/>
      <c r="AG484" s="10"/>
      <c r="AK484" s="10"/>
      <c r="AL484" s="10"/>
      <c r="AM484" s="10"/>
      <c r="AP484" s="10"/>
      <c r="AQ484" s="10"/>
      <c r="AR484" s="10"/>
      <c r="AU484" s="10"/>
      <c r="AV484" s="10"/>
      <c r="AW484" s="10"/>
    </row>
    <row r="485" spans="3:50" s="7" customFormat="1" x14ac:dyDescent="0.3">
      <c r="C485" s="6"/>
      <c r="D485" s="6"/>
      <c r="E485" s="10"/>
      <c r="F485" s="10"/>
      <c r="G485" s="10"/>
      <c r="H485" s="6"/>
      <c r="I485" s="6"/>
      <c r="J485" s="10"/>
      <c r="K485" s="10"/>
      <c r="L485" s="10"/>
      <c r="M485" s="6"/>
      <c r="N485" s="6"/>
      <c r="O485" s="10"/>
      <c r="P485" s="10"/>
      <c r="Q485" s="10"/>
      <c r="S485" s="6"/>
      <c r="T485" s="6"/>
      <c r="U485" s="10"/>
      <c r="V485" s="10"/>
      <c r="W485" s="10"/>
      <c r="X485" s="6"/>
      <c r="Y485" s="6"/>
      <c r="Z485" s="6"/>
      <c r="AA485" s="10"/>
      <c r="AB485" s="10"/>
      <c r="AC485" s="6"/>
      <c r="AD485" s="6"/>
      <c r="AE485" s="10"/>
      <c r="AF485" s="10"/>
      <c r="AG485" s="10"/>
      <c r="AI485" s="6"/>
      <c r="AJ485" s="6"/>
      <c r="AK485" s="10"/>
      <c r="AL485" s="10"/>
      <c r="AM485" s="10"/>
      <c r="AN485" s="6"/>
      <c r="AO485" s="6"/>
      <c r="AP485" s="10"/>
      <c r="AQ485" s="10"/>
      <c r="AR485" s="10"/>
      <c r="AS485" s="6"/>
      <c r="AT485" s="6"/>
      <c r="AU485" s="10"/>
      <c r="AV485" s="10"/>
      <c r="AW485" s="10"/>
      <c r="AX485" s="6"/>
    </row>
    <row r="486" spans="3:50" s="7" customFormat="1" x14ac:dyDescent="0.3">
      <c r="C486" s="6"/>
      <c r="D486" s="6"/>
      <c r="E486" s="10"/>
      <c r="F486" s="10"/>
      <c r="G486" s="10"/>
      <c r="H486" s="6"/>
      <c r="I486" s="6"/>
      <c r="J486" s="10"/>
      <c r="K486" s="10"/>
      <c r="L486" s="10"/>
      <c r="M486" s="6"/>
      <c r="N486" s="6"/>
      <c r="O486" s="10"/>
      <c r="P486" s="10"/>
      <c r="Q486" s="10"/>
      <c r="S486" s="6"/>
      <c r="T486" s="6"/>
      <c r="U486" s="10"/>
      <c r="V486" s="10"/>
      <c r="W486" s="10"/>
      <c r="X486" s="6"/>
      <c r="Y486" s="6"/>
      <c r="Z486" s="6"/>
      <c r="AA486" s="10"/>
      <c r="AB486" s="10"/>
      <c r="AC486" s="6"/>
      <c r="AD486" s="6"/>
      <c r="AE486" s="10"/>
      <c r="AF486" s="10"/>
      <c r="AG486" s="10"/>
      <c r="AI486" s="6"/>
      <c r="AJ486" s="6"/>
      <c r="AK486" s="10"/>
      <c r="AL486" s="10"/>
      <c r="AM486" s="10"/>
      <c r="AN486" s="6"/>
      <c r="AO486" s="6"/>
      <c r="AP486" s="10"/>
      <c r="AQ486" s="10"/>
      <c r="AR486" s="10"/>
      <c r="AS486" s="6"/>
      <c r="AT486" s="6"/>
      <c r="AU486" s="10"/>
      <c r="AV486" s="10"/>
      <c r="AW486" s="10"/>
      <c r="AX486" s="6"/>
    </row>
    <row r="487" spans="3:50" s="7" customFormat="1" x14ac:dyDescent="0.3">
      <c r="C487" s="6"/>
      <c r="D487" s="6"/>
      <c r="E487" s="10"/>
      <c r="F487" s="10"/>
      <c r="G487" s="10"/>
      <c r="H487" s="6"/>
      <c r="I487" s="6"/>
      <c r="J487" s="10"/>
      <c r="K487" s="10"/>
      <c r="L487" s="10"/>
      <c r="M487" s="6"/>
      <c r="N487" s="6"/>
      <c r="O487" s="10"/>
      <c r="P487" s="10"/>
      <c r="Q487" s="10"/>
      <c r="S487" s="6"/>
      <c r="T487" s="6"/>
      <c r="U487" s="10"/>
      <c r="V487" s="10"/>
      <c r="W487" s="10"/>
      <c r="X487" s="6"/>
      <c r="Y487" s="6"/>
      <c r="Z487" s="6"/>
      <c r="AA487" s="10"/>
      <c r="AB487" s="10"/>
      <c r="AC487" s="6"/>
      <c r="AD487" s="6"/>
      <c r="AE487" s="10"/>
      <c r="AF487" s="10"/>
      <c r="AG487" s="10"/>
      <c r="AI487" s="6"/>
      <c r="AJ487" s="6"/>
      <c r="AK487" s="10"/>
      <c r="AL487" s="10"/>
      <c r="AM487" s="10"/>
      <c r="AN487" s="6"/>
      <c r="AO487" s="6"/>
      <c r="AP487" s="10"/>
      <c r="AQ487" s="10"/>
      <c r="AR487" s="10"/>
      <c r="AS487" s="6"/>
      <c r="AT487" s="6"/>
      <c r="AU487" s="10"/>
      <c r="AV487" s="10"/>
      <c r="AW487" s="10"/>
      <c r="AX487" s="6"/>
    </row>
    <row r="488" spans="3:50" s="7" customFormat="1" x14ac:dyDescent="0.3">
      <c r="C488" s="6"/>
      <c r="D488" s="6"/>
      <c r="E488" s="10"/>
      <c r="F488" s="10"/>
      <c r="G488" s="10"/>
      <c r="H488" s="6"/>
      <c r="I488" s="6"/>
      <c r="J488" s="10"/>
      <c r="K488" s="10"/>
      <c r="L488" s="10"/>
      <c r="M488" s="6"/>
      <c r="N488" s="6"/>
      <c r="O488" s="10"/>
      <c r="P488" s="10"/>
      <c r="Q488" s="10"/>
      <c r="S488" s="6"/>
      <c r="T488" s="6"/>
      <c r="U488" s="10"/>
      <c r="V488" s="10"/>
      <c r="W488" s="10"/>
      <c r="X488" s="6"/>
      <c r="Y488" s="6"/>
      <c r="Z488" s="6"/>
      <c r="AA488" s="10"/>
      <c r="AB488" s="10"/>
      <c r="AC488" s="6"/>
      <c r="AD488" s="6"/>
      <c r="AE488" s="10"/>
      <c r="AF488" s="10"/>
      <c r="AG488" s="10"/>
      <c r="AI488" s="6"/>
      <c r="AJ488" s="6"/>
      <c r="AK488" s="10"/>
      <c r="AL488" s="10"/>
      <c r="AM488" s="10"/>
      <c r="AN488" s="6"/>
      <c r="AO488" s="6"/>
      <c r="AP488" s="10"/>
      <c r="AQ488" s="10"/>
      <c r="AR488" s="10"/>
      <c r="AS488" s="6"/>
      <c r="AT488" s="6"/>
      <c r="AU488" s="10"/>
      <c r="AV488" s="10"/>
      <c r="AW488" s="10"/>
      <c r="AX488" s="6"/>
    </row>
    <row r="489" spans="3:50" s="7" customFormat="1" x14ac:dyDescent="0.3">
      <c r="C489" s="6"/>
      <c r="D489" s="6"/>
      <c r="E489" s="10"/>
      <c r="F489" s="10"/>
      <c r="G489" s="10"/>
      <c r="H489" s="6"/>
      <c r="I489" s="6"/>
      <c r="J489" s="10"/>
      <c r="K489" s="10"/>
      <c r="L489" s="10"/>
      <c r="M489" s="6"/>
      <c r="N489" s="6"/>
      <c r="O489" s="10"/>
      <c r="P489" s="10"/>
      <c r="Q489" s="10"/>
      <c r="S489" s="6"/>
      <c r="T489" s="6"/>
      <c r="U489" s="10"/>
      <c r="V489" s="10"/>
      <c r="W489" s="10"/>
      <c r="X489" s="6"/>
      <c r="Y489" s="6"/>
      <c r="Z489" s="6"/>
      <c r="AA489" s="10"/>
      <c r="AB489" s="10"/>
      <c r="AC489" s="6"/>
      <c r="AD489" s="6"/>
      <c r="AE489" s="10"/>
      <c r="AF489" s="10"/>
      <c r="AG489" s="10"/>
      <c r="AI489" s="6"/>
      <c r="AJ489" s="6"/>
      <c r="AK489" s="10"/>
      <c r="AL489" s="10"/>
      <c r="AM489" s="10"/>
      <c r="AN489" s="6"/>
      <c r="AO489" s="6"/>
      <c r="AP489" s="10"/>
      <c r="AQ489" s="10"/>
      <c r="AR489" s="10"/>
      <c r="AS489" s="6"/>
      <c r="AT489" s="6"/>
      <c r="AU489" s="10"/>
      <c r="AV489" s="10"/>
      <c r="AW489" s="10"/>
      <c r="AX489" s="6"/>
    </row>
    <row r="490" spans="3:50" s="7" customFormat="1" x14ac:dyDescent="0.3">
      <c r="C490" s="6"/>
      <c r="D490" s="6"/>
      <c r="E490" s="10"/>
      <c r="F490" s="10"/>
      <c r="G490" s="10"/>
      <c r="H490" s="6"/>
      <c r="I490" s="6"/>
      <c r="J490" s="10"/>
      <c r="K490" s="10"/>
      <c r="L490" s="10"/>
      <c r="M490" s="6"/>
      <c r="N490" s="6"/>
      <c r="O490" s="10"/>
      <c r="P490" s="10"/>
      <c r="Q490" s="10"/>
      <c r="S490" s="6"/>
      <c r="T490" s="6"/>
      <c r="U490" s="10"/>
      <c r="V490" s="10"/>
      <c r="W490" s="10"/>
      <c r="X490" s="6"/>
      <c r="Y490" s="6"/>
      <c r="Z490" s="6"/>
      <c r="AA490" s="10"/>
      <c r="AB490" s="10"/>
      <c r="AC490" s="6"/>
      <c r="AD490" s="6"/>
      <c r="AE490" s="10"/>
      <c r="AF490" s="10"/>
      <c r="AG490" s="10"/>
      <c r="AI490" s="6"/>
      <c r="AJ490" s="6"/>
      <c r="AK490" s="10"/>
      <c r="AL490" s="10"/>
      <c r="AM490" s="10"/>
      <c r="AN490" s="6"/>
      <c r="AO490" s="6"/>
      <c r="AP490" s="10"/>
      <c r="AQ490" s="10"/>
      <c r="AR490" s="10"/>
      <c r="AS490" s="6"/>
      <c r="AT490" s="6"/>
      <c r="AU490" s="10"/>
      <c r="AV490" s="10"/>
      <c r="AW490" s="10"/>
      <c r="AX490" s="6"/>
    </row>
    <row r="491" spans="3:50" s="7" customFormat="1" x14ac:dyDescent="0.3">
      <c r="C491" s="6"/>
      <c r="D491" s="6"/>
      <c r="E491" s="10"/>
      <c r="F491" s="10"/>
      <c r="G491" s="10"/>
      <c r="H491" s="6"/>
      <c r="I491" s="6"/>
      <c r="J491" s="10"/>
      <c r="K491" s="10"/>
      <c r="L491" s="10"/>
      <c r="M491" s="6"/>
      <c r="N491" s="6"/>
      <c r="O491" s="10"/>
      <c r="P491" s="10"/>
      <c r="Q491" s="10"/>
      <c r="S491" s="6"/>
      <c r="T491" s="6"/>
      <c r="U491" s="10"/>
      <c r="V491" s="10"/>
      <c r="W491" s="10"/>
      <c r="X491" s="6"/>
      <c r="Y491" s="6"/>
      <c r="Z491" s="6"/>
      <c r="AA491" s="10"/>
      <c r="AB491" s="10"/>
      <c r="AC491" s="6"/>
      <c r="AD491" s="6"/>
      <c r="AE491" s="10"/>
      <c r="AF491" s="10"/>
      <c r="AG491" s="10"/>
      <c r="AI491" s="6"/>
      <c r="AJ491" s="6"/>
      <c r="AK491" s="10"/>
      <c r="AL491" s="10"/>
      <c r="AM491" s="10"/>
      <c r="AN491" s="6"/>
      <c r="AO491" s="6"/>
      <c r="AP491" s="10"/>
      <c r="AQ491" s="10"/>
      <c r="AR491" s="10"/>
      <c r="AS491" s="6"/>
      <c r="AT491" s="6"/>
      <c r="AU491" s="10"/>
      <c r="AV491" s="10"/>
      <c r="AW491" s="10"/>
      <c r="AX491" s="6"/>
    </row>
    <row r="492" spans="3:50" s="7" customFormat="1" x14ac:dyDescent="0.3">
      <c r="C492" s="6"/>
      <c r="D492" s="6"/>
      <c r="E492" s="10"/>
      <c r="F492" s="10"/>
      <c r="G492" s="10"/>
      <c r="H492" s="6"/>
      <c r="I492" s="6"/>
      <c r="J492" s="10"/>
      <c r="K492" s="10"/>
      <c r="L492" s="10"/>
      <c r="M492" s="6"/>
      <c r="N492" s="6"/>
      <c r="O492" s="10"/>
      <c r="P492" s="10"/>
      <c r="Q492" s="10"/>
      <c r="S492" s="6"/>
      <c r="T492" s="6"/>
      <c r="U492" s="10"/>
      <c r="V492" s="10"/>
      <c r="W492" s="10"/>
      <c r="X492" s="6"/>
      <c r="Y492" s="6"/>
      <c r="Z492" s="6"/>
      <c r="AA492" s="10"/>
      <c r="AB492" s="10"/>
      <c r="AC492" s="6"/>
      <c r="AD492" s="6"/>
      <c r="AE492" s="10"/>
      <c r="AF492" s="10"/>
      <c r="AG492" s="10"/>
      <c r="AI492" s="6"/>
      <c r="AJ492" s="6"/>
      <c r="AK492" s="10"/>
      <c r="AL492" s="10"/>
      <c r="AM492" s="10"/>
      <c r="AN492" s="6"/>
      <c r="AO492" s="6"/>
      <c r="AP492" s="10"/>
      <c r="AQ492" s="10"/>
      <c r="AR492" s="10"/>
      <c r="AS492" s="6"/>
      <c r="AT492" s="6"/>
      <c r="AU492" s="10"/>
      <c r="AV492" s="10"/>
      <c r="AW492" s="10"/>
      <c r="AX492" s="6"/>
    </row>
    <row r="493" spans="3:50" s="7" customFormat="1" x14ac:dyDescent="0.3">
      <c r="C493" s="6"/>
      <c r="D493" s="6"/>
      <c r="E493" s="10"/>
      <c r="F493" s="10"/>
      <c r="G493" s="10"/>
      <c r="H493" s="6"/>
      <c r="I493" s="6"/>
      <c r="J493" s="10"/>
      <c r="K493" s="10"/>
      <c r="L493" s="10"/>
      <c r="M493" s="6"/>
      <c r="N493" s="6"/>
      <c r="O493" s="10"/>
      <c r="P493" s="10"/>
      <c r="Q493" s="10"/>
      <c r="S493" s="6"/>
      <c r="T493" s="6"/>
      <c r="U493" s="10"/>
      <c r="V493" s="10"/>
      <c r="W493" s="10"/>
      <c r="X493" s="6"/>
      <c r="Y493" s="6"/>
      <c r="Z493" s="6"/>
      <c r="AA493" s="10"/>
      <c r="AB493" s="10"/>
      <c r="AC493" s="6"/>
      <c r="AD493" s="6"/>
      <c r="AE493" s="10"/>
      <c r="AF493" s="10"/>
      <c r="AG493" s="10"/>
      <c r="AI493" s="6"/>
      <c r="AJ493" s="6"/>
      <c r="AK493" s="10"/>
      <c r="AL493" s="10"/>
      <c r="AM493" s="10"/>
      <c r="AN493" s="6"/>
      <c r="AO493" s="6"/>
      <c r="AP493" s="10"/>
      <c r="AQ493" s="10"/>
      <c r="AR493" s="10"/>
      <c r="AS493" s="6"/>
      <c r="AT493" s="6"/>
      <c r="AU493" s="10"/>
      <c r="AV493" s="10"/>
      <c r="AW493" s="10"/>
      <c r="AX493" s="6"/>
    </row>
    <row r="494" spans="3:50" s="7" customFormat="1" x14ac:dyDescent="0.3">
      <c r="C494" s="6"/>
      <c r="D494" s="6"/>
      <c r="E494" s="10"/>
      <c r="F494" s="10"/>
      <c r="G494" s="10"/>
      <c r="H494" s="6"/>
      <c r="I494" s="6"/>
      <c r="J494" s="10"/>
      <c r="K494" s="10"/>
      <c r="L494" s="10"/>
      <c r="M494" s="6"/>
      <c r="N494" s="6"/>
      <c r="O494" s="10"/>
      <c r="P494" s="10"/>
      <c r="Q494" s="10"/>
      <c r="S494" s="6"/>
      <c r="T494" s="6"/>
      <c r="U494" s="10"/>
      <c r="V494" s="10"/>
      <c r="W494" s="10"/>
      <c r="X494" s="6"/>
      <c r="Y494" s="6"/>
      <c r="Z494" s="6"/>
      <c r="AA494" s="10"/>
      <c r="AB494" s="10"/>
      <c r="AC494" s="6"/>
      <c r="AD494" s="6"/>
      <c r="AE494" s="10"/>
      <c r="AF494" s="10"/>
      <c r="AG494" s="10"/>
      <c r="AI494" s="6"/>
      <c r="AJ494" s="6"/>
      <c r="AK494" s="10"/>
      <c r="AL494" s="10"/>
      <c r="AM494" s="10"/>
      <c r="AN494" s="6"/>
      <c r="AO494" s="6"/>
      <c r="AP494" s="10"/>
      <c r="AQ494" s="10"/>
      <c r="AR494" s="10"/>
      <c r="AS494" s="6"/>
      <c r="AT494" s="6"/>
      <c r="AU494" s="10"/>
      <c r="AV494" s="10"/>
      <c r="AW494" s="10"/>
      <c r="AX494" s="6"/>
    </row>
    <row r="495" spans="3:50" s="7" customFormat="1" x14ac:dyDescent="0.3">
      <c r="C495" s="6"/>
      <c r="D495" s="6"/>
      <c r="E495" s="10"/>
      <c r="F495" s="10"/>
      <c r="G495" s="10"/>
      <c r="H495" s="6"/>
      <c r="I495" s="6"/>
      <c r="J495" s="10"/>
      <c r="K495" s="10"/>
      <c r="L495" s="10"/>
      <c r="M495" s="6"/>
      <c r="N495" s="6"/>
      <c r="O495" s="10"/>
      <c r="P495" s="10"/>
      <c r="Q495" s="10"/>
      <c r="S495" s="6"/>
      <c r="T495" s="6"/>
      <c r="U495" s="10"/>
      <c r="V495" s="10"/>
      <c r="W495" s="10"/>
      <c r="X495" s="6"/>
      <c r="Y495" s="6"/>
      <c r="Z495" s="6"/>
      <c r="AA495" s="10"/>
      <c r="AB495" s="10"/>
      <c r="AC495" s="6"/>
      <c r="AD495" s="6"/>
      <c r="AE495" s="10"/>
      <c r="AF495" s="10"/>
      <c r="AG495" s="10"/>
      <c r="AI495" s="6"/>
      <c r="AJ495" s="6"/>
      <c r="AK495" s="10"/>
      <c r="AL495" s="10"/>
      <c r="AM495" s="10"/>
      <c r="AN495" s="6"/>
      <c r="AO495" s="6"/>
      <c r="AP495" s="10"/>
      <c r="AQ495" s="10"/>
      <c r="AR495" s="10"/>
      <c r="AS495" s="6"/>
      <c r="AT495" s="6"/>
      <c r="AU495" s="10"/>
      <c r="AV495" s="10"/>
      <c r="AW495" s="10"/>
      <c r="AX495" s="6"/>
    </row>
    <row r="496" spans="3:50" s="7" customFormat="1" x14ac:dyDescent="0.3">
      <c r="C496" s="6"/>
      <c r="D496" s="6"/>
      <c r="E496" s="10"/>
      <c r="F496" s="10"/>
      <c r="G496" s="10"/>
      <c r="H496" s="6"/>
      <c r="I496" s="6"/>
      <c r="J496" s="10"/>
      <c r="K496" s="10"/>
      <c r="L496" s="10"/>
      <c r="M496" s="6"/>
      <c r="N496" s="6"/>
      <c r="O496" s="10"/>
      <c r="P496" s="10"/>
      <c r="Q496" s="10"/>
      <c r="S496" s="6"/>
      <c r="T496" s="6"/>
      <c r="U496" s="10"/>
      <c r="V496" s="10"/>
      <c r="W496" s="10"/>
      <c r="X496" s="6"/>
      <c r="Y496" s="6"/>
      <c r="Z496" s="6"/>
      <c r="AA496" s="10"/>
      <c r="AB496" s="10"/>
      <c r="AC496" s="6"/>
      <c r="AD496" s="6"/>
      <c r="AE496" s="10"/>
      <c r="AF496" s="10"/>
      <c r="AG496" s="10"/>
      <c r="AI496" s="6"/>
      <c r="AJ496" s="6"/>
      <c r="AK496" s="10"/>
      <c r="AL496" s="10"/>
      <c r="AM496" s="10"/>
      <c r="AN496" s="6"/>
      <c r="AO496" s="6"/>
      <c r="AP496" s="10"/>
      <c r="AQ496" s="10"/>
      <c r="AR496" s="10"/>
      <c r="AS496" s="6"/>
      <c r="AT496" s="6"/>
      <c r="AU496" s="10"/>
      <c r="AV496" s="10"/>
      <c r="AW496" s="10"/>
      <c r="AX496" s="6"/>
    </row>
    <row r="497" spans="3:50" s="7" customFormat="1" x14ac:dyDescent="0.3">
      <c r="C497" s="6"/>
      <c r="D497" s="6"/>
      <c r="E497" s="10"/>
      <c r="F497" s="10"/>
      <c r="G497" s="10"/>
      <c r="H497" s="6"/>
      <c r="I497" s="6"/>
      <c r="J497" s="10"/>
      <c r="K497" s="10"/>
      <c r="L497" s="10"/>
      <c r="M497" s="6"/>
      <c r="N497" s="6"/>
      <c r="O497" s="10"/>
      <c r="P497" s="10"/>
      <c r="Q497" s="10"/>
      <c r="S497" s="6"/>
      <c r="T497" s="6"/>
      <c r="U497" s="10"/>
      <c r="V497" s="10"/>
      <c r="W497" s="10"/>
      <c r="X497" s="6"/>
      <c r="Y497" s="6"/>
      <c r="Z497" s="6"/>
      <c r="AA497" s="10"/>
      <c r="AB497" s="10"/>
      <c r="AC497" s="6"/>
      <c r="AD497" s="6"/>
      <c r="AE497" s="10"/>
      <c r="AF497" s="10"/>
      <c r="AG497" s="10"/>
      <c r="AI497" s="6"/>
      <c r="AJ497" s="6"/>
      <c r="AK497" s="10"/>
      <c r="AL497" s="10"/>
      <c r="AM497" s="10"/>
      <c r="AN497" s="6"/>
      <c r="AO497" s="6"/>
      <c r="AP497" s="10"/>
      <c r="AQ497" s="10"/>
      <c r="AR497" s="10"/>
      <c r="AS497" s="6"/>
      <c r="AT497" s="6"/>
      <c r="AU497" s="10"/>
      <c r="AV497" s="10"/>
      <c r="AW497" s="10"/>
      <c r="AX497" s="6"/>
    </row>
    <row r="498" spans="3:50" s="7" customFormat="1" x14ac:dyDescent="0.3">
      <c r="C498" s="6"/>
      <c r="D498" s="6"/>
      <c r="E498" s="10"/>
      <c r="F498" s="10"/>
      <c r="G498" s="10"/>
      <c r="H498" s="6"/>
      <c r="I498" s="6"/>
      <c r="J498" s="10"/>
      <c r="K498" s="10"/>
      <c r="L498" s="10"/>
      <c r="M498" s="6"/>
      <c r="N498" s="6"/>
      <c r="O498" s="10"/>
      <c r="P498" s="10"/>
      <c r="Q498" s="10"/>
      <c r="S498" s="6"/>
      <c r="T498" s="6"/>
      <c r="U498" s="10"/>
      <c r="V498" s="10"/>
      <c r="W498" s="10"/>
      <c r="X498" s="6"/>
      <c r="Y498" s="6"/>
      <c r="Z498" s="6"/>
      <c r="AA498" s="10"/>
      <c r="AB498" s="10"/>
      <c r="AC498" s="6"/>
      <c r="AD498" s="6"/>
      <c r="AE498" s="10"/>
      <c r="AF498" s="10"/>
      <c r="AG498" s="10"/>
      <c r="AI498" s="6"/>
      <c r="AJ498" s="6"/>
      <c r="AK498" s="10"/>
      <c r="AL498" s="10"/>
      <c r="AM498" s="10"/>
      <c r="AN498" s="6"/>
      <c r="AO498" s="6"/>
      <c r="AP498" s="10"/>
      <c r="AQ498" s="10"/>
      <c r="AR498" s="10"/>
      <c r="AS498" s="6"/>
      <c r="AT498" s="6"/>
      <c r="AU498" s="10"/>
      <c r="AV498" s="10"/>
      <c r="AW498" s="10"/>
      <c r="AX498" s="6"/>
    </row>
    <row r="499" spans="3:50" s="7" customFormat="1" x14ac:dyDescent="0.3">
      <c r="C499" s="6"/>
      <c r="D499" s="6"/>
      <c r="E499" s="10"/>
      <c r="F499" s="10"/>
      <c r="G499" s="10"/>
      <c r="H499" s="6"/>
      <c r="I499" s="6"/>
      <c r="J499" s="10"/>
      <c r="K499" s="10"/>
      <c r="L499" s="10"/>
      <c r="M499" s="6"/>
      <c r="N499" s="6"/>
      <c r="O499" s="10"/>
      <c r="P499" s="10"/>
      <c r="Q499" s="10"/>
      <c r="S499" s="6"/>
      <c r="T499" s="6"/>
      <c r="U499" s="10"/>
      <c r="V499" s="10"/>
      <c r="W499" s="10"/>
      <c r="X499" s="6"/>
      <c r="Y499" s="6"/>
      <c r="Z499" s="6"/>
      <c r="AA499" s="10"/>
      <c r="AB499" s="10"/>
      <c r="AC499" s="6"/>
      <c r="AD499" s="6"/>
      <c r="AE499" s="10"/>
      <c r="AF499" s="10"/>
      <c r="AG499" s="10"/>
      <c r="AI499" s="6"/>
      <c r="AJ499" s="6"/>
      <c r="AK499" s="10"/>
      <c r="AL499" s="10"/>
      <c r="AM499" s="10"/>
      <c r="AN499" s="6"/>
      <c r="AO499" s="6"/>
      <c r="AP499" s="10"/>
      <c r="AQ499" s="10"/>
      <c r="AR499" s="10"/>
      <c r="AS499" s="6"/>
      <c r="AT499" s="6"/>
      <c r="AU499" s="10"/>
      <c r="AV499" s="10"/>
      <c r="AW499" s="10"/>
      <c r="AX499" s="6"/>
    </row>
    <row r="500" spans="3:50" s="7" customFormat="1" x14ac:dyDescent="0.3">
      <c r="C500" s="6"/>
      <c r="D500" s="6"/>
      <c r="E500" s="10"/>
      <c r="F500" s="10"/>
      <c r="G500" s="10"/>
      <c r="H500" s="6"/>
      <c r="I500" s="6"/>
      <c r="J500" s="10"/>
      <c r="K500" s="10"/>
      <c r="L500" s="10"/>
      <c r="M500" s="6"/>
      <c r="N500" s="6"/>
      <c r="O500" s="10"/>
      <c r="P500" s="10"/>
      <c r="Q500" s="10"/>
      <c r="S500" s="6"/>
      <c r="T500" s="6"/>
      <c r="U500" s="10"/>
      <c r="V500" s="10"/>
      <c r="W500" s="10"/>
      <c r="X500" s="6"/>
      <c r="Y500" s="6"/>
      <c r="Z500" s="6"/>
      <c r="AA500" s="10"/>
      <c r="AB500" s="10"/>
      <c r="AC500" s="6"/>
      <c r="AD500" s="6"/>
      <c r="AE500" s="10"/>
      <c r="AF500" s="10"/>
      <c r="AG500" s="10"/>
      <c r="AI500" s="6"/>
      <c r="AJ500" s="6"/>
      <c r="AK500" s="10"/>
      <c r="AL500" s="10"/>
      <c r="AM500" s="10"/>
      <c r="AN500" s="6"/>
      <c r="AO500" s="6"/>
      <c r="AP500" s="10"/>
      <c r="AQ500" s="10"/>
      <c r="AR500" s="10"/>
      <c r="AS500" s="6"/>
      <c r="AT500" s="6"/>
      <c r="AU500" s="10"/>
      <c r="AV500" s="10"/>
      <c r="AW500" s="10"/>
      <c r="AX500" s="6"/>
    </row>
    <row r="501" spans="3:50" s="7" customFormat="1" x14ac:dyDescent="0.3">
      <c r="C501" s="6"/>
      <c r="D501" s="6"/>
      <c r="E501" s="10"/>
      <c r="F501" s="10"/>
      <c r="G501" s="10"/>
      <c r="H501" s="6"/>
      <c r="I501" s="6"/>
      <c r="J501" s="10"/>
      <c r="K501" s="10"/>
      <c r="L501" s="10"/>
      <c r="M501" s="6"/>
      <c r="N501" s="6"/>
      <c r="O501" s="10"/>
      <c r="P501" s="10"/>
      <c r="Q501" s="10"/>
      <c r="S501" s="6"/>
      <c r="T501" s="6"/>
      <c r="U501" s="10"/>
      <c r="V501" s="10"/>
      <c r="W501" s="10"/>
      <c r="X501" s="6"/>
      <c r="Y501" s="6"/>
      <c r="Z501" s="6"/>
      <c r="AA501" s="10"/>
      <c r="AB501" s="10"/>
      <c r="AC501" s="6"/>
      <c r="AD501" s="6"/>
      <c r="AE501" s="10"/>
      <c r="AF501" s="10"/>
      <c r="AG501" s="10"/>
      <c r="AI501" s="6"/>
      <c r="AJ501" s="6"/>
      <c r="AK501" s="10"/>
      <c r="AL501" s="10"/>
      <c r="AM501" s="10"/>
      <c r="AN501" s="6"/>
      <c r="AO501" s="6"/>
      <c r="AP501" s="10"/>
      <c r="AQ501" s="10"/>
      <c r="AR501" s="10"/>
      <c r="AS501" s="6"/>
      <c r="AT501" s="6"/>
      <c r="AU501" s="10"/>
      <c r="AV501" s="10"/>
      <c r="AW501" s="10"/>
      <c r="AX501" s="6"/>
    </row>
    <row r="502" spans="3:50" s="7" customFormat="1" x14ac:dyDescent="0.3">
      <c r="C502" s="6"/>
      <c r="D502" s="6"/>
      <c r="E502" s="10"/>
      <c r="F502" s="10"/>
      <c r="G502" s="10"/>
      <c r="H502" s="6"/>
      <c r="I502" s="6"/>
      <c r="J502" s="10"/>
      <c r="K502" s="10"/>
      <c r="L502" s="10"/>
      <c r="M502" s="6"/>
      <c r="N502" s="6"/>
      <c r="O502" s="10"/>
      <c r="P502" s="10"/>
      <c r="Q502" s="10"/>
      <c r="S502" s="6"/>
      <c r="T502" s="6"/>
      <c r="U502" s="10"/>
      <c r="V502" s="10"/>
      <c r="W502" s="10"/>
      <c r="X502" s="6"/>
      <c r="Y502" s="6"/>
      <c r="Z502" s="6"/>
      <c r="AA502" s="10"/>
      <c r="AB502" s="10"/>
      <c r="AC502" s="6"/>
      <c r="AD502" s="6"/>
      <c r="AE502" s="10"/>
      <c r="AF502" s="10"/>
      <c r="AG502" s="10"/>
      <c r="AI502" s="6"/>
      <c r="AJ502" s="6"/>
      <c r="AK502" s="10"/>
      <c r="AL502" s="10"/>
      <c r="AM502" s="10"/>
      <c r="AN502" s="6"/>
      <c r="AO502" s="6"/>
      <c r="AP502" s="10"/>
      <c r="AQ502" s="10"/>
      <c r="AR502" s="10"/>
      <c r="AS502" s="6"/>
      <c r="AT502" s="6"/>
      <c r="AU502" s="10"/>
      <c r="AV502" s="10"/>
      <c r="AW502" s="10"/>
      <c r="AX502" s="6"/>
    </row>
    <row r="503" spans="3:50" s="7" customFormat="1" x14ac:dyDescent="0.3">
      <c r="C503" s="6"/>
      <c r="D503" s="6"/>
      <c r="E503" s="10"/>
      <c r="F503" s="10"/>
      <c r="G503" s="10"/>
      <c r="H503" s="6"/>
      <c r="I503" s="6"/>
      <c r="J503" s="10"/>
      <c r="K503" s="10"/>
      <c r="L503" s="10"/>
      <c r="M503" s="6"/>
      <c r="N503" s="6"/>
      <c r="O503" s="10"/>
      <c r="P503" s="10"/>
      <c r="Q503" s="10"/>
      <c r="S503" s="6"/>
      <c r="T503" s="6"/>
      <c r="U503" s="10"/>
      <c r="V503" s="10"/>
      <c r="W503" s="10"/>
      <c r="X503" s="6"/>
      <c r="Y503" s="6"/>
      <c r="Z503" s="6"/>
      <c r="AA503" s="10"/>
      <c r="AB503" s="10"/>
      <c r="AC503" s="6"/>
      <c r="AD503" s="6"/>
      <c r="AE503" s="10"/>
      <c r="AF503" s="10"/>
      <c r="AG503" s="10"/>
      <c r="AI503" s="6"/>
      <c r="AJ503" s="6"/>
      <c r="AK503" s="10"/>
      <c r="AL503" s="10"/>
      <c r="AM503" s="10"/>
      <c r="AN503" s="6"/>
      <c r="AO503" s="6"/>
      <c r="AP503" s="10"/>
      <c r="AQ503" s="10"/>
      <c r="AR503" s="10"/>
      <c r="AS503" s="6"/>
      <c r="AT503" s="6"/>
      <c r="AU503" s="10"/>
      <c r="AV503" s="10"/>
      <c r="AW503" s="10"/>
      <c r="AX503" s="6"/>
    </row>
    <row r="504" spans="3:50" s="7" customFormat="1" x14ac:dyDescent="0.3">
      <c r="C504" s="6"/>
      <c r="D504" s="6"/>
      <c r="E504" s="10"/>
      <c r="F504" s="10"/>
      <c r="G504" s="10"/>
      <c r="H504" s="6"/>
      <c r="I504" s="6"/>
      <c r="J504" s="10"/>
      <c r="K504" s="10"/>
      <c r="L504" s="10"/>
      <c r="M504" s="6"/>
      <c r="N504" s="6"/>
      <c r="O504" s="10"/>
      <c r="P504" s="10"/>
      <c r="Q504" s="10"/>
      <c r="S504" s="6"/>
      <c r="T504" s="6"/>
      <c r="U504" s="10"/>
      <c r="V504" s="10"/>
      <c r="W504" s="10"/>
      <c r="X504" s="6"/>
      <c r="Y504" s="6"/>
      <c r="Z504" s="6"/>
      <c r="AA504" s="10"/>
      <c r="AB504" s="10"/>
      <c r="AC504" s="6"/>
      <c r="AD504" s="6"/>
      <c r="AE504" s="10"/>
      <c r="AF504" s="10"/>
      <c r="AG504" s="10"/>
      <c r="AI504" s="6"/>
      <c r="AJ504" s="6"/>
      <c r="AK504" s="10"/>
      <c r="AL504" s="10"/>
      <c r="AM504" s="10"/>
      <c r="AN504" s="6"/>
      <c r="AO504" s="6"/>
      <c r="AP504" s="10"/>
      <c r="AQ504" s="10"/>
      <c r="AR504" s="10"/>
      <c r="AS504" s="6"/>
      <c r="AT504" s="6"/>
      <c r="AU504" s="10"/>
      <c r="AV504" s="10"/>
      <c r="AW504" s="10"/>
      <c r="AX504" s="6"/>
    </row>
    <row r="505" spans="3:50" s="7" customFormat="1" x14ac:dyDescent="0.3">
      <c r="C505" s="6"/>
      <c r="D505" s="6"/>
      <c r="E505" s="10"/>
      <c r="F505" s="10"/>
      <c r="G505" s="10"/>
      <c r="H505" s="6"/>
      <c r="I505" s="6"/>
      <c r="J505" s="10"/>
      <c r="K505" s="10"/>
      <c r="L505" s="10"/>
      <c r="M505" s="6"/>
      <c r="N505" s="6"/>
      <c r="O505" s="10"/>
      <c r="P505" s="10"/>
      <c r="Q505" s="10"/>
      <c r="S505" s="6"/>
      <c r="T505" s="6"/>
      <c r="U505" s="10"/>
      <c r="V505" s="10"/>
      <c r="W505" s="10"/>
      <c r="X505" s="6"/>
      <c r="Y505" s="6"/>
      <c r="Z505" s="6"/>
      <c r="AA505" s="10"/>
      <c r="AB505" s="10"/>
      <c r="AC505" s="6"/>
      <c r="AD505" s="6"/>
      <c r="AE505" s="10"/>
      <c r="AF505" s="10"/>
      <c r="AG505" s="10"/>
      <c r="AI505" s="6"/>
      <c r="AJ505" s="6"/>
      <c r="AK505" s="10"/>
      <c r="AL505" s="10"/>
      <c r="AM505" s="10"/>
      <c r="AN505" s="6"/>
      <c r="AO505" s="6"/>
      <c r="AP505" s="10"/>
      <c r="AQ505" s="10"/>
      <c r="AR505" s="10"/>
      <c r="AS505" s="6"/>
      <c r="AT505" s="6"/>
      <c r="AU505" s="10"/>
      <c r="AV505" s="10"/>
      <c r="AW505" s="10"/>
      <c r="AX505" s="6"/>
    </row>
    <row r="506" spans="3:50" s="7" customFormat="1" x14ac:dyDescent="0.3">
      <c r="C506" s="6"/>
      <c r="D506" s="6"/>
      <c r="E506" s="10"/>
      <c r="F506" s="10"/>
      <c r="G506" s="10"/>
      <c r="H506" s="6"/>
      <c r="I506" s="6"/>
      <c r="J506" s="10"/>
      <c r="K506" s="10"/>
      <c r="L506" s="10"/>
      <c r="M506" s="6"/>
      <c r="N506" s="6"/>
      <c r="O506" s="10"/>
      <c r="P506" s="10"/>
      <c r="Q506" s="10"/>
      <c r="S506" s="6"/>
      <c r="T506" s="6"/>
      <c r="U506" s="10"/>
      <c r="V506" s="10"/>
      <c r="W506" s="10"/>
      <c r="X506" s="6"/>
      <c r="Y506" s="6"/>
      <c r="Z506" s="6"/>
      <c r="AA506" s="10"/>
      <c r="AB506" s="10"/>
      <c r="AC506" s="6"/>
      <c r="AD506" s="6"/>
      <c r="AE506" s="10"/>
      <c r="AF506" s="10"/>
      <c r="AG506" s="10"/>
      <c r="AI506" s="6"/>
      <c r="AJ506" s="6"/>
      <c r="AK506" s="10"/>
      <c r="AL506" s="10"/>
      <c r="AM506" s="10"/>
      <c r="AN506" s="6"/>
      <c r="AO506" s="6"/>
      <c r="AP506" s="10"/>
      <c r="AQ506" s="10"/>
      <c r="AR506" s="10"/>
      <c r="AS506" s="6"/>
      <c r="AT506" s="6"/>
      <c r="AU506" s="10"/>
      <c r="AV506" s="10"/>
      <c r="AW506" s="10"/>
      <c r="AX506" s="6"/>
    </row>
    <row r="507" spans="3:50" s="7" customFormat="1" x14ac:dyDescent="0.3">
      <c r="C507" s="6"/>
      <c r="D507" s="6"/>
      <c r="E507" s="10"/>
      <c r="F507" s="10"/>
      <c r="G507" s="10"/>
      <c r="H507" s="6"/>
      <c r="I507" s="6"/>
      <c r="J507" s="10"/>
      <c r="K507" s="10"/>
      <c r="L507" s="10"/>
      <c r="M507" s="6"/>
      <c r="N507" s="6"/>
      <c r="O507" s="10"/>
      <c r="P507" s="10"/>
      <c r="Q507" s="10"/>
      <c r="S507" s="6"/>
      <c r="T507" s="6"/>
      <c r="U507" s="10"/>
      <c r="V507" s="10"/>
      <c r="W507" s="10"/>
      <c r="X507" s="6"/>
      <c r="Y507" s="6"/>
      <c r="Z507" s="6"/>
      <c r="AA507" s="10"/>
      <c r="AB507" s="10"/>
      <c r="AC507" s="6"/>
      <c r="AD507" s="6"/>
      <c r="AE507" s="10"/>
      <c r="AF507" s="10"/>
      <c r="AG507" s="10"/>
      <c r="AI507" s="6"/>
      <c r="AJ507" s="6"/>
      <c r="AK507" s="10"/>
      <c r="AL507" s="10"/>
      <c r="AM507" s="10"/>
      <c r="AN507" s="6"/>
      <c r="AO507" s="6"/>
      <c r="AP507" s="10"/>
      <c r="AQ507" s="10"/>
      <c r="AR507" s="10"/>
      <c r="AS507" s="6"/>
      <c r="AT507" s="6"/>
      <c r="AU507" s="10"/>
      <c r="AV507" s="10"/>
      <c r="AW507" s="10"/>
      <c r="AX507" s="6"/>
    </row>
    <row r="508" spans="3:50" s="7" customFormat="1" x14ac:dyDescent="0.3">
      <c r="C508" s="6"/>
      <c r="D508" s="6"/>
      <c r="E508" s="10"/>
      <c r="F508" s="10"/>
      <c r="G508" s="10"/>
      <c r="H508" s="6"/>
      <c r="I508" s="6"/>
      <c r="J508" s="10"/>
      <c r="K508" s="10"/>
      <c r="L508" s="10"/>
      <c r="M508" s="6"/>
      <c r="N508" s="6"/>
      <c r="O508" s="10"/>
      <c r="P508" s="10"/>
      <c r="Q508" s="10"/>
      <c r="S508" s="6"/>
      <c r="T508" s="6"/>
      <c r="U508" s="10"/>
      <c r="V508" s="10"/>
      <c r="W508" s="10"/>
      <c r="X508" s="6"/>
      <c r="Y508" s="6"/>
      <c r="Z508" s="6"/>
      <c r="AA508" s="10"/>
      <c r="AB508" s="10"/>
      <c r="AC508" s="6"/>
      <c r="AD508" s="6"/>
      <c r="AE508" s="10"/>
      <c r="AF508" s="10"/>
      <c r="AG508" s="10"/>
      <c r="AI508" s="6"/>
      <c r="AJ508" s="6"/>
      <c r="AK508" s="10"/>
      <c r="AL508" s="10"/>
      <c r="AM508" s="10"/>
      <c r="AN508" s="6"/>
      <c r="AO508" s="6"/>
      <c r="AP508" s="10"/>
      <c r="AQ508" s="10"/>
      <c r="AR508" s="10"/>
      <c r="AS508" s="6"/>
      <c r="AT508" s="6"/>
      <c r="AU508" s="10"/>
      <c r="AV508" s="10"/>
      <c r="AW508" s="10"/>
      <c r="AX508" s="6"/>
    </row>
    <row r="509" spans="3:50" s="7" customFormat="1" x14ac:dyDescent="0.3">
      <c r="C509" s="6"/>
      <c r="D509" s="6"/>
      <c r="E509" s="10"/>
      <c r="F509" s="10"/>
      <c r="G509" s="10"/>
      <c r="H509" s="6"/>
      <c r="I509" s="6"/>
      <c r="J509" s="10"/>
      <c r="K509" s="10"/>
      <c r="L509" s="10"/>
      <c r="M509" s="6"/>
      <c r="N509" s="6"/>
      <c r="O509" s="10"/>
      <c r="P509" s="10"/>
      <c r="Q509" s="10"/>
      <c r="S509" s="6"/>
      <c r="T509" s="6"/>
      <c r="U509" s="10"/>
      <c r="V509" s="10"/>
      <c r="W509" s="10"/>
      <c r="X509" s="6"/>
      <c r="Y509" s="6"/>
      <c r="Z509" s="6"/>
      <c r="AA509" s="10"/>
      <c r="AB509" s="10"/>
      <c r="AC509" s="6"/>
      <c r="AD509" s="6"/>
      <c r="AE509" s="10"/>
      <c r="AF509" s="10"/>
      <c r="AG509" s="10"/>
      <c r="AI509" s="6"/>
      <c r="AJ509" s="6"/>
      <c r="AK509" s="10"/>
      <c r="AL509" s="10"/>
      <c r="AM509" s="10"/>
      <c r="AN509" s="6"/>
      <c r="AO509" s="6"/>
      <c r="AP509" s="10"/>
      <c r="AQ509" s="10"/>
      <c r="AR509" s="10"/>
      <c r="AS509" s="6"/>
      <c r="AT509" s="6"/>
      <c r="AU509" s="10"/>
      <c r="AV509" s="10"/>
      <c r="AW509" s="10"/>
      <c r="AX509" s="6"/>
    </row>
    <row r="510" spans="3:50" s="7" customFormat="1" x14ac:dyDescent="0.3">
      <c r="C510" s="6"/>
      <c r="D510" s="6"/>
      <c r="E510" s="10"/>
      <c r="F510" s="10"/>
      <c r="G510" s="10"/>
      <c r="H510" s="6"/>
      <c r="I510" s="6"/>
      <c r="J510" s="10"/>
      <c r="K510" s="10"/>
      <c r="L510" s="10"/>
      <c r="M510" s="6"/>
      <c r="N510" s="6"/>
      <c r="O510" s="10"/>
      <c r="P510" s="10"/>
      <c r="Q510" s="10"/>
      <c r="S510" s="6"/>
      <c r="T510" s="6"/>
      <c r="U510" s="10"/>
      <c r="V510" s="10"/>
      <c r="W510" s="10"/>
      <c r="X510" s="6"/>
      <c r="Y510" s="6"/>
      <c r="Z510" s="6"/>
      <c r="AA510" s="10"/>
      <c r="AB510" s="10"/>
      <c r="AC510" s="6"/>
      <c r="AD510" s="6"/>
      <c r="AE510" s="10"/>
      <c r="AF510" s="10"/>
      <c r="AG510" s="10"/>
      <c r="AI510" s="6"/>
      <c r="AJ510" s="6"/>
      <c r="AK510" s="10"/>
      <c r="AL510" s="10"/>
      <c r="AM510" s="10"/>
      <c r="AN510" s="6"/>
      <c r="AO510" s="6"/>
      <c r="AP510" s="10"/>
      <c r="AQ510" s="10"/>
      <c r="AR510" s="10"/>
      <c r="AS510" s="6"/>
      <c r="AT510" s="6"/>
      <c r="AU510" s="10"/>
      <c r="AV510" s="10"/>
      <c r="AW510" s="10"/>
      <c r="AX510" s="6"/>
    </row>
    <row r="511" spans="3:50" s="7" customFormat="1" x14ac:dyDescent="0.3">
      <c r="C511" s="6"/>
      <c r="D511" s="6"/>
      <c r="E511" s="10"/>
      <c r="F511" s="10"/>
      <c r="G511" s="10"/>
      <c r="H511" s="6"/>
      <c r="I511" s="6"/>
      <c r="J511" s="10"/>
      <c r="K511" s="10"/>
      <c r="L511" s="10"/>
      <c r="M511" s="6"/>
      <c r="N511" s="6"/>
      <c r="O511" s="10"/>
      <c r="P511" s="10"/>
      <c r="Q511" s="10"/>
      <c r="S511" s="6"/>
      <c r="T511" s="6"/>
      <c r="U511" s="10"/>
      <c r="V511" s="10"/>
      <c r="W511" s="10"/>
      <c r="X511" s="6"/>
      <c r="Y511" s="6"/>
      <c r="Z511" s="6"/>
      <c r="AA511" s="10"/>
      <c r="AB511" s="10"/>
      <c r="AC511" s="6"/>
      <c r="AD511" s="6"/>
      <c r="AE511" s="10"/>
      <c r="AF511" s="10"/>
      <c r="AG511" s="10"/>
      <c r="AI511" s="6"/>
      <c r="AJ511" s="6"/>
      <c r="AK511" s="10"/>
      <c r="AL511" s="10"/>
      <c r="AM511" s="10"/>
      <c r="AN511" s="6"/>
      <c r="AO511" s="6"/>
      <c r="AP511" s="10"/>
      <c r="AQ511" s="10"/>
      <c r="AR511" s="10"/>
      <c r="AS511" s="6"/>
      <c r="AT511" s="6"/>
      <c r="AU511" s="10"/>
      <c r="AV511" s="10"/>
      <c r="AW511" s="10"/>
      <c r="AX511" s="6"/>
    </row>
    <row r="512" spans="3:50" s="7" customFormat="1" x14ac:dyDescent="0.3">
      <c r="C512" s="6"/>
      <c r="D512" s="6"/>
      <c r="E512" s="10"/>
      <c r="F512" s="10"/>
      <c r="G512" s="10"/>
      <c r="H512" s="6"/>
      <c r="I512" s="6"/>
      <c r="J512" s="10"/>
      <c r="K512" s="10"/>
      <c r="L512" s="10"/>
      <c r="M512" s="6"/>
      <c r="N512" s="6"/>
      <c r="O512" s="10"/>
      <c r="P512" s="10"/>
      <c r="Q512" s="10"/>
      <c r="S512" s="6"/>
      <c r="T512" s="6"/>
      <c r="U512" s="10"/>
      <c r="V512" s="10"/>
      <c r="W512" s="10"/>
      <c r="X512" s="6"/>
      <c r="Y512" s="6"/>
      <c r="Z512" s="6"/>
      <c r="AA512" s="10"/>
      <c r="AB512" s="10"/>
      <c r="AC512" s="6"/>
      <c r="AD512" s="6"/>
      <c r="AE512" s="10"/>
      <c r="AF512" s="10"/>
      <c r="AG512" s="10"/>
      <c r="AI512" s="6"/>
      <c r="AJ512" s="6"/>
      <c r="AK512" s="10"/>
      <c r="AL512" s="10"/>
      <c r="AM512" s="10"/>
      <c r="AN512" s="6"/>
      <c r="AO512" s="6"/>
      <c r="AP512" s="10"/>
      <c r="AQ512" s="10"/>
      <c r="AR512" s="10"/>
      <c r="AS512" s="6"/>
      <c r="AT512" s="6"/>
      <c r="AU512" s="10"/>
      <c r="AV512" s="10"/>
      <c r="AW512" s="10"/>
      <c r="AX512" s="6"/>
    </row>
    <row r="513" spans="3:50" s="7" customFormat="1" x14ac:dyDescent="0.3">
      <c r="C513" s="6"/>
      <c r="D513" s="6"/>
      <c r="E513" s="10"/>
      <c r="F513" s="10"/>
      <c r="G513" s="10"/>
      <c r="H513" s="6"/>
      <c r="I513" s="6"/>
      <c r="J513" s="10"/>
      <c r="K513" s="10"/>
      <c r="L513" s="10"/>
      <c r="M513" s="6"/>
      <c r="N513" s="6"/>
      <c r="O513" s="10"/>
      <c r="P513" s="10"/>
      <c r="Q513" s="10"/>
      <c r="S513" s="6"/>
      <c r="T513" s="6"/>
      <c r="U513" s="10"/>
      <c r="V513" s="10"/>
      <c r="W513" s="10"/>
      <c r="X513" s="6"/>
      <c r="Y513" s="6"/>
      <c r="Z513" s="6"/>
      <c r="AA513" s="10"/>
      <c r="AB513" s="10"/>
      <c r="AC513" s="6"/>
      <c r="AD513" s="6"/>
      <c r="AE513" s="10"/>
      <c r="AF513" s="10"/>
      <c r="AG513" s="10"/>
      <c r="AI513" s="6"/>
      <c r="AJ513" s="6"/>
      <c r="AK513" s="10"/>
      <c r="AL513" s="10"/>
      <c r="AM513" s="10"/>
      <c r="AN513" s="6"/>
      <c r="AO513" s="6"/>
      <c r="AP513" s="10"/>
      <c r="AQ513" s="10"/>
      <c r="AR513" s="10"/>
      <c r="AS513" s="6"/>
      <c r="AT513" s="6"/>
      <c r="AU513" s="10"/>
      <c r="AV513" s="10"/>
      <c r="AW513" s="10"/>
      <c r="AX513" s="6"/>
    </row>
    <row r="514" spans="3:50" s="7" customFormat="1" x14ac:dyDescent="0.3">
      <c r="C514" s="6"/>
      <c r="D514" s="6"/>
      <c r="E514" s="10"/>
      <c r="F514" s="10"/>
      <c r="G514" s="10"/>
      <c r="H514" s="6"/>
      <c r="I514" s="6"/>
      <c r="J514" s="10"/>
      <c r="K514" s="10"/>
      <c r="L514" s="10"/>
      <c r="M514" s="6"/>
      <c r="N514" s="6"/>
      <c r="O514" s="10"/>
      <c r="P514" s="10"/>
      <c r="Q514" s="10"/>
      <c r="S514" s="6"/>
      <c r="T514" s="6"/>
      <c r="U514" s="10"/>
      <c r="V514" s="10"/>
      <c r="W514" s="10"/>
      <c r="X514" s="6"/>
      <c r="Y514" s="6"/>
      <c r="Z514" s="6"/>
      <c r="AA514" s="10"/>
      <c r="AB514" s="10"/>
      <c r="AC514" s="6"/>
      <c r="AD514" s="6"/>
      <c r="AE514" s="10"/>
      <c r="AF514" s="10"/>
      <c r="AG514" s="10"/>
      <c r="AI514" s="6"/>
      <c r="AJ514" s="6"/>
      <c r="AK514" s="10"/>
      <c r="AL514" s="10"/>
      <c r="AM514" s="10"/>
      <c r="AN514" s="6"/>
      <c r="AO514" s="6"/>
      <c r="AP514" s="10"/>
      <c r="AQ514" s="10"/>
      <c r="AR514" s="10"/>
      <c r="AS514" s="6"/>
      <c r="AT514" s="6"/>
      <c r="AU514" s="10"/>
      <c r="AV514" s="10"/>
      <c r="AW514" s="10"/>
      <c r="AX514" s="6"/>
    </row>
    <row r="515" spans="3:50" s="7" customFormat="1" x14ac:dyDescent="0.3">
      <c r="C515" s="6"/>
      <c r="D515" s="6"/>
      <c r="E515" s="10"/>
      <c r="F515" s="10"/>
      <c r="G515" s="10"/>
      <c r="H515" s="6"/>
      <c r="I515" s="6"/>
      <c r="J515" s="10"/>
      <c r="K515" s="10"/>
      <c r="L515" s="10"/>
      <c r="M515" s="6"/>
      <c r="N515" s="6"/>
      <c r="O515" s="10"/>
      <c r="P515" s="10"/>
      <c r="Q515" s="10"/>
      <c r="S515" s="6"/>
      <c r="T515" s="6"/>
      <c r="U515" s="10"/>
      <c r="V515" s="10"/>
      <c r="W515" s="10"/>
      <c r="X515" s="6"/>
      <c r="Y515" s="6"/>
      <c r="Z515" s="6"/>
      <c r="AA515" s="10"/>
      <c r="AB515" s="10"/>
      <c r="AC515" s="6"/>
      <c r="AD515" s="6"/>
      <c r="AE515" s="10"/>
      <c r="AF515" s="10"/>
      <c r="AG515" s="10"/>
      <c r="AI515" s="6"/>
      <c r="AJ515" s="6"/>
      <c r="AK515" s="10"/>
      <c r="AL515" s="10"/>
      <c r="AM515" s="10"/>
      <c r="AN515" s="6"/>
      <c r="AO515" s="6"/>
      <c r="AP515" s="10"/>
      <c r="AQ515" s="10"/>
      <c r="AR515" s="10"/>
      <c r="AS515" s="6"/>
      <c r="AT515" s="6"/>
      <c r="AU515" s="10"/>
      <c r="AV515" s="10"/>
      <c r="AW515" s="10"/>
      <c r="AX515" s="6"/>
    </row>
    <row r="516" spans="3:50" s="7" customFormat="1" x14ac:dyDescent="0.3">
      <c r="C516" s="6"/>
      <c r="D516" s="6"/>
      <c r="E516" s="10"/>
      <c r="F516" s="10"/>
      <c r="G516" s="10"/>
      <c r="H516" s="6"/>
      <c r="I516" s="6"/>
      <c r="J516" s="10"/>
      <c r="K516" s="10"/>
      <c r="L516" s="10"/>
      <c r="M516" s="6"/>
      <c r="N516" s="6"/>
      <c r="O516" s="10"/>
      <c r="P516" s="10"/>
      <c r="Q516" s="10"/>
      <c r="S516" s="6"/>
      <c r="T516" s="6"/>
      <c r="U516" s="10"/>
      <c r="V516" s="10"/>
      <c r="W516" s="10"/>
      <c r="X516" s="6"/>
      <c r="Y516" s="6"/>
      <c r="Z516" s="6"/>
      <c r="AA516" s="10"/>
      <c r="AB516" s="10"/>
      <c r="AC516" s="6"/>
      <c r="AD516" s="6"/>
      <c r="AE516" s="10"/>
      <c r="AF516" s="10"/>
      <c r="AG516" s="10"/>
      <c r="AI516" s="6"/>
      <c r="AJ516" s="6"/>
      <c r="AK516" s="10"/>
      <c r="AL516" s="10"/>
      <c r="AM516" s="10"/>
      <c r="AN516" s="6"/>
      <c r="AO516" s="6"/>
      <c r="AP516" s="10"/>
      <c r="AQ516" s="10"/>
      <c r="AR516" s="10"/>
      <c r="AS516" s="6"/>
      <c r="AT516" s="6"/>
      <c r="AU516" s="10"/>
      <c r="AV516" s="10"/>
      <c r="AW516" s="10"/>
      <c r="AX516" s="6"/>
    </row>
    <row r="517" spans="3:50" s="7" customFormat="1" x14ac:dyDescent="0.3">
      <c r="C517" s="6"/>
      <c r="D517" s="6"/>
      <c r="E517" s="10"/>
      <c r="F517" s="10"/>
      <c r="G517" s="10"/>
      <c r="H517" s="6"/>
      <c r="I517" s="6"/>
      <c r="J517" s="10"/>
      <c r="K517" s="10"/>
      <c r="L517" s="10"/>
      <c r="M517" s="6"/>
      <c r="N517" s="6"/>
      <c r="O517" s="10"/>
      <c r="P517" s="10"/>
      <c r="Q517" s="10"/>
      <c r="S517" s="6"/>
      <c r="T517" s="6"/>
      <c r="U517" s="10"/>
      <c r="V517" s="10"/>
      <c r="W517" s="10"/>
      <c r="X517" s="6"/>
      <c r="Y517" s="6"/>
      <c r="Z517" s="6"/>
      <c r="AA517" s="10"/>
      <c r="AB517" s="10"/>
      <c r="AC517" s="6"/>
      <c r="AD517" s="6"/>
      <c r="AE517" s="10"/>
      <c r="AF517" s="10"/>
      <c r="AG517" s="10"/>
      <c r="AI517" s="6"/>
      <c r="AJ517" s="6"/>
      <c r="AK517" s="10"/>
      <c r="AL517" s="10"/>
      <c r="AM517" s="10"/>
      <c r="AN517" s="6"/>
      <c r="AO517" s="6"/>
      <c r="AP517" s="10"/>
      <c r="AQ517" s="10"/>
      <c r="AR517" s="10"/>
      <c r="AS517" s="6"/>
      <c r="AT517" s="6"/>
      <c r="AU517" s="10"/>
      <c r="AV517" s="10"/>
      <c r="AW517" s="10"/>
      <c r="AX517" s="6"/>
    </row>
    <row r="518" spans="3:50" s="7" customFormat="1" x14ac:dyDescent="0.3">
      <c r="C518" s="6"/>
      <c r="D518" s="6"/>
      <c r="E518" s="10"/>
      <c r="F518" s="10"/>
      <c r="G518" s="10"/>
      <c r="H518" s="6"/>
      <c r="I518" s="6"/>
      <c r="J518" s="10"/>
      <c r="K518" s="10"/>
      <c r="L518" s="10"/>
      <c r="M518" s="6"/>
      <c r="N518" s="6"/>
      <c r="O518" s="10"/>
      <c r="P518" s="10"/>
      <c r="Q518" s="10"/>
      <c r="S518" s="6"/>
      <c r="T518" s="6"/>
      <c r="U518" s="10"/>
      <c r="V518" s="10"/>
      <c r="W518" s="10"/>
      <c r="X518" s="6"/>
      <c r="Y518" s="6"/>
      <c r="Z518" s="6"/>
      <c r="AA518" s="10"/>
      <c r="AB518" s="10"/>
      <c r="AC518" s="6"/>
      <c r="AD518" s="6"/>
      <c r="AE518" s="10"/>
      <c r="AF518" s="10"/>
      <c r="AG518" s="10"/>
      <c r="AI518" s="6"/>
      <c r="AJ518" s="6"/>
      <c r="AK518" s="10"/>
      <c r="AL518" s="10"/>
      <c r="AM518" s="10"/>
      <c r="AN518" s="6"/>
      <c r="AO518" s="6"/>
      <c r="AP518" s="10"/>
      <c r="AQ518" s="10"/>
      <c r="AR518" s="10"/>
      <c r="AS518" s="6"/>
      <c r="AT518" s="6"/>
      <c r="AU518" s="10"/>
      <c r="AV518" s="10"/>
      <c r="AW518" s="10"/>
      <c r="AX518" s="6"/>
    </row>
    <row r="519" spans="3:50" s="7" customFormat="1" x14ac:dyDescent="0.3">
      <c r="C519" s="6"/>
      <c r="D519" s="6"/>
      <c r="E519" s="10"/>
      <c r="F519" s="10"/>
      <c r="G519" s="10"/>
      <c r="H519" s="6"/>
      <c r="I519" s="6"/>
      <c r="J519" s="10"/>
      <c r="K519" s="10"/>
      <c r="L519" s="10"/>
      <c r="M519" s="6"/>
      <c r="N519" s="6"/>
      <c r="O519" s="10"/>
      <c r="P519" s="10"/>
      <c r="Q519" s="10"/>
      <c r="S519" s="6"/>
      <c r="T519" s="6"/>
      <c r="U519" s="10"/>
      <c r="V519" s="10"/>
      <c r="W519" s="10"/>
      <c r="X519" s="6"/>
      <c r="Y519" s="6"/>
      <c r="Z519" s="6"/>
      <c r="AA519" s="10"/>
      <c r="AB519" s="10"/>
      <c r="AC519" s="6"/>
      <c r="AD519" s="6"/>
      <c r="AE519" s="10"/>
      <c r="AF519" s="10"/>
      <c r="AG519" s="10"/>
      <c r="AI519" s="6"/>
      <c r="AJ519" s="6"/>
      <c r="AK519" s="10"/>
      <c r="AL519" s="10"/>
      <c r="AM519" s="10"/>
      <c r="AN519" s="6"/>
      <c r="AO519" s="6"/>
      <c r="AP519" s="10"/>
      <c r="AQ519" s="10"/>
      <c r="AR519" s="10"/>
      <c r="AS519" s="6"/>
      <c r="AT519" s="6"/>
      <c r="AU519" s="10"/>
      <c r="AV519" s="10"/>
      <c r="AW519" s="10"/>
      <c r="AX519" s="6"/>
    </row>
    <row r="520" spans="3:50" s="7" customFormat="1" x14ac:dyDescent="0.3">
      <c r="C520" s="6"/>
      <c r="D520" s="6"/>
      <c r="E520" s="10"/>
      <c r="F520" s="10"/>
      <c r="G520" s="10"/>
      <c r="H520" s="6"/>
      <c r="I520" s="6"/>
      <c r="J520" s="10"/>
      <c r="K520" s="10"/>
      <c r="L520" s="10"/>
      <c r="M520" s="6"/>
      <c r="N520" s="6"/>
      <c r="O520" s="10"/>
      <c r="P520" s="10"/>
      <c r="Q520" s="10"/>
      <c r="S520" s="6"/>
      <c r="T520" s="6"/>
      <c r="U520" s="10"/>
      <c r="V520" s="10"/>
      <c r="W520" s="10"/>
      <c r="X520" s="6"/>
      <c r="Y520" s="6"/>
      <c r="Z520" s="6"/>
      <c r="AA520" s="10"/>
      <c r="AB520" s="10"/>
      <c r="AC520" s="6"/>
      <c r="AD520" s="6"/>
      <c r="AE520" s="10"/>
      <c r="AF520" s="10"/>
      <c r="AG520" s="10"/>
      <c r="AI520" s="6"/>
      <c r="AJ520" s="6"/>
      <c r="AK520" s="10"/>
      <c r="AL520" s="10"/>
      <c r="AM520" s="10"/>
      <c r="AN520" s="6"/>
      <c r="AO520" s="6"/>
      <c r="AP520" s="10"/>
      <c r="AQ520" s="10"/>
      <c r="AR520" s="10"/>
      <c r="AS520" s="6"/>
      <c r="AT520" s="6"/>
      <c r="AU520" s="10"/>
      <c r="AV520" s="10"/>
      <c r="AW520" s="10"/>
      <c r="AX520" s="6"/>
    </row>
    <row r="521" spans="3:50" s="7" customFormat="1" x14ac:dyDescent="0.3">
      <c r="C521" s="6"/>
      <c r="D521" s="6"/>
      <c r="E521" s="10"/>
      <c r="F521" s="10"/>
      <c r="G521" s="10"/>
      <c r="H521" s="6"/>
      <c r="I521" s="6"/>
      <c r="J521" s="10"/>
      <c r="K521" s="10"/>
      <c r="L521" s="10"/>
      <c r="M521" s="6"/>
      <c r="N521" s="6"/>
      <c r="O521" s="10"/>
      <c r="P521" s="10"/>
      <c r="Q521" s="10"/>
      <c r="S521" s="6"/>
      <c r="T521" s="6"/>
      <c r="U521" s="10"/>
      <c r="V521" s="10"/>
      <c r="W521" s="10"/>
      <c r="X521" s="6"/>
      <c r="Y521" s="6"/>
      <c r="Z521" s="6"/>
      <c r="AA521" s="10"/>
      <c r="AB521" s="10"/>
      <c r="AC521" s="6"/>
      <c r="AD521" s="6"/>
      <c r="AE521" s="10"/>
      <c r="AF521" s="10"/>
      <c r="AG521" s="10"/>
      <c r="AI521" s="6"/>
      <c r="AJ521" s="6"/>
      <c r="AK521" s="10"/>
      <c r="AL521" s="10"/>
      <c r="AM521" s="10"/>
      <c r="AN521" s="6"/>
      <c r="AO521" s="6"/>
      <c r="AP521" s="10"/>
      <c r="AQ521" s="10"/>
      <c r="AR521" s="10"/>
      <c r="AS521" s="6"/>
      <c r="AT521" s="6"/>
      <c r="AU521" s="10"/>
      <c r="AV521" s="10"/>
      <c r="AW521" s="10"/>
      <c r="AX521" s="6"/>
    </row>
    <row r="522" spans="3:50" s="7" customFormat="1" x14ac:dyDescent="0.3">
      <c r="C522" s="6"/>
      <c r="D522" s="6"/>
      <c r="E522" s="10"/>
      <c r="F522" s="10"/>
      <c r="G522" s="10"/>
      <c r="H522" s="6"/>
      <c r="I522" s="6"/>
      <c r="J522" s="10"/>
      <c r="K522" s="10"/>
      <c r="L522" s="10"/>
      <c r="M522" s="6"/>
      <c r="N522" s="6"/>
      <c r="O522" s="10"/>
      <c r="P522" s="10"/>
      <c r="Q522" s="10"/>
      <c r="S522" s="6"/>
      <c r="T522" s="6"/>
      <c r="U522" s="10"/>
      <c r="V522" s="10"/>
      <c r="W522" s="10"/>
      <c r="X522" s="6"/>
      <c r="Y522" s="6"/>
      <c r="Z522" s="6"/>
      <c r="AA522" s="10"/>
      <c r="AB522" s="10"/>
      <c r="AC522" s="6"/>
      <c r="AD522" s="6"/>
      <c r="AE522" s="10"/>
      <c r="AF522" s="10"/>
      <c r="AG522" s="10"/>
      <c r="AI522" s="6"/>
      <c r="AJ522" s="6"/>
      <c r="AK522" s="10"/>
      <c r="AL522" s="10"/>
      <c r="AM522" s="10"/>
      <c r="AN522" s="6"/>
      <c r="AO522" s="6"/>
      <c r="AP522" s="10"/>
      <c r="AQ522" s="10"/>
      <c r="AR522" s="10"/>
      <c r="AS522" s="6"/>
      <c r="AT522" s="6"/>
      <c r="AU522" s="10"/>
      <c r="AV522" s="10"/>
      <c r="AW522" s="10"/>
      <c r="AX522" s="6"/>
    </row>
    <row r="523" spans="3:50" s="7" customFormat="1" x14ac:dyDescent="0.3">
      <c r="C523" s="6"/>
      <c r="D523" s="6"/>
      <c r="E523" s="10"/>
      <c r="F523" s="10"/>
      <c r="G523" s="10"/>
      <c r="H523" s="6"/>
      <c r="I523" s="6"/>
      <c r="J523" s="10"/>
      <c r="K523" s="10"/>
      <c r="L523" s="10"/>
      <c r="M523" s="6"/>
      <c r="N523" s="6"/>
      <c r="O523" s="10"/>
      <c r="P523" s="10"/>
      <c r="Q523" s="10"/>
      <c r="S523" s="6"/>
      <c r="T523" s="6"/>
      <c r="U523" s="10"/>
      <c r="V523" s="10"/>
      <c r="W523" s="10"/>
      <c r="X523" s="6"/>
      <c r="Y523" s="6"/>
      <c r="Z523" s="6"/>
      <c r="AA523" s="10"/>
      <c r="AB523" s="10"/>
      <c r="AC523" s="6"/>
      <c r="AD523" s="6"/>
      <c r="AE523" s="10"/>
      <c r="AF523" s="10"/>
      <c r="AG523" s="10"/>
      <c r="AI523" s="6"/>
      <c r="AJ523" s="6"/>
      <c r="AK523" s="10"/>
      <c r="AL523" s="10"/>
      <c r="AM523" s="10"/>
      <c r="AN523" s="6"/>
      <c r="AO523" s="6"/>
      <c r="AP523" s="10"/>
      <c r="AQ523" s="10"/>
      <c r="AR523" s="10"/>
      <c r="AS523" s="6"/>
      <c r="AT523" s="6"/>
      <c r="AU523" s="10"/>
      <c r="AV523" s="10"/>
      <c r="AW523" s="10"/>
      <c r="AX523" s="6"/>
    </row>
    <row r="524" spans="3:50" s="7" customFormat="1" x14ac:dyDescent="0.3">
      <c r="C524" s="6"/>
      <c r="D524" s="6"/>
      <c r="E524" s="10"/>
      <c r="F524" s="10"/>
      <c r="G524" s="10"/>
      <c r="H524" s="6"/>
      <c r="I524" s="6"/>
      <c r="J524" s="10"/>
      <c r="K524" s="10"/>
      <c r="L524" s="10"/>
      <c r="M524" s="6"/>
      <c r="N524" s="6"/>
      <c r="O524" s="10"/>
      <c r="P524" s="10"/>
      <c r="Q524" s="10"/>
      <c r="S524" s="6"/>
      <c r="T524" s="6"/>
      <c r="U524" s="10"/>
      <c r="V524" s="10"/>
      <c r="W524" s="10"/>
      <c r="X524" s="6"/>
      <c r="Y524" s="6"/>
      <c r="Z524" s="6"/>
      <c r="AA524" s="10"/>
      <c r="AB524" s="10"/>
      <c r="AC524" s="6"/>
      <c r="AD524" s="6"/>
      <c r="AE524" s="10"/>
      <c r="AF524" s="10"/>
      <c r="AG524" s="10"/>
      <c r="AI524" s="6"/>
      <c r="AJ524" s="6"/>
      <c r="AK524" s="10"/>
      <c r="AL524" s="10"/>
      <c r="AM524" s="10"/>
      <c r="AN524" s="6"/>
      <c r="AO524" s="6"/>
      <c r="AP524" s="10"/>
      <c r="AQ524" s="10"/>
      <c r="AR524" s="10"/>
      <c r="AS524" s="6"/>
      <c r="AT524" s="6"/>
      <c r="AU524" s="10"/>
      <c r="AV524" s="10"/>
      <c r="AW524" s="10"/>
      <c r="AX524" s="6"/>
    </row>
    <row r="525" spans="3:50" s="7" customFormat="1" x14ac:dyDescent="0.3">
      <c r="C525" s="6"/>
      <c r="D525" s="6"/>
      <c r="E525" s="10"/>
      <c r="F525" s="10"/>
      <c r="G525" s="10"/>
      <c r="H525" s="6"/>
      <c r="I525" s="6"/>
      <c r="J525" s="10"/>
      <c r="K525" s="10"/>
      <c r="L525" s="10"/>
      <c r="M525" s="6"/>
      <c r="N525" s="6"/>
      <c r="O525" s="10"/>
      <c r="P525" s="10"/>
      <c r="Q525" s="10"/>
      <c r="S525" s="6"/>
      <c r="T525" s="6"/>
      <c r="U525" s="10"/>
      <c r="V525" s="10"/>
      <c r="W525" s="10"/>
      <c r="X525" s="6"/>
      <c r="Y525" s="6"/>
      <c r="Z525" s="6"/>
      <c r="AA525" s="10"/>
      <c r="AB525" s="10"/>
      <c r="AC525" s="6"/>
      <c r="AD525" s="6"/>
      <c r="AE525" s="10"/>
      <c r="AF525" s="10"/>
      <c r="AG525" s="10"/>
      <c r="AI525" s="6"/>
      <c r="AJ525" s="6"/>
      <c r="AK525" s="10"/>
      <c r="AL525" s="10"/>
      <c r="AM525" s="10"/>
      <c r="AN525" s="6"/>
      <c r="AO525" s="6"/>
      <c r="AP525" s="10"/>
      <c r="AQ525" s="10"/>
      <c r="AR525" s="10"/>
      <c r="AS525" s="6"/>
      <c r="AT525" s="6"/>
      <c r="AU525" s="10"/>
      <c r="AV525" s="10"/>
      <c r="AW525" s="10"/>
      <c r="AX525" s="6"/>
    </row>
    <row r="526" spans="3:50" s="7" customFormat="1" x14ac:dyDescent="0.3">
      <c r="C526" s="6"/>
      <c r="D526" s="6"/>
      <c r="E526" s="10"/>
      <c r="F526" s="10"/>
      <c r="G526" s="10"/>
      <c r="H526" s="6"/>
      <c r="I526" s="6"/>
      <c r="J526" s="10"/>
      <c r="K526" s="10"/>
      <c r="L526" s="10"/>
      <c r="M526" s="6"/>
      <c r="N526" s="6"/>
      <c r="O526" s="10"/>
      <c r="P526" s="10"/>
      <c r="Q526" s="10"/>
      <c r="S526" s="6"/>
      <c r="T526" s="6"/>
      <c r="U526" s="10"/>
      <c r="V526" s="10"/>
      <c r="W526" s="10"/>
      <c r="X526" s="6"/>
      <c r="Y526" s="6"/>
      <c r="Z526" s="6"/>
      <c r="AA526" s="10"/>
      <c r="AB526" s="10"/>
      <c r="AC526" s="6"/>
      <c r="AD526" s="6"/>
      <c r="AE526" s="10"/>
      <c r="AF526" s="10"/>
      <c r="AG526" s="10"/>
      <c r="AI526" s="6"/>
      <c r="AJ526" s="6"/>
      <c r="AK526" s="10"/>
      <c r="AL526" s="10"/>
      <c r="AM526" s="10"/>
      <c r="AN526" s="6"/>
      <c r="AO526" s="6"/>
      <c r="AP526" s="10"/>
      <c r="AQ526" s="10"/>
      <c r="AR526" s="10"/>
      <c r="AS526" s="6"/>
      <c r="AT526" s="6"/>
      <c r="AU526" s="10"/>
      <c r="AV526" s="10"/>
      <c r="AW526" s="10"/>
      <c r="AX526" s="6"/>
    </row>
    <row r="527" spans="3:50" s="7" customFormat="1" x14ac:dyDescent="0.3">
      <c r="C527" s="6"/>
      <c r="D527" s="6"/>
      <c r="E527" s="10"/>
      <c r="F527" s="10"/>
      <c r="G527" s="10"/>
      <c r="H527" s="6"/>
      <c r="I527" s="6"/>
      <c r="J527" s="10"/>
      <c r="K527" s="10"/>
      <c r="L527" s="10"/>
      <c r="M527" s="6"/>
      <c r="N527" s="6"/>
      <c r="O527" s="10"/>
      <c r="P527" s="10"/>
      <c r="Q527" s="10"/>
      <c r="S527" s="6"/>
      <c r="T527" s="6"/>
      <c r="U527" s="10"/>
      <c r="V527" s="10"/>
      <c r="W527" s="10"/>
      <c r="X527" s="6"/>
      <c r="Y527" s="6"/>
      <c r="Z527" s="6"/>
      <c r="AA527" s="10"/>
      <c r="AB527" s="10"/>
      <c r="AC527" s="6"/>
      <c r="AD527" s="6"/>
      <c r="AE527" s="10"/>
      <c r="AF527" s="10"/>
      <c r="AG527" s="10"/>
      <c r="AI527" s="6"/>
      <c r="AJ527" s="6"/>
      <c r="AK527" s="10"/>
      <c r="AL527" s="10"/>
      <c r="AM527" s="10"/>
      <c r="AN527" s="6"/>
      <c r="AO527" s="6"/>
      <c r="AP527" s="10"/>
      <c r="AQ527" s="10"/>
      <c r="AR527" s="10"/>
      <c r="AS527" s="6"/>
      <c r="AT527" s="6"/>
      <c r="AU527" s="10"/>
      <c r="AV527" s="10"/>
      <c r="AW527" s="10"/>
      <c r="AX527" s="6"/>
    </row>
    <row r="528" spans="3:50" s="7" customFormat="1" x14ac:dyDescent="0.3">
      <c r="C528" s="6"/>
      <c r="D528" s="6"/>
      <c r="E528" s="10"/>
      <c r="F528" s="10"/>
      <c r="G528" s="10"/>
      <c r="H528" s="6"/>
      <c r="I528" s="6"/>
      <c r="J528" s="10"/>
      <c r="K528" s="10"/>
      <c r="L528" s="10"/>
      <c r="M528" s="6"/>
      <c r="N528" s="6"/>
      <c r="O528" s="10"/>
      <c r="P528" s="10"/>
      <c r="Q528" s="10"/>
      <c r="S528" s="6"/>
      <c r="T528" s="6"/>
      <c r="U528" s="10"/>
      <c r="V528" s="10"/>
      <c r="W528" s="10"/>
      <c r="X528" s="6"/>
      <c r="Y528" s="6"/>
      <c r="Z528" s="6"/>
      <c r="AA528" s="10"/>
      <c r="AB528" s="10"/>
      <c r="AC528" s="6"/>
      <c r="AD528" s="6"/>
      <c r="AE528" s="10"/>
      <c r="AF528" s="10"/>
      <c r="AG528" s="10"/>
      <c r="AI528" s="6"/>
      <c r="AJ528" s="6"/>
      <c r="AK528" s="10"/>
      <c r="AL528" s="10"/>
      <c r="AM528" s="10"/>
      <c r="AN528" s="6"/>
      <c r="AO528" s="6"/>
      <c r="AP528" s="10"/>
      <c r="AQ528" s="10"/>
      <c r="AR528" s="10"/>
      <c r="AS528" s="6"/>
      <c r="AT528" s="6"/>
      <c r="AU528" s="10"/>
      <c r="AV528" s="10"/>
      <c r="AW528" s="10"/>
      <c r="AX528" s="6"/>
    </row>
    <row r="529" spans="3:50" s="7" customFormat="1" x14ac:dyDescent="0.3">
      <c r="C529" s="6"/>
      <c r="D529" s="6"/>
      <c r="E529" s="10"/>
      <c r="F529" s="10"/>
      <c r="G529" s="10"/>
      <c r="H529" s="6"/>
      <c r="I529" s="6"/>
      <c r="J529" s="10"/>
      <c r="K529" s="10"/>
      <c r="L529" s="10"/>
      <c r="M529" s="6"/>
      <c r="N529" s="6"/>
      <c r="O529" s="10"/>
      <c r="P529" s="10"/>
      <c r="Q529" s="10"/>
      <c r="S529" s="6"/>
      <c r="T529" s="6"/>
      <c r="U529" s="10"/>
      <c r="V529" s="10"/>
      <c r="W529" s="10"/>
      <c r="X529" s="6"/>
      <c r="Y529" s="6"/>
      <c r="Z529" s="6"/>
      <c r="AA529" s="10"/>
      <c r="AB529" s="10"/>
      <c r="AC529" s="6"/>
      <c r="AD529" s="6"/>
      <c r="AE529" s="10"/>
      <c r="AF529" s="10"/>
      <c r="AG529" s="10"/>
      <c r="AI529" s="6"/>
      <c r="AJ529" s="6"/>
      <c r="AK529" s="10"/>
      <c r="AL529" s="10"/>
      <c r="AM529" s="10"/>
      <c r="AN529" s="6"/>
      <c r="AO529" s="6"/>
      <c r="AP529" s="10"/>
      <c r="AQ529" s="10"/>
      <c r="AR529" s="10"/>
      <c r="AS529" s="6"/>
      <c r="AT529" s="6"/>
      <c r="AU529" s="10"/>
      <c r="AV529" s="10"/>
      <c r="AW529" s="10"/>
      <c r="AX529" s="6"/>
    </row>
    <row r="530" spans="3:50" s="6" customFormat="1" x14ac:dyDescent="0.3">
      <c r="E530" s="10"/>
      <c r="F530" s="10"/>
      <c r="G530" s="10"/>
      <c r="J530" s="10"/>
      <c r="K530" s="10"/>
      <c r="L530" s="10"/>
      <c r="O530" s="10"/>
      <c r="P530" s="10"/>
      <c r="Q530" s="10"/>
      <c r="U530" s="10"/>
      <c r="V530" s="10"/>
      <c r="W530" s="10"/>
      <c r="AA530" s="10"/>
      <c r="AB530" s="10"/>
      <c r="AE530" s="10"/>
      <c r="AF530" s="10"/>
      <c r="AG530" s="10"/>
      <c r="AK530" s="10"/>
      <c r="AL530" s="10"/>
      <c r="AM530" s="10"/>
      <c r="AP530" s="10"/>
      <c r="AQ530" s="10"/>
      <c r="AR530" s="10"/>
      <c r="AU530" s="10"/>
      <c r="AV530" s="10"/>
      <c r="AW530" s="10"/>
    </row>
    <row r="531" spans="3:50" s="6" customFormat="1" x14ac:dyDescent="0.3">
      <c r="E531" s="10"/>
      <c r="F531" s="10"/>
      <c r="G531" s="10"/>
      <c r="J531" s="10"/>
      <c r="K531" s="10"/>
      <c r="L531" s="10"/>
      <c r="O531" s="10"/>
      <c r="P531" s="10"/>
      <c r="Q531" s="10"/>
      <c r="U531" s="10"/>
      <c r="V531" s="10"/>
      <c r="W531" s="10"/>
      <c r="AA531" s="10"/>
      <c r="AB531" s="10"/>
      <c r="AE531" s="10"/>
      <c r="AF531" s="10"/>
      <c r="AG531" s="10"/>
      <c r="AK531" s="10"/>
      <c r="AL531" s="10"/>
      <c r="AM531" s="10"/>
      <c r="AP531" s="10"/>
      <c r="AQ531" s="10"/>
      <c r="AR531" s="10"/>
      <c r="AU531" s="10"/>
      <c r="AV531" s="10"/>
      <c r="AW531" s="10"/>
    </row>
    <row r="532" spans="3:50" s="6" customFormat="1" x14ac:dyDescent="0.3">
      <c r="E532" s="10"/>
      <c r="F532" s="10"/>
      <c r="G532" s="10"/>
      <c r="J532" s="10"/>
      <c r="K532" s="10"/>
      <c r="L532" s="10"/>
      <c r="O532" s="10"/>
      <c r="P532" s="10"/>
      <c r="Q532" s="10"/>
      <c r="U532" s="10"/>
      <c r="V532" s="10"/>
      <c r="W532" s="10"/>
      <c r="AA532" s="10"/>
      <c r="AB532" s="10"/>
      <c r="AE532" s="10"/>
      <c r="AF532" s="10"/>
      <c r="AG532" s="10"/>
      <c r="AK532" s="10"/>
      <c r="AL532" s="10"/>
      <c r="AM532" s="10"/>
      <c r="AP532" s="10"/>
      <c r="AQ532" s="10"/>
      <c r="AR532" s="10"/>
      <c r="AU532" s="10"/>
      <c r="AV532" s="10"/>
      <c r="AW532" s="10"/>
    </row>
    <row r="533" spans="3:50" s="6" customFormat="1" x14ac:dyDescent="0.3">
      <c r="E533" s="10"/>
      <c r="F533" s="10"/>
      <c r="G533" s="10"/>
      <c r="J533" s="10"/>
      <c r="K533" s="10"/>
      <c r="L533" s="10"/>
      <c r="O533" s="10"/>
      <c r="P533" s="10"/>
      <c r="Q533" s="10"/>
      <c r="U533" s="10"/>
      <c r="V533" s="10"/>
      <c r="W533" s="10"/>
      <c r="AA533" s="10"/>
      <c r="AB533" s="10"/>
      <c r="AE533" s="10"/>
      <c r="AF533" s="10"/>
      <c r="AG533" s="10"/>
      <c r="AK533" s="10"/>
      <c r="AL533" s="10"/>
      <c r="AM533" s="10"/>
      <c r="AP533" s="10"/>
      <c r="AQ533" s="10"/>
      <c r="AR533" s="10"/>
      <c r="AU533" s="10"/>
      <c r="AV533" s="10"/>
      <c r="AW533" s="10"/>
    </row>
    <row r="534" spans="3:50" s="6" customFormat="1" x14ac:dyDescent="0.3">
      <c r="E534" s="10"/>
      <c r="F534" s="10"/>
      <c r="G534" s="10"/>
      <c r="J534" s="10"/>
      <c r="K534" s="10"/>
      <c r="L534" s="10"/>
      <c r="O534" s="10"/>
      <c r="P534" s="10"/>
      <c r="Q534" s="10"/>
      <c r="U534" s="10"/>
      <c r="V534" s="10"/>
      <c r="W534" s="10"/>
      <c r="AA534" s="10"/>
      <c r="AB534" s="10"/>
      <c r="AE534" s="10"/>
      <c r="AF534" s="10"/>
      <c r="AG534" s="10"/>
      <c r="AK534" s="10"/>
      <c r="AL534" s="10"/>
      <c r="AM534" s="10"/>
      <c r="AP534" s="10"/>
      <c r="AQ534" s="10"/>
      <c r="AR534" s="10"/>
      <c r="AU534" s="10"/>
      <c r="AV534" s="10"/>
      <c r="AW534" s="10"/>
    </row>
    <row r="535" spans="3:50" s="6" customFormat="1" x14ac:dyDescent="0.3">
      <c r="E535" s="10"/>
      <c r="F535" s="10"/>
      <c r="G535" s="10"/>
      <c r="J535" s="10"/>
      <c r="K535" s="10"/>
      <c r="L535" s="10"/>
      <c r="O535" s="10"/>
      <c r="P535" s="10"/>
      <c r="Q535" s="10"/>
      <c r="U535" s="10"/>
      <c r="V535" s="10"/>
      <c r="W535" s="10"/>
      <c r="AA535" s="10"/>
      <c r="AB535" s="10"/>
      <c r="AE535" s="10"/>
      <c r="AF535" s="10"/>
      <c r="AG535" s="10"/>
      <c r="AK535" s="10"/>
      <c r="AL535" s="10"/>
      <c r="AM535" s="10"/>
      <c r="AP535" s="10"/>
      <c r="AQ535" s="10"/>
      <c r="AR535" s="10"/>
      <c r="AU535" s="10"/>
      <c r="AV535" s="10"/>
      <c r="AW535" s="10"/>
    </row>
    <row r="536" spans="3:50" s="6" customFormat="1" x14ac:dyDescent="0.3">
      <c r="E536" s="10"/>
      <c r="F536" s="10"/>
      <c r="G536" s="10"/>
      <c r="J536" s="10"/>
      <c r="K536" s="10"/>
      <c r="L536" s="10"/>
      <c r="O536" s="10"/>
      <c r="P536" s="10"/>
      <c r="Q536" s="10"/>
      <c r="U536" s="10"/>
      <c r="V536" s="10"/>
      <c r="W536" s="10"/>
      <c r="AA536" s="10"/>
      <c r="AB536" s="10"/>
      <c r="AE536" s="10"/>
      <c r="AF536" s="10"/>
      <c r="AG536" s="10"/>
      <c r="AK536" s="10"/>
      <c r="AL536" s="10"/>
      <c r="AM536" s="10"/>
      <c r="AP536" s="10"/>
      <c r="AQ536" s="10"/>
      <c r="AR536" s="10"/>
      <c r="AU536" s="10"/>
      <c r="AV536" s="10"/>
      <c r="AW536" s="10"/>
    </row>
    <row r="537" spans="3:50" s="6" customFormat="1" x14ac:dyDescent="0.3">
      <c r="E537" s="10"/>
      <c r="F537" s="10"/>
      <c r="G537" s="10"/>
      <c r="J537" s="10"/>
      <c r="K537" s="10"/>
      <c r="L537" s="10"/>
      <c r="O537" s="10"/>
      <c r="P537" s="10"/>
      <c r="Q537" s="10"/>
      <c r="U537" s="10"/>
      <c r="V537" s="10"/>
      <c r="W537" s="10"/>
      <c r="AA537" s="10"/>
      <c r="AB537" s="10"/>
      <c r="AE537" s="10"/>
      <c r="AF537" s="10"/>
      <c r="AG537" s="10"/>
      <c r="AK537" s="10"/>
      <c r="AL537" s="10"/>
      <c r="AM537" s="10"/>
      <c r="AP537" s="10"/>
      <c r="AQ537" s="10"/>
      <c r="AR537" s="10"/>
      <c r="AU537" s="10"/>
      <c r="AV537" s="10"/>
      <c r="AW537" s="10"/>
    </row>
    <row r="538" spans="3:50" s="6" customFormat="1" x14ac:dyDescent="0.3">
      <c r="E538" s="10"/>
      <c r="F538" s="10"/>
      <c r="G538" s="10"/>
      <c r="J538" s="10"/>
      <c r="K538" s="10"/>
      <c r="L538" s="10"/>
      <c r="O538" s="10"/>
      <c r="P538" s="10"/>
      <c r="Q538" s="10"/>
      <c r="U538" s="10"/>
      <c r="V538" s="10"/>
      <c r="W538" s="10"/>
      <c r="AA538" s="10"/>
      <c r="AB538" s="10"/>
      <c r="AE538" s="10"/>
      <c r="AF538" s="10"/>
      <c r="AG538" s="10"/>
      <c r="AK538" s="10"/>
      <c r="AL538" s="10"/>
      <c r="AM538" s="10"/>
      <c r="AP538" s="10"/>
      <c r="AQ538" s="10"/>
      <c r="AR538" s="10"/>
      <c r="AU538" s="10"/>
      <c r="AV538" s="10"/>
      <c r="AW538" s="10"/>
    </row>
    <row r="539" spans="3:50" s="6" customFormat="1" x14ac:dyDescent="0.3">
      <c r="E539" s="10"/>
      <c r="F539" s="10"/>
      <c r="G539" s="10"/>
      <c r="J539" s="10"/>
      <c r="K539" s="10"/>
      <c r="L539" s="10"/>
      <c r="O539" s="10"/>
      <c r="P539" s="10"/>
      <c r="Q539" s="10"/>
      <c r="U539" s="10"/>
      <c r="V539" s="10"/>
      <c r="W539" s="10"/>
      <c r="AA539" s="10"/>
      <c r="AB539" s="10"/>
      <c r="AE539" s="10"/>
      <c r="AF539" s="10"/>
      <c r="AG539" s="10"/>
      <c r="AK539" s="10"/>
      <c r="AL539" s="10"/>
      <c r="AM539" s="10"/>
      <c r="AP539" s="10"/>
      <c r="AQ539" s="10"/>
      <c r="AR539" s="10"/>
      <c r="AU539" s="10"/>
      <c r="AV539" s="10"/>
      <c r="AW539" s="10"/>
    </row>
    <row r="540" spans="3:50" s="6" customFormat="1" x14ac:dyDescent="0.3">
      <c r="E540" s="10"/>
      <c r="F540" s="10"/>
      <c r="G540" s="10"/>
      <c r="J540" s="10"/>
      <c r="K540" s="10"/>
      <c r="L540" s="10"/>
      <c r="O540" s="10"/>
      <c r="P540" s="10"/>
      <c r="Q540" s="10"/>
      <c r="U540" s="10"/>
      <c r="V540" s="10"/>
      <c r="W540" s="10"/>
      <c r="AA540" s="10"/>
      <c r="AB540" s="10"/>
      <c r="AE540" s="10"/>
      <c r="AF540" s="10"/>
      <c r="AG540" s="10"/>
      <c r="AK540" s="10"/>
      <c r="AL540" s="10"/>
      <c r="AM540" s="10"/>
      <c r="AP540" s="10"/>
      <c r="AQ540" s="10"/>
      <c r="AR540" s="10"/>
      <c r="AU540" s="10"/>
      <c r="AV540" s="10"/>
      <c r="AW540" s="10"/>
    </row>
    <row r="541" spans="3:50" s="6" customFormat="1" x14ac:dyDescent="0.3">
      <c r="E541" s="10"/>
      <c r="F541" s="10"/>
      <c r="G541" s="10"/>
      <c r="J541" s="10"/>
      <c r="K541" s="10"/>
      <c r="L541" s="10"/>
      <c r="O541" s="10"/>
      <c r="P541" s="10"/>
      <c r="Q541" s="10"/>
      <c r="U541" s="10"/>
      <c r="V541" s="10"/>
      <c r="W541" s="10"/>
      <c r="AA541" s="10"/>
      <c r="AB541" s="10"/>
      <c r="AE541" s="10"/>
      <c r="AF541" s="10"/>
      <c r="AG541" s="10"/>
      <c r="AK541" s="10"/>
      <c r="AL541" s="10"/>
      <c r="AM541" s="10"/>
      <c r="AP541" s="10"/>
      <c r="AQ541" s="10"/>
      <c r="AR541" s="10"/>
      <c r="AU541" s="10"/>
      <c r="AV541" s="10"/>
      <c r="AW541" s="10"/>
    </row>
    <row r="542" spans="3:50" s="6" customFormat="1" x14ac:dyDescent="0.3">
      <c r="E542" s="10"/>
      <c r="F542" s="10"/>
      <c r="G542" s="10"/>
      <c r="J542" s="10"/>
      <c r="K542" s="10"/>
      <c r="L542" s="10"/>
      <c r="O542" s="10"/>
      <c r="P542" s="10"/>
      <c r="Q542" s="10"/>
      <c r="U542" s="10"/>
      <c r="V542" s="10"/>
      <c r="W542" s="10"/>
      <c r="AA542" s="10"/>
      <c r="AB542" s="10"/>
      <c r="AE542" s="10"/>
      <c r="AF542" s="10"/>
      <c r="AG542" s="10"/>
      <c r="AK542" s="10"/>
      <c r="AL542" s="10"/>
      <c r="AM542" s="10"/>
      <c r="AP542" s="10"/>
      <c r="AQ542" s="10"/>
      <c r="AR542" s="10"/>
      <c r="AU542" s="10"/>
      <c r="AV542" s="10"/>
      <c r="AW542" s="10"/>
    </row>
    <row r="543" spans="3:50" s="6" customFormat="1" x14ac:dyDescent="0.3">
      <c r="E543" s="10"/>
      <c r="F543" s="10"/>
      <c r="G543" s="10"/>
      <c r="J543" s="10"/>
      <c r="K543" s="10"/>
      <c r="L543" s="10"/>
      <c r="O543" s="10"/>
      <c r="P543" s="10"/>
      <c r="Q543" s="10"/>
      <c r="U543" s="10"/>
      <c r="V543" s="10"/>
      <c r="W543" s="10"/>
      <c r="AA543" s="10"/>
      <c r="AB543" s="10"/>
      <c r="AE543" s="10"/>
      <c r="AF543" s="10"/>
      <c r="AG543" s="10"/>
      <c r="AK543" s="10"/>
      <c r="AL543" s="10"/>
      <c r="AM543" s="10"/>
      <c r="AP543" s="10"/>
      <c r="AQ543" s="10"/>
      <c r="AR543" s="10"/>
      <c r="AU543" s="10"/>
      <c r="AV543" s="10"/>
      <c r="AW543" s="10"/>
    </row>
    <row r="544" spans="3:50" s="6" customFormat="1" x14ac:dyDescent="0.3">
      <c r="E544" s="10"/>
      <c r="F544" s="10"/>
      <c r="G544" s="10"/>
      <c r="J544" s="10"/>
      <c r="K544" s="10"/>
      <c r="L544" s="10"/>
      <c r="O544" s="10"/>
      <c r="P544" s="10"/>
      <c r="Q544" s="10"/>
      <c r="U544" s="10"/>
      <c r="V544" s="10"/>
      <c r="W544" s="10"/>
      <c r="AA544" s="10"/>
      <c r="AB544" s="10"/>
      <c r="AE544" s="10"/>
      <c r="AF544" s="10"/>
      <c r="AG544" s="10"/>
      <c r="AK544" s="10"/>
      <c r="AL544" s="10"/>
      <c r="AM544" s="10"/>
      <c r="AP544" s="10"/>
      <c r="AQ544" s="10"/>
      <c r="AR544" s="10"/>
      <c r="AU544" s="10"/>
      <c r="AV544" s="10"/>
      <c r="AW544" s="10"/>
    </row>
    <row r="545" spans="5:49" s="6" customFormat="1" x14ac:dyDescent="0.3">
      <c r="E545" s="10"/>
      <c r="F545" s="10"/>
      <c r="G545" s="10"/>
      <c r="J545" s="10"/>
      <c r="K545" s="10"/>
      <c r="L545" s="10"/>
      <c r="O545" s="10"/>
      <c r="P545" s="10"/>
      <c r="Q545" s="10"/>
      <c r="U545" s="10"/>
      <c r="V545" s="10"/>
      <c r="W545" s="10"/>
      <c r="AA545" s="10"/>
      <c r="AB545" s="10"/>
      <c r="AE545" s="10"/>
      <c r="AF545" s="10"/>
      <c r="AG545" s="10"/>
      <c r="AK545" s="10"/>
      <c r="AL545" s="10"/>
      <c r="AM545" s="10"/>
      <c r="AP545" s="10"/>
      <c r="AQ545" s="10"/>
      <c r="AR545" s="10"/>
      <c r="AU545" s="10"/>
      <c r="AV545" s="10"/>
      <c r="AW545" s="10"/>
    </row>
    <row r="546" spans="5:49" s="6" customFormat="1" x14ac:dyDescent="0.3">
      <c r="E546" s="10"/>
      <c r="F546" s="10"/>
      <c r="G546" s="10"/>
      <c r="J546" s="10"/>
      <c r="K546" s="10"/>
      <c r="L546" s="10"/>
      <c r="O546" s="10"/>
      <c r="P546" s="10"/>
      <c r="Q546" s="10"/>
      <c r="U546" s="10"/>
      <c r="V546" s="10"/>
      <c r="W546" s="10"/>
      <c r="AA546" s="10"/>
      <c r="AB546" s="10"/>
      <c r="AE546" s="10"/>
      <c r="AF546" s="10"/>
      <c r="AG546" s="10"/>
      <c r="AK546" s="10"/>
      <c r="AL546" s="10"/>
      <c r="AM546" s="10"/>
      <c r="AP546" s="10"/>
      <c r="AQ546" s="10"/>
      <c r="AR546" s="10"/>
      <c r="AU546" s="10"/>
      <c r="AV546" s="10"/>
      <c r="AW546" s="10"/>
    </row>
    <row r="547" spans="5:49" s="6" customFormat="1" x14ac:dyDescent="0.3">
      <c r="E547" s="10"/>
      <c r="F547" s="10"/>
      <c r="G547" s="10"/>
      <c r="J547" s="10"/>
      <c r="K547" s="10"/>
      <c r="L547" s="10"/>
      <c r="O547" s="10"/>
      <c r="P547" s="10"/>
      <c r="Q547" s="10"/>
      <c r="U547" s="10"/>
      <c r="V547" s="10"/>
      <c r="W547" s="10"/>
      <c r="AA547" s="10"/>
      <c r="AB547" s="10"/>
      <c r="AE547" s="10"/>
      <c r="AF547" s="10"/>
      <c r="AG547" s="10"/>
      <c r="AK547" s="10"/>
      <c r="AL547" s="10"/>
      <c r="AM547" s="10"/>
      <c r="AP547" s="10"/>
      <c r="AQ547" s="10"/>
      <c r="AR547" s="10"/>
      <c r="AU547" s="10"/>
      <c r="AV547" s="10"/>
      <c r="AW547" s="10"/>
    </row>
    <row r="548" spans="5:49" s="6" customFormat="1" x14ac:dyDescent="0.3">
      <c r="E548" s="10"/>
      <c r="F548" s="10"/>
      <c r="G548" s="10"/>
      <c r="J548" s="10"/>
      <c r="K548" s="10"/>
      <c r="L548" s="10"/>
      <c r="O548" s="10"/>
      <c r="P548" s="10"/>
      <c r="Q548" s="10"/>
      <c r="U548" s="10"/>
      <c r="V548" s="10"/>
      <c r="W548" s="10"/>
      <c r="AA548" s="10"/>
      <c r="AB548" s="10"/>
      <c r="AE548" s="10"/>
      <c r="AF548" s="10"/>
      <c r="AG548" s="10"/>
      <c r="AK548" s="10"/>
      <c r="AL548" s="10"/>
      <c r="AM548" s="10"/>
      <c r="AP548" s="10"/>
      <c r="AQ548" s="10"/>
      <c r="AR548" s="10"/>
      <c r="AU548" s="10"/>
      <c r="AV548" s="10"/>
      <c r="AW548" s="10"/>
    </row>
    <row r="549" spans="5:49" s="6" customFormat="1" x14ac:dyDescent="0.3">
      <c r="E549" s="10"/>
      <c r="F549" s="10"/>
      <c r="G549" s="10"/>
      <c r="J549" s="10"/>
      <c r="K549" s="10"/>
      <c r="L549" s="10"/>
      <c r="O549" s="10"/>
      <c r="P549" s="10"/>
      <c r="Q549" s="10"/>
      <c r="U549" s="10"/>
      <c r="V549" s="10"/>
      <c r="W549" s="10"/>
      <c r="AA549" s="10"/>
      <c r="AB549" s="10"/>
      <c r="AE549" s="10"/>
      <c r="AF549" s="10"/>
      <c r="AG549" s="10"/>
      <c r="AK549" s="10"/>
      <c r="AL549" s="10"/>
      <c r="AM549" s="10"/>
      <c r="AP549" s="10"/>
      <c r="AQ549" s="10"/>
      <c r="AR549" s="10"/>
      <c r="AU549" s="10"/>
      <c r="AV549" s="10"/>
      <c r="AW549" s="10"/>
    </row>
    <row r="550" spans="5:49" s="6" customFormat="1" x14ac:dyDescent="0.3">
      <c r="E550" s="10"/>
      <c r="F550" s="10"/>
      <c r="G550" s="10"/>
      <c r="J550" s="10"/>
      <c r="K550" s="10"/>
      <c r="L550" s="10"/>
      <c r="O550" s="10"/>
      <c r="P550" s="10"/>
      <c r="Q550" s="10"/>
      <c r="U550" s="10"/>
      <c r="V550" s="10"/>
      <c r="W550" s="10"/>
      <c r="AA550" s="10"/>
      <c r="AB550" s="10"/>
      <c r="AE550" s="10"/>
      <c r="AF550" s="10"/>
      <c r="AG550" s="10"/>
      <c r="AK550" s="10"/>
      <c r="AL550" s="10"/>
      <c r="AM550" s="10"/>
      <c r="AP550" s="10"/>
      <c r="AQ550" s="10"/>
      <c r="AR550" s="10"/>
      <c r="AU550" s="10"/>
      <c r="AV550" s="10"/>
      <c r="AW550" s="10"/>
    </row>
    <row r="551" spans="5:49" s="6" customFormat="1" x14ac:dyDescent="0.3">
      <c r="E551" s="10"/>
      <c r="F551" s="10"/>
      <c r="G551" s="10"/>
      <c r="J551" s="10"/>
      <c r="K551" s="10"/>
      <c r="L551" s="10"/>
      <c r="O551" s="10"/>
      <c r="P551" s="10"/>
      <c r="Q551" s="10"/>
      <c r="U551" s="10"/>
      <c r="V551" s="10"/>
      <c r="W551" s="10"/>
      <c r="AA551" s="10"/>
      <c r="AB551" s="10"/>
      <c r="AE551" s="10"/>
      <c r="AF551" s="10"/>
      <c r="AG551" s="10"/>
      <c r="AK551" s="10"/>
      <c r="AL551" s="10"/>
      <c r="AM551" s="10"/>
      <c r="AP551" s="10"/>
      <c r="AQ551" s="10"/>
      <c r="AR551" s="10"/>
      <c r="AU551" s="10"/>
      <c r="AV551" s="10"/>
      <c r="AW551" s="10"/>
    </row>
    <row r="552" spans="5:49" s="6" customFormat="1" x14ac:dyDescent="0.3">
      <c r="E552" s="10"/>
      <c r="F552" s="10"/>
      <c r="G552" s="10"/>
      <c r="J552" s="10"/>
      <c r="K552" s="10"/>
      <c r="L552" s="10"/>
      <c r="O552" s="10"/>
      <c r="P552" s="10"/>
      <c r="Q552" s="10"/>
      <c r="U552" s="10"/>
      <c r="V552" s="10"/>
      <c r="W552" s="10"/>
      <c r="AA552" s="10"/>
      <c r="AB552" s="10"/>
      <c r="AE552" s="10"/>
      <c r="AF552" s="10"/>
      <c r="AG552" s="10"/>
      <c r="AK552" s="10"/>
      <c r="AL552" s="10"/>
      <c r="AM552" s="10"/>
      <c r="AP552" s="10"/>
      <c r="AQ552" s="10"/>
      <c r="AR552" s="10"/>
      <c r="AU552" s="10"/>
      <c r="AV552" s="10"/>
      <c r="AW552" s="10"/>
    </row>
    <row r="553" spans="5:49" s="6" customFormat="1" x14ac:dyDescent="0.3">
      <c r="E553" s="10"/>
      <c r="F553" s="10"/>
      <c r="G553" s="10"/>
      <c r="J553" s="10"/>
      <c r="K553" s="10"/>
      <c r="L553" s="10"/>
      <c r="O553" s="10"/>
      <c r="P553" s="10"/>
      <c r="Q553" s="10"/>
      <c r="U553" s="10"/>
      <c r="V553" s="10"/>
      <c r="W553" s="10"/>
      <c r="AA553" s="10"/>
      <c r="AB553" s="10"/>
      <c r="AE553" s="10"/>
      <c r="AF553" s="10"/>
      <c r="AG553" s="10"/>
      <c r="AK553" s="10"/>
      <c r="AL553" s="10"/>
      <c r="AM553" s="10"/>
      <c r="AP553" s="10"/>
      <c r="AQ553" s="10"/>
      <c r="AR553" s="10"/>
      <c r="AU553" s="10"/>
      <c r="AV553" s="10"/>
      <c r="AW553" s="10"/>
    </row>
    <row r="554" spans="5:49" s="6" customFormat="1" x14ac:dyDescent="0.3">
      <c r="E554" s="10"/>
      <c r="F554" s="10"/>
      <c r="G554" s="10"/>
      <c r="J554" s="10"/>
      <c r="K554" s="10"/>
      <c r="L554" s="10"/>
      <c r="O554" s="10"/>
      <c r="P554" s="10"/>
      <c r="Q554" s="10"/>
      <c r="U554" s="10"/>
      <c r="V554" s="10"/>
      <c r="W554" s="10"/>
      <c r="AA554" s="10"/>
      <c r="AB554" s="10"/>
      <c r="AE554" s="10"/>
      <c r="AF554" s="10"/>
      <c r="AG554" s="10"/>
      <c r="AK554" s="10"/>
      <c r="AL554" s="10"/>
      <c r="AM554" s="10"/>
      <c r="AP554" s="10"/>
      <c r="AQ554" s="10"/>
      <c r="AR554" s="10"/>
      <c r="AU554" s="10"/>
      <c r="AV554" s="10"/>
      <c r="AW554" s="10"/>
    </row>
    <row r="555" spans="5:49" s="6" customFormat="1" x14ac:dyDescent="0.3">
      <c r="E555" s="10"/>
      <c r="F555" s="10"/>
      <c r="G555" s="10"/>
      <c r="J555" s="10"/>
      <c r="K555" s="10"/>
      <c r="L555" s="10"/>
      <c r="O555" s="10"/>
      <c r="P555" s="10"/>
      <c r="Q555" s="10"/>
      <c r="U555" s="10"/>
      <c r="V555" s="10"/>
      <c r="W555" s="10"/>
      <c r="AA555" s="10"/>
      <c r="AB555" s="10"/>
      <c r="AE555" s="10"/>
      <c r="AF555" s="10"/>
      <c r="AG555" s="10"/>
      <c r="AK555" s="10"/>
      <c r="AL555" s="10"/>
      <c r="AM555" s="10"/>
      <c r="AP555" s="10"/>
      <c r="AQ555" s="10"/>
      <c r="AR555" s="10"/>
      <c r="AU555" s="10"/>
      <c r="AV555" s="10"/>
      <c r="AW555" s="10"/>
    </row>
    <row r="556" spans="5:49" s="6" customFormat="1" x14ac:dyDescent="0.3">
      <c r="E556" s="10"/>
      <c r="F556" s="10"/>
      <c r="G556" s="10"/>
      <c r="J556" s="10"/>
      <c r="K556" s="10"/>
      <c r="L556" s="10"/>
      <c r="O556" s="10"/>
      <c r="P556" s="10"/>
      <c r="Q556" s="10"/>
      <c r="U556" s="10"/>
      <c r="V556" s="10"/>
      <c r="W556" s="10"/>
      <c r="AA556" s="10"/>
      <c r="AB556" s="10"/>
      <c r="AE556" s="10"/>
      <c r="AF556" s="10"/>
      <c r="AG556" s="10"/>
      <c r="AK556" s="10"/>
      <c r="AL556" s="10"/>
      <c r="AM556" s="10"/>
      <c r="AP556" s="10"/>
      <c r="AQ556" s="10"/>
      <c r="AR556" s="10"/>
      <c r="AU556" s="10"/>
      <c r="AV556" s="10"/>
      <c r="AW556" s="10"/>
    </row>
    <row r="557" spans="5:49" s="6" customFormat="1" x14ac:dyDescent="0.3">
      <c r="E557" s="10"/>
      <c r="F557" s="10"/>
      <c r="G557" s="10"/>
      <c r="J557" s="10"/>
      <c r="K557" s="10"/>
      <c r="L557" s="10"/>
      <c r="O557" s="10"/>
      <c r="P557" s="10"/>
      <c r="Q557" s="10"/>
      <c r="U557" s="10"/>
      <c r="V557" s="10"/>
      <c r="W557" s="10"/>
      <c r="AA557" s="10"/>
      <c r="AB557" s="10"/>
      <c r="AE557" s="10"/>
      <c r="AF557" s="10"/>
      <c r="AG557" s="10"/>
      <c r="AK557" s="10"/>
      <c r="AL557" s="10"/>
      <c r="AM557" s="10"/>
      <c r="AP557" s="10"/>
      <c r="AQ557" s="10"/>
      <c r="AR557" s="10"/>
      <c r="AU557" s="10"/>
      <c r="AV557" s="10"/>
      <c r="AW557" s="10"/>
    </row>
    <row r="558" spans="5:49" s="6" customFormat="1" x14ac:dyDescent="0.3">
      <c r="E558" s="10"/>
      <c r="F558" s="10"/>
      <c r="G558" s="10"/>
      <c r="J558" s="10"/>
      <c r="K558" s="10"/>
      <c r="L558" s="10"/>
      <c r="O558" s="10"/>
      <c r="P558" s="10"/>
      <c r="Q558" s="10"/>
      <c r="U558" s="10"/>
      <c r="V558" s="10"/>
      <c r="W558" s="10"/>
      <c r="AA558" s="10"/>
      <c r="AB558" s="10"/>
      <c r="AE558" s="10"/>
      <c r="AF558" s="10"/>
      <c r="AG558" s="10"/>
      <c r="AK558" s="10"/>
      <c r="AL558" s="10"/>
      <c r="AM558" s="10"/>
      <c r="AP558" s="10"/>
      <c r="AQ558" s="10"/>
      <c r="AR558" s="10"/>
      <c r="AU558" s="10"/>
      <c r="AV558" s="10"/>
      <c r="AW558" s="10"/>
    </row>
    <row r="559" spans="5:49" s="6" customFormat="1" x14ac:dyDescent="0.3">
      <c r="E559" s="10"/>
      <c r="F559" s="10"/>
      <c r="G559" s="10"/>
      <c r="J559" s="10"/>
      <c r="K559" s="10"/>
      <c r="L559" s="10"/>
      <c r="O559" s="10"/>
      <c r="P559" s="10"/>
      <c r="Q559" s="10"/>
      <c r="U559" s="10"/>
      <c r="V559" s="10"/>
      <c r="W559" s="10"/>
      <c r="AA559" s="10"/>
      <c r="AB559" s="10"/>
      <c r="AE559" s="10"/>
      <c r="AF559" s="10"/>
      <c r="AG559" s="10"/>
      <c r="AK559" s="10"/>
      <c r="AL559" s="10"/>
      <c r="AM559" s="10"/>
      <c r="AP559" s="10"/>
      <c r="AQ559" s="10"/>
      <c r="AR559" s="10"/>
      <c r="AU559" s="10"/>
      <c r="AV559" s="10"/>
      <c r="AW559" s="10"/>
    </row>
    <row r="560" spans="5:49" s="6" customFormat="1" x14ac:dyDescent="0.3">
      <c r="E560" s="10"/>
      <c r="F560" s="10"/>
      <c r="G560" s="10"/>
      <c r="J560" s="10"/>
      <c r="K560" s="10"/>
      <c r="L560" s="10"/>
      <c r="O560" s="10"/>
      <c r="P560" s="10"/>
      <c r="Q560" s="10"/>
      <c r="U560" s="10"/>
      <c r="V560" s="10"/>
      <c r="W560" s="10"/>
      <c r="AA560" s="10"/>
      <c r="AB560" s="10"/>
      <c r="AE560" s="10"/>
      <c r="AF560" s="10"/>
      <c r="AG560" s="10"/>
      <c r="AK560" s="10"/>
      <c r="AL560" s="10"/>
      <c r="AM560" s="10"/>
      <c r="AP560" s="10"/>
      <c r="AQ560" s="10"/>
      <c r="AR560" s="10"/>
      <c r="AU560" s="10"/>
      <c r="AV560" s="10"/>
      <c r="AW560" s="10"/>
    </row>
    <row r="561" spans="5:49" s="6" customFormat="1" x14ac:dyDescent="0.3">
      <c r="E561" s="10"/>
      <c r="F561" s="10"/>
      <c r="G561" s="10"/>
      <c r="J561" s="10"/>
      <c r="K561" s="10"/>
      <c r="L561" s="10"/>
      <c r="O561" s="10"/>
      <c r="P561" s="10"/>
      <c r="Q561" s="10"/>
      <c r="U561" s="10"/>
      <c r="V561" s="10"/>
      <c r="W561" s="10"/>
      <c r="AA561" s="10"/>
      <c r="AB561" s="10"/>
      <c r="AE561" s="10"/>
      <c r="AF561" s="10"/>
      <c r="AG561" s="10"/>
      <c r="AK561" s="10"/>
      <c r="AL561" s="10"/>
      <c r="AM561" s="10"/>
      <c r="AP561" s="10"/>
      <c r="AQ561" s="10"/>
      <c r="AR561" s="10"/>
      <c r="AU561" s="10"/>
      <c r="AV561" s="10"/>
      <c r="AW561" s="10"/>
    </row>
    <row r="562" spans="5:49" s="6" customFormat="1" x14ac:dyDescent="0.3">
      <c r="E562" s="10"/>
      <c r="F562" s="10"/>
      <c r="G562" s="10"/>
      <c r="J562" s="10"/>
      <c r="K562" s="10"/>
      <c r="L562" s="10"/>
      <c r="O562" s="10"/>
      <c r="P562" s="10"/>
      <c r="Q562" s="10"/>
      <c r="U562" s="10"/>
      <c r="V562" s="10"/>
      <c r="W562" s="10"/>
      <c r="AA562" s="10"/>
      <c r="AB562" s="10"/>
      <c r="AE562" s="10"/>
      <c r="AF562" s="10"/>
      <c r="AG562" s="10"/>
      <c r="AK562" s="10"/>
      <c r="AL562" s="10"/>
      <c r="AM562" s="10"/>
      <c r="AP562" s="10"/>
      <c r="AQ562" s="10"/>
      <c r="AR562" s="10"/>
      <c r="AU562" s="10"/>
      <c r="AV562" s="10"/>
      <c r="AW562" s="10"/>
    </row>
    <row r="563" spans="5:49" s="6" customFormat="1" x14ac:dyDescent="0.3">
      <c r="E563" s="10"/>
      <c r="F563" s="10"/>
      <c r="G563" s="10"/>
      <c r="J563" s="10"/>
      <c r="K563" s="10"/>
      <c r="L563" s="10"/>
      <c r="O563" s="10"/>
      <c r="P563" s="10"/>
      <c r="Q563" s="10"/>
      <c r="U563" s="10"/>
      <c r="V563" s="10"/>
      <c r="W563" s="10"/>
      <c r="AA563" s="10"/>
      <c r="AB563" s="10"/>
      <c r="AE563" s="10"/>
      <c r="AF563" s="10"/>
      <c r="AG563" s="10"/>
      <c r="AK563" s="10"/>
      <c r="AL563" s="10"/>
      <c r="AM563" s="10"/>
      <c r="AP563" s="10"/>
      <c r="AQ563" s="10"/>
      <c r="AR563" s="10"/>
      <c r="AU563" s="10"/>
      <c r="AV563" s="10"/>
      <c r="AW563" s="10"/>
    </row>
    <row r="564" spans="5:49" s="6" customFormat="1" x14ac:dyDescent="0.3">
      <c r="E564" s="10"/>
      <c r="F564" s="10"/>
      <c r="G564" s="10"/>
      <c r="J564" s="10"/>
      <c r="K564" s="10"/>
      <c r="L564" s="10"/>
      <c r="O564" s="10"/>
      <c r="P564" s="10"/>
      <c r="Q564" s="10"/>
      <c r="U564" s="10"/>
      <c r="V564" s="10"/>
      <c r="W564" s="10"/>
      <c r="AA564" s="10"/>
      <c r="AB564" s="10"/>
      <c r="AE564" s="10"/>
      <c r="AF564" s="10"/>
      <c r="AG564" s="10"/>
      <c r="AK564" s="10"/>
      <c r="AL564" s="10"/>
      <c r="AM564" s="10"/>
      <c r="AP564" s="10"/>
      <c r="AQ564" s="10"/>
      <c r="AR564" s="10"/>
      <c r="AU564" s="10"/>
      <c r="AV564" s="10"/>
      <c r="AW564" s="10"/>
    </row>
    <row r="565" spans="5:49" s="6" customFormat="1" x14ac:dyDescent="0.3">
      <c r="E565" s="10"/>
      <c r="F565" s="10"/>
      <c r="G565" s="10"/>
      <c r="J565" s="10"/>
      <c r="K565" s="10"/>
      <c r="L565" s="10"/>
      <c r="O565" s="10"/>
      <c r="P565" s="10"/>
      <c r="Q565" s="10"/>
      <c r="U565" s="10"/>
      <c r="V565" s="10"/>
      <c r="W565" s="10"/>
      <c r="AA565" s="10"/>
      <c r="AB565" s="10"/>
      <c r="AE565" s="10"/>
      <c r="AF565" s="10"/>
      <c r="AG565" s="10"/>
      <c r="AK565" s="10"/>
      <c r="AL565" s="10"/>
      <c r="AM565" s="10"/>
      <c r="AP565" s="10"/>
      <c r="AQ565" s="10"/>
      <c r="AR565" s="10"/>
      <c r="AU565" s="10"/>
      <c r="AV565" s="10"/>
      <c r="AW565" s="10"/>
    </row>
    <row r="566" spans="5:49" s="6" customFormat="1" x14ac:dyDescent="0.3">
      <c r="E566" s="10"/>
      <c r="F566" s="10"/>
      <c r="G566" s="10"/>
      <c r="J566" s="10"/>
      <c r="K566" s="10"/>
      <c r="L566" s="10"/>
      <c r="O566" s="10"/>
      <c r="P566" s="10"/>
      <c r="Q566" s="10"/>
      <c r="U566" s="10"/>
      <c r="V566" s="10"/>
      <c r="W566" s="10"/>
      <c r="AA566" s="10"/>
      <c r="AB566" s="10"/>
      <c r="AE566" s="10"/>
      <c r="AF566" s="10"/>
      <c r="AG566" s="10"/>
      <c r="AK566" s="10"/>
      <c r="AL566" s="10"/>
      <c r="AM566" s="10"/>
      <c r="AP566" s="10"/>
      <c r="AQ566" s="10"/>
      <c r="AR566" s="10"/>
      <c r="AU566" s="10"/>
      <c r="AV566" s="10"/>
      <c r="AW566" s="10"/>
    </row>
    <row r="567" spans="5:49" s="6" customFormat="1" x14ac:dyDescent="0.3">
      <c r="E567" s="10"/>
      <c r="F567" s="10"/>
      <c r="G567" s="10"/>
      <c r="J567" s="10"/>
      <c r="K567" s="10"/>
      <c r="L567" s="10"/>
      <c r="O567" s="10"/>
      <c r="P567" s="10"/>
      <c r="Q567" s="10"/>
      <c r="U567" s="10"/>
      <c r="V567" s="10"/>
      <c r="W567" s="10"/>
      <c r="AA567" s="10"/>
      <c r="AB567" s="10"/>
      <c r="AE567" s="10"/>
      <c r="AF567" s="10"/>
      <c r="AG567" s="10"/>
      <c r="AK567" s="10"/>
      <c r="AL567" s="10"/>
      <c r="AM567" s="10"/>
      <c r="AP567" s="10"/>
      <c r="AQ567" s="10"/>
      <c r="AR567" s="10"/>
      <c r="AU567" s="10"/>
      <c r="AV567" s="10"/>
      <c r="AW567" s="10"/>
    </row>
    <row r="568" spans="5:49" s="6" customFormat="1" x14ac:dyDescent="0.3">
      <c r="E568" s="10"/>
      <c r="F568" s="10"/>
      <c r="G568" s="10"/>
      <c r="J568" s="10"/>
      <c r="K568" s="10"/>
      <c r="L568" s="10"/>
      <c r="O568" s="10"/>
      <c r="P568" s="10"/>
      <c r="Q568" s="10"/>
      <c r="U568" s="10"/>
      <c r="V568" s="10"/>
      <c r="W568" s="10"/>
      <c r="AA568" s="10"/>
      <c r="AB568" s="10"/>
      <c r="AE568" s="10"/>
      <c r="AF568" s="10"/>
      <c r="AG568" s="10"/>
      <c r="AK568" s="10"/>
      <c r="AL568" s="10"/>
      <c r="AM568" s="10"/>
      <c r="AP568" s="10"/>
      <c r="AQ568" s="10"/>
      <c r="AR568" s="10"/>
      <c r="AU568" s="10"/>
      <c r="AV568" s="10"/>
      <c r="AW568" s="10"/>
    </row>
    <row r="569" spans="5:49" s="6" customFormat="1" x14ac:dyDescent="0.3">
      <c r="E569" s="10"/>
      <c r="F569" s="10"/>
      <c r="G569" s="10"/>
      <c r="J569" s="10"/>
      <c r="K569" s="10"/>
      <c r="L569" s="10"/>
      <c r="O569" s="10"/>
      <c r="P569" s="10"/>
      <c r="Q569" s="10"/>
      <c r="U569" s="10"/>
      <c r="V569" s="10"/>
      <c r="W569" s="10"/>
      <c r="AA569" s="10"/>
      <c r="AB569" s="10"/>
      <c r="AE569" s="10"/>
      <c r="AF569" s="10"/>
      <c r="AG569" s="10"/>
      <c r="AK569" s="10"/>
      <c r="AL569" s="10"/>
      <c r="AM569" s="10"/>
      <c r="AP569" s="10"/>
      <c r="AQ569" s="10"/>
      <c r="AR569" s="10"/>
      <c r="AU569" s="10"/>
      <c r="AV569" s="10"/>
      <c r="AW569" s="10"/>
    </row>
    <row r="570" spans="5:49" s="6" customFormat="1" x14ac:dyDescent="0.3">
      <c r="E570" s="10"/>
      <c r="F570" s="10"/>
      <c r="G570" s="10"/>
      <c r="J570" s="10"/>
      <c r="K570" s="10"/>
      <c r="L570" s="10"/>
      <c r="O570" s="10"/>
      <c r="P570" s="10"/>
      <c r="Q570" s="10"/>
      <c r="U570" s="10"/>
      <c r="V570" s="10"/>
      <c r="W570" s="10"/>
      <c r="AA570" s="10"/>
      <c r="AB570" s="10"/>
      <c r="AE570" s="10"/>
      <c r="AF570" s="10"/>
      <c r="AG570" s="10"/>
      <c r="AK570" s="10"/>
      <c r="AL570" s="10"/>
      <c r="AM570" s="10"/>
      <c r="AP570" s="10"/>
      <c r="AQ570" s="10"/>
      <c r="AR570" s="10"/>
      <c r="AU570" s="10"/>
      <c r="AV570" s="10"/>
      <c r="AW570" s="10"/>
    </row>
    <row r="571" spans="5:49" s="6" customFormat="1" x14ac:dyDescent="0.3">
      <c r="E571" s="10"/>
      <c r="F571" s="10"/>
      <c r="G571" s="10"/>
      <c r="J571" s="10"/>
      <c r="K571" s="10"/>
      <c r="L571" s="10"/>
      <c r="O571" s="10"/>
      <c r="P571" s="10"/>
      <c r="Q571" s="10"/>
      <c r="U571" s="10"/>
      <c r="V571" s="10"/>
      <c r="W571" s="10"/>
      <c r="AA571" s="10"/>
      <c r="AB571" s="10"/>
      <c r="AE571" s="10"/>
      <c r="AF571" s="10"/>
      <c r="AG571" s="10"/>
      <c r="AK571" s="10"/>
      <c r="AL571" s="10"/>
      <c r="AM571" s="10"/>
      <c r="AP571" s="10"/>
      <c r="AQ571" s="10"/>
      <c r="AR571" s="10"/>
      <c r="AU571" s="10"/>
      <c r="AV571" s="10"/>
      <c r="AW571" s="10"/>
    </row>
    <row r="572" spans="5:49" s="6" customFormat="1" x14ac:dyDescent="0.3">
      <c r="E572" s="10"/>
      <c r="F572" s="10"/>
      <c r="G572" s="10"/>
      <c r="J572" s="10"/>
      <c r="K572" s="10"/>
      <c r="L572" s="10"/>
      <c r="O572" s="10"/>
      <c r="P572" s="10"/>
      <c r="Q572" s="10"/>
      <c r="U572" s="10"/>
      <c r="V572" s="10"/>
      <c r="W572" s="10"/>
      <c r="AA572" s="10"/>
      <c r="AB572" s="10"/>
      <c r="AE572" s="10"/>
      <c r="AF572" s="10"/>
      <c r="AG572" s="10"/>
      <c r="AK572" s="10"/>
      <c r="AL572" s="10"/>
      <c r="AM572" s="10"/>
      <c r="AP572" s="10"/>
      <c r="AQ572" s="10"/>
      <c r="AR572" s="10"/>
      <c r="AU572" s="10"/>
      <c r="AV572" s="10"/>
      <c r="AW572" s="10"/>
    </row>
    <row r="573" spans="5:49" s="6" customFormat="1" x14ac:dyDescent="0.3">
      <c r="E573" s="10"/>
      <c r="F573" s="10"/>
      <c r="G573" s="10"/>
      <c r="J573" s="10"/>
      <c r="K573" s="10"/>
      <c r="L573" s="10"/>
      <c r="O573" s="10"/>
      <c r="P573" s="10"/>
      <c r="Q573" s="10"/>
      <c r="U573" s="10"/>
      <c r="V573" s="10"/>
      <c r="W573" s="10"/>
      <c r="AA573" s="10"/>
      <c r="AB573" s="10"/>
      <c r="AE573" s="10"/>
      <c r="AF573" s="10"/>
      <c r="AG573" s="10"/>
      <c r="AK573" s="10"/>
      <c r="AL573" s="10"/>
      <c r="AM573" s="10"/>
      <c r="AP573" s="10"/>
      <c r="AQ573" s="10"/>
      <c r="AR573" s="10"/>
      <c r="AU573" s="10"/>
      <c r="AV573" s="10"/>
      <c r="AW573" s="10"/>
    </row>
    <row r="574" spans="5:49" s="6" customFormat="1" x14ac:dyDescent="0.3">
      <c r="E574" s="10"/>
      <c r="F574" s="10"/>
      <c r="G574" s="10"/>
      <c r="J574" s="10"/>
      <c r="K574" s="10"/>
      <c r="L574" s="10"/>
      <c r="O574" s="10"/>
      <c r="P574" s="10"/>
      <c r="Q574" s="10"/>
      <c r="U574" s="10"/>
      <c r="V574" s="10"/>
      <c r="W574" s="10"/>
      <c r="AA574" s="10"/>
      <c r="AB574" s="10"/>
      <c r="AE574" s="10"/>
      <c r="AF574" s="10"/>
      <c r="AG574" s="10"/>
      <c r="AK574" s="10"/>
      <c r="AL574" s="10"/>
      <c r="AM574" s="10"/>
      <c r="AP574" s="10"/>
      <c r="AQ574" s="10"/>
      <c r="AR574" s="10"/>
      <c r="AU574" s="10"/>
      <c r="AV574" s="10"/>
      <c r="AW574" s="10"/>
    </row>
    <row r="575" spans="5:49" s="6" customFormat="1" x14ac:dyDescent="0.3">
      <c r="E575" s="10"/>
      <c r="F575" s="10"/>
      <c r="G575" s="10"/>
      <c r="J575" s="10"/>
      <c r="K575" s="10"/>
      <c r="L575" s="10"/>
      <c r="O575" s="10"/>
      <c r="P575" s="10"/>
      <c r="Q575" s="10"/>
      <c r="U575" s="10"/>
      <c r="V575" s="10"/>
      <c r="W575" s="10"/>
      <c r="AA575" s="10"/>
      <c r="AB575" s="10"/>
      <c r="AE575" s="10"/>
      <c r="AF575" s="10"/>
      <c r="AG575" s="10"/>
      <c r="AK575" s="10"/>
      <c r="AL575" s="10"/>
      <c r="AM575" s="10"/>
      <c r="AP575" s="10"/>
      <c r="AQ575" s="10"/>
      <c r="AR575" s="10"/>
      <c r="AU575" s="10"/>
      <c r="AV575" s="10"/>
      <c r="AW575" s="10"/>
    </row>
    <row r="576" spans="5:49" s="6" customFormat="1" x14ac:dyDescent="0.3">
      <c r="E576" s="10"/>
      <c r="F576" s="10"/>
      <c r="G576" s="10"/>
      <c r="J576" s="10"/>
      <c r="K576" s="10"/>
      <c r="L576" s="10"/>
      <c r="O576" s="10"/>
      <c r="P576" s="10"/>
      <c r="Q576" s="10"/>
      <c r="U576" s="10"/>
      <c r="V576" s="10"/>
      <c r="W576" s="10"/>
      <c r="AA576" s="10"/>
      <c r="AB576" s="10"/>
      <c r="AE576" s="10"/>
      <c r="AF576" s="10"/>
      <c r="AG576" s="10"/>
      <c r="AK576" s="10"/>
      <c r="AL576" s="10"/>
      <c r="AM576" s="10"/>
      <c r="AP576" s="10"/>
      <c r="AQ576" s="10"/>
      <c r="AR576" s="10"/>
      <c r="AU576" s="10"/>
      <c r="AV576" s="10"/>
      <c r="AW576" s="10"/>
    </row>
    <row r="577" spans="5:49" s="6" customFormat="1" x14ac:dyDescent="0.3">
      <c r="E577" s="10"/>
      <c r="F577" s="10"/>
      <c r="G577" s="10"/>
      <c r="J577" s="10"/>
      <c r="K577" s="10"/>
      <c r="L577" s="10"/>
      <c r="O577" s="10"/>
      <c r="P577" s="10"/>
      <c r="Q577" s="10"/>
      <c r="U577" s="10"/>
      <c r="V577" s="10"/>
      <c r="W577" s="10"/>
      <c r="AA577" s="10"/>
      <c r="AB577" s="10"/>
      <c r="AE577" s="10"/>
      <c r="AF577" s="10"/>
      <c r="AG577" s="10"/>
      <c r="AK577" s="10"/>
      <c r="AL577" s="10"/>
      <c r="AM577" s="10"/>
      <c r="AP577" s="10"/>
      <c r="AQ577" s="10"/>
      <c r="AR577" s="10"/>
      <c r="AU577" s="10"/>
      <c r="AV577" s="10"/>
      <c r="AW57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77"/>
  <sheetViews>
    <sheetView topLeftCell="A167" zoomScaleNormal="100" workbookViewId="0">
      <selection activeCell="K201" sqref="K20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260</v>
      </c>
      <c r="E2" s="8" t="s">
        <v>246</v>
      </c>
      <c r="F2" s="8" t="s">
        <v>247</v>
      </c>
      <c r="G2" s="8" t="s">
        <v>248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24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24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24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25"/>
      <c r="C7" s="125" t="s">
        <v>249</v>
      </c>
      <c r="D7" s="125" t="s">
        <v>259</v>
      </c>
      <c r="E7" s="125" t="s">
        <v>246</v>
      </c>
      <c r="F7" s="125" t="s">
        <v>247</v>
      </c>
      <c r="G7" s="125" t="s">
        <v>248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25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24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25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24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25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24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91</v>
      </c>
      <c r="D12" s="14" t="s">
        <v>220</v>
      </c>
      <c r="E12" s="13" t="s">
        <v>151</v>
      </c>
      <c r="F12" s="13" t="s">
        <v>255</v>
      </c>
      <c r="G12" s="13" t="s">
        <v>224</v>
      </c>
      <c r="H12" s="12" t="s">
        <v>92</v>
      </c>
      <c r="I12" s="14" t="s">
        <v>220</v>
      </c>
      <c r="J12" s="13" t="s">
        <v>151</v>
      </c>
      <c r="K12" s="13" t="s">
        <v>255</v>
      </c>
      <c r="L12" s="13" t="s">
        <v>224</v>
      </c>
      <c r="M12" s="12" t="s">
        <v>93</v>
      </c>
      <c r="N12" s="14" t="s">
        <v>220</v>
      </c>
      <c r="O12" s="13" t="s">
        <v>151</v>
      </c>
      <c r="P12" s="13" t="s">
        <v>255</v>
      </c>
      <c r="Q12" s="13" t="s">
        <v>224</v>
      </c>
      <c r="R12" s="17" t="s">
        <v>3</v>
      </c>
      <c r="S12" s="14" t="s">
        <v>91</v>
      </c>
      <c r="T12" s="14" t="s">
        <v>220</v>
      </c>
      <c r="U12" s="13" t="s">
        <v>151</v>
      </c>
      <c r="V12" s="13" t="s">
        <v>255</v>
      </c>
      <c r="W12" s="13" t="s">
        <v>224</v>
      </c>
      <c r="X12" s="12" t="s">
        <v>92</v>
      </c>
      <c r="Y12" s="14" t="s">
        <v>220</v>
      </c>
      <c r="Z12" s="13" t="s">
        <v>151</v>
      </c>
      <c r="AA12" s="13" t="s">
        <v>255</v>
      </c>
      <c r="AB12" s="13" t="s">
        <v>224</v>
      </c>
      <c r="AC12" s="12" t="s">
        <v>93</v>
      </c>
      <c r="AD12" s="14" t="s">
        <v>220</v>
      </c>
      <c r="AE12" s="13" t="s">
        <v>151</v>
      </c>
      <c r="AF12" s="13" t="s">
        <v>255</v>
      </c>
      <c r="AG12" s="13" t="s">
        <v>224</v>
      </c>
      <c r="AH12" s="17" t="s">
        <v>3</v>
      </c>
      <c r="AI12" s="103" t="s">
        <v>220</v>
      </c>
      <c r="AJ12" s="14" t="s">
        <v>220</v>
      </c>
      <c r="AK12" s="13" t="s">
        <v>151</v>
      </c>
      <c r="AL12" s="13" t="s">
        <v>255</v>
      </c>
      <c r="AM12" s="13" t="s">
        <v>224</v>
      </c>
      <c r="AN12" s="12" t="s">
        <v>92</v>
      </c>
      <c r="AO12" s="14" t="s">
        <v>220</v>
      </c>
      <c r="AP12" s="13" t="s">
        <v>151</v>
      </c>
      <c r="AQ12" s="13" t="s">
        <v>255</v>
      </c>
      <c r="AR12" s="13" t="s">
        <v>224</v>
      </c>
      <c r="AS12" s="12" t="s">
        <v>93</v>
      </c>
      <c r="AT12" s="14" t="s">
        <v>220</v>
      </c>
      <c r="AU12" s="13" t="s">
        <v>151</v>
      </c>
      <c r="AV12" s="13" t="s">
        <v>255</v>
      </c>
      <c r="AW12" s="104" t="s">
        <v>224</v>
      </c>
    </row>
    <row r="13" spans="2:49" x14ac:dyDescent="0.3">
      <c r="B13" s="18"/>
      <c r="C13" s="19" t="s">
        <v>26</v>
      </c>
      <c r="D13" s="19"/>
      <c r="E13" s="20">
        <v>0.06</v>
      </c>
      <c r="F13" s="159">
        <f t="shared" ref="F13:F72" si="3">E13*$G$8</f>
        <v>3.5999999999999997E-2</v>
      </c>
      <c r="G13" s="156">
        <f>F13*D13</f>
        <v>0</v>
      </c>
      <c r="H13" s="21" t="s">
        <v>26</v>
      </c>
      <c r="I13" s="21"/>
      <c r="J13" s="20">
        <v>0.08</v>
      </c>
      <c r="K13" s="159">
        <f t="shared" ref="K13:K72" si="4">J13*$G$8</f>
        <v>4.8000000000000001E-2</v>
      </c>
      <c r="L13" s="156">
        <f>K13*I13</f>
        <v>0</v>
      </c>
      <c r="M13" s="21" t="s">
        <v>26</v>
      </c>
      <c r="N13" s="70"/>
      <c r="O13" s="94">
        <v>0.1</v>
      </c>
      <c r="P13" s="159">
        <f t="shared" ref="P13:P72" si="5">O13*$G$8</f>
        <v>0.06</v>
      </c>
      <c r="Q13" s="156">
        <f>P13*N13</f>
        <v>0</v>
      </c>
      <c r="R13" s="18"/>
      <c r="S13" s="19" t="s">
        <v>26</v>
      </c>
      <c r="T13" s="19"/>
      <c r="U13" s="20">
        <v>0.08</v>
      </c>
      <c r="V13" s="159">
        <f t="shared" ref="V13:V72" si="6">U13*$G$9</f>
        <v>4.8000000000000001E-2</v>
      </c>
      <c r="W13" s="156">
        <f>V13*T13</f>
        <v>0</v>
      </c>
      <c r="X13" s="21" t="s">
        <v>26</v>
      </c>
      <c r="Y13" s="21"/>
      <c r="Z13" s="20">
        <v>0.1</v>
      </c>
      <c r="AA13" s="159">
        <f t="shared" ref="AA13:AA72" si="7">Z13*$G$9</f>
        <v>0.06</v>
      </c>
      <c r="AB13" s="156">
        <f>AA13*Y13</f>
        <v>0</v>
      </c>
      <c r="AC13" s="21" t="s">
        <v>26</v>
      </c>
      <c r="AD13" s="70"/>
      <c r="AE13" s="94">
        <v>0.12</v>
      </c>
      <c r="AF13" s="159">
        <f t="shared" ref="AF13:AF72" si="8">AE13*$G$9</f>
        <v>7.1999999999999995E-2</v>
      </c>
      <c r="AG13" s="156">
        <f>AF13*AD13</f>
        <v>0</v>
      </c>
      <c r="AH13" s="18"/>
      <c r="AI13" s="105" t="s">
        <v>26</v>
      </c>
      <c r="AJ13" s="19"/>
      <c r="AK13" s="20">
        <v>0.1</v>
      </c>
      <c r="AL13" s="159">
        <f t="shared" ref="AL13:AL71" si="9">AK13*$G$10</f>
        <v>0.06</v>
      </c>
      <c r="AM13" s="156">
        <f>AL13*AJ13</f>
        <v>0</v>
      </c>
      <c r="AN13" s="21" t="s">
        <v>26</v>
      </c>
      <c r="AO13" s="21"/>
      <c r="AP13" s="20">
        <v>0.12</v>
      </c>
      <c r="AQ13" s="159">
        <f t="shared" ref="AQ13:AQ71" si="10">AP13*$G$10</f>
        <v>7.1999999999999995E-2</v>
      </c>
      <c r="AR13" s="156">
        <f>AQ13*AO13</f>
        <v>0</v>
      </c>
      <c r="AS13" s="21" t="s">
        <v>26</v>
      </c>
      <c r="AT13" s="70"/>
      <c r="AU13" s="94">
        <v>0.14000000000000001</v>
      </c>
      <c r="AV13" s="159">
        <f t="shared" ref="AV13:AV72" si="11">AU13*$G$10</f>
        <v>8.4000000000000005E-2</v>
      </c>
      <c r="AW13" s="156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59">
        <f t="shared" si="3"/>
        <v>3.5999999999999997E-2</v>
      </c>
      <c r="G14" s="156">
        <f t="shared" ref="G14:G72" si="12">F14*D14</f>
        <v>0</v>
      </c>
      <c r="H14" s="24" t="s">
        <v>25</v>
      </c>
      <c r="I14" s="24"/>
      <c r="J14" s="23">
        <v>0.08</v>
      </c>
      <c r="K14" s="159">
        <f t="shared" si="4"/>
        <v>4.8000000000000001E-2</v>
      </c>
      <c r="L14" s="156">
        <f t="shared" ref="L14:L72" si="13">K14*I14</f>
        <v>0</v>
      </c>
      <c r="M14" s="24" t="s">
        <v>25</v>
      </c>
      <c r="N14" s="71"/>
      <c r="O14" s="23">
        <v>0.1</v>
      </c>
      <c r="P14" s="159">
        <f t="shared" si="5"/>
        <v>0.06</v>
      </c>
      <c r="Q14" s="156">
        <f t="shared" ref="Q14:Q72" si="14">P14*N14</f>
        <v>0</v>
      </c>
      <c r="R14" s="15"/>
      <c r="S14" s="22" t="s">
        <v>25</v>
      </c>
      <c r="T14" s="22"/>
      <c r="U14" s="23">
        <v>0.08</v>
      </c>
      <c r="V14" s="159">
        <f t="shared" si="6"/>
        <v>4.8000000000000001E-2</v>
      </c>
      <c r="W14" s="156">
        <f t="shared" ref="W14:W72" si="15">V14*T14</f>
        <v>0</v>
      </c>
      <c r="X14" s="24" t="s">
        <v>25</v>
      </c>
      <c r="Y14" s="24"/>
      <c r="Z14" s="23">
        <v>0.1</v>
      </c>
      <c r="AA14" s="159">
        <f t="shared" si="7"/>
        <v>0.06</v>
      </c>
      <c r="AB14" s="156">
        <f t="shared" ref="AB14:AB72" si="16">AA14*Y14</f>
        <v>0</v>
      </c>
      <c r="AC14" s="24" t="s">
        <v>25</v>
      </c>
      <c r="AD14" s="71"/>
      <c r="AE14" s="23">
        <v>0.12</v>
      </c>
      <c r="AF14" s="159">
        <f t="shared" si="8"/>
        <v>7.1999999999999995E-2</v>
      </c>
      <c r="AG14" s="156">
        <f t="shared" ref="AG14:AG72" si="17">AF14*AD14</f>
        <v>0</v>
      </c>
      <c r="AH14" s="15"/>
      <c r="AI14" s="106" t="s">
        <v>25</v>
      </c>
      <c r="AJ14" s="22"/>
      <c r="AK14" s="23">
        <v>0.1</v>
      </c>
      <c r="AL14" s="159">
        <f t="shared" si="9"/>
        <v>0.06</v>
      </c>
      <c r="AM14" s="156">
        <f t="shared" ref="AM14:AM72" si="18">AL14*AJ14</f>
        <v>0</v>
      </c>
      <c r="AN14" s="24" t="s">
        <v>25</v>
      </c>
      <c r="AO14" s="24"/>
      <c r="AP14" s="23">
        <v>0.12</v>
      </c>
      <c r="AQ14" s="159">
        <f t="shared" si="10"/>
        <v>7.1999999999999995E-2</v>
      </c>
      <c r="AR14" s="156">
        <f t="shared" ref="AR14:AR72" si="19">AQ14*AO14</f>
        <v>0</v>
      </c>
      <c r="AS14" s="24" t="s">
        <v>25</v>
      </c>
      <c r="AT14" s="71"/>
      <c r="AU14" s="23">
        <v>0.14000000000000001</v>
      </c>
      <c r="AV14" s="159">
        <f t="shared" si="11"/>
        <v>8.4000000000000005E-2</v>
      </c>
      <c r="AW14" s="156">
        <f t="shared" ref="AW14:AW72" si="20">AV14*AT14</f>
        <v>0</v>
      </c>
    </row>
    <row r="15" spans="2:49" x14ac:dyDescent="0.3">
      <c r="B15" s="15"/>
      <c r="C15" s="33" t="s">
        <v>38</v>
      </c>
      <c r="D15" s="33"/>
      <c r="E15" s="34">
        <v>0.15</v>
      </c>
      <c r="F15" s="159">
        <f t="shared" si="3"/>
        <v>0.09</v>
      </c>
      <c r="G15" s="156">
        <f t="shared" si="12"/>
        <v>0</v>
      </c>
      <c r="H15" s="35" t="s">
        <v>8</v>
      </c>
      <c r="I15" s="35"/>
      <c r="J15" s="34">
        <v>0.1</v>
      </c>
      <c r="K15" s="159">
        <f t="shared" si="4"/>
        <v>0.06</v>
      </c>
      <c r="L15" s="156">
        <f t="shared" si="13"/>
        <v>0</v>
      </c>
      <c r="M15" s="35" t="s">
        <v>9</v>
      </c>
      <c r="N15" s="72"/>
      <c r="O15" s="34">
        <v>0.04</v>
      </c>
      <c r="P15" s="159">
        <f t="shared" si="5"/>
        <v>2.4E-2</v>
      </c>
      <c r="Q15" s="156">
        <f t="shared" si="14"/>
        <v>0</v>
      </c>
      <c r="R15" s="15"/>
      <c r="S15" s="33" t="s">
        <v>7</v>
      </c>
      <c r="T15" s="33"/>
      <c r="U15" s="34">
        <v>0.1</v>
      </c>
      <c r="V15" s="159">
        <f t="shared" si="6"/>
        <v>0.06</v>
      </c>
      <c r="W15" s="156">
        <f t="shared" si="15"/>
        <v>0</v>
      </c>
      <c r="X15" s="35" t="s">
        <v>9</v>
      </c>
      <c r="Y15" s="35"/>
      <c r="Z15" s="34">
        <v>0.06</v>
      </c>
      <c r="AA15" s="159">
        <f t="shared" si="7"/>
        <v>3.5999999999999997E-2</v>
      </c>
      <c r="AB15" s="156">
        <f t="shared" si="16"/>
        <v>0</v>
      </c>
      <c r="AC15" s="35" t="s">
        <v>95</v>
      </c>
      <c r="AD15" s="72"/>
      <c r="AE15" s="34">
        <v>0.04</v>
      </c>
      <c r="AF15" s="159">
        <f t="shared" si="8"/>
        <v>2.4E-2</v>
      </c>
      <c r="AG15" s="156">
        <f t="shared" si="17"/>
        <v>0</v>
      </c>
      <c r="AH15" s="15"/>
      <c r="AI15" s="107" t="s">
        <v>41</v>
      </c>
      <c r="AJ15" s="33"/>
      <c r="AK15" s="34">
        <v>0.1</v>
      </c>
      <c r="AL15" s="159">
        <f t="shared" si="9"/>
        <v>0.06</v>
      </c>
      <c r="AM15" s="156">
        <f t="shared" si="18"/>
        <v>0</v>
      </c>
      <c r="AN15" s="35" t="s">
        <v>95</v>
      </c>
      <c r="AO15" s="35"/>
      <c r="AP15" s="34">
        <v>0.1</v>
      </c>
      <c r="AQ15" s="159">
        <f t="shared" si="10"/>
        <v>0.06</v>
      </c>
      <c r="AR15" s="156">
        <f t="shared" si="19"/>
        <v>0</v>
      </c>
      <c r="AS15" s="35" t="s">
        <v>10</v>
      </c>
      <c r="AT15" s="72"/>
      <c r="AU15" s="34">
        <v>0.17979999999999999</v>
      </c>
      <c r="AV15" s="159">
        <f t="shared" si="11"/>
        <v>0.10787999999999999</v>
      </c>
      <c r="AW15" s="156">
        <f t="shared" si="20"/>
        <v>0</v>
      </c>
    </row>
    <row r="16" spans="2:49" x14ac:dyDescent="0.3">
      <c r="B16" s="15"/>
      <c r="C16" s="33" t="s">
        <v>39</v>
      </c>
      <c r="D16" s="33"/>
      <c r="E16" s="34">
        <v>0.15</v>
      </c>
      <c r="F16" s="159">
        <f t="shared" si="3"/>
        <v>0.09</v>
      </c>
      <c r="G16" s="156">
        <f t="shared" si="12"/>
        <v>0</v>
      </c>
      <c r="H16" s="35" t="s">
        <v>8</v>
      </c>
      <c r="I16" s="35"/>
      <c r="J16" s="34">
        <v>0.1</v>
      </c>
      <c r="K16" s="159">
        <f t="shared" si="4"/>
        <v>0.06</v>
      </c>
      <c r="L16" s="156">
        <f t="shared" si="13"/>
        <v>0</v>
      </c>
      <c r="M16" s="35" t="s">
        <v>52</v>
      </c>
      <c r="N16" s="72"/>
      <c r="O16" s="34">
        <v>0.04</v>
      </c>
      <c r="P16" s="159">
        <f t="shared" si="5"/>
        <v>2.4E-2</v>
      </c>
      <c r="Q16" s="156">
        <f t="shared" si="14"/>
        <v>0</v>
      </c>
      <c r="R16" s="15"/>
      <c r="S16" s="33" t="s">
        <v>40</v>
      </c>
      <c r="T16" s="33"/>
      <c r="U16" s="34">
        <v>0.1</v>
      </c>
      <c r="V16" s="159">
        <f t="shared" si="6"/>
        <v>0.06</v>
      </c>
      <c r="W16" s="156">
        <f t="shared" si="15"/>
        <v>0</v>
      </c>
      <c r="X16" s="35" t="s">
        <v>59</v>
      </c>
      <c r="Y16" s="35"/>
      <c r="Z16" s="34">
        <v>0.05</v>
      </c>
      <c r="AA16" s="159">
        <f t="shared" si="7"/>
        <v>0.03</v>
      </c>
      <c r="AB16" s="156">
        <f t="shared" si="16"/>
        <v>0</v>
      </c>
      <c r="AC16" s="35" t="s">
        <v>53</v>
      </c>
      <c r="AD16" s="72"/>
      <c r="AE16" s="34">
        <v>0.03</v>
      </c>
      <c r="AF16" s="159">
        <f t="shared" si="8"/>
        <v>1.7999999999999999E-2</v>
      </c>
      <c r="AG16" s="156">
        <f t="shared" si="17"/>
        <v>0</v>
      </c>
      <c r="AH16" s="15"/>
      <c r="AI16" s="107" t="s">
        <v>43</v>
      </c>
      <c r="AJ16" s="33"/>
      <c r="AK16" s="34">
        <v>0.1</v>
      </c>
      <c r="AL16" s="159">
        <f t="shared" si="9"/>
        <v>0.06</v>
      </c>
      <c r="AM16" s="156">
        <f t="shared" si="18"/>
        <v>0</v>
      </c>
      <c r="AN16" s="35" t="s">
        <v>97</v>
      </c>
      <c r="AO16" s="35"/>
      <c r="AP16" s="34">
        <v>0.1</v>
      </c>
      <c r="AQ16" s="159">
        <f t="shared" si="10"/>
        <v>0.06</v>
      </c>
      <c r="AR16" s="156">
        <f t="shared" si="19"/>
        <v>0</v>
      </c>
      <c r="AS16" s="35"/>
      <c r="AT16" s="72"/>
      <c r="AU16" s="34"/>
      <c r="AV16" s="159">
        <f t="shared" si="11"/>
        <v>0</v>
      </c>
      <c r="AW16" s="156">
        <f t="shared" si="20"/>
        <v>0</v>
      </c>
    </row>
    <row r="17" spans="2:49" x14ac:dyDescent="0.3">
      <c r="B17" s="15"/>
      <c r="C17" s="33" t="s">
        <v>6</v>
      </c>
      <c r="D17" s="33"/>
      <c r="E17" s="34">
        <v>0.1</v>
      </c>
      <c r="F17" s="159">
        <f t="shared" si="3"/>
        <v>0.06</v>
      </c>
      <c r="G17" s="156">
        <f t="shared" si="12"/>
        <v>0</v>
      </c>
      <c r="H17" s="35" t="s">
        <v>47</v>
      </c>
      <c r="I17" s="35"/>
      <c r="J17" s="34">
        <v>0.1</v>
      </c>
      <c r="K17" s="159">
        <f t="shared" si="4"/>
        <v>0.06</v>
      </c>
      <c r="L17" s="156">
        <f t="shared" si="13"/>
        <v>0</v>
      </c>
      <c r="M17" s="35" t="s">
        <v>53</v>
      </c>
      <c r="N17" s="72"/>
      <c r="O17" s="34">
        <v>0.03</v>
      </c>
      <c r="P17" s="159">
        <f t="shared" si="5"/>
        <v>1.7999999999999999E-2</v>
      </c>
      <c r="Q17" s="156">
        <f t="shared" si="14"/>
        <v>0</v>
      </c>
      <c r="R17" s="15"/>
      <c r="S17" s="33" t="s">
        <v>41</v>
      </c>
      <c r="T17" s="33"/>
      <c r="U17" s="34">
        <v>0.09</v>
      </c>
      <c r="V17" s="159">
        <f t="shared" si="6"/>
        <v>5.3999999999999999E-2</v>
      </c>
      <c r="W17" s="156">
        <f t="shared" si="15"/>
        <v>0</v>
      </c>
      <c r="X17" s="35" t="s">
        <v>113</v>
      </c>
      <c r="Y17" s="35"/>
      <c r="Z17" s="34">
        <v>0.04</v>
      </c>
      <c r="AA17" s="159">
        <f t="shared" si="7"/>
        <v>2.4E-2</v>
      </c>
      <c r="AB17" s="156">
        <f t="shared" si="16"/>
        <v>0</v>
      </c>
      <c r="AC17" s="35" t="s">
        <v>10</v>
      </c>
      <c r="AD17" s="72"/>
      <c r="AE17" s="34">
        <v>0.03</v>
      </c>
      <c r="AF17" s="159">
        <f t="shared" si="8"/>
        <v>1.7999999999999999E-2</v>
      </c>
      <c r="AG17" s="156">
        <f t="shared" si="17"/>
        <v>0</v>
      </c>
      <c r="AH17" s="15"/>
      <c r="AI17" s="107" t="s">
        <v>44</v>
      </c>
      <c r="AJ17" s="33"/>
      <c r="AK17" s="34">
        <v>0.09</v>
      </c>
      <c r="AL17" s="159">
        <f t="shared" si="9"/>
        <v>5.3999999999999999E-2</v>
      </c>
      <c r="AM17" s="156">
        <f t="shared" si="18"/>
        <v>0</v>
      </c>
      <c r="AN17" s="35" t="s">
        <v>10</v>
      </c>
      <c r="AO17" s="35"/>
      <c r="AP17" s="34">
        <v>0.1</v>
      </c>
      <c r="AQ17" s="159">
        <f t="shared" si="10"/>
        <v>0.06</v>
      </c>
      <c r="AR17" s="156">
        <f t="shared" si="19"/>
        <v>0</v>
      </c>
      <c r="AS17" s="35"/>
      <c r="AT17" s="72"/>
      <c r="AU17" s="34"/>
      <c r="AV17" s="159">
        <f t="shared" si="11"/>
        <v>0</v>
      </c>
      <c r="AW17" s="156">
        <f t="shared" si="20"/>
        <v>0</v>
      </c>
    </row>
    <row r="18" spans="2:49" x14ac:dyDescent="0.3">
      <c r="B18" s="15"/>
      <c r="C18" s="33" t="s">
        <v>40</v>
      </c>
      <c r="D18" s="33"/>
      <c r="E18" s="34">
        <v>0.1</v>
      </c>
      <c r="F18" s="159">
        <f t="shared" si="3"/>
        <v>0.06</v>
      </c>
      <c r="G18" s="156">
        <f t="shared" si="12"/>
        <v>0</v>
      </c>
      <c r="H18" s="35" t="s">
        <v>48</v>
      </c>
      <c r="I18" s="35"/>
      <c r="J18" s="34">
        <v>0.1</v>
      </c>
      <c r="K18" s="159">
        <f t="shared" si="4"/>
        <v>0.06</v>
      </c>
      <c r="L18" s="156">
        <f t="shared" si="13"/>
        <v>0</v>
      </c>
      <c r="M18" s="35"/>
      <c r="N18" s="72"/>
      <c r="O18" s="34"/>
      <c r="P18" s="159">
        <f t="shared" si="5"/>
        <v>0</v>
      </c>
      <c r="Q18" s="156">
        <f t="shared" si="14"/>
        <v>0</v>
      </c>
      <c r="R18" s="15"/>
      <c r="S18" s="33" t="s">
        <v>43</v>
      </c>
      <c r="T18" s="33"/>
      <c r="U18" s="34">
        <v>0.09</v>
      </c>
      <c r="V18" s="159">
        <f t="shared" si="6"/>
        <v>5.3999999999999999E-2</v>
      </c>
      <c r="W18" s="156">
        <f t="shared" si="15"/>
        <v>0</v>
      </c>
      <c r="X18" s="35" t="s">
        <v>60</v>
      </c>
      <c r="Y18" s="35"/>
      <c r="Z18" s="34">
        <v>0.04</v>
      </c>
      <c r="AA18" s="159">
        <f t="shared" si="7"/>
        <v>2.4E-2</v>
      </c>
      <c r="AB18" s="156">
        <f t="shared" si="16"/>
        <v>0</v>
      </c>
      <c r="AC18" s="35"/>
      <c r="AD18" s="72"/>
      <c r="AE18" s="34"/>
      <c r="AF18" s="159">
        <f t="shared" si="8"/>
        <v>0</v>
      </c>
      <c r="AG18" s="156">
        <f t="shared" si="17"/>
        <v>0</v>
      </c>
      <c r="AH18" s="15"/>
      <c r="AI18" s="107" t="s">
        <v>8</v>
      </c>
      <c r="AJ18" s="33"/>
      <c r="AK18" s="34">
        <v>0.09</v>
      </c>
      <c r="AL18" s="159">
        <f t="shared" si="9"/>
        <v>5.3999999999999999E-2</v>
      </c>
      <c r="AM18" s="156">
        <f t="shared" si="18"/>
        <v>0</v>
      </c>
      <c r="AN18" s="35"/>
      <c r="AO18" s="35"/>
      <c r="AP18" s="34"/>
      <c r="AQ18" s="159">
        <f t="shared" si="10"/>
        <v>0</v>
      </c>
      <c r="AR18" s="156">
        <f t="shared" si="19"/>
        <v>0</v>
      </c>
      <c r="AS18" s="35"/>
      <c r="AT18" s="72"/>
      <c r="AU18" s="34"/>
      <c r="AV18" s="159">
        <f t="shared" si="11"/>
        <v>0</v>
      </c>
      <c r="AW18" s="156">
        <f t="shared" si="20"/>
        <v>0</v>
      </c>
    </row>
    <row r="19" spans="2:49" x14ac:dyDescent="0.3">
      <c r="B19" s="15"/>
      <c r="C19" s="33" t="s">
        <v>41</v>
      </c>
      <c r="D19" s="33"/>
      <c r="E19" s="34">
        <v>0.08</v>
      </c>
      <c r="F19" s="159">
        <f t="shared" si="3"/>
        <v>4.8000000000000001E-2</v>
      </c>
      <c r="G19" s="156">
        <f t="shared" si="12"/>
        <v>0</v>
      </c>
      <c r="H19" s="35" t="s">
        <v>49</v>
      </c>
      <c r="I19" s="35"/>
      <c r="J19" s="34">
        <v>7.0000000000000007E-2</v>
      </c>
      <c r="K19" s="159">
        <f t="shared" si="4"/>
        <v>4.2000000000000003E-2</v>
      </c>
      <c r="L19" s="156">
        <f t="shared" si="13"/>
        <v>0</v>
      </c>
      <c r="M19" s="35"/>
      <c r="N19" s="72"/>
      <c r="O19" s="34"/>
      <c r="P19" s="159">
        <f t="shared" si="5"/>
        <v>0</v>
      </c>
      <c r="Q19" s="156">
        <f t="shared" si="14"/>
        <v>0</v>
      </c>
      <c r="R19" s="15"/>
      <c r="S19" s="33" t="s">
        <v>44</v>
      </c>
      <c r="T19" s="33"/>
      <c r="U19" s="34">
        <v>0.06</v>
      </c>
      <c r="V19" s="159">
        <f t="shared" si="6"/>
        <v>3.5999999999999997E-2</v>
      </c>
      <c r="W19" s="156">
        <f t="shared" si="15"/>
        <v>0</v>
      </c>
      <c r="X19" s="35" t="s">
        <v>61</v>
      </c>
      <c r="Y19" s="35"/>
      <c r="Z19" s="34">
        <v>0.03</v>
      </c>
      <c r="AA19" s="159">
        <f t="shared" si="7"/>
        <v>1.7999999999999999E-2</v>
      </c>
      <c r="AB19" s="156">
        <f t="shared" si="16"/>
        <v>0</v>
      </c>
      <c r="AC19" s="35"/>
      <c r="AD19" s="72"/>
      <c r="AE19" s="34"/>
      <c r="AF19" s="159">
        <f t="shared" si="8"/>
        <v>0</v>
      </c>
      <c r="AG19" s="156">
        <f t="shared" si="17"/>
        <v>0</v>
      </c>
      <c r="AH19" s="15"/>
      <c r="AI19" s="107" t="s">
        <v>48</v>
      </c>
      <c r="AJ19" s="33"/>
      <c r="AK19" s="34">
        <v>0.06</v>
      </c>
      <c r="AL19" s="159">
        <f t="shared" si="9"/>
        <v>3.5999999999999997E-2</v>
      </c>
      <c r="AM19" s="156">
        <f t="shared" si="18"/>
        <v>0</v>
      </c>
      <c r="AN19" s="35"/>
      <c r="AO19" s="35"/>
      <c r="AP19" s="34"/>
      <c r="AQ19" s="159">
        <f t="shared" si="10"/>
        <v>0</v>
      </c>
      <c r="AR19" s="156">
        <f t="shared" si="19"/>
        <v>0</v>
      </c>
      <c r="AS19" s="35"/>
      <c r="AT19" s="72"/>
      <c r="AU19" s="34"/>
      <c r="AV19" s="159">
        <f t="shared" si="11"/>
        <v>0</v>
      </c>
      <c r="AW19" s="156">
        <f t="shared" si="20"/>
        <v>0</v>
      </c>
    </row>
    <row r="20" spans="2:49" x14ac:dyDescent="0.3">
      <c r="B20" s="15"/>
      <c r="C20" s="33" t="s">
        <v>42</v>
      </c>
      <c r="D20" s="33"/>
      <c r="E20" s="34">
        <v>0.02</v>
      </c>
      <c r="F20" s="159">
        <f t="shared" si="3"/>
        <v>1.2E-2</v>
      </c>
      <c r="G20" s="156">
        <f t="shared" si="12"/>
        <v>0</v>
      </c>
      <c r="H20" s="35" t="s">
        <v>9</v>
      </c>
      <c r="I20" s="35"/>
      <c r="J20" s="34">
        <v>0.02</v>
      </c>
      <c r="K20" s="159">
        <f t="shared" si="4"/>
        <v>1.2E-2</v>
      </c>
      <c r="L20" s="156">
        <f t="shared" si="13"/>
        <v>0</v>
      </c>
      <c r="M20" s="35"/>
      <c r="N20" s="72"/>
      <c r="O20" s="34"/>
      <c r="P20" s="159">
        <f t="shared" si="5"/>
        <v>0</v>
      </c>
      <c r="Q20" s="156">
        <f t="shared" si="14"/>
        <v>0</v>
      </c>
      <c r="R20" s="15"/>
      <c r="S20" s="33" t="s">
        <v>8</v>
      </c>
      <c r="T20" s="33"/>
      <c r="U20" s="34">
        <v>0.06</v>
      </c>
      <c r="V20" s="159">
        <f t="shared" si="6"/>
        <v>3.5999999999999997E-2</v>
      </c>
      <c r="W20" s="156">
        <f t="shared" si="15"/>
        <v>0</v>
      </c>
      <c r="X20" s="35" t="s">
        <v>95</v>
      </c>
      <c r="Y20" s="35"/>
      <c r="Z20" s="34">
        <v>0.03</v>
      </c>
      <c r="AA20" s="159">
        <f t="shared" si="7"/>
        <v>1.7999999999999999E-2</v>
      </c>
      <c r="AB20" s="156">
        <f t="shared" si="16"/>
        <v>0</v>
      </c>
      <c r="AC20" s="35"/>
      <c r="AD20" s="72"/>
      <c r="AE20" s="34"/>
      <c r="AF20" s="159">
        <f t="shared" si="8"/>
        <v>0</v>
      </c>
      <c r="AG20" s="156">
        <f t="shared" si="17"/>
        <v>0</v>
      </c>
      <c r="AH20" s="15"/>
      <c r="AI20" s="107" t="s">
        <v>9</v>
      </c>
      <c r="AJ20" s="33"/>
      <c r="AK20" s="34">
        <v>0.06</v>
      </c>
      <c r="AL20" s="159">
        <f t="shared" si="9"/>
        <v>3.5999999999999997E-2</v>
      </c>
      <c r="AM20" s="156">
        <f t="shared" si="18"/>
        <v>0</v>
      </c>
      <c r="AN20" s="35"/>
      <c r="AO20" s="35"/>
      <c r="AP20" s="34"/>
      <c r="AQ20" s="159">
        <f t="shared" si="10"/>
        <v>0</v>
      </c>
      <c r="AR20" s="156">
        <f t="shared" si="19"/>
        <v>0</v>
      </c>
      <c r="AS20" s="35"/>
      <c r="AT20" s="72"/>
      <c r="AU20" s="34"/>
      <c r="AV20" s="159">
        <f t="shared" si="11"/>
        <v>0</v>
      </c>
      <c r="AW20" s="156">
        <f t="shared" si="20"/>
        <v>0</v>
      </c>
    </row>
    <row r="21" spans="2:49" x14ac:dyDescent="0.3">
      <c r="B21" s="15"/>
      <c r="C21" s="33"/>
      <c r="D21" s="33"/>
      <c r="E21" s="34"/>
      <c r="F21" s="159">
        <f t="shared" si="3"/>
        <v>0</v>
      </c>
      <c r="G21" s="156">
        <f t="shared" si="12"/>
        <v>0</v>
      </c>
      <c r="H21" s="35"/>
      <c r="I21" s="35"/>
      <c r="J21" s="34"/>
      <c r="K21" s="159">
        <f t="shared" si="4"/>
        <v>0</v>
      </c>
      <c r="L21" s="156">
        <f t="shared" si="13"/>
        <v>0</v>
      </c>
      <c r="M21" s="35"/>
      <c r="N21" s="72"/>
      <c r="O21" s="34"/>
      <c r="P21" s="159">
        <f t="shared" si="5"/>
        <v>0</v>
      </c>
      <c r="Q21" s="156">
        <f t="shared" si="14"/>
        <v>0</v>
      </c>
      <c r="R21" s="15"/>
      <c r="S21" s="33"/>
      <c r="T21" s="33"/>
      <c r="U21" s="34"/>
      <c r="V21" s="159">
        <f t="shared" si="6"/>
        <v>0</v>
      </c>
      <c r="W21" s="156">
        <f t="shared" si="15"/>
        <v>0</v>
      </c>
      <c r="X21" s="35"/>
      <c r="Y21" s="35"/>
      <c r="Z21" s="34"/>
      <c r="AA21" s="159">
        <f t="shared" si="7"/>
        <v>0</v>
      </c>
      <c r="AB21" s="156">
        <f t="shared" si="16"/>
        <v>0</v>
      </c>
      <c r="AC21" s="35"/>
      <c r="AD21" s="72"/>
      <c r="AE21" s="34"/>
      <c r="AF21" s="159">
        <f t="shared" si="8"/>
        <v>0</v>
      </c>
      <c r="AG21" s="156">
        <f t="shared" si="17"/>
        <v>0</v>
      </c>
      <c r="AH21" s="15"/>
      <c r="AI21" s="107"/>
      <c r="AJ21" s="33"/>
      <c r="AK21" s="34"/>
      <c r="AL21" s="159">
        <f t="shared" si="9"/>
        <v>0</v>
      </c>
      <c r="AM21" s="156">
        <f t="shared" si="18"/>
        <v>0</v>
      </c>
      <c r="AN21" s="35"/>
      <c r="AO21" s="35"/>
      <c r="AP21" s="34"/>
      <c r="AQ21" s="159">
        <f t="shared" si="10"/>
        <v>0</v>
      </c>
      <c r="AR21" s="156">
        <f t="shared" si="19"/>
        <v>0</v>
      </c>
      <c r="AS21" s="35"/>
      <c r="AT21" s="72"/>
      <c r="AU21" s="34"/>
      <c r="AV21" s="159">
        <f t="shared" si="11"/>
        <v>0</v>
      </c>
      <c r="AW21" s="156">
        <f t="shared" si="20"/>
        <v>0</v>
      </c>
    </row>
    <row r="22" spans="2:49" x14ac:dyDescent="0.3">
      <c r="B22" s="15"/>
      <c r="C22" s="33"/>
      <c r="D22" s="33"/>
      <c r="E22" s="34"/>
      <c r="F22" s="159">
        <f t="shared" si="3"/>
        <v>0</v>
      </c>
      <c r="G22" s="156">
        <f t="shared" si="12"/>
        <v>0</v>
      </c>
      <c r="H22" s="35"/>
      <c r="I22" s="35"/>
      <c r="J22" s="34"/>
      <c r="K22" s="159">
        <f t="shared" si="4"/>
        <v>0</v>
      </c>
      <c r="L22" s="156">
        <f t="shared" si="13"/>
        <v>0</v>
      </c>
      <c r="M22" s="35"/>
      <c r="N22" s="72"/>
      <c r="O22" s="34"/>
      <c r="P22" s="159">
        <f t="shared" si="5"/>
        <v>0</v>
      </c>
      <c r="Q22" s="156">
        <f t="shared" si="14"/>
        <v>0</v>
      </c>
      <c r="R22" s="15"/>
      <c r="S22" s="33"/>
      <c r="T22" s="33"/>
      <c r="U22" s="34"/>
      <c r="V22" s="159">
        <f t="shared" si="6"/>
        <v>0</v>
      </c>
      <c r="W22" s="156">
        <f t="shared" si="15"/>
        <v>0</v>
      </c>
      <c r="X22" s="35"/>
      <c r="Y22" s="35"/>
      <c r="Z22" s="34"/>
      <c r="AA22" s="159">
        <f t="shared" si="7"/>
        <v>0</v>
      </c>
      <c r="AB22" s="156">
        <f t="shared" si="16"/>
        <v>0</v>
      </c>
      <c r="AC22" s="35"/>
      <c r="AD22" s="72"/>
      <c r="AE22" s="34"/>
      <c r="AF22" s="159">
        <f t="shared" si="8"/>
        <v>0</v>
      </c>
      <c r="AG22" s="156">
        <f t="shared" si="17"/>
        <v>0</v>
      </c>
      <c r="AH22" s="15"/>
      <c r="AI22" s="107"/>
      <c r="AJ22" s="33"/>
      <c r="AK22" s="34"/>
      <c r="AL22" s="159">
        <f t="shared" si="9"/>
        <v>0</v>
      </c>
      <c r="AM22" s="156">
        <f t="shared" si="18"/>
        <v>0</v>
      </c>
      <c r="AN22" s="35"/>
      <c r="AO22" s="35"/>
      <c r="AP22" s="34"/>
      <c r="AQ22" s="159">
        <f t="shared" si="10"/>
        <v>0</v>
      </c>
      <c r="AR22" s="156">
        <f t="shared" si="19"/>
        <v>0</v>
      </c>
      <c r="AS22" s="35"/>
      <c r="AT22" s="72"/>
      <c r="AU22" s="34"/>
      <c r="AV22" s="159">
        <f t="shared" si="11"/>
        <v>0</v>
      </c>
      <c r="AW22" s="156">
        <f t="shared" si="20"/>
        <v>0</v>
      </c>
    </row>
    <row r="23" spans="2:49" x14ac:dyDescent="0.3">
      <c r="B23" s="15"/>
      <c r="C23" s="33"/>
      <c r="D23" s="33"/>
      <c r="E23" s="34"/>
      <c r="F23" s="159">
        <f t="shared" si="3"/>
        <v>0</v>
      </c>
      <c r="G23" s="156">
        <f t="shared" si="12"/>
        <v>0</v>
      </c>
      <c r="H23" s="35"/>
      <c r="I23" s="35"/>
      <c r="J23" s="34"/>
      <c r="K23" s="159">
        <f t="shared" si="4"/>
        <v>0</v>
      </c>
      <c r="L23" s="156">
        <f t="shared" si="13"/>
        <v>0</v>
      </c>
      <c r="M23" s="35"/>
      <c r="N23" s="72"/>
      <c r="O23" s="34"/>
      <c r="P23" s="159">
        <f t="shared" si="5"/>
        <v>0</v>
      </c>
      <c r="Q23" s="156">
        <f t="shared" si="14"/>
        <v>0</v>
      </c>
      <c r="R23" s="15"/>
      <c r="S23" s="33"/>
      <c r="T23" s="33"/>
      <c r="U23" s="34"/>
      <c r="V23" s="159">
        <f t="shared" si="6"/>
        <v>0</v>
      </c>
      <c r="W23" s="156">
        <f t="shared" si="15"/>
        <v>0</v>
      </c>
      <c r="X23" s="35"/>
      <c r="Y23" s="35"/>
      <c r="Z23" s="34"/>
      <c r="AA23" s="159">
        <f t="shared" si="7"/>
        <v>0</v>
      </c>
      <c r="AB23" s="156">
        <f t="shared" si="16"/>
        <v>0</v>
      </c>
      <c r="AC23" s="35"/>
      <c r="AD23" s="72"/>
      <c r="AE23" s="34"/>
      <c r="AF23" s="159">
        <f t="shared" si="8"/>
        <v>0</v>
      </c>
      <c r="AG23" s="156">
        <f t="shared" si="17"/>
        <v>0</v>
      </c>
      <c r="AH23" s="15"/>
      <c r="AI23" s="107"/>
      <c r="AJ23" s="33"/>
      <c r="AK23" s="34"/>
      <c r="AL23" s="159">
        <f t="shared" si="9"/>
        <v>0</v>
      </c>
      <c r="AM23" s="156">
        <f t="shared" si="18"/>
        <v>0</v>
      </c>
      <c r="AN23" s="35"/>
      <c r="AO23" s="35"/>
      <c r="AP23" s="34"/>
      <c r="AQ23" s="159">
        <f t="shared" si="10"/>
        <v>0</v>
      </c>
      <c r="AR23" s="156">
        <f t="shared" si="19"/>
        <v>0</v>
      </c>
      <c r="AS23" s="35"/>
      <c r="AT23" s="72"/>
      <c r="AU23" s="34"/>
      <c r="AV23" s="159">
        <f t="shared" si="11"/>
        <v>0</v>
      </c>
      <c r="AW23" s="156">
        <f t="shared" si="20"/>
        <v>0</v>
      </c>
    </row>
    <row r="24" spans="2:49" x14ac:dyDescent="0.3">
      <c r="B24" s="15"/>
      <c r="C24" s="48"/>
      <c r="D24" s="48"/>
      <c r="E24" s="49"/>
      <c r="F24" s="159">
        <f t="shared" si="3"/>
        <v>0</v>
      </c>
      <c r="G24" s="156">
        <f t="shared" si="12"/>
        <v>0</v>
      </c>
      <c r="H24" s="50"/>
      <c r="I24" s="50"/>
      <c r="J24" s="49"/>
      <c r="K24" s="159">
        <f t="shared" si="4"/>
        <v>0</v>
      </c>
      <c r="L24" s="156">
        <f t="shared" si="13"/>
        <v>0</v>
      </c>
      <c r="M24" s="50"/>
      <c r="N24" s="73"/>
      <c r="O24" s="49"/>
      <c r="P24" s="159">
        <f t="shared" si="5"/>
        <v>0</v>
      </c>
      <c r="Q24" s="156">
        <f t="shared" si="14"/>
        <v>0</v>
      </c>
      <c r="R24" s="15"/>
      <c r="S24" s="48" t="s">
        <v>13</v>
      </c>
      <c r="T24" s="48"/>
      <c r="U24" s="49">
        <v>0.01</v>
      </c>
      <c r="V24" s="159">
        <f t="shared" si="6"/>
        <v>6.0000000000000001E-3</v>
      </c>
      <c r="W24" s="156">
        <f t="shared" si="15"/>
        <v>0</v>
      </c>
      <c r="X24" s="50"/>
      <c r="Y24" s="50"/>
      <c r="Z24" s="49"/>
      <c r="AA24" s="159">
        <f t="shared" si="7"/>
        <v>0</v>
      </c>
      <c r="AB24" s="156">
        <f t="shared" si="16"/>
        <v>0</v>
      </c>
      <c r="AC24" s="50"/>
      <c r="AD24" s="73"/>
      <c r="AE24" s="49"/>
      <c r="AF24" s="159">
        <f t="shared" si="8"/>
        <v>0</v>
      </c>
      <c r="AG24" s="156">
        <f t="shared" si="17"/>
        <v>0</v>
      </c>
      <c r="AH24" s="15"/>
      <c r="AI24" s="108" t="s">
        <v>18</v>
      </c>
      <c r="AJ24" s="48"/>
      <c r="AK24" s="49">
        <v>0.01</v>
      </c>
      <c r="AL24" s="159">
        <f t="shared" si="9"/>
        <v>6.0000000000000001E-3</v>
      </c>
      <c r="AM24" s="156">
        <f t="shared" si="18"/>
        <v>0</v>
      </c>
      <c r="AN24" s="50"/>
      <c r="AO24" s="50"/>
      <c r="AP24" s="49"/>
      <c r="AQ24" s="159">
        <f t="shared" si="10"/>
        <v>0</v>
      </c>
      <c r="AR24" s="156">
        <f t="shared" si="19"/>
        <v>0</v>
      </c>
      <c r="AS24" s="50"/>
      <c r="AT24" s="73"/>
      <c r="AU24" s="49"/>
      <c r="AV24" s="159">
        <f t="shared" si="11"/>
        <v>0</v>
      </c>
      <c r="AW24" s="156">
        <f t="shared" si="20"/>
        <v>0</v>
      </c>
    </row>
    <row r="25" spans="2:49" x14ac:dyDescent="0.3">
      <c r="B25" s="15"/>
      <c r="C25" s="48"/>
      <c r="D25" s="48"/>
      <c r="E25" s="49"/>
      <c r="F25" s="159">
        <f t="shared" si="3"/>
        <v>0</v>
      </c>
      <c r="G25" s="156">
        <f t="shared" si="12"/>
        <v>0</v>
      </c>
      <c r="H25" s="54" t="s">
        <v>12</v>
      </c>
      <c r="I25" s="54"/>
      <c r="J25" s="52">
        <v>0.01</v>
      </c>
      <c r="K25" s="159">
        <f t="shared" si="4"/>
        <v>6.0000000000000001E-3</v>
      </c>
      <c r="L25" s="156">
        <f t="shared" si="13"/>
        <v>0</v>
      </c>
      <c r="M25" s="51" t="s">
        <v>12</v>
      </c>
      <c r="N25" s="74"/>
      <c r="O25" s="52">
        <v>0.02</v>
      </c>
      <c r="P25" s="159">
        <f t="shared" si="5"/>
        <v>1.2E-2</v>
      </c>
      <c r="Q25" s="156">
        <f t="shared" si="14"/>
        <v>0</v>
      </c>
      <c r="R25" s="15"/>
      <c r="S25" s="48"/>
      <c r="T25" s="48"/>
      <c r="U25" s="49"/>
      <c r="V25" s="159">
        <f t="shared" si="6"/>
        <v>0</v>
      </c>
      <c r="W25" s="156">
        <f t="shared" si="15"/>
        <v>0</v>
      </c>
      <c r="X25" s="51" t="s">
        <v>14</v>
      </c>
      <c r="Y25" s="51"/>
      <c r="Z25" s="52">
        <v>0.02</v>
      </c>
      <c r="AA25" s="159">
        <f t="shared" si="7"/>
        <v>1.2E-2</v>
      </c>
      <c r="AB25" s="156">
        <f t="shared" si="16"/>
        <v>0</v>
      </c>
      <c r="AC25" s="51" t="s">
        <v>14</v>
      </c>
      <c r="AD25" s="74"/>
      <c r="AE25" s="95">
        <v>0.02</v>
      </c>
      <c r="AF25" s="159">
        <f t="shared" si="8"/>
        <v>1.2E-2</v>
      </c>
      <c r="AG25" s="156">
        <f t="shared" si="17"/>
        <v>0</v>
      </c>
      <c r="AH25" s="15"/>
      <c r="AI25" s="108"/>
      <c r="AJ25" s="48"/>
      <c r="AK25" s="49"/>
      <c r="AL25" s="159">
        <f t="shared" si="9"/>
        <v>0</v>
      </c>
      <c r="AM25" s="156">
        <f t="shared" si="18"/>
        <v>0</v>
      </c>
      <c r="AN25" s="51" t="s">
        <v>19</v>
      </c>
      <c r="AO25" s="51"/>
      <c r="AP25" s="52">
        <v>0.02</v>
      </c>
      <c r="AQ25" s="159">
        <f t="shared" si="10"/>
        <v>1.2E-2</v>
      </c>
      <c r="AR25" s="156">
        <f t="shared" si="19"/>
        <v>0</v>
      </c>
      <c r="AS25" s="51" t="s">
        <v>19</v>
      </c>
      <c r="AT25" s="74"/>
      <c r="AU25" s="95">
        <v>0.02</v>
      </c>
      <c r="AV25" s="159">
        <f t="shared" si="11"/>
        <v>1.2E-2</v>
      </c>
      <c r="AW25" s="156">
        <f t="shared" si="20"/>
        <v>0</v>
      </c>
    </row>
    <row r="26" spans="2:49" x14ac:dyDescent="0.3">
      <c r="B26" s="15"/>
      <c r="C26" s="48"/>
      <c r="D26" s="48"/>
      <c r="E26" s="49"/>
      <c r="F26" s="159">
        <f t="shared" si="3"/>
        <v>0</v>
      </c>
      <c r="G26" s="156">
        <f t="shared" si="12"/>
        <v>0</v>
      </c>
      <c r="H26" s="50"/>
      <c r="I26" s="50"/>
      <c r="J26" s="49"/>
      <c r="K26" s="159">
        <f t="shared" si="4"/>
        <v>0</v>
      </c>
      <c r="L26" s="156">
        <f t="shared" si="13"/>
        <v>0</v>
      </c>
      <c r="M26" s="55" t="s">
        <v>65</v>
      </c>
      <c r="N26" s="88"/>
      <c r="O26" s="99">
        <v>0.02</v>
      </c>
      <c r="P26" s="159">
        <f t="shared" si="5"/>
        <v>1.2E-2</v>
      </c>
      <c r="Q26" s="156">
        <f t="shared" si="14"/>
        <v>0</v>
      </c>
      <c r="R26" s="15"/>
      <c r="S26" s="48"/>
      <c r="T26" s="48"/>
      <c r="U26" s="49"/>
      <c r="V26" s="159">
        <f t="shared" si="6"/>
        <v>0</v>
      </c>
      <c r="W26" s="156">
        <f t="shared" si="15"/>
        <v>0</v>
      </c>
      <c r="X26" s="50"/>
      <c r="Y26" s="50"/>
      <c r="Z26" s="49"/>
      <c r="AA26" s="159">
        <f t="shared" si="7"/>
        <v>0</v>
      </c>
      <c r="AB26" s="156">
        <f t="shared" si="16"/>
        <v>0</v>
      </c>
      <c r="AC26" s="53" t="s">
        <v>119</v>
      </c>
      <c r="AD26" s="75"/>
      <c r="AE26" s="96">
        <v>0.02</v>
      </c>
      <c r="AF26" s="159">
        <f t="shared" si="8"/>
        <v>1.2E-2</v>
      </c>
      <c r="AG26" s="156">
        <f t="shared" si="17"/>
        <v>0</v>
      </c>
      <c r="AH26" s="15"/>
      <c r="AI26" s="108"/>
      <c r="AJ26" s="48"/>
      <c r="AK26" s="49"/>
      <c r="AL26" s="159">
        <f t="shared" si="9"/>
        <v>0</v>
      </c>
      <c r="AM26" s="156">
        <f t="shared" si="18"/>
        <v>0</v>
      </c>
      <c r="AN26" s="50"/>
      <c r="AO26" s="50"/>
      <c r="AP26" s="49"/>
      <c r="AQ26" s="159">
        <f t="shared" si="10"/>
        <v>0</v>
      </c>
      <c r="AR26" s="156">
        <f t="shared" si="19"/>
        <v>0</v>
      </c>
      <c r="AS26" s="53" t="s">
        <v>100</v>
      </c>
      <c r="AT26" s="75"/>
      <c r="AU26" s="96">
        <v>0.02</v>
      </c>
      <c r="AV26" s="159">
        <f t="shared" si="11"/>
        <v>1.2E-2</v>
      </c>
      <c r="AW26" s="156">
        <f t="shared" si="20"/>
        <v>0</v>
      </c>
    </row>
    <row r="27" spans="2:49" x14ac:dyDescent="0.3">
      <c r="B27" s="15"/>
      <c r="C27" s="40" t="s">
        <v>66</v>
      </c>
      <c r="D27" s="40"/>
      <c r="E27" s="41">
        <v>0.01</v>
      </c>
      <c r="F27" s="159">
        <f t="shared" si="3"/>
        <v>6.0000000000000001E-3</v>
      </c>
      <c r="G27" s="156">
        <f t="shared" si="12"/>
        <v>0</v>
      </c>
      <c r="H27" s="42" t="s">
        <v>154</v>
      </c>
      <c r="I27" s="42"/>
      <c r="J27" s="41">
        <v>0.02</v>
      </c>
      <c r="K27" s="159">
        <f t="shared" si="4"/>
        <v>1.2E-2</v>
      </c>
      <c r="L27" s="156">
        <f t="shared" si="13"/>
        <v>0</v>
      </c>
      <c r="M27" s="42" t="s">
        <v>156</v>
      </c>
      <c r="N27" s="76"/>
      <c r="O27" s="41">
        <v>0.02</v>
      </c>
      <c r="P27" s="159">
        <f t="shared" si="5"/>
        <v>1.2E-2</v>
      </c>
      <c r="Q27" s="156">
        <f t="shared" si="14"/>
        <v>0</v>
      </c>
      <c r="R27" s="15"/>
      <c r="S27" s="40" t="s">
        <v>154</v>
      </c>
      <c r="T27" s="40"/>
      <c r="U27" s="41">
        <v>0.01</v>
      </c>
      <c r="V27" s="159">
        <f t="shared" si="6"/>
        <v>6.0000000000000001E-3</v>
      </c>
      <c r="W27" s="156">
        <f t="shared" si="15"/>
        <v>0</v>
      </c>
      <c r="X27" s="42"/>
      <c r="Y27" s="42"/>
      <c r="Z27" s="41"/>
      <c r="AA27" s="159">
        <f t="shared" si="7"/>
        <v>0</v>
      </c>
      <c r="AB27" s="156">
        <f t="shared" si="16"/>
        <v>0</v>
      </c>
      <c r="AC27" s="42"/>
      <c r="AD27" s="76"/>
      <c r="AE27" s="41"/>
      <c r="AF27" s="159">
        <f t="shared" si="8"/>
        <v>0</v>
      </c>
      <c r="AG27" s="156">
        <f t="shared" si="17"/>
        <v>0</v>
      </c>
      <c r="AH27" s="15"/>
      <c r="AI27" s="109" t="s">
        <v>156</v>
      </c>
      <c r="AJ27" s="42"/>
      <c r="AK27" s="41">
        <v>0.01</v>
      </c>
      <c r="AL27" s="159">
        <f t="shared" si="9"/>
        <v>6.0000000000000001E-3</v>
      </c>
      <c r="AM27" s="156">
        <f t="shared" si="18"/>
        <v>0</v>
      </c>
      <c r="AN27" s="42"/>
      <c r="AO27" s="42"/>
      <c r="AP27" s="41"/>
      <c r="AQ27" s="159">
        <f t="shared" si="10"/>
        <v>0</v>
      </c>
      <c r="AR27" s="156">
        <f t="shared" si="19"/>
        <v>0</v>
      </c>
      <c r="AS27" s="42"/>
      <c r="AT27" s="76"/>
      <c r="AU27" s="41"/>
      <c r="AV27" s="159">
        <f t="shared" si="11"/>
        <v>0</v>
      </c>
      <c r="AW27" s="156">
        <f t="shared" si="20"/>
        <v>0</v>
      </c>
    </row>
    <row r="28" spans="2:49" x14ac:dyDescent="0.3">
      <c r="B28" s="15"/>
      <c r="C28" s="40" t="s">
        <v>67</v>
      </c>
      <c r="D28" s="40"/>
      <c r="E28" s="41">
        <v>0</v>
      </c>
      <c r="F28" s="159">
        <f t="shared" si="3"/>
        <v>0</v>
      </c>
      <c r="G28" s="156">
        <f t="shared" si="12"/>
        <v>0</v>
      </c>
      <c r="H28" s="42" t="s">
        <v>155</v>
      </c>
      <c r="I28" s="42"/>
      <c r="J28" s="41">
        <v>0.02</v>
      </c>
      <c r="K28" s="159">
        <f t="shared" si="4"/>
        <v>1.2E-2</v>
      </c>
      <c r="L28" s="156">
        <f t="shared" si="13"/>
        <v>0</v>
      </c>
      <c r="M28" s="42" t="s">
        <v>70</v>
      </c>
      <c r="N28" s="76"/>
      <c r="O28" s="41">
        <v>0.04</v>
      </c>
      <c r="P28" s="159">
        <f t="shared" si="5"/>
        <v>2.4E-2</v>
      </c>
      <c r="Q28" s="156">
        <f t="shared" si="14"/>
        <v>0</v>
      </c>
      <c r="R28" s="15"/>
      <c r="S28" s="40" t="s">
        <v>155</v>
      </c>
      <c r="T28" s="40"/>
      <c r="U28" s="41">
        <v>0.02</v>
      </c>
      <c r="V28" s="159">
        <f t="shared" si="6"/>
        <v>1.2E-2</v>
      </c>
      <c r="W28" s="156">
        <f t="shared" si="15"/>
        <v>0</v>
      </c>
      <c r="X28" s="42" t="s">
        <v>70</v>
      </c>
      <c r="Y28" s="42"/>
      <c r="Z28" s="41">
        <v>0.03</v>
      </c>
      <c r="AA28" s="159">
        <f t="shared" si="7"/>
        <v>1.7999999999999999E-2</v>
      </c>
      <c r="AB28" s="156">
        <f t="shared" si="16"/>
        <v>0</v>
      </c>
      <c r="AC28" s="42" t="s">
        <v>161</v>
      </c>
      <c r="AD28" s="76"/>
      <c r="AE28" s="41">
        <v>0.03</v>
      </c>
      <c r="AF28" s="159">
        <f t="shared" si="8"/>
        <v>1.7999999999999999E-2</v>
      </c>
      <c r="AG28" s="156">
        <f t="shared" si="17"/>
        <v>0</v>
      </c>
      <c r="AH28" s="15"/>
      <c r="AI28" s="109" t="s">
        <v>70</v>
      </c>
      <c r="AJ28" s="42"/>
      <c r="AK28" s="41">
        <v>0.02</v>
      </c>
      <c r="AL28" s="159">
        <f t="shared" si="9"/>
        <v>1.2E-2</v>
      </c>
      <c r="AM28" s="156">
        <f t="shared" si="18"/>
        <v>0</v>
      </c>
      <c r="AN28" s="42" t="s">
        <v>161</v>
      </c>
      <c r="AO28" s="42"/>
      <c r="AP28" s="41">
        <v>3.2960000000000003E-2</v>
      </c>
      <c r="AQ28" s="159">
        <f t="shared" si="10"/>
        <v>1.9776000000000002E-2</v>
      </c>
      <c r="AR28" s="156">
        <f t="shared" si="19"/>
        <v>0</v>
      </c>
      <c r="AS28" s="42" t="s">
        <v>163</v>
      </c>
      <c r="AT28" s="76"/>
      <c r="AU28" s="41">
        <v>0.03</v>
      </c>
      <c r="AV28" s="159">
        <f t="shared" si="11"/>
        <v>1.7999999999999999E-2</v>
      </c>
      <c r="AW28" s="156">
        <f t="shared" si="20"/>
        <v>0</v>
      </c>
    </row>
    <row r="29" spans="2:49" x14ac:dyDescent="0.3">
      <c r="B29" s="15"/>
      <c r="C29" s="40"/>
      <c r="D29" s="40"/>
      <c r="E29" s="41"/>
      <c r="F29" s="159">
        <f t="shared" si="3"/>
        <v>0</v>
      </c>
      <c r="G29" s="156">
        <f t="shared" si="12"/>
        <v>0</v>
      </c>
      <c r="H29" s="46"/>
      <c r="I29" s="46"/>
      <c r="J29" s="44"/>
      <c r="K29" s="159">
        <f t="shared" si="4"/>
        <v>0</v>
      </c>
      <c r="L29" s="156">
        <f t="shared" si="13"/>
        <v>0</v>
      </c>
      <c r="M29" s="47" t="s">
        <v>20</v>
      </c>
      <c r="N29" s="89"/>
      <c r="O29" s="100">
        <v>0.05</v>
      </c>
      <c r="P29" s="159">
        <f t="shared" si="5"/>
        <v>0.03</v>
      </c>
      <c r="Q29" s="156">
        <f t="shared" si="14"/>
        <v>0</v>
      </c>
      <c r="R29" s="15"/>
      <c r="S29" s="40"/>
      <c r="T29" s="40"/>
      <c r="U29" s="41"/>
      <c r="V29" s="159">
        <f t="shared" si="6"/>
        <v>0</v>
      </c>
      <c r="W29" s="156">
        <f t="shared" si="15"/>
        <v>0</v>
      </c>
      <c r="X29" s="46" t="s">
        <v>20</v>
      </c>
      <c r="Y29" s="46"/>
      <c r="Z29" s="44">
        <v>0.01</v>
      </c>
      <c r="AA29" s="159">
        <f t="shared" si="7"/>
        <v>6.0000000000000001E-3</v>
      </c>
      <c r="AB29" s="156">
        <f t="shared" si="16"/>
        <v>0</v>
      </c>
      <c r="AC29" s="43" t="s">
        <v>82</v>
      </c>
      <c r="AD29" s="77"/>
      <c r="AE29" s="44">
        <v>0.02</v>
      </c>
      <c r="AF29" s="159">
        <f t="shared" si="8"/>
        <v>1.2E-2</v>
      </c>
      <c r="AG29" s="156">
        <f t="shared" si="17"/>
        <v>0</v>
      </c>
      <c r="AH29" s="15"/>
      <c r="AI29" s="109"/>
      <c r="AJ29" s="40"/>
      <c r="AK29" s="41"/>
      <c r="AL29" s="159">
        <f t="shared" si="9"/>
        <v>0</v>
      </c>
      <c r="AM29" s="156">
        <f t="shared" si="18"/>
        <v>0</v>
      </c>
      <c r="AN29" s="46" t="s">
        <v>164</v>
      </c>
      <c r="AO29" s="46"/>
      <c r="AP29" s="44">
        <v>0.03</v>
      </c>
      <c r="AQ29" s="159">
        <f t="shared" si="10"/>
        <v>1.7999999999999999E-2</v>
      </c>
      <c r="AR29" s="156">
        <f t="shared" si="19"/>
        <v>0</v>
      </c>
      <c r="AS29" s="43" t="s">
        <v>165</v>
      </c>
      <c r="AT29" s="77"/>
      <c r="AU29" s="44">
        <v>0.03</v>
      </c>
      <c r="AV29" s="159">
        <f t="shared" si="11"/>
        <v>1.7999999999999999E-2</v>
      </c>
      <c r="AW29" s="156">
        <f t="shared" si="20"/>
        <v>0</v>
      </c>
    </row>
    <row r="30" spans="2:49" x14ac:dyDescent="0.3">
      <c r="B30" s="15"/>
      <c r="C30" s="22"/>
      <c r="D30" s="22"/>
      <c r="E30" s="23"/>
      <c r="F30" s="159">
        <f t="shared" si="3"/>
        <v>0</v>
      </c>
      <c r="G30" s="156">
        <f t="shared" si="12"/>
        <v>0</v>
      </c>
      <c r="H30" s="25" t="s">
        <v>45</v>
      </c>
      <c r="I30" s="25"/>
      <c r="J30" s="26">
        <v>0.01</v>
      </c>
      <c r="K30" s="159">
        <f t="shared" si="4"/>
        <v>6.0000000000000001E-3</v>
      </c>
      <c r="L30" s="156">
        <f t="shared" si="13"/>
        <v>0</v>
      </c>
      <c r="M30" s="27" t="s">
        <v>68</v>
      </c>
      <c r="N30" s="79"/>
      <c r="O30" s="26">
        <v>0.05</v>
      </c>
      <c r="P30" s="159">
        <f t="shared" si="5"/>
        <v>0.03</v>
      </c>
      <c r="Q30" s="156">
        <f t="shared" si="14"/>
        <v>0</v>
      </c>
      <c r="R30" s="15"/>
      <c r="S30" s="22" t="s">
        <v>45</v>
      </c>
      <c r="T30" s="22"/>
      <c r="U30" s="23">
        <v>0.01</v>
      </c>
      <c r="V30" s="159">
        <f t="shared" si="6"/>
        <v>6.0000000000000001E-3</v>
      </c>
      <c r="W30" s="156">
        <f t="shared" si="15"/>
        <v>0</v>
      </c>
      <c r="X30" s="24"/>
      <c r="Y30" s="24"/>
      <c r="Z30" s="23"/>
      <c r="AA30" s="159">
        <f t="shared" si="7"/>
        <v>0</v>
      </c>
      <c r="AB30" s="156">
        <f t="shared" si="16"/>
        <v>0</v>
      </c>
      <c r="AC30" s="24"/>
      <c r="AD30" s="71"/>
      <c r="AE30" s="23"/>
      <c r="AF30" s="159">
        <f t="shared" si="8"/>
        <v>0</v>
      </c>
      <c r="AG30" s="156">
        <f t="shared" si="17"/>
        <v>0</v>
      </c>
      <c r="AH30" s="15"/>
      <c r="AI30" s="106" t="s">
        <v>57</v>
      </c>
      <c r="AJ30" s="22"/>
      <c r="AK30" s="23">
        <v>5.0000000000000001E-3</v>
      </c>
      <c r="AL30" s="159">
        <f t="shared" si="9"/>
        <v>3.0000000000000001E-3</v>
      </c>
      <c r="AM30" s="156">
        <f t="shared" si="18"/>
        <v>0</v>
      </c>
      <c r="AN30" s="29" t="s">
        <v>83</v>
      </c>
      <c r="AO30" s="29"/>
      <c r="AP30" s="30">
        <v>0.03</v>
      </c>
      <c r="AQ30" s="159">
        <f t="shared" si="10"/>
        <v>1.7999999999999999E-2</v>
      </c>
      <c r="AR30" s="156">
        <f t="shared" si="19"/>
        <v>0</v>
      </c>
      <c r="AS30" s="31" t="s">
        <v>83</v>
      </c>
      <c r="AT30" s="78"/>
      <c r="AU30" s="30">
        <v>0.03</v>
      </c>
      <c r="AV30" s="159">
        <f t="shared" si="11"/>
        <v>1.7999999999999999E-2</v>
      </c>
      <c r="AW30" s="156">
        <f t="shared" si="20"/>
        <v>0</v>
      </c>
    </row>
    <row r="31" spans="2:49" x14ac:dyDescent="0.3">
      <c r="B31" s="15"/>
      <c r="C31" s="22"/>
      <c r="D31" s="22"/>
      <c r="E31" s="23"/>
      <c r="F31" s="159">
        <f t="shared" si="3"/>
        <v>0</v>
      </c>
      <c r="G31" s="156">
        <f t="shared" si="12"/>
        <v>0</v>
      </c>
      <c r="H31" s="24"/>
      <c r="I31" s="24"/>
      <c r="J31" s="23"/>
      <c r="K31" s="159">
        <f t="shared" si="4"/>
        <v>0</v>
      </c>
      <c r="L31" s="156">
        <f t="shared" si="13"/>
        <v>0</v>
      </c>
      <c r="M31" s="24"/>
      <c r="N31" s="71"/>
      <c r="O31" s="23"/>
      <c r="P31" s="159">
        <f t="shared" si="5"/>
        <v>0</v>
      </c>
      <c r="Q31" s="156">
        <f t="shared" si="14"/>
        <v>0</v>
      </c>
      <c r="R31" s="15"/>
      <c r="S31" s="22"/>
      <c r="T31" s="22"/>
      <c r="U31" s="23"/>
      <c r="V31" s="159">
        <f t="shared" si="6"/>
        <v>0</v>
      </c>
      <c r="W31" s="156">
        <f t="shared" si="15"/>
        <v>0</v>
      </c>
      <c r="X31" s="25" t="s">
        <v>57</v>
      </c>
      <c r="Y31" s="25"/>
      <c r="Z31" s="26">
        <v>0.02</v>
      </c>
      <c r="AA31" s="159">
        <f t="shared" si="7"/>
        <v>1.2E-2</v>
      </c>
      <c r="AB31" s="156">
        <f t="shared" si="16"/>
        <v>0</v>
      </c>
      <c r="AC31" s="27" t="s">
        <v>57</v>
      </c>
      <c r="AD31" s="79"/>
      <c r="AE31" s="26">
        <v>0.03</v>
      </c>
      <c r="AF31" s="159">
        <f t="shared" si="8"/>
        <v>1.7999999999999999E-2</v>
      </c>
      <c r="AG31" s="156">
        <f t="shared" si="17"/>
        <v>0</v>
      </c>
      <c r="AH31" s="15"/>
      <c r="AI31" s="106" t="s">
        <v>84</v>
      </c>
      <c r="AJ31" s="22"/>
      <c r="AK31" s="23">
        <v>5.0000000000000001E-3</v>
      </c>
      <c r="AL31" s="159">
        <f t="shared" si="9"/>
        <v>3.0000000000000001E-3</v>
      </c>
      <c r="AM31" s="156">
        <f t="shared" si="18"/>
        <v>0</v>
      </c>
      <c r="AN31" s="31" t="s">
        <v>58</v>
      </c>
      <c r="AO31" s="31"/>
      <c r="AP31" s="30">
        <v>0.03</v>
      </c>
      <c r="AQ31" s="159">
        <f t="shared" si="10"/>
        <v>1.7999999999999999E-2</v>
      </c>
      <c r="AR31" s="156">
        <f t="shared" si="19"/>
        <v>0</v>
      </c>
      <c r="AS31" s="31" t="s">
        <v>58</v>
      </c>
      <c r="AT31" s="78"/>
      <c r="AU31" s="30">
        <v>0.03</v>
      </c>
      <c r="AV31" s="159">
        <f t="shared" si="11"/>
        <v>1.7999999999999999E-2</v>
      </c>
      <c r="AW31" s="156">
        <f t="shared" si="20"/>
        <v>0</v>
      </c>
    </row>
    <row r="32" spans="2:49" x14ac:dyDescent="0.3">
      <c r="B32" s="15" t="s">
        <v>148</v>
      </c>
      <c r="C32" s="22"/>
      <c r="D32" s="22"/>
      <c r="E32" s="23"/>
      <c r="F32" s="159">
        <f t="shared" si="3"/>
        <v>0</v>
      </c>
      <c r="G32" s="156">
        <f t="shared" si="12"/>
        <v>0</v>
      </c>
      <c r="H32" s="25"/>
      <c r="I32" s="25"/>
      <c r="J32" s="26"/>
      <c r="K32" s="159">
        <f t="shared" si="4"/>
        <v>0</v>
      </c>
      <c r="L32" s="156">
        <f t="shared" si="13"/>
        <v>0</v>
      </c>
      <c r="M32" s="25"/>
      <c r="N32" s="84"/>
      <c r="O32" s="26"/>
      <c r="P32" s="159">
        <f t="shared" si="5"/>
        <v>0</v>
      </c>
      <c r="Q32" s="156">
        <f t="shared" si="14"/>
        <v>0</v>
      </c>
      <c r="R32" s="15" t="s">
        <v>149</v>
      </c>
      <c r="S32" s="22"/>
      <c r="T32" s="22"/>
      <c r="U32" s="23"/>
      <c r="V32" s="159">
        <f t="shared" si="6"/>
        <v>0</v>
      </c>
      <c r="W32" s="156">
        <f t="shared" si="15"/>
        <v>0</v>
      </c>
      <c r="X32" s="27" t="s">
        <v>58</v>
      </c>
      <c r="Y32" s="27"/>
      <c r="Z32" s="26">
        <v>0.02</v>
      </c>
      <c r="AA32" s="159">
        <f t="shared" si="7"/>
        <v>1.2E-2</v>
      </c>
      <c r="AB32" s="156">
        <f t="shared" si="16"/>
        <v>0</v>
      </c>
      <c r="AC32" s="27" t="s">
        <v>58</v>
      </c>
      <c r="AD32" s="79"/>
      <c r="AE32" s="26">
        <v>0.03</v>
      </c>
      <c r="AF32" s="159">
        <f t="shared" si="8"/>
        <v>1.7999999999999999E-2</v>
      </c>
      <c r="AG32" s="156">
        <f t="shared" si="17"/>
        <v>0</v>
      </c>
      <c r="AH32" s="15" t="s">
        <v>150</v>
      </c>
      <c r="AI32" s="106"/>
      <c r="AJ32" s="22"/>
      <c r="AK32" s="23"/>
      <c r="AL32" s="159">
        <f t="shared" si="9"/>
        <v>0</v>
      </c>
      <c r="AM32" s="156">
        <f t="shared" si="18"/>
        <v>0</v>
      </c>
      <c r="AN32" s="27" t="s">
        <v>101</v>
      </c>
      <c r="AO32" s="27"/>
      <c r="AP32" s="26">
        <v>0.03</v>
      </c>
      <c r="AQ32" s="159">
        <f t="shared" si="10"/>
        <v>1.7999999999999999E-2</v>
      </c>
      <c r="AR32" s="156">
        <f t="shared" si="19"/>
        <v>0</v>
      </c>
      <c r="AS32" s="27" t="s">
        <v>101</v>
      </c>
      <c r="AT32" s="79"/>
      <c r="AU32" s="26">
        <v>0.03</v>
      </c>
      <c r="AV32" s="159">
        <f t="shared" si="11"/>
        <v>1.7999999999999999E-2</v>
      </c>
      <c r="AW32" s="156">
        <f t="shared" si="20"/>
        <v>0</v>
      </c>
    </row>
    <row r="33" spans="2:49" x14ac:dyDescent="0.3">
      <c r="B33" s="15"/>
      <c r="C33" s="22"/>
      <c r="D33" s="22"/>
      <c r="E33" s="23"/>
      <c r="F33" s="159">
        <f t="shared" si="3"/>
        <v>0</v>
      </c>
      <c r="G33" s="156">
        <f t="shared" si="12"/>
        <v>0</v>
      </c>
      <c r="H33" s="24"/>
      <c r="I33" s="24"/>
      <c r="J33" s="23"/>
      <c r="K33" s="159">
        <f t="shared" si="4"/>
        <v>0</v>
      </c>
      <c r="L33" s="156">
        <f t="shared" si="13"/>
        <v>0</v>
      </c>
      <c r="M33" s="24"/>
      <c r="N33" s="71"/>
      <c r="O33" s="23"/>
      <c r="P33" s="159">
        <f t="shared" si="5"/>
        <v>0</v>
      </c>
      <c r="Q33" s="156">
        <f t="shared" si="14"/>
        <v>0</v>
      </c>
      <c r="R33" s="15"/>
      <c r="S33" s="22"/>
      <c r="T33" s="22"/>
      <c r="U33" s="23"/>
      <c r="V33" s="159">
        <f t="shared" si="6"/>
        <v>0</v>
      </c>
      <c r="W33" s="156">
        <f t="shared" si="15"/>
        <v>0</v>
      </c>
      <c r="X33" s="24"/>
      <c r="Y33" s="24"/>
      <c r="Z33" s="23"/>
      <c r="AA33" s="159">
        <f t="shared" si="7"/>
        <v>0</v>
      </c>
      <c r="AB33" s="156">
        <f t="shared" si="16"/>
        <v>0</v>
      </c>
      <c r="AC33" s="24"/>
      <c r="AD33" s="71"/>
      <c r="AE33" s="23"/>
      <c r="AF33" s="159">
        <f t="shared" si="8"/>
        <v>0</v>
      </c>
      <c r="AG33" s="156">
        <f t="shared" si="17"/>
        <v>0</v>
      </c>
      <c r="AH33" s="15"/>
      <c r="AI33" s="106"/>
      <c r="AJ33" s="22"/>
      <c r="AK33" s="23"/>
      <c r="AL33" s="159">
        <f t="shared" si="9"/>
        <v>0</v>
      </c>
      <c r="AM33" s="156">
        <f t="shared" si="18"/>
        <v>0</v>
      </c>
      <c r="AN33" s="24"/>
      <c r="AO33" s="24"/>
      <c r="AP33" s="23"/>
      <c r="AQ33" s="159">
        <f t="shared" si="10"/>
        <v>0</v>
      </c>
      <c r="AR33" s="156">
        <f t="shared" si="19"/>
        <v>0</v>
      </c>
      <c r="AS33" s="28" t="s">
        <v>90</v>
      </c>
      <c r="AT33" s="80"/>
      <c r="AU33" s="97">
        <v>0.03</v>
      </c>
      <c r="AV33" s="159">
        <f t="shared" si="11"/>
        <v>1.7999999999999999E-2</v>
      </c>
      <c r="AW33" s="156">
        <f t="shared" si="20"/>
        <v>0</v>
      </c>
    </row>
    <row r="34" spans="2:49" x14ac:dyDescent="0.3">
      <c r="B34" s="15"/>
      <c r="C34" s="33" t="s">
        <v>21</v>
      </c>
      <c r="D34" s="33"/>
      <c r="E34" s="34">
        <v>0.01</v>
      </c>
      <c r="F34" s="159">
        <f t="shared" si="3"/>
        <v>6.0000000000000001E-3</v>
      </c>
      <c r="G34" s="156">
        <f t="shared" si="12"/>
        <v>0</v>
      </c>
      <c r="H34" s="35" t="s">
        <v>21</v>
      </c>
      <c r="I34" s="35"/>
      <c r="J34" s="34">
        <v>0.02</v>
      </c>
      <c r="K34" s="159">
        <f t="shared" si="4"/>
        <v>1.2E-2</v>
      </c>
      <c r="L34" s="156">
        <f t="shared" si="13"/>
        <v>0</v>
      </c>
      <c r="M34" s="35" t="s">
        <v>21</v>
      </c>
      <c r="N34" s="72"/>
      <c r="O34" s="34">
        <v>0.02</v>
      </c>
      <c r="P34" s="159">
        <f t="shared" si="5"/>
        <v>1.2E-2</v>
      </c>
      <c r="Q34" s="156">
        <f t="shared" si="14"/>
        <v>0</v>
      </c>
      <c r="R34" s="15"/>
      <c r="S34" s="33" t="s">
        <v>86</v>
      </c>
      <c r="T34" s="33"/>
      <c r="U34" s="34">
        <v>0.03</v>
      </c>
      <c r="V34" s="159">
        <f t="shared" si="6"/>
        <v>1.7999999999999999E-2</v>
      </c>
      <c r="W34" s="156">
        <f t="shared" si="15"/>
        <v>0</v>
      </c>
      <c r="X34" s="35"/>
      <c r="Y34" s="35"/>
      <c r="Z34" s="34"/>
      <c r="AA34" s="159">
        <f t="shared" si="7"/>
        <v>0</v>
      </c>
      <c r="AB34" s="156">
        <f t="shared" si="16"/>
        <v>0</v>
      </c>
      <c r="AC34" s="35"/>
      <c r="AD34" s="72"/>
      <c r="AE34" s="34"/>
      <c r="AF34" s="159">
        <f t="shared" si="8"/>
        <v>0</v>
      </c>
      <c r="AG34" s="156">
        <f t="shared" si="17"/>
        <v>0</v>
      </c>
      <c r="AH34" s="15"/>
      <c r="AI34" s="107" t="s">
        <v>86</v>
      </c>
      <c r="AJ34" s="33"/>
      <c r="AK34" s="34">
        <v>0.05</v>
      </c>
      <c r="AL34" s="159">
        <f t="shared" si="9"/>
        <v>0.03</v>
      </c>
      <c r="AM34" s="156">
        <f t="shared" si="18"/>
        <v>0</v>
      </c>
      <c r="AN34" s="39" t="s">
        <v>86</v>
      </c>
      <c r="AO34" s="39"/>
      <c r="AP34" s="37">
        <v>0.05</v>
      </c>
      <c r="AQ34" s="159">
        <f t="shared" si="10"/>
        <v>0.03</v>
      </c>
      <c r="AR34" s="156">
        <f t="shared" si="19"/>
        <v>0</v>
      </c>
      <c r="AS34" s="35" t="s">
        <v>86</v>
      </c>
      <c r="AT34" s="72"/>
      <c r="AU34" s="34">
        <v>0.03</v>
      </c>
      <c r="AV34" s="159">
        <f t="shared" si="11"/>
        <v>1.7999999999999999E-2</v>
      </c>
      <c r="AW34" s="156">
        <f t="shared" si="20"/>
        <v>0</v>
      </c>
    </row>
    <row r="35" spans="2:49" x14ac:dyDescent="0.3">
      <c r="B35" s="15"/>
      <c r="C35" s="33"/>
      <c r="D35" s="33"/>
      <c r="E35" s="34"/>
      <c r="F35" s="159">
        <f t="shared" si="3"/>
        <v>0</v>
      </c>
      <c r="G35" s="156">
        <f t="shared" si="12"/>
        <v>0</v>
      </c>
      <c r="H35" s="39" t="s">
        <v>62</v>
      </c>
      <c r="I35" s="39"/>
      <c r="J35" s="37">
        <v>0.01</v>
      </c>
      <c r="K35" s="159">
        <f t="shared" si="4"/>
        <v>6.0000000000000001E-3</v>
      </c>
      <c r="L35" s="156">
        <f t="shared" si="13"/>
        <v>0</v>
      </c>
      <c r="M35" s="39" t="s">
        <v>62</v>
      </c>
      <c r="N35" s="90"/>
      <c r="O35" s="37">
        <v>0.02</v>
      </c>
      <c r="P35" s="159">
        <f t="shared" si="5"/>
        <v>1.2E-2</v>
      </c>
      <c r="Q35" s="156">
        <f t="shared" si="14"/>
        <v>0</v>
      </c>
      <c r="R35" s="15"/>
      <c r="S35" s="33"/>
      <c r="T35" s="33"/>
      <c r="U35" s="34"/>
      <c r="V35" s="159">
        <f t="shared" si="6"/>
        <v>0</v>
      </c>
      <c r="W35" s="156">
        <f t="shared" si="15"/>
        <v>0</v>
      </c>
      <c r="X35" s="39" t="s">
        <v>122</v>
      </c>
      <c r="Y35" s="39"/>
      <c r="Z35" s="37">
        <v>7.0000000000000007E-2</v>
      </c>
      <c r="AA35" s="159">
        <f t="shared" si="7"/>
        <v>4.2000000000000003E-2</v>
      </c>
      <c r="AB35" s="156">
        <f t="shared" si="16"/>
        <v>0</v>
      </c>
      <c r="AC35" s="36" t="s">
        <v>122</v>
      </c>
      <c r="AD35" s="81"/>
      <c r="AE35" s="37">
        <v>0.06</v>
      </c>
      <c r="AF35" s="159">
        <f t="shared" si="8"/>
        <v>3.5999999999999997E-2</v>
      </c>
      <c r="AG35" s="156">
        <f t="shared" si="17"/>
        <v>0</v>
      </c>
      <c r="AH35" s="15"/>
      <c r="AI35" s="107"/>
      <c r="AJ35" s="33"/>
      <c r="AK35" s="34"/>
      <c r="AL35" s="159">
        <f t="shared" si="9"/>
        <v>0</v>
      </c>
      <c r="AM35" s="156">
        <f t="shared" si="18"/>
        <v>0</v>
      </c>
      <c r="AN35" s="39" t="s">
        <v>88</v>
      </c>
      <c r="AO35" s="39"/>
      <c r="AP35" s="37">
        <v>0.08</v>
      </c>
      <c r="AQ35" s="159">
        <f t="shared" si="10"/>
        <v>4.8000000000000001E-2</v>
      </c>
      <c r="AR35" s="156">
        <f t="shared" si="19"/>
        <v>0</v>
      </c>
      <c r="AS35" s="36" t="s">
        <v>102</v>
      </c>
      <c r="AT35" s="81"/>
      <c r="AU35" s="37">
        <v>0.05</v>
      </c>
      <c r="AV35" s="159">
        <f t="shared" si="11"/>
        <v>0.03</v>
      </c>
      <c r="AW35" s="156">
        <f t="shared" si="20"/>
        <v>0</v>
      </c>
    </row>
    <row r="36" spans="2:49" x14ac:dyDescent="0.3">
      <c r="B36" s="15"/>
      <c r="C36" s="33"/>
      <c r="D36" s="33"/>
      <c r="E36" s="34"/>
      <c r="F36" s="159">
        <f t="shared" si="3"/>
        <v>0</v>
      </c>
      <c r="G36" s="156">
        <f t="shared" si="12"/>
        <v>0</v>
      </c>
      <c r="H36" s="35"/>
      <c r="I36" s="35"/>
      <c r="J36" s="34"/>
      <c r="K36" s="159">
        <f t="shared" si="4"/>
        <v>0</v>
      </c>
      <c r="L36" s="156">
        <f t="shared" si="13"/>
        <v>0</v>
      </c>
      <c r="M36" s="38" t="s">
        <v>63</v>
      </c>
      <c r="N36" s="82"/>
      <c r="O36" s="98">
        <v>0.03</v>
      </c>
      <c r="P36" s="159">
        <f t="shared" si="5"/>
        <v>1.7999999999999999E-2</v>
      </c>
      <c r="Q36" s="156">
        <f t="shared" si="14"/>
        <v>0</v>
      </c>
      <c r="R36" s="15"/>
      <c r="S36" s="33"/>
      <c r="T36" s="33"/>
      <c r="U36" s="34"/>
      <c r="V36" s="159">
        <f t="shared" si="6"/>
        <v>0</v>
      </c>
      <c r="W36" s="156">
        <f t="shared" si="15"/>
        <v>0</v>
      </c>
      <c r="X36" s="35"/>
      <c r="Y36" s="35"/>
      <c r="Z36" s="34"/>
      <c r="AA36" s="159">
        <f t="shared" si="7"/>
        <v>0</v>
      </c>
      <c r="AB36" s="156">
        <f t="shared" si="16"/>
        <v>0</v>
      </c>
      <c r="AC36" s="38" t="s">
        <v>124</v>
      </c>
      <c r="AD36" s="82"/>
      <c r="AE36" s="98">
        <v>0.01</v>
      </c>
      <c r="AF36" s="159">
        <f t="shared" si="8"/>
        <v>6.0000000000000001E-3</v>
      </c>
      <c r="AG36" s="156">
        <f t="shared" si="17"/>
        <v>0</v>
      </c>
      <c r="AH36" s="15"/>
      <c r="AI36" s="107"/>
      <c r="AJ36" s="33"/>
      <c r="AK36" s="34"/>
      <c r="AL36" s="159">
        <f t="shared" si="9"/>
        <v>0</v>
      </c>
      <c r="AM36" s="156">
        <f t="shared" si="18"/>
        <v>0</v>
      </c>
      <c r="AN36" s="39"/>
      <c r="AO36" s="39"/>
      <c r="AP36" s="37"/>
      <c r="AQ36" s="159">
        <f t="shared" si="10"/>
        <v>0</v>
      </c>
      <c r="AR36" s="156">
        <f t="shared" si="19"/>
        <v>0</v>
      </c>
      <c r="AS36" s="38" t="s">
        <v>89</v>
      </c>
      <c r="AT36" s="82"/>
      <c r="AU36" s="98">
        <v>0.03</v>
      </c>
      <c r="AV36" s="159">
        <f t="shared" si="11"/>
        <v>1.7999999999999999E-2</v>
      </c>
      <c r="AW36" s="156">
        <f t="shared" si="20"/>
        <v>0</v>
      </c>
    </row>
    <row r="37" spans="2:49" x14ac:dyDescent="0.3">
      <c r="B37" s="15"/>
      <c r="C37" s="48" t="s">
        <v>22</v>
      </c>
      <c r="D37" s="48"/>
      <c r="E37" s="49">
        <v>0.01</v>
      </c>
      <c r="F37" s="159">
        <f t="shared" si="3"/>
        <v>6.0000000000000001E-3</v>
      </c>
      <c r="G37" s="156">
        <f t="shared" si="12"/>
        <v>0</v>
      </c>
      <c r="H37" s="50" t="s">
        <v>75</v>
      </c>
      <c r="I37" s="50"/>
      <c r="J37" s="49">
        <v>0.02</v>
      </c>
      <c r="K37" s="159">
        <f t="shared" si="4"/>
        <v>1.2E-2</v>
      </c>
      <c r="L37" s="156">
        <f t="shared" si="13"/>
        <v>0</v>
      </c>
      <c r="M37" s="50"/>
      <c r="N37" s="73"/>
      <c r="O37" s="49"/>
      <c r="P37" s="159">
        <f t="shared" si="5"/>
        <v>0</v>
      </c>
      <c r="Q37" s="156">
        <f t="shared" si="14"/>
        <v>0</v>
      </c>
      <c r="R37" s="15"/>
      <c r="S37" s="48" t="s">
        <v>125</v>
      </c>
      <c r="T37" s="48"/>
      <c r="U37" s="49">
        <v>0.01</v>
      </c>
      <c r="V37" s="159">
        <f t="shared" si="6"/>
        <v>6.0000000000000001E-3</v>
      </c>
      <c r="W37" s="156">
        <f t="shared" si="15"/>
        <v>0</v>
      </c>
      <c r="X37" s="50"/>
      <c r="Y37" s="50"/>
      <c r="Z37" s="49"/>
      <c r="AA37" s="159">
        <f t="shared" si="7"/>
        <v>0</v>
      </c>
      <c r="AB37" s="156">
        <f t="shared" si="16"/>
        <v>0</v>
      </c>
      <c r="AC37" s="50"/>
      <c r="AD37" s="73"/>
      <c r="AE37" s="49"/>
      <c r="AF37" s="159">
        <f t="shared" si="8"/>
        <v>0</v>
      </c>
      <c r="AG37" s="156">
        <f t="shared" si="17"/>
        <v>0</v>
      </c>
      <c r="AH37" s="15"/>
      <c r="AI37" s="108" t="s">
        <v>78</v>
      </c>
      <c r="AJ37" s="48"/>
      <c r="AK37" s="49">
        <v>0.01</v>
      </c>
      <c r="AL37" s="159">
        <f t="shared" si="9"/>
        <v>6.0000000000000001E-3</v>
      </c>
      <c r="AM37" s="156">
        <f t="shared" si="18"/>
        <v>0</v>
      </c>
      <c r="AN37" s="50"/>
      <c r="AO37" s="50"/>
      <c r="AP37" s="49"/>
      <c r="AQ37" s="159">
        <f t="shared" si="10"/>
        <v>0</v>
      </c>
      <c r="AR37" s="156">
        <f t="shared" si="19"/>
        <v>0</v>
      </c>
      <c r="AS37" s="50"/>
      <c r="AT37" s="73"/>
      <c r="AU37" s="49"/>
      <c r="AV37" s="159">
        <f t="shared" si="11"/>
        <v>0</v>
      </c>
      <c r="AW37" s="156">
        <f t="shared" si="20"/>
        <v>0</v>
      </c>
    </row>
    <row r="38" spans="2:49" x14ac:dyDescent="0.3">
      <c r="B38" s="15"/>
      <c r="C38" s="48"/>
      <c r="D38" s="48"/>
      <c r="E38" s="49"/>
      <c r="F38" s="159">
        <f t="shared" si="3"/>
        <v>0</v>
      </c>
      <c r="G38" s="156">
        <f t="shared" si="12"/>
        <v>0</v>
      </c>
      <c r="H38" s="54" t="s">
        <v>56</v>
      </c>
      <c r="I38" s="54"/>
      <c r="J38" s="52">
        <v>0.01</v>
      </c>
      <c r="K38" s="159">
        <f t="shared" si="4"/>
        <v>6.0000000000000001E-3</v>
      </c>
      <c r="L38" s="156">
        <f t="shared" si="13"/>
        <v>0</v>
      </c>
      <c r="M38" s="51" t="s">
        <v>56</v>
      </c>
      <c r="N38" s="74"/>
      <c r="O38" s="52">
        <v>0.03</v>
      </c>
      <c r="P38" s="159">
        <f t="shared" si="5"/>
        <v>1.7999999999999999E-2</v>
      </c>
      <c r="Q38" s="156">
        <f t="shared" si="14"/>
        <v>0</v>
      </c>
      <c r="R38" s="15"/>
      <c r="S38" s="48"/>
      <c r="T38" s="48"/>
      <c r="U38" s="49"/>
      <c r="V38" s="159">
        <f t="shared" si="6"/>
        <v>0</v>
      </c>
      <c r="W38" s="156">
        <f t="shared" si="15"/>
        <v>0</v>
      </c>
      <c r="X38" s="54" t="s">
        <v>127</v>
      </c>
      <c r="Y38" s="54"/>
      <c r="Z38" s="52">
        <v>9.9729999999999999E-2</v>
      </c>
      <c r="AA38" s="159">
        <f t="shared" si="7"/>
        <v>5.9837999999999995E-2</v>
      </c>
      <c r="AB38" s="156">
        <f t="shared" si="16"/>
        <v>0</v>
      </c>
      <c r="AC38" s="51"/>
      <c r="AD38" s="74"/>
      <c r="AE38" s="52"/>
      <c r="AF38" s="159">
        <f t="shared" si="8"/>
        <v>0</v>
      </c>
      <c r="AG38" s="156">
        <f t="shared" si="17"/>
        <v>0</v>
      </c>
      <c r="AH38" s="15"/>
      <c r="AI38" s="108"/>
      <c r="AJ38" s="48"/>
      <c r="AK38" s="49"/>
      <c r="AL38" s="159">
        <f t="shared" si="9"/>
        <v>0</v>
      </c>
      <c r="AM38" s="156">
        <f t="shared" si="18"/>
        <v>0</v>
      </c>
      <c r="AN38" s="54" t="s">
        <v>127</v>
      </c>
      <c r="AO38" s="54"/>
      <c r="AP38" s="52">
        <v>0.02</v>
      </c>
      <c r="AQ38" s="159">
        <f t="shared" si="10"/>
        <v>1.2E-2</v>
      </c>
      <c r="AR38" s="156">
        <f t="shared" si="19"/>
        <v>0</v>
      </c>
      <c r="AS38" s="51"/>
      <c r="AT38" s="74"/>
      <c r="AU38" s="52"/>
      <c r="AV38" s="159">
        <f t="shared" si="11"/>
        <v>0</v>
      </c>
      <c r="AW38" s="156">
        <f t="shared" si="20"/>
        <v>0</v>
      </c>
    </row>
    <row r="39" spans="2:49" x14ac:dyDescent="0.3">
      <c r="B39" s="15"/>
      <c r="C39" s="48"/>
      <c r="D39" s="48"/>
      <c r="E39" s="49"/>
      <c r="F39" s="159">
        <f t="shared" si="3"/>
        <v>0</v>
      </c>
      <c r="G39" s="156">
        <f t="shared" si="12"/>
        <v>0</v>
      </c>
      <c r="H39" s="54"/>
      <c r="I39" s="54"/>
      <c r="J39" s="52"/>
      <c r="K39" s="159">
        <f t="shared" si="4"/>
        <v>0</v>
      </c>
      <c r="L39" s="156">
        <f t="shared" si="13"/>
        <v>0</v>
      </c>
      <c r="M39" s="51"/>
      <c r="N39" s="74"/>
      <c r="O39" s="52"/>
      <c r="P39" s="159">
        <f t="shared" si="5"/>
        <v>0</v>
      </c>
      <c r="Q39" s="156">
        <f t="shared" si="14"/>
        <v>0</v>
      </c>
      <c r="R39" s="15"/>
      <c r="S39" s="48"/>
      <c r="T39" s="48"/>
      <c r="U39" s="49"/>
      <c r="V39" s="159">
        <f t="shared" si="6"/>
        <v>0</v>
      </c>
      <c r="W39" s="156">
        <f t="shared" si="15"/>
        <v>0</v>
      </c>
      <c r="X39" s="50"/>
      <c r="Y39" s="50"/>
      <c r="Z39" s="49"/>
      <c r="AA39" s="159">
        <f t="shared" si="7"/>
        <v>0</v>
      </c>
      <c r="AB39" s="156">
        <f t="shared" si="16"/>
        <v>0</v>
      </c>
      <c r="AC39" s="53" t="s">
        <v>103</v>
      </c>
      <c r="AD39" s="75"/>
      <c r="AE39" s="99">
        <v>9.2600000000000002E-2</v>
      </c>
      <c r="AF39" s="159">
        <f t="shared" si="8"/>
        <v>5.5559999999999998E-2</v>
      </c>
      <c r="AG39" s="156">
        <f t="shared" si="17"/>
        <v>0</v>
      </c>
      <c r="AH39" s="15"/>
      <c r="AI39" s="108"/>
      <c r="AJ39" s="48"/>
      <c r="AK39" s="49"/>
      <c r="AL39" s="159">
        <f t="shared" si="9"/>
        <v>0</v>
      </c>
      <c r="AM39" s="156">
        <f t="shared" si="18"/>
        <v>0</v>
      </c>
      <c r="AN39" s="50"/>
      <c r="AO39" s="50"/>
      <c r="AP39" s="49"/>
      <c r="AQ39" s="159">
        <f t="shared" si="10"/>
        <v>0</v>
      </c>
      <c r="AR39" s="156">
        <f t="shared" si="19"/>
        <v>0</v>
      </c>
      <c r="AS39" s="53" t="s">
        <v>103</v>
      </c>
      <c r="AT39" s="75"/>
      <c r="AU39" s="99">
        <v>0.02</v>
      </c>
      <c r="AV39" s="159">
        <f t="shared" si="11"/>
        <v>1.2E-2</v>
      </c>
      <c r="AW39" s="156">
        <f t="shared" si="20"/>
        <v>0</v>
      </c>
    </row>
    <row r="40" spans="2:49" x14ac:dyDescent="0.3">
      <c r="B40" s="15"/>
      <c r="C40" s="40"/>
      <c r="D40" s="40"/>
      <c r="E40" s="41"/>
      <c r="F40" s="159">
        <f t="shared" si="3"/>
        <v>0</v>
      </c>
      <c r="G40" s="156">
        <f t="shared" si="12"/>
        <v>0</v>
      </c>
      <c r="H40" s="46"/>
      <c r="I40" s="46"/>
      <c r="J40" s="44"/>
      <c r="K40" s="159">
        <f t="shared" si="4"/>
        <v>0</v>
      </c>
      <c r="L40" s="156">
        <f t="shared" si="13"/>
        <v>0</v>
      </c>
      <c r="M40" s="43"/>
      <c r="N40" s="77"/>
      <c r="O40" s="44"/>
      <c r="P40" s="159">
        <f t="shared" si="5"/>
        <v>0</v>
      </c>
      <c r="Q40" s="156">
        <f t="shared" si="14"/>
        <v>0</v>
      </c>
      <c r="R40" s="15"/>
      <c r="S40" s="40"/>
      <c r="T40" s="40"/>
      <c r="U40" s="41"/>
      <c r="V40" s="159">
        <f t="shared" si="6"/>
        <v>0</v>
      </c>
      <c r="W40" s="156">
        <f t="shared" si="15"/>
        <v>0</v>
      </c>
      <c r="X40" s="46"/>
      <c r="Y40" s="46"/>
      <c r="Z40" s="44"/>
      <c r="AA40" s="159">
        <f t="shared" si="7"/>
        <v>0</v>
      </c>
      <c r="AB40" s="156">
        <f t="shared" si="16"/>
        <v>0</v>
      </c>
      <c r="AC40" s="43"/>
      <c r="AD40" s="77"/>
      <c r="AE40" s="41"/>
      <c r="AF40" s="159">
        <f t="shared" si="8"/>
        <v>0</v>
      </c>
      <c r="AG40" s="156">
        <f t="shared" si="17"/>
        <v>0</v>
      </c>
      <c r="AH40" s="15"/>
      <c r="AI40" s="109"/>
      <c r="AJ40" s="40"/>
      <c r="AK40" s="41"/>
      <c r="AL40" s="159">
        <f t="shared" si="9"/>
        <v>0</v>
      </c>
      <c r="AM40" s="156">
        <f t="shared" si="18"/>
        <v>0</v>
      </c>
      <c r="AN40" s="46"/>
      <c r="AO40" s="46"/>
      <c r="AP40" s="44"/>
      <c r="AQ40" s="159">
        <f t="shared" si="10"/>
        <v>0</v>
      </c>
      <c r="AR40" s="156">
        <f t="shared" si="19"/>
        <v>0</v>
      </c>
      <c r="AS40" s="43"/>
      <c r="AT40" s="77"/>
      <c r="AU40" s="44"/>
      <c r="AV40" s="159">
        <f t="shared" si="11"/>
        <v>0</v>
      </c>
      <c r="AW40" s="156">
        <f t="shared" si="20"/>
        <v>0</v>
      </c>
    </row>
    <row r="41" spans="2:49" x14ac:dyDescent="0.3">
      <c r="B41" s="15"/>
      <c r="C41" s="40"/>
      <c r="D41" s="40"/>
      <c r="E41" s="41"/>
      <c r="F41" s="159">
        <f t="shared" si="3"/>
        <v>0</v>
      </c>
      <c r="G41" s="156">
        <f t="shared" si="12"/>
        <v>0</v>
      </c>
      <c r="H41" s="46"/>
      <c r="I41" s="46"/>
      <c r="J41" s="44"/>
      <c r="K41" s="159">
        <f t="shared" si="4"/>
        <v>0</v>
      </c>
      <c r="L41" s="156">
        <f t="shared" si="13"/>
        <v>0</v>
      </c>
      <c r="M41" s="43" t="s">
        <v>15</v>
      </c>
      <c r="N41" s="77"/>
      <c r="O41" s="44">
        <v>0.02</v>
      </c>
      <c r="P41" s="159">
        <f t="shared" si="5"/>
        <v>1.2E-2</v>
      </c>
      <c r="Q41" s="156">
        <f t="shared" si="14"/>
        <v>0</v>
      </c>
      <c r="R41" s="15"/>
      <c r="S41" s="40"/>
      <c r="T41" s="40"/>
      <c r="U41" s="41"/>
      <c r="V41" s="159">
        <f t="shared" si="6"/>
        <v>0</v>
      </c>
      <c r="W41" s="156">
        <f t="shared" si="15"/>
        <v>0</v>
      </c>
      <c r="X41" s="46" t="s">
        <v>16</v>
      </c>
      <c r="Y41" s="46"/>
      <c r="Z41" s="44">
        <v>0.01</v>
      </c>
      <c r="AA41" s="159">
        <f t="shared" si="7"/>
        <v>6.0000000000000001E-3</v>
      </c>
      <c r="AB41" s="156">
        <f t="shared" si="16"/>
        <v>0</v>
      </c>
      <c r="AC41" s="43" t="s">
        <v>16</v>
      </c>
      <c r="AD41" s="77"/>
      <c r="AE41" s="41">
        <v>8.9999999999999993E-3</v>
      </c>
      <c r="AF41" s="159">
        <f t="shared" si="8"/>
        <v>5.3999999999999994E-3</v>
      </c>
      <c r="AG41" s="156">
        <f t="shared" si="17"/>
        <v>0</v>
      </c>
      <c r="AH41" s="15"/>
      <c r="AI41" s="109"/>
      <c r="AJ41" s="40"/>
      <c r="AK41" s="41"/>
      <c r="AL41" s="159">
        <f t="shared" si="9"/>
        <v>0</v>
      </c>
      <c r="AM41" s="156">
        <f t="shared" si="18"/>
        <v>0</v>
      </c>
      <c r="AN41" s="46" t="s">
        <v>16</v>
      </c>
      <c r="AO41" s="46"/>
      <c r="AP41" s="44">
        <v>0.01</v>
      </c>
      <c r="AQ41" s="159">
        <f t="shared" si="10"/>
        <v>6.0000000000000001E-3</v>
      </c>
      <c r="AR41" s="156">
        <f t="shared" si="19"/>
        <v>0</v>
      </c>
      <c r="AS41" s="43" t="s">
        <v>16</v>
      </c>
      <c r="AT41" s="77"/>
      <c r="AU41" s="44">
        <v>1.7999999999999999E-2</v>
      </c>
      <c r="AV41" s="159">
        <f t="shared" si="11"/>
        <v>1.0799999999999999E-2</v>
      </c>
      <c r="AW41" s="156">
        <f t="shared" si="20"/>
        <v>0</v>
      </c>
    </row>
    <row r="42" spans="2:49" x14ac:dyDescent="0.3">
      <c r="B42" s="15"/>
      <c r="C42" s="40"/>
      <c r="D42" s="40"/>
      <c r="E42" s="41"/>
      <c r="F42" s="159">
        <f t="shared" si="3"/>
        <v>0</v>
      </c>
      <c r="G42" s="156">
        <f t="shared" si="12"/>
        <v>0</v>
      </c>
      <c r="H42" s="42"/>
      <c r="I42" s="42"/>
      <c r="J42" s="41"/>
      <c r="K42" s="159">
        <f t="shared" si="4"/>
        <v>0</v>
      </c>
      <c r="L42" s="156">
        <f t="shared" si="13"/>
        <v>0</v>
      </c>
      <c r="M42" s="42"/>
      <c r="N42" s="76"/>
      <c r="O42" s="41"/>
      <c r="P42" s="159">
        <f t="shared" si="5"/>
        <v>0</v>
      </c>
      <c r="Q42" s="156">
        <f t="shared" si="14"/>
        <v>0</v>
      </c>
      <c r="R42" s="15"/>
      <c r="S42" s="40"/>
      <c r="T42" s="40"/>
      <c r="U42" s="41"/>
      <c r="V42" s="159">
        <f t="shared" si="6"/>
        <v>0</v>
      </c>
      <c r="W42" s="156">
        <f t="shared" si="15"/>
        <v>0</v>
      </c>
      <c r="X42" s="42"/>
      <c r="Y42" s="42"/>
      <c r="Z42" s="41"/>
      <c r="AA42" s="159">
        <f t="shared" si="7"/>
        <v>0</v>
      </c>
      <c r="AB42" s="156">
        <f t="shared" si="16"/>
        <v>0</v>
      </c>
      <c r="AC42" s="45" t="s">
        <v>131</v>
      </c>
      <c r="AD42" s="83"/>
      <c r="AE42" s="41">
        <v>1E-3</v>
      </c>
      <c r="AF42" s="159">
        <f t="shared" si="8"/>
        <v>5.9999999999999995E-4</v>
      </c>
      <c r="AG42" s="156">
        <f t="shared" si="17"/>
        <v>0</v>
      </c>
      <c r="AH42" s="15"/>
      <c r="AI42" s="109"/>
      <c r="AJ42" s="40"/>
      <c r="AK42" s="41"/>
      <c r="AL42" s="159">
        <f t="shared" si="9"/>
        <v>0</v>
      </c>
      <c r="AM42" s="156">
        <f t="shared" si="18"/>
        <v>0</v>
      </c>
      <c r="AN42" s="42"/>
      <c r="AO42" s="42"/>
      <c r="AP42" s="41"/>
      <c r="AQ42" s="159">
        <f t="shared" si="10"/>
        <v>0</v>
      </c>
      <c r="AR42" s="156">
        <f t="shared" si="19"/>
        <v>0</v>
      </c>
      <c r="AS42" s="45" t="s">
        <v>131</v>
      </c>
      <c r="AT42" s="83"/>
      <c r="AU42" s="100">
        <v>2E-3</v>
      </c>
      <c r="AV42" s="159">
        <f t="shared" si="11"/>
        <v>1.1999999999999999E-3</v>
      </c>
      <c r="AW42" s="156">
        <f t="shared" si="20"/>
        <v>0</v>
      </c>
    </row>
    <row r="43" spans="2:49" x14ac:dyDescent="0.3">
      <c r="B43" s="15"/>
      <c r="C43" s="22"/>
      <c r="D43" s="22"/>
      <c r="E43" s="23"/>
      <c r="F43" s="159">
        <f t="shared" si="3"/>
        <v>0</v>
      </c>
      <c r="G43" s="156">
        <f t="shared" si="12"/>
        <v>0</v>
      </c>
      <c r="H43" s="27" t="s">
        <v>23</v>
      </c>
      <c r="I43" s="27"/>
      <c r="J43" s="26">
        <v>0.01</v>
      </c>
      <c r="K43" s="159">
        <f t="shared" si="4"/>
        <v>6.0000000000000001E-3</v>
      </c>
      <c r="L43" s="156">
        <f t="shared" si="13"/>
        <v>0</v>
      </c>
      <c r="M43" s="27" t="s">
        <v>23</v>
      </c>
      <c r="N43" s="79"/>
      <c r="O43" s="26">
        <v>0.01</v>
      </c>
      <c r="P43" s="159">
        <f t="shared" si="5"/>
        <v>6.0000000000000001E-3</v>
      </c>
      <c r="Q43" s="156">
        <f t="shared" si="14"/>
        <v>0</v>
      </c>
      <c r="R43" s="15"/>
      <c r="S43" s="22"/>
      <c r="T43" s="22"/>
      <c r="U43" s="23"/>
      <c r="V43" s="159">
        <f t="shared" si="6"/>
        <v>0</v>
      </c>
      <c r="W43" s="156">
        <f t="shared" si="15"/>
        <v>0</v>
      </c>
      <c r="X43" s="24" t="s">
        <v>132</v>
      </c>
      <c r="Y43" s="24"/>
      <c r="Z43" s="23">
        <v>0.02</v>
      </c>
      <c r="AA43" s="159">
        <f t="shared" si="7"/>
        <v>1.2E-2</v>
      </c>
      <c r="AB43" s="156">
        <f t="shared" si="16"/>
        <v>0</v>
      </c>
      <c r="AC43" s="24" t="s">
        <v>132</v>
      </c>
      <c r="AD43" s="71"/>
      <c r="AE43" s="23">
        <v>0.01</v>
      </c>
      <c r="AF43" s="159">
        <f t="shared" si="8"/>
        <v>6.0000000000000001E-3</v>
      </c>
      <c r="AG43" s="156">
        <f t="shared" si="17"/>
        <v>0</v>
      </c>
      <c r="AH43" s="15"/>
      <c r="AI43" s="106"/>
      <c r="AJ43" s="22"/>
      <c r="AK43" s="23"/>
      <c r="AL43" s="159">
        <f t="shared" si="9"/>
        <v>0</v>
      </c>
      <c r="AM43" s="156">
        <f t="shared" si="18"/>
        <v>0</v>
      </c>
      <c r="AN43" s="24"/>
      <c r="AO43" s="24"/>
      <c r="AP43" s="23"/>
      <c r="AQ43" s="159">
        <f t="shared" si="10"/>
        <v>0</v>
      </c>
      <c r="AR43" s="156">
        <f t="shared" si="19"/>
        <v>0</v>
      </c>
      <c r="AS43" s="24"/>
      <c r="AT43" s="71"/>
      <c r="AU43" s="23"/>
      <c r="AV43" s="159">
        <f t="shared" si="11"/>
        <v>0</v>
      </c>
      <c r="AW43" s="156">
        <f t="shared" si="20"/>
        <v>0</v>
      </c>
    </row>
    <row r="44" spans="2:49" x14ac:dyDescent="0.3">
      <c r="B44" s="15"/>
      <c r="C44" s="33" t="s">
        <v>50</v>
      </c>
      <c r="D44" s="33"/>
      <c r="E44" s="34">
        <v>0.1</v>
      </c>
      <c r="F44" s="159">
        <f t="shared" si="3"/>
        <v>0.06</v>
      </c>
      <c r="G44" s="156">
        <f t="shared" si="12"/>
        <v>0</v>
      </c>
      <c r="H44" s="35" t="s">
        <v>50</v>
      </c>
      <c r="I44" s="35"/>
      <c r="J44" s="34">
        <v>0.1</v>
      </c>
      <c r="K44" s="159">
        <f t="shared" si="4"/>
        <v>0.06</v>
      </c>
      <c r="L44" s="156">
        <f t="shared" si="13"/>
        <v>0</v>
      </c>
      <c r="M44" s="35" t="s">
        <v>50</v>
      </c>
      <c r="N44" s="72"/>
      <c r="O44" s="34">
        <v>0.1</v>
      </c>
      <c r="P44" s="159">
        <f t="shared" si="5"/>
        <v>0.06</v>
      </c>
      <c r="Q44" s="156">
        <f t="shared" si="14"/>
        <v>0</v>
      </c>
      <c r="R44" s="15"/>
      <c r="S44" s="33" t="s">
        <v>50</v>
      </c>
      <c r="T44" s="33"/>
      <c r="U44" s="34">
        <v>0.09</v>
      </c>
      <c r="V44" s="159">
        <f t="shared" si="6"/>
        <v>5.3999999999999999E-2</v>
      </c>
      <c r="W44" s="156">
        <f t="shared" si="15"/>
        <v>0</v>
      </c>
      <c r="X44" s="35"/>
      <c r="Y44" s="35"/>
      <c r="Z44" s="34"/>
      <c r="AA44" s="159">
        <f t="shared" si="7"/>
        <v>0</v>
      </c>
      <c r="AB44" s="156">
        <f t="shared" si="16"/>
        <v>0</v>
      </c>
      <c r="AC44" s="35"/>
      <c r="AD44" s="72"/>
      <c r="AE44" s="34"/>
      <c r="AF44" s="159">
        <f t="shared" si="8"/>
        <v>0</v>
      </c>
      <c r="AG44" s="156">
        <f t="shared" si="17"/>
        <v>0</v>
      </c>
      <c r="AH44" s="15"/>
      <c r="AI44" s="107" t="s">
        <v>50</v>
      </c>
      <c r="AJ44" s="33"/>
      <c r="AK44" s="34">
        <v>0.09</v>
      </c>
      <c r="AL44" s="159">
        <f t="shared" si="9"/>
        <v>5.3999999999999999E-2</v>
      </c>
      <c r="AM44" s="156">
        <f t="shared" si="18"/>
        <v>0</v>
      </c>
      <c r="AN44" s="35"/>
      <c r="AO44" s="35"/>
      <c r="AP44" s="34"/>
      <c r="AQ44" s="159">
        <f t="shared" si="10"/>
        <v>0</v>
      </c>
      <c r="AR44" s="156">
        <f t="shared" si="19"/>
        <v>0</v>
      </c>
      <c r="AS44" s="35"/>
      <c r="AT44" s="72"/>
      <c r="AU44" s="34"/>
      <c r="AV44" s="159">
        <f t="shared" si="11"/>
        <v>0</v>
      </c>
      <c r="AW44" s="156">
        <f t="shared" si="20"/>
        <v>0</v>
      </c>
    </row>
    <row r="45" spans="2:49" x14ac:dyDescent="0.3">
      <c r="B45" s="15"/>
      <c r="C45" s="33" t="s">
        <v>51</v>
      </c>
      <c r="D45" s="33"/>
      <c r="E45" s="34">
        <v>0</v>
      </c>
      <c r="F45" s="159">
        <f t="shared" si="3"/>
        <v>0</v>
      </c>
      <c r="G45" s="156">
        <f t="shared" si="12"/>
        <v>0</v>
      </c>
      <c r="H45" s="35" t="s">
        <v>51</v>
      </c>
      <c r="I45" s="35"/>
      <c r="J45" s="34">
        <v>0.01</v>
      </c>
      <c r="K45" s="159">
        <f t="shared" si="4"/>
        <v>6.0000000000000001E-3</v>
      </c>
      <c r="L45" s="156">
        <f t="shared" si="13"/>
        <v>0</v>
      </c>
      <c r="M45" s="35" t="s">
        <v>51</v>
      </c>
      <c r="N45" s="72"/>
      <c r="O45" s="34">
        <v>0.1</v>
      </c>
      <c r="P45" s="159">
        <f t="shared" si="5"/>
        <v>0.06</v>
      </c>
      <c r="Q45" s="156">
        <f t="shared" si="14"/>
        <v>0</v>
      </c>
      <c r="R45" s="15"/>
      <c r="S45" s="33" t="s">
        <v>51</v>
      </c>
      <c r="T45" s="33"/>
      <c r="U45" s="34">
        <v>0.02</v>
      </c>
      <c r="V45" s="159">
        <f t="shared" si="6"/>
        <v>1.2E-2</v>
      </c>
      <c r="W45" s="156">
        <f t="shared" si="15"/>
        <v>0</v>
      </c>
      <c r="X45" s="35" t="s">
        <v>51</v>
      </c>
      <c r="Y45" s="35"/>
      <c r="Z45" s="34">
        <v>0.1</v>
      </c>
      <c r="AA45" s="159">
        <f t="shared" si="7"/>
        <v>0.06</v>
      </c>
      <c r="AB45" s="156">
        <f t="shared" si="16"/>
        <v>0</v>
      </c>
      <c r="AC45" s="35" t="s">
        <v>51</v>
      </c>
      <c r="AD45" s="72"/>
      <c r="AE45" s="34">
        <v>0.12</v>
      </c>
      <c r="AF45" s="159">
        <f t="shared" si="8"/>
        <v>7.1999999999999995E-2</v>
      </c>
      <c r="AG45" s="156">
        <f t="shared" si="17"/>
        <v>0</v>
      </c>
      <c r="AH45" s="15"/>
      <c r="AI45" s="107" t="s">
        <v>81</v>
      </c>
      <c r="AJ45" s="33"/>
      <c r="AK45" s="34">
        <v>0.02</v>
      </c>
      <c r="AL45" s="159">
        <f t="shared" si="9"/>
        <v>1.2E-2</v>
      </c>
      <c r="AM45" s="156">
        <f t="shared" si="18"/>
        <v>0</v>
      </c>
      <c r="AN45" s="35" t="s">
        <v>81</v>
      </c>
      <c r="AO45" s="35"/>
      <c r="AP45" s="34">
        <v>5.6599999999999998E-2</v>
      </c>
      <c r="AQ45" s="159">
        <f t="shared" si="10"/>
        <v>3.3959999999999997E-2</v>
      </c>
      <c r="AR45" s="156">
        <f t="shared" si="19"/>
        <v>0</v>
      </c>
      <c r="AS45" s="35" t="s">
        <v>81</v>
      </c>
      <c r="AT45" s="72"/>
      <c r="AU45" s="34">
        <v>0.10589999999999999</v>
      </c>
      <c r="AV45" s="159">
        <f t="shared" si="11"/>
        <v>6.3539999999999999E-2</v>
      </c>
      <c r="AW45" s="156">
        <f t="shared" si="20"/>
        <v>0</v>
      </c>
    </row>
    <row r="46" spans="2:49" x14ac:dyDescent="0.3">
      <c r="B46" s="15"/>
      <c r="C46" s="48" t="s">
        <v>24</v>
      </c>
      <c r="D46" s="48"/>
      <c r="E46" s="49">
        <v>0.01</v>
      </c>
      <c r="F46" s="159">
        <f t="shared" si="3"/>
        <v>6.0000000000000001E-3</v>
      </c>
      <c r="G46" s="156">
        <f t="shared" si="12"/>
        <v>0</v>
      </c>
      <c r="H46" s="50" t="s">
        <v>24</v>
      </c>
      <c r="I46" s="50"/>
      <c r="J46" s="49">
        <v>0.01</v>
      </c>
      <c r="K46" s="159">
        <f t="shared" si="4"/>
        <v>6.0000000000000001E-3</v>
      </c>
      <c r="L46" s="156">
        <f t="shared" si="13"/>
        <v>0</v>
      </c>
      <c r="M46" s="50" t="s">
        <v>24</v>
      </c>
      <c r="N46" s="73"/>
      <c r="O46" s="49">
        <v>0.1</v>
      </c>
      <c r="P46" s="159">
        <f t="shared" si="5"/>
        <v>0.06</v>
      </c>
      <c r="Q46" s="156">
        <f t="shared" si="14"/>
        <v>0</v>
      </c>
      <c r="R46" s="15"/>
      <c r="S46" s="48" t="s">
        <v>24</v>
      </c>
      <c r="T46" s="48"/>
      <c r="U46" s="49">
        <v>0.03</v>
      </c>
      <c r="V46" s="159">
        <f t="shared" si="6"/>
        <v>1.7999999999999999E-2</v>
      </c>
      <c r="W46" s="156">
        <f t="shared" si="15"/>
        <v>0</v>
      </c>
      <c r="X46" s="50"/>
      <c r="Y46" s="50"/>
      <c r="Z46" s="49"/>
      <c r="AA46" s="159">
        <f t="shared" si="7"/>
        <v>0</v>
      </c>
      <c r="AB46" s="156">
        <f t="shared" si="16"/>
        <v>0</v>
      </c>
      <c r="AC46" s="50"/>
      <c r="AD46" s="73"/>
      <c r="AE46" s="49"/>
      <c r="AF46" s="159">
        <f t="shared" si="8"/>
        <v>0</v>
      </c>
      <c r="AG46" s="156">
        <f t="shared" si="17"/>
        <v>0</v>
      </c>
      <c r="AH46" s="15"/>
      <c r="AI46" s="108" t="s">
        <v>24</v>
      </c>
      <c r="AJ46" s="48"/>
      <c r="AK46" s="49">
        <v>0.03</v>
      </c>
      <c r="AL46" s="159">
        <f t="shared" si="9"/>
        <v>1.7999999999999999E-2</v>
      </c>
      <c r="AM46" s="156">
        <f t="shared" si="18"/>
        <v>0</v>
      </c>
      <c r="AN46" s="50"/>
      <c r="AO46" s="50"/>
      <c r="AP46" s="49"/>
      <c r="AQ46" s="159">
        <f t="shared" si="10"/>
        <v>0</v>
      </c>
      <c r="AR46" s="156">
        <f t="shared" si="19"/>
        <v>0</v>
      </c>
      <c r="AS46" s="50"/>
      <c r="AT46" s="73"/>
      <c r="AU46" s="49"/>
      <c r="AV46" s="159">
        <f t="shared" si="11"/>
        <v>0</v>
      </c>
      <c r="AW46" s="156">
        <f t="shared" si="20"/>
        <v>0</v>
      </c>
    </row>
    <row r="47" spans="2:49" x14ac:dyDescent="0.3">
      <c r="B47" s="15"/>
      <c r="C47" s="48"/>
      <c r="D47" s="48"/>
      <c r="E47" s="49"/>
      <c r="F47" s="159">
        <f t="shared" si="3"/>
        <v>0</v>
      </c>
      <c r="G47" s="156">
        <f t="shared" si="12"/>
        <v>0</v>
      </c>
      <c r="H47" s="50"/>
      <c r="I47" s="50"/>
      <c r="J47" s="49"/>
      <c r="K47" s="159">
        <f t="shared" si="4"/>
        <v>0</v>
      </c>
      <c r="L47" s="156">
        <f t="shared" si="13"/>
        <v>0</v>
      </c>
      <c r="M47" s="50"/>
      <c r="N47" s="73"/>
      <c r="O47" s="49"/>
      <c r="P47" s="159">
        <f t="shared" si="5"/>
        <v>0</v>
      </c>
      <c r="Q47" s="156">
        <f t="shared" si="14"/>
        <v>0</v>
      </c>
      <c r="R47" s="15"/>
      <c r="S47" s="48" t="s">
        <v>54</v>
      </c>
      <c r="T47" s="48"/>
      <c r="U47" s="49">
        <v>0.01</v>
      </c>
      <c r="V47" s="159">
        <f t="shared" si="6"/>
        <v>6.0000000000000001E-3</v>
      </c>
      <c r="W47" s="156">
        <f t="shared" si="15"/>
        <v>0</v>
      </c>
      <c r="X47" s="50" t="s">
        <v>54</v>
      </c>
      <c r="Y47" s="50"/>
      <c r="Z47" s="49">
        <v>0.1</v>
      </c>
      <c r="AA47" s="159">
        <f t="shared" si="7"/>
        <v>0.06</v>
      </c>
      <c r="AB47" s="156">
        <f t="shared" si="16"/>
        <v>0</v>
      </c>
      <c r="AC47" s="50" t="s">
        <v>54</v>
      </c>
      <c r="AD47" s="73"/>
      <c r="AE47" s="49">
        <v>0.1</v>
      </c>
      <c r="AF47" s="159">
        <f t="shared" si="8"/>
        <v>0.06</v>
      </c>
      <c r="AG47" s="156">
        <f t="shared" si="17"/>
        <v>0</v>
      </c>
      <c r="AH47" s="15"/>
      <c r="AI47" s="108" t="s">
        <v>85</v>
      </c>
      <c r="AJ47" s="48"/>
      <c r="AK47" s="49">
        <v>0.01</v>
      </c>
      <c r="AL47" s="159">
        <f t="shared" si="9"/>
        <v>6.0000000000000001E-3</v>
      </c>
      <c r="AM47" s="156">
        <f t="shared" si="18"/>
        <v>0</v>
      </c>
      <c r="AN47" s="50" t="s">
        <v>85</v>
      </c>
      <c r="AO47" s="50"/>
      <c r="AP47" s="49">
        <v>0.03</v>
      </c>
      <c r="AQ47" s="159">
        <f t="shared" si="10"/>
        <v>1.7999999999999999E-2</v>
      </c>
      <c r="AR47" s="156">
        <f t="shared" si="19"/>
        <v>0</v>
      </c>
      <c r="AS47" s="50" t="s">
        <v>85</v>
      </c>
      <c r="AT47" s="73"/>
      <c r="AU47" s="49">
        <v>0.04</v>
      </c>
      <c r="AV47" s="159">
        <f t="shared" si="11"/>
        <v>2.4E-2</v>
      </c>
      <c r="AW47" s="156">
        <f t="shared" si="20"/>
        <v>0</v>
      </c>
    </row>
    <row r="48" spans="2:49" x14ac:dyDescent="0.3">
      <c r="B48" s="15"/>
      <c r="C48" s="40" t="s">
        <v>17</v>
      </c>
      <c r="D48" s="40"/>
      <c r="E48" s="41">
        <v>0.14000000000000001</v>
      </c>
      <c r="F48" s="159">
        <f t="shared" si="3"/>
        <v>8.4000000000000005E-2</v>
      </c>
      <c r="G48" s="156">
        <f t="shared" si="12"/>
        <v>0</v>
      </c>
      <c r="H48" s="42" t="s">
        <v>17</v>
      </c>
      <c r="I48" s="42"/>
      <c r="J48" s="41">
        <v>0.1</v>
      </c>
      <c r="K48" s="159">
        <f t="shared" si="4"/>
        <v>0.06</v>
      </c>
      <c r="L48" s="156">
        <f t="shared" si="13"/>
        <v>0</v>
      </c>
      <c r="M48" s="42" t="s">
        <v>17</v>
      </c>
      <c r="N48" s="76"/>
      <c r="O48" s="41">
        <v>0.06</v>
      </c>
      <c r="P48" s="159">
        <f t="shared" si="5"/>
        <v>3.5999999999999997E-2</v>
      </c>
      <c r="Q48" s="156">
        <f t="shared" si="14"/>
        <v>0</v>
      </c>
      <c r="R48" s="15"/>
      <c r="S48" s="40" t="s">
        <v>17</v>
      </c>
      <c r="T48" s="40"/>
      <c r="U48" s="41">
        <v>9.9979999999999999E-2</v>
      </c>
      <c r="V48" s="159">
        <f t="shared" si="6"/>
        <v>5.9988E-2</v>
      </c>
      <c r="W48" s="156">
        <f t="shared" si="15"/>
        <v>0</v>
      </c>
      <c r="X48" s="42"/>
      <c r="Y48" s="42"/>
      <c r="Z48" s="41"/>
      <c r="AA48" s="159">
        <f t="shared" si="7"/>
        <v>0</v>
      </c>
      <c r="AB48" s="156">
        <f t="shared" si="16"/>
        <v>0</v>
      </c>
      <c r="AC48" s="42"/>
      <c r="AD48" s="76"/>
      <c r="AE48" s="41"/>
      <c r="AF48" s="159">
        <f t="shared" si="8"/>
        <v>0</v>
      </c>
      <c r="AG48" s="156">
        <f t="shared" si="17"/>
        <v>0</v>
      </c>
      <c r="AH48" s="15"/>
      <c r="AI48" s="109" t="s">
        <v>17</v>
      </c>
      <c r="AJ48" s="40"/>
      <c r="AK48" s="41">
        <v>3.9960000000000002E-2</v>
      </c>
      <c r="AL48" s="159">
        <f t="shared" si="9"/>
        <v>2.3976000000000001E-2</v>
      </c>
      <c r="AM48" s="156">
        <f t="shared" si="18"/>
        <v>0</v>
      </c>
      <c r="AN48" s="42"/>
      <c r="AO48" s="42"/>
      <c r="AP48" s="41"/>
      <c r="AQ48" s="159">
        <f t="shared" si="10"/>
        <v>0</v>
      </c>
      <c r="AR48" s="156">
        <f t="shared" si="19"/>
        <v>0</v>
      </c>
      <c r="AS48" s="42"/>
      <c r="AT48" s="76"/>
      <c r="AU48" s="41"/>
      <c r="AV48" s="159">
        <f t="shared" si="11"/>
        <v>0</v>
      </c>
      <c r="AW48" s="156">
        <f t="shared" si="20"/>
        <v>0</v>
      </c>
    </row>
    <row r="49" spans="2:49" x14ac:dyDescent="0.3">
      <c r="B49" s="15"/>
      <c r="C49" s="22"/>
      <c r="D49" s="22"/>
      <c r="E49" s="23"/>
      <c r="F49" s="159">
        <f t="shared" si="3"/>
        <v>0</v>
      </c>
      <c r="G49" s="156">
        <f t="shared" si="12"/>
        <v>0</v>
      </c>
      <c r="H49" s="25"/>
      <c r="I49" s="25"/>
      <c r="J49" s="26"/>
      <c r="K49" s="159">
        <f t="shared" si="4"/>
        <v>0</v>
      </c>
      <c r="L49" s="156">
        <f t="shared" si="13"/>
        <v>0</v>
      </c>
      <c r="M49" s="25"/>
      <c r="N49" s="84"/>
      <c r="O49" s="26"/>
      <c r="P49" s="159">
        <f t="shared" si="5"/>
        <v>0</v>
      </c>
      <c r="Q49" s="156">
        <f t="shared" si="14"/>
        <v>0</v>
      </c>
      <c r="R49" s="15"/>
      <c r="S49" s="22"/>
      <c r="T49" s="22"/>
      <c r="U49" s="23"/>
      <c r="V49" s="159">
        <f t="shared" si="6"/>
        <v>0</v>
      </c>
      <c r="W49" s="156">
        <f t="shared" si="15"/>
        <v>0</v>
      </c>
      <c r="X49" s="25" t="s">
        <v>55</v>
      </c>
      <c r="Y49" s="25">
        <v>1</v>
      </c>
      <c r="Z49" s="26">
        <v>1.0000000000000001E-5</v>
      </c>
      <c r="AA49" s="159">
        <f t="shared" si="7"/>
        <v>6.0000000000000002E-6</v>
      </c>
      <c r="AB49" s="156">
        <f t="shared" si="16"/>
        <v>6.0000000000000002E-6</v>
      </c>
      <c r="AC49" s="25" t="s">
        <v>55</v>
      </c>
      <c r="AD49" s="84">
        <v>1</v>
      </c>
      <c r="AE49" s="26">
        <v>5.0000000000000001E-3</v>
      </c>
      <c r="AF49" s="159">
        <f t="shared" si="8"/>
        <v>3.0000000000000001E-3</v>
      </c>
      <c r="AG49" s="156">
        <f t="shared" si="17"/>
        <v>3.0000000000000001E-3</v>
      </c>
      <c r="AH49" s="15"/>
      <c r="AI49" s="106"/>
      <c r="AJ49" s="22"/>
      <c r="AK49" s="23"/>
      <c r="AL49" s="159">
        <f t="shared" si="9"/>
        <v>0</v>
      </c>
      <c r="AM49" s="156">
        <f t="shared" si="18"/>
        <v>0</v>
      </c>
      <c r="AN49" s="25" t="s">
        <v>55</v>
      </c>
      <c r="AO49" s="25">
        <v>1</v>
      </c>
      <c r="AP49" s="26">
        <v>1.0000000000000001E-5</v>
      </c>
      <c r="AQ49" s="159">
        <f t="shared" si="10"/>
        <v>6.0000000000000002E-6</v>
      </c>
      <c r="AR49" s="156">
        <f t="shared" si="19"/>
        <v>6.0000000000000002E-6</v>
      </c>
      <c r="AS49" s="25" t="s">
        <v>55</v>
      </c>
      <c r="AT49" s="84">
        <v>1</v>
      </c>
      <c r="AU49" s="26">
        <v>0.01</v>
      </c>
      <c r="AV49" s="159">
        <f t="shared" si="11"/>
        <v>6.0000000000000001E-3</v>
      </c>
      <c r="AW49" s="156">
        <f t="shared" si="20"/>
        <v>6.0000000000000001E-3</v>
      </c>
    </row>
    <row r="50" spans="2:49" x14ac:dyDescent="0.3">
      <c r="B50" s="15"/>
      <c r="C50" s="22"/>
      <c r="D50" s="22"/>
      <c r="E50" s="23"/>
      <c r="F50" s="159">
        <f t="shared" si="3"/>
        <v>0</v>
      </c>
      <c r="G50" s="156">
        <f t="shared" si="12"/>
        <v>0</v>
      </c>
      <c r="H50" s="25"/>
      <c r="I50" s="25"/>
      <c r="J50" s="26"/>
      <c r="K50" s="159">
        <f t="shared" si="4"/>
        <v>0</v>
      </c>
      <c r="L50" s="156">
        <f t="shared" si="13"/>
        <v>0</v>
      </c>
      <c r="M50" s="25"/>
      <c r="N50" s="25"/>
      <c r="O50" s="26"/>
      <c r="P50" s="159">
        <f t="shared" si="5"/>
        <v>0</v>
      </c>
      <c r="Q50" s="156">
        <f t="shared" si="14"/>
        <v>0</v>
      </c>
      <c r="R50" s="15"/>
      <c r="S50" s="22"/>
      <c r="T50" s="22"/>
      <c r="U50" s="23"/>
      <c r="V50" s="159">
        <f t="shared" si="6"/>
        <v>0</v>
      </c>
      <c r="W50" s="156">
        <f t="shared" si="15"/>
        <v>0</v>
      </c>
      <c r="X50" s="25"/>
      <c r="Y50" s="25"/>
      <c r="Z50" s="26"/>
      <c r="AA50" s="159">
        <f t="shared" si="7"/>
        <v>0</v>
      </c>
      <c r="AB50" s="156">
        <f t="shared" si="16"/>
        <v>0</v>
      </c>
      <c r="AC50" s="25" t="s">
        <v>231</v>
      </c>
      <c r="AD50" s="25">
        <v>2</v>
      </c>
      <c r="AE50" s="26">
        <v>2.9999999999999997E-4</v>
      </c>
      <c r="AF50" s="159">
        <f t="shared" si="8"/>
        <v>1.7999999999999998E-4</v>
      </c>
      <c r="AG50" s="156">
        <f t="shared" si="17"/>
        <v>3.5999999999999997E-4</v>
      </c>
      <c r="AH50" s="15"/>
      <c r="AI50" s="106"/>
      <c r="AJ50" s="22"/>
      <c r="AK50" s="23"/>
      <c r="AL50" s="159">
        <f t="shared" si="9"/>
        <v>0</v>
      </c>
      <c r="AM50" s="156">
        <f t="shared" si="18"/>
        <v>0</v>
      </c>
      <c r="AN50" s="25" t="s">
        <v>231</v>
      </c>
      <c r="AO50" s="25">
        <v>2</v>
      </c>
      <c r="AP50" s="26">
        <v>1.0000000000000001E-5</v>
      </c>
      <c r="AQ50" s="159">
        <f t="shared" si="10"/>
        <v>6.0000000000000002E-6</v>
      </c>
      <c r="AR50" s="156">
        <f t="shared" si="19"/>
        <v>1.2E-5</v>
      </c>
      <c r="AS50" s="25" t="s">
        <v>231</v>
      </c>
      <c r="AT50" s="25">
        <v>2</v>
      </c>
      <c r="AU50" s="26">
        <v>5.9999999999999995E-4</v>
      </c>
      <c r="AV50" s="159">
        <f t="shared" si="11"/>
        <v>3.5999999999999997E-4</v>
      </c>
      <c r="AW50" s="156">
        <f t="shared" si="20"/>
        <v>7.1999999999999994E-4</v>
      </c>
    </row>
    <row r="51" spans="2:49" x14ac:dyDescent="0.3">
      <c r="B51" s="15"/>
      <c r="C51" s="33"/>
      <c r="D51" s="33"/>
      <c r="E51" s="34"/>
      <c r="F51" s="159">
        <f t="shared" si="3"/>
        <v>0</v>
      </c>
      <c r="G51" s="156">
        <f t="shared" si="12"/>
        <v>0</v>
      </c>
      <c r="H51" s="35"/>
      <c r="I51" s="35"/>
      <c r="J51" s="34"/>
      <c r="K51" s="159">
        <f t="shared" si="4"/>
        <v>0</v>
      </c>
      <c r="L51" s="156">
        <f t="shared" si="13"/>
        <v>0</v>
      </c>
      <c r="M51" s="35"/>
      <c r="N51" s="72"/>
      <c r="O51" s="34"/>
      <c r="P51" s="159">
        <f t="shared" si="5"/>
        <v>0</v>
      </c>
      <c r="Q51" s="156">
        <f t="shared" si="14"/>
        <v>0</v>
      </c>
      <c r="R51" s="15"/>
      <c r="S51" s="33"/>
      <c r="T51" s="33"/>
      <c r="U51" s="34"/>
      <c r="V51" s="159">
        <f t="shared" si="6"/>
        <v>0</v>
      </c>
      <c r="W51" s="156">
        <f t="shared" si="15"/>
        <v>0</v>
      </c>
      <c r="X51" s="35"/>
      <c r="Y51" s="35"/>
      <c r="Z51" s="34"/>
      <c r="AA51" s="159">
        <f t="shared" si="7"/>
        <v>0</v>
      </c>
      <c r="AB51" s="156">
        <f t="shared" si="16"/>
        <v>0</v>
      </c>
      <c r="AC51" s="35"/>
      <c r="AD51" s="72"/>
      <c r="AE51" s="34"/>
      <c r="AF51" s="159">
        <f t="shared" si="8"/>
        <v>0</v>
      </c>
      <c r="AG51" s="156">
        <f t="shared" si="17"/>
        <v>0</v>
      </c>
      <c r="AH51" s="15"/>
      <c r="AI51" s="107"/>
      <c r="AJ51" s="33"/>
      <c r="AK51" s="34"/>
      <c r="AL51" s="159">
        <f t="shared" si="9"/>
        <v>0</v>
      </c>
      <c r="AM51" s="156">
        <f t="shared" si="18"/>
        <v>0</v>
      </c>
      <c r="AN51" s="39" t="s">
        <v>79</v>
      </c>
      <c r="AO51" s="39"/>
      <c r="AP51" s="37">
        <v>0.03</v>
      </c>
      <c r="AQ51" s="159">
        <f t="shared" si="10"/>
        <v>1.7999999999999999E-2</v>
      </c>
      <c r="AR51" s="156">
        <f t="shared" si="19"/>
        <v>0</v>
      </c>
      <c r="AS51" s="36" t="s">
        <v>105</v>
      </c>
      <c r="AT51" s="81"/>
      <c r="AU51" s="37">
        <v>0.01</v>
      </c>
      <c r="AV51" s="159">
        <f t="shared" si="11"/>
        <v>6.0000000000000001E-3</v>
      </c>
      <c r="AW51" s="156">
        <f t="shared" si="20"/>
        <v>0</v>
      </c>
    </row>
    <row r="52" spans="2:49" x14ac:dyDescent="0.3">
      <c r="B52" s="15"/>
      <c r="C52" s="33"/>
      <c r="D52" s="33"/>
      <c r="E52" s="34"/>
      <c r="F52" s="159">
        <f t="shared" si="3"/>
        <v>0</v>
      </c>
      <c r="G52" s="156">
        <f t="shared" si="12"/>
        <v>0</v>
      </c>
      <c r="H52" s="35"/>
      <c r="I52" s="35"/>
      <c r="J52" s="34"/>
      <c r="K52" s="159">
        <f t="shared" si="4"/>
        <v>0</v>
      </c>
      <c r="L52" s="156">
        <f t="shared" si="13"/>
        <v>0</v>
      </c>
      <c r="M52" s="35"/>
      <c r="N52" s="72"/>
      <c r="O52" s="34"/>
      <c r="P52" s="159">
        <f t="shared" si="5"/>
        <v>0</v>
      </c>
      <c r="Q52" s="156">
        <f t="shared" si="14"/>
        <v>0</v>
      </c>
      <c r="R52" s="15"/>
      <c r="S52" s="33"/>
      <c r="T52" s="33"/>
      <c r="U52" s="34"/>
      <c r="V52" s="159">
        <f t="shared" si="6"/>
        <v>0</v>
      </c>
      <c r="W52" s="156">
        <f t="shared" si="15"/>
        <v>0</v>
      </c>
      <c r="X52" s="39" t="s">
        <v>105</v>
      </c>
      <c r="Y52" s="39"/>
      <c r="Z52" s="37">
        <v>0.05</v>
      </c>
      <c r="AA52" s="159">
        <f t="shared" si="7"/>
        <v>0.03</v>
      </c>
      <c r="AB52" s="156">
        <f t="shared" si="16"/>
        <v>0</v>
      </c>
      <c r="AC52" s="36" t="s">
        <v>105</v>
      </c>
      <c r="AD52" s="81"/>
      <c r="AE52" s="37">
        <v>0.05</v>
      </c>
      <c r="AF52" s="159">
        <f t="shared" si="8"/>
        <v>0.03</v>
      </c>
      <c r="AG52" s="156">
        <f t="shared" si="17"/>
        <v>0</v>
      </c>
      <c r="AH52" s="15"/>
      <c r="AI52" s="107"/>
      <c r="AJ52" s="33"/>
      <c r="AK52" s="34"/>
      <c r="AL52" s="159">
        <f t="shared" si="9"/>
        <v>0</v>
      </c>
      <c r="AM52" s="156">
        <f t="shared" si="18"/>
        <v>0</v>
      </c>
      <c r="AN52" s="39" t="s">
        <v>80</v>
      </c>
      <c r="AO52" s="39"/>
      <c r="AP52" s="37">
        <v>0.01</v>
      </c>
      <c r="AQ52" s="159">
        <f t="shared" si="10"/>
        <v>6.0000000000000001E-3</v>
      </c>
      <c r="AR52" s="156">
        <f t="shared" si="19"/>
        <v>0</v>
      </c>
      <c r="AS52" s="36" t="s">
        <v>80</v>
      </c>
      <c r="AT52" s="81"/>
      <c r="AU52" s="37">
        <v>0.01</v>
      </c>
      <c r="AV52" s="159">
        <f t="shared" si="11"/>
        <v>6.0000000000000001E-3</v>
      </c>
      <c r="AW52" s="156">
        <f t="shared" si="20"/>
        <v>0</v>
      </c>
    </row>
    <row r="53" spans="2:49" x14ac:dyDescent="0.3">
      <c r="B53" s="15"/>
      <c r="C53" s="33"/>
      <c r="D53" s="33"/>
      <c r="E53" s="34"/>
      <c r="F53" s="159">
        <f t="shared" si="3"/>
        <v>0</v>
      </c>
      <c r="G53" s="156">
        <f t="shared" si="12"/>
        <v>0</v>
      </c>
      <c r="H53" s="35"/>
      <c r="I53" s="35"/>
      <c r="J53" s="34"/>
      <c r="K53" s="159">
        <f t="shared" si="4"/>
        <v>0</v>
      </c>
      <c r="L53" s="156">
        <f t="shared" si="13"/>
        <v>0</v>
      </c>
      <c r="M53" s="35"/>
      <c r="N53" s="72"/>
      <c r="O53" s="34"/>
      <c r="P53" s="159">
        <f t="shared" si="5"/>
        <v>0</v>
      </c>
      <c r="Q53" s="156">
        <f t="shared" si="14"/>
        <v>0</v>
      </c>
      <c r="R53" s="15"/>
      <c r="S53" s="33"/>
      <c r="T53" s="33"/>
      <c r="U53" s="34"/>
      <c r="V53" s="159">
        <f t="shared" si="6"/>
        <v>0</v>
      </c>
      <c r="W53" s="156">
        <f t="shared" si="15"/>
        <v>0</v>
      </c>
      <c r="X53" s="35"/>
      <c r="Y53" s="35"/>
      <c r="Z53" s="34"/>
      <c r="AA53" s="159">
        <f t="shared" si="7"/>
        <v>0</v>
      </c>
      <c r="AB53" s="156">
        <f t="shared" si="16"/>
        <v>0</v>
      </c>
      <c r="AC53" s="38" t="s">
        <v>136</v>
      </c>
      <c r="AD53" s="82"/>
      <c r="AE53" s="98">
        <v>0.05</v>
      </c>
      <c r="AF53" s="159">
        <f t="shared" si="8"/>
        <v>0.03</v>
      </c>
      <c r="AG53" s="156">
        <f t="shared" si="17"/>
        <v>0</v>
      </c>
      <c r="AH53" s="15"/>
      <c r="AI53" s="107"/>
      <c r="AJ53" s="33"/>
      <c r="AK53" s="34"/>
      <c r="AL53" s="159">
        <f t="shared" si="9"/>
        <v>0</v>
      </c>
      <c r="AM53" s="156">
        <f t="shared" si="18"/>
        <v>0</v>
      </c>
      <c r="AN53" s="35"/>
      <c r="AO53" s="35"/>
      <c r="AP53" s="34"/>
      <c r="AQ53" s="159">
        <f t="shared" si="10"/>
        <v>0</v>
      </c>
      <c r="AR53" s="156">
        <f t="shared" si="19"/>
        <v>0</v>
      </c>
      <c r="AS53" s="35"/>
      <c r="AT53" s="72"/>
      <c r="AU53" s="34"/>
      <c r="AV53" s="159">
        <f t="shared" si="11"/>
        <v>0</v>
      </c>
      <c r="AW53" s="156">
        <f t="shared" si="20"/>
        <v>0</v>
      </c>
    </row>
    <row r="54" spans="2:49" x14ac:dyDescent="0.3">
      <c r="B54" s="15"/>
      <c r="C54" s="48"/>
      <c r="D54" s="48"/>
      <c r="E54" s="49"/>
      <c r="F54" s="159">
        <f t="shared" si="3"/>
        <v>0</v>
      </c>
      <c r="G54" s="156">
        <f t="shared" si="12"/>
        <v>0</v>
      </c>
      <c r="H54" s="50"/>
      <c r="I54" s="50"/>
      <c r="J54" s="49"/>
      <c r="K54" s="159">
        <f t="shared" si="4"/>
        <v>0</v>
      </c>
      <c r="L54" s="156">
        <f t="shared" si="13"/>
        <v>0</v>
      </c>
      <c r="M54" s="50"/>
      <c r="N54" s="73"/>
      <c r="O54" s="49"/>
      <c r="P54" s="159">
        <f t="shared" si="5"/>
        <v>0</v>
      </c>
      <c r="Q54" s="156">
        <f t="shared" si="14"/>
        <v>0</v>
      </c>
      <c r="R54" s="15"/>
      <c r="S54" s="48" t="s">
        <v>77</v>
      </c>
      <c r="T54" s="48"/>
      <c r="U54" s="49">
        <v>1.0000000000000001E-5</v>
      </c>
      <c r="V54" s="159">
        <f t="shared" si="6"/>
        <v>6.0000000000000002E-6</v>
      </c>
      <c r="W54" s="156">
        <f t="shared" si="15"/>
        <v>0</v>
      </c>
      <c r="X54" s="50" t="s">
        <v>77</v>
      </c>
      <c r="Y54" s="50"/>
      <c r="Z54" s="49">
        <v>1E-4</v>
      </c>
      <c r="AA54" s="159">
        <f t="shared" si="7"/>
        <v>6.0000000000000002E-5</v>
      </c>
      <c r="AB54" s="156">
        <f t="shared" si="16"/>
        <v>0</v>
      </c>
      <c r="AC54" s="50" t="s">
        <v>77</v>
      </c>
      <c r="AD54" s="73"/>
      <c r="AE54" s="49">
        <v>1E-3</v>
      </c>
      <c r="AF54" s="159">
        <f t="shared" si="8"/>
        <v>5.9999999999999995E-4</v>
      </c>
      <c r="AG54" s="156">
        <f t="shared" si="17"/>
        <v>0</v>
      </c>
      <c r="AH54" s="15"/>
      <c r="AI54" s="108" t="s">
        <v>77</v>
      </c>
      <c r="AJ54" s="48"/>
      <c r="AK54" s="49">
        <v>1.0000000000000001E-5</v>
      </c>
      <c r="AL54" s="159">
        <f t="shared" si="9"/>
        <v>6.0000000000000002E-6</v>
      </c>
      <c r="AM54" s="156">
        <f t="shared" si="18"/>
        <v>0</v>
      </c>
      <c r="AN54" s="50" t="s">
        <v>77</v>
      </c>
      <c r="AO54" s="50"/>
      <c r="AP54" s="49">
        <v>1E-4</v>
      </c>
      <c r="AQ54" s="159">
        <f t="shared" si="10"/>
        <v>6.0000000000000002E-5</v>
      </c>
      <c r="AR54" s="156">
        <f t="shared" si="19"/>
        <v>0</v>
      </c>
      <c r="AS54" s="50" t="s">
        <v>77</v>
      </c>
      <c r="AT54" s="73"/>
      <c r="AU54" s="49">
        <v>1E-3</v>
      </c>
      <c r="AV54" s="159">
        <f t="shared" si="11"/>
        <v>5.9999999999999995E-4</v>
      </c>
      <c r="AW54" s="156">
        <f t="shared" si="20"/>
        <v>0</v>
      </c>
    </row>
    <row r="55" spans="2:49" x14ac:dyDescent="0.3">
      <c r="B55" s="15"/>
      <c r="C55" s="48"/>
      <c r="D55" s="48"/>
      <c r="E55" s="49"/>
      <c r="F55" s="159">
        <f t="shared" si="3"/>
        <v>0</v>
      </c>
      <c r="G55" s="156">
        <f t="shared" si="12"/>
        <v>0</v>
      </c>
      <c r="H55" s="50"/>
      <c r="I55" s="50"/>
      <c r="J55" s="49"/>
      <c r="K55" s="159">
        <f t="shared" si="4"/>
        <v>0</v>
      </c>
      <c r="L55" s="156">
        <f t="shared" si="13"/>
        <v>0</v>
      </c>
      <c r="M55" s="50"/>
      <c r="N55" s="73"/>
      <c r="O55" s="49"/>
      <c r="P55" s="159">
        <f t="shared" si="5"/>
        <v>0</v>
      </c>
      <c r="Q55" s="156">
        <f t="shared" si="14"/>
        <v>0</v>
      </c>
      <c r="R55" s="15"/>
      <c r="S55" s="48" t="s">
        <v>87</v>
      </c>
      <c r="T55" s="48"/>
      <c r="U55" s="49">
        <v>1.0000000000000001E-5</v>
      </c>
      <c r="V55" s="159">
        <f t="shared" si="6"/>
        <v>6.0000000000000002E-6</v>
      </c>
      <c r="W55" s="156">
        <f t="shared" si="15"/>
        <v>0</v>
      </c>
      <c r="X55" s="50" t="s">
        <v>87</v>
      </c>
      <c r="Y55" s="50"/>
      <c r="Z55" s="49">
        <v>1E-4</v>
      </c>
      <c r="AA55" s="159">
        <f t="shared" si="7"/>
        <v>6.0000000000000002E-5</v>
      </c>
      <c r="AB55" s="156">
        <f t="shared" si="16"/>
        <v>0</v>
      </c>
      <c r="AC55" s="50" t="s">
        <v>87</v>
      </c>
      <c r="AD55" s="73"/>
      <c r="AE55" s="49">
        <v>1E-3</v>
      </c>
      <c r="AF55" s="159">
        <f t="shared" si="8"/>
        <v>5.9999999999999995E-4</v>
      </c>
      <c r="AG55" s="156">
        <f t="shared" si="17"/>
        <v>0</v>
      </c>
      <c r="AH55" s="15"/>
      <c r="AI55" s="108" t="s">
        <v>76</v>
      </c>
      <c r="AJ55" s="48"/>
      <c r="AK55" s="49">
        <v>1.0000000000000001E-5</v>
      </c>
      <c r="AL55" s="159">
        <f t="shared" si="9"/>
        <v>6.0000000000000002E-6</v>
      </c>
      <c r="AM55" s="156">
        <f t="shared" si="18"/>
        <v>0</v>
      </c>
      <c r="AN55" s="50" t="s">
        <v>76</v>
      </c>
      <c r="AO55" s="50"/>
      <c r="AP55" s="49">
        <v>1E-4</v>
      </c>
      <c r="AQ55" s="159">
        <f t="shared" si="10"/>
        <v>6.0000000000000002E-5</v>
      </c>
      <c r="AR55" s="156">
        <f t="shared" si="19"/>
        <v>0</v>
      </c>
      <c r="AS55" s="50" t="s">
        <v>76</v>
      </c>
      <c r="AT55" s="73"/>
      <c r="AU55" s="49">
        <v>1E-3</v>
      </c>
      <c r="AV55" s="159">
        <f t="shared" si="11"/>
        <v>5.9999999999999995E-4</v>
      </c>
      <c r="AW55" s="156">
        <f t="shared" si="20"/>
        <v>0</v>
      </c>
    </row>
    <row r="56" spans="2:49" x14ac:dyDescent="0.3">
      <c r="B56" s="15"/>
      <c r="C56" s="48"/>
      <c r="D56" s="48"/>
      <c r="E56" s="49"/>
      <c r="F56" s="159">
        <f t="shared" si="3"/>
        <v>0</v>
      </c>
      <c r="G56" s="156">
        <f t="shared" si="12"/>
        <v>0</v>
      </c>
      <c r="H56" s="50"/>
      <c r="I56" s="50"/>
      <c r="J56" s="49"/>
      <c r="K56" s="159">
        <f t="shared" si="4"/>
        <v>0</v>
      </c>
      <c r="L56" s="156">
        <f t="shared" si="13"/>
        <v>0</v>
      </c>
      <c r="M56" s="50"/>
      <c r="N56" s="73"/>
      <c r="O56" s="49"/>
      <c r="P56" s="159">
        <f t="shared" si="5"/>
        <v>0</v>
      </c>
      <c r="Q56" s="156">
        <f t="shared" si="14"/>
        <v>0</v>
      </c>
      <c r="R56" s="15"/>
      <c r="S56" s="48"/>
      <c r="T56" s="48"/>
      <c r="U56" s="49"/>
      <c r="V56" s="159">
        <f t="shared" si="6"/>
        <v>0</v>
      </c>
      <c r="W56" s="156">
        <f t="shared" si="15"/>
        <v>0</v>
      </c>
      <c r="X56" s="50"/>
      <c r="Y56" s="50"/>
      <c r="Z56" s="49"/>
      <c r="AA56" s="159">
        <f t="shared" si="7"/>
        <v>0</v>
      </c>
      <c r="AB56" s="156">
        <f t="shared" si="16"/>
        <v>0</v>
      </c>
      <c r="AC56" s="50"/>
      <c r="AD56" s="73"/>
      <c r="AE56" s="49"/>
      <c r="AF56" s="159">
        <f t="shared" si="8"/>
        <v>0</v>
      </c>
      <c r="AG56" s="156">
        <f t="shared" si="17"/>
        <v>0</v>
      </c>
      <c r="AH56" s="15"/>
      <c r="AI56" s="108" t="s">
        <v>143</v>
      </c>
      <c r="AJ56" s="48"/>
      <c r="AK56" s="49">
        <v>1.0000000000000001E-5</v>
      </c>
      <c r="AL56" s="159">
        <f t="shared" si="9"/>
        <v>6.0000000000000002E-6</v>
      </c>
      <c r="AM56" s="156">
        <f t="shared" si="18"/>
        <v>0</v>
      </c>
      <c r="AN56" s="50" t="s">
        <v>143</v>
      </c>
      <c r="AO56" s="50"/>
      <c r="AP56" s="49">
        <v>1E-4</v>
      </c>
      <c r="AQ56" s="159">
        <f t="shared" si="10"/>
        <v>6.0000000000000002E-5</v>
      </c>
      <c r="AR56" s="156">
        <f t="shared" si="19"/>
        <v>0</v>
      </c>
      <c r="AS56" s="50" t="s">
        <v>143</v>
      </c>
      <c r="AT56" s="73"/>
      <c r="AU56" s="49">
        <v>1E-3</v>
      </c>
      <c r="AV56" s="159">
        <f t="shared" si="11"/>
        <v>5.9999999999999995E-4</v>
      </c>
      <c r="AW56" s="156">
        <f t="shared" si="20"/>
        <v>0</v>
      </c>
    </row>
    <row r="57" spans="2:49" x14ac:dyDescent="0.3">
      <c r="B57" s="15"/>
      <c r="C57" s="48"/>
      <c r="D57" s="48"/>
      <c r="E57" s="49"/>
      <c r="F57" s="159">
        <f t="shared" si="3"/>
        <v>0</v>
      </c>
      <c r="G57" s="156">
        <f t="shared" si="12"/>
        <v>0</v>
      </c>
      <c r="H57" s="50"/>
      <c r="I57" s="50"/>
      <c r="J57" s="49"/>
      <c r="K57" s="159">
        <f t="shared" si="4"/>
        <v>0</v>
      </c>
      <c r="L57" s="156">
        <f t="shared" si="13"/>
        <v>0</v>
      </c>
      <c r="M57" s="50"/>
      <c r="N57" s="73"/>
      <c r="O57" s="49"/>
      <c r="P57" s="159">
        <f t="shared" si="5"/>
        <v>0</v>
      </c>
      <c r="Q57" s="156">
        <f t="shared" si="14"/>
        <v>0</v>
      </c>
      <c r="R57" s="15"/>
      <c r="S57" s="48"/>
      <c r="T57" s="48"/>
      <c r="U57" s="49"/>
      <c r="V57" s="159">
        <f t="shared" si="6"/>
        <v>0</v>
      </c>
      <c r="W57" s="156">
        <f t="shared" si="15"/>
        <v>0</v>
      </c>
      <c r="X57" s="50"/>
      <c r="Y57" s="50"/>
      <c r="Z57" s="49"/>
      <c r="AA57" s="159">
        <f t="shared" si="7"/>
        <v>0</v>
      </c>
      <c r="AB57" s="156">
        <f t="shared" si="16"/>
        <v>0</v>
      </c>
      <c r="AC57" s="50"/>
      <c r="AD57" s="73"/>
      <c r="AE57" s="49"/>
      <c r="AF57" s="159">
        <f t="shared" si="8"/>
        <v>0</v>
      </c>
      <c r="AG57" s="156">
        <f t="shared" si="17"/>
        <v>0</v>
      </c>
      <c r="AH57" s="15"/>
      <c r="AI57" s="108" t="s">
        <v>145</v>
      </c>
      <c r="AJ57" s="48"/>
      <c r="AK57" s="49">
        <v>1.0000000000000001E-5</v>
      </c>
      <c r="AL57" s="159">
        <f t="shared" si="9"/>
        <v>6.0000000000000002E-6</v>
      </c>
      <c r="AM57" s="156">
        <f t="shared" si="18"/>
        <v>0</v>
      </c>
      <c r="AN57" s="50" t="s">
        <v>145</v>
      </c>
      <c r="AO57" s="50"/>
      <c r="AP57" s="49">
        <v>1E-4</v>
      </c>
      <c r="AQ57" s="159">
        <f t="shared" si="10"/>
        <v>6.0000000000000002E-5</v>
      </c>
      <c r="AR57" s="156">
        <f t="shared" si="19"/>
        <v>0</v>
      </c>
      <c r="AS57" s="50" t="s">
        <v>145</v>
      </c>
      <c r="AT57" s="73"/>
      <c r="AU57" s="49">
        <v>1E-3</v>
      </c>
      <c r="AV57" s="159">
        <f t="shared" si="11"/>
        <v>5.9999999999999995E-4</v>
      </c>
      <c r="AW57" s="156">
        <f t="shared" si="20"/>
        <v>0</v>
      </c>
    </row>
    <row r="58" spans="2:49" x14ac:dyDescent="0.3">
      <c r="B58" s="15"/>
      <c r="C58" s="48"/>
      <c r="D58" s="48"/>
      <c r="E58" s="49"/>
      <c r="F58" s="159">
        <f t="shared" si="3"/>
        <v>0</v>
      </c>
      <c r="G58" s="156">
        <f t="shared" si="12"/>
        <v>0</v>
      </c>
      <c r="H58" s="50"/>
      <c r="I58" s="50"/>
      <c r="J58" s="49"/>
      <c r="K58" s="159">
        <f t="shared" si="4"/>
        <v>0</v>
      </c>
      <c r="L58" s="156">
        <f t="shared" si="13"/>
        <v>0</v>
      </c>
      <c r="M58" s="50"/>
      <c r="N58" s="73"/>
      <c r="O58" s="49"/>
      <c r="P58" s="159">
        <f t="shared" si="5"/>
        <v>0</v>
      </c>
      <c r="Q58" s="156">
        <f t="shared" si="14"/>
        <v>0</v>
      </c>
      <c r="R58" s="15"/>
      <c r="S58" s="48"/>
      <c r="T58" s="48"/>
      <c r="U58" s="49"/>
      <c r="V58" s="159">
        <f t="shared" si="6"/>
        <v>0</v>
      </c>
      <c r="W58" s="156">
        <f t="shared" si="15"/>
        <v>0</v>
      </c>
      <c r="X58" s="50"/>
      <c r="Y58" s="50"/>
      <c r="Z58" s="49"/>
      <c r="AA58" s="159">
        <f t="shared" si="7"/>
        <v>0</v>
      </c>
      <c r="AB58" s="156">
        <f t="shared" si="16"/>
        <v>0</v>
      </c>
      <c r="AC58" s="50"/>
      <c r="AD58" s="73"/>
      <c r="AE58" s="49"/>
      <c r="AF58" s="159">
        <f t="shared" si="8"/>
        <v>0</v>
      </c>
      <c r="AG58" s="156">
        <f t="shared" si="17"/>
        <v>0</v>
      </c>
      <c r="AH58" s="15"/>
      <c r="AI58" s="108"/>
      <c r="AJ58" s="48"/>
      <c r="AK58" s="49"/>
      <c r="AL58" s="159">
        <f t="shared" si="9"/>
        <v>0</v>
      </c>
      <c r="AM58" s="156">
        <f t="shared" si="18"/>
        <v>0</v>
      </c>
      <c r="AN58" s="50"/>
      <c r="AO58" s="50"/>
      <c r="AP58" s="49"/>
      <c r="AQ58" s="159">
        <f t="shared" si="10"/>
        <v>0</v>
      </c>
      <c r="AR58" s="156">
        <f t="shared" si="19"/>
        <v>0</v>
      </c>
      <c r="AS58" s="50"/>
      <c r="AT58" s="73"/>
      <c r="AU58" s="49"/>
      <c r="AV58" s="159">
        <f t="shared" si="11"/>
        <v>0</v>
      </c>
      <c r="AW58" s="156">
        <f t="shared" si="20"/>
        <v>0</v>
      </c>
    </row>
    <row r="59" spans="2:49" x14ac:dyDescent="0.3">
      <c r="B59" s="15"/>
      <c r="C59" s="62"/>
      <c r="D59" s="62"/>
      <c r="E59" s="63"/>
      <c r="F59" s="159">
        <f t="shared" si="3"/>
        <v>0</v>
      </c>
      <c r="G59" s="156">
        <f t="shared" si="12"/>
        <v>0</v>
      </c>
      <c r="H59" s="64"/>
      <c r="I59" s="64"/>
      <c r="J59" s="63"/>
      <c r="K59" s="159">
        <f t="shared" si="4"/>
        <v>0</v>
      </c>
      <c r="L59" s="156">
        <f t="shared" si="13"/>
        <v>0</v>
      </c>
      <c r="M59" s="64"/>
      <c r="N59" s="64"/>
      <c r="O59" s="63"/>
      <c r="P59" s="159">
        <f t="shared" si="5"/>
        <v>0</v>
      </c>
      <c r="Q59" s="156">
        <f t="shared" si="14"/>
        <v>0</v>
      </c>
      <c r="R59" s="15"/>
      <c r="S59" s="62"/>
      <c r="T59" s="62"/>
      <c r="U59" s="63"/>
      <c r="V59" s="159">
        <f t="shared" si="6"/>
        <v>0</v>
      </c>
      <c r="W59" s="156">
        <f t="shared" si="15"/>
        <v>0</v>
      </c>
      <c r="X59" s="64"/>
      <c r="Y59" s="64"/>
      <c r="Z59" s="63"/>
      <c r="AA59" s="159">
        <f t="shared" si="7"/>
        <v>0</v>
      </c>
      <c r="AB59" s="156">
        <f t="shared" si="16"/>
        <v>0</v>
      </c>
      <c r="AC59" s="64"/>
      <c r="AD59" s="85"/>
      <c r="AE59" s="63"/>
      <c r="AF59" s="159">
        <f t="shared" si="8"/>
        <v>0</v>
      </c>
      <c r="AG59" s="156">
        <f t="shared" si="17"/>
        <v>0</v>
      </c>
      <c r="AH59" s="15"/>
      <c r="AI59" s="110"/>
      <c r="AJ59" s="62"/>
      <c r="AK59" s="63"/>
      <c r="AL59" s="159">
        <f t="shared" si="9"/>
        <v>0</v>
      </c>
      <c r="AM59" s="156">
        <f t="shared" si="18"/>
        <v>0</v>
      </c>
      <c r="AN59" s="64"/>
      <c r="AO59" s="64"/>
      <c r="AP59" s="63"/>
      <c r="AQ59" s="159">
        <f t="shared" si="10"/>
        <v>0</v>
      </c>
      <c r="AR59" s="156">
        <f t="shared" si="19"/>
        <v>0</v>
      </c>
      <c r="AS59" s="64"/>
      <c r="AT59" s="85"/>
      <c r="AU59" s="101"/>
      <c r="AV59" s="159">
        <f t="shared" si="11"/>
        <v>0</v>
      </c>
      <c r="AW59" s="156">
        <f t="shared" si="20"/>
        <v>0</v>
      </c>
    </row>
    <row r="60" spans="2:49" x14ac:dyDescent="0.3">
      <c r="B60" s="15"/>
      <c r="C60" s="62"/>
      <c r="D60" s="62"/>
      <c r="E60" s="63"/>
      <c r="F60" s="159">
        <f t="shared" si="3"/>
        <v>0</v>
      </c>
      <c r="G60" s="156">
        <f t="shared" si="12"/>
        <v>0</v>
      </c>
      <c r="H60" s="64"/>
      <c r="I60" s="64"/>
      <c r="J60" s="63"/>
      <c r="K60" s="159">
        <f t="shared" si="4"/>
        <v>0</v>
      </c>
      <c r="L60" s="156">
        <f t="shared" si="13"/>
        <v>0</v>
      </c>
      <c r="M60" s="64"/>
      <c r="N60" s="64"/>
      <c r="O60" s="63"/>
      <c r="P60" s="159">
        <f t="shared" si="5"/>
        <v>0</v>
      </c>
      <c r="Q60" s="156">
        <f t="shared" si="14"/>
        <v>0</v>
      </c>
      <c r="R60" s="15"/>
      <c r="S60" s="62"/>
      <c r="T60" s="62"/>
      <c r="U60" s="63"/>
      <c r="V60" s="159">
        <f t="shared" si="6"/>
        <v>0</v>
      </c>
      <c r="W60" s="156">
        <f t="shared" si="15"/>
        <v>0</v>
      </c>
      <c r="X60" s="64"/>
      <c r="Y60" s="64"/>
      <c r="Z60" s="63"/>
      <c r="AA60" s="159">
        <f t="shared" si="7"/>
        <v>0</v>
      </c>
      <c r="AB60" s="156">
        <f t="shared" si="16"/>
        <v>0</v>
      </c>
      <c r="AC60" s="64"/>
      <c r="AD60" s="85"/>
      <c r="AE60" s="63"/>
      <c r="AF60" s="159">
        <f t="shared" si="8"/>
        <v>0</v>
      </c>
      <c r="AG60" s="156">
        <f t="shared" si="17"/>
        <v>0</v>
      </c>
      <c r="AH60" s="15"/>
      <c r="AI60" s="110"/>
      <c r="AJ60" s="62"/>
      <c r="AK60" s="63"/>
      <c r="AL60" s="159">
        <f t="shared" si="9"/>
        <v>0</v>
      </c>
      <c r="AM60" s="156">
        <f t="shared" si="18"/>
        <v>0</v>
      </c>
      <c r="AN60" s="64"/>
      <c r="AO60" s="64"/>
      <c r="AP60" s="63"/>
      <c r="AQ60" s="159">
        <f t="shared" si="10"/>
        <v>0</v>
      </c>
      <c r="AR60" s="156">
        <f t="shared" si="19"/>
        <v>0</v>
      </c>
      <c r="AS60" s="64"/>
      <c r="AT60" s="64"/>
      <c r="AU60" s="63"/>
      <c r="AV60" s="159">
        <f t="shared" si="11"/>
        <v>0</v>
      </c>
      <c r="AW60" s="156">
        <f t="shared" si="20"/>
        <v>0</v>
      </c>
    </row>
    <row r="61" spans="2:49" x14ac:dyDescent="0.3">
      <c r="B61" s="15"/>
      <c r="C61" s="62"/>
      <c r="D61" s="62"/>
      <c r="E61" s="63"/>
      <c r="F61" s="159">
        <f t="shared" si="3"/>
        <v>0</v>
      </c>
      <c r="G61" s="156">
        <f t="shared" si="12"/>
        <v>0</v>
      </c>
      <c r="H61" s="64"/>
      <c r="I61" s="64"/>
      <c r="J61" s="63"/>
      <c r="K61" s="159">
        <f t="shared" si="4"/>
        <v>0</v>
      </c>
      <c r="L61" s="156">
        <f t="shared" si="13"/>
        <v>0</v>
      </c>
      <c r="M61" s="64"/>
      <c r="N61" s="64"/>
      <c r="O61" s="63"/>
      <c r="P61" s="159">
        <f t="shared" si="5"/>
        <v>0</v>
      </c>
      <c r="Q61" s="156">
        <f t="shared" si="14"/>
        <v>0</v>
      </c>
      <c r="R61" s="15"/>
      <c r="S61" s="62"/>
      <c r="T61" s="62"/>
      <c r="U61" s="63"/>
      <c r="V61" s="159">
        <f t="shared" si="6"/>
        <v>0</v>
      </c>
      <c r="W61" s="156">
        <f t="shared" si="15"/>
        <v>0</v>
      </c>
      <c r="X61" s="64"/>
      <c r="Y61" s="64"/>
      <c r="Z61" s="63"/>
      <c r="AA61" s="159">
        <f t="shared" si="7"/>
        <v>0</v>
      </c>
      <c r="AB61" s="156">
        <f t="shared" si="16"/>
        <v>0</v>
      </c>
      <c r="AC61" s="64"/>
      <c r="AD61" s="64"/>
      <c r="AE61" s="63"/>
      <c r="AF61" s="159">
        <f t="shared" si="8"/>
        <v>0</v>
      </c>
      <c r="AG61" s="156">
        <f t="shared" si="17"/>
        <v>0</v>
      </c>
      <c r="AH61" s="15"/>
      <c r="AI61" s="110"/>
      <c r="AJ61" s="62"/>
      <c r="AK61" s="63"/>
      <c r="AL61" s="159">
        <f t="shared" si="9"/>
        <v>0</v>
      </c>
      <c r="AM61" s="156">
        <f t="shared" si="18"/>
        <v>0</v>
      </c>
      <c r="AN61" s="64"/>
      <c r="AO61" s="64"/>
      <c r="AP61" s="63"/>
      <c r="AQ61" s="159">
        <f t="shared" si="10"/>
        <v>0</v>
      </c>
      <c r="AR61" s="156">
        <f t="shared" si="19"/>
        <v>0</v>
      </c>
      <c r="AS61" s="64"/>
      <c r="AT61" s="64"/>
      <c r="AU61" s="63"/>
      <c r="AV61" s="159">
        <f t="shared" si="11"/>
        <v>0</v>
      </c>
      <c r="AW61" s="156">
        <f t="shared" si="20"/>
        <v>0</v>
      </c>
    </row>
    <row r="62" spans="2:49" x14ac:dyDescent="0.3">
      <c r="B62" s="15"/>
      <c r="C62" s="62"/>
      <c r="D62" s="62"/>
      <c r="E62" s="63"/>
      <c r="F62" s="159">
        <f t="shared" si="3"/>
        <v>0</v>
      </c>
      <c r="G62" s="156">
        <f t="shared" si="12"/>
        <v>0</v>
      </c>
      <c r="H62" s="64"/>
      <c r="I62" s="64"/>
      <c r="J62" s="63"/>
      <c r="K62" s="159">
        <f t="shared" si="4"/>
        <v>0</v>
      </c>
      <c r="L62" s="156">
        <f t="shared" si="13"/>
        <v>0</v>
      </c>
      <c r="M62" s="64"/>
      <c r="N62" s="64"/>
      <c r="O62" s="63"/>
      <c r="P62" s="159">
        <f t="shared" si="5"/>
        <v>0</v>
      </c>
      <c r="Q62" s="156">
        <f t="shared" si="14"/>
        <v>0</v>
      </c>
      <c r="R62" s="15"/>
      <c r="S62" s="62"/>
      <c r="T62" s="62"/>
      <c r="U62" s="63"/>
      <c r="V62" s="159">
        <f t="shared" si="6"/>
        <v>0</v>
      </c>
      <c r="W62" s="156">
        <f t="shared" si="15"/>
        <v>0</v>
      </c>
      <c r="X62" s="64" t="s">
        <v>222</v>
      </c>
      <c r="Y62" s="64">
        <v>7</v>
      </c>
      <c r="Z62" s="63">
        <v>1.0000000000000001E-5</v>
      </c>
      <c r="AA62" s="159">
        <f t="shared" si="7"/>
        <v>6.0000000000000002E-6</v>
      </c>
      <c r="AB62" s="156">
        <f t="shared" si="16"/>
        <v>4.2000000000000004E-5</v>
      </c>
      <c r="AC62" s="64" t="s">
        <v>244</v>
      </c>
      <c r="AD62" s="64">
        <v>10</v>
      </c>
      <c r="AE62" s="63">
        <v>5.0000000000000002E-5</v>
      </c>
      <c r="AF62" s="159">
        <f t="shared" si="8"/>
        <v>3.0000000000000001E-5</v>
      </c>
      <c r="AG62" s="156">
        <f t="shared" si="17"/>
        <v>3.0000000000000003E-4</v>
      </c>
      <c r="AH62" s="15"/>
      <c r="AI62" s="110"/>
      <c r="AJ62" s="62"/>
      <c r="AK62" s="63"/>
      <c r="AL62" s="159">
        <f t="shared" si="9"/>
        <v>0</v>
      </c>
      <c r="AM62" s="156">
        <f t="shared" si="18"/>
        <v>0</v>
      </c>
      <c r="AN62" s="64"/>
      <c r="AO62" s="64"/>
      <c r="AP62" s="63"/>
      <c r="AQ62" s="159">
        <f t="shared" si="10"/>
        <v>0</v>
      </c>
      <c r="AR62" s="156">
        <f t="shared" si="19"/>
        <v>0</v>
      </c>
      <c r="AS62" s="64"/>
      <c r="AT62" s="64"/>
      <c r="AU62" s="63"/>
      <c r="AV62" s="159">
        <f t="shared" si="11"/>
        <v>0</v>
      </c>
      <c r="AW62" s="156">
        <f t="shared" si="20"/>
        <v>0</v>
      </c>
    </row>
    <row r="63" spans="2:49" x14ac:dyDescent="0.3">
      <c r="B63" s="15"/>
      <c r="C63" s="62"/>
      <c r="D63" s="62"/>
      <c r="E63" s="63"/>
      <c r="F63" s="159">
        <f t="shared" si="3"/>
        <v>0</v>
      </c>
      <c r="G63" s="156">
        <f t="shared" si="12"/>
        <v>0</v>
      </c>
      <c r="H63" s="64"/>
      <c r="I63" s="64"/>
      <c r="J63" s="63"/>
      <c r="K63" s="159">
        <f t="shared" si="4"/>
        <v>0</v>
      </c>
      <c r="L63" s="156">
        <f t="shared" si="13"/>
        <v>0</v>
      </c>
      <c r="M63" s="64"/>
      <c r="N63" s="64"/>
      <c r="O63" s="63"/>
      <c r="P63" s="159">
        <f t="shared" si="5"/>
        <v>0</v>
      </c>
      <c r="Q63" s="156">
        <f t="shared" si="14"/>
        <v>0</v>
      </c>
      <c r="R63" s="15"/>
      <c r="S63" s="62"/>
      <c r="T63" s="62"/>
      <c r="U63" s="63"/>
      <c r="V63" s="159">
        <f t="shared" si="6"/>
        <v>0</v>
      </c>
      <c r="W63" s="156">
        <f t="shared" si="15"/>
        <v>0</v>
      </c>
      <c r="X63" s="64"/>
      <c r="Y63" s="64"/>
      <c r="Z63" s="63"/>
      <c r="AA63" s="159">
        <f t="shared" si="7"/>
        <v>0</v>
      </c>
      <c r="AB63" s="156">
        <f t="shared" si="16"/>
        <v>0</v>
      </c>
      <c r="AC63" s="64"/>
      <c r="AD63" s="64"/>
      <c r="AE63" s="63"/>
      <c r="AF63" s="159">
        <f t="shared" si="8"/>
        <v>0</v>
      </c>
      <c r="AG63" s="156">
        <f t="shared" si="17"/>
        <v>0</v>
      </c>
      <c r="AH63" s="15"/>
      <c r="AI63" s="110"/>
      <c r="AJ63" s="62"/>
      <c r="AK63" s="63"/>
      <c r="AL63" s="159">
        <f t="shared" si="9"/>
        <v>0</v>
      </c>
      <c r="AM63" s="156">
        <f t="shared" si="18"/>
        <v>0</v>
      </c>
      <c r="AN63" s="64"/>
      <c r="AO63" s="64"/>
      <c r="AP63" s="63"/>
      <c r="AQ63" s="159">
        <f t="shared" si="10"/>
        <v>0</v>
      </c>
      <c r="AR63" s="156">
        <f t="shared" si="19"/>
        <v>0</v>
      </c>
      <c r="AS63" s="64"/>
      <c r="AT63" s="64"/>
      <c r="AU63" s="63"/>
      <c r="AV63" s="159">
        <f t="shared" si="11"/>
        <v>0</v>
      </c>
      <c r="AW63" s="156">
        <f t="shared" si="20"/>
        <v>0</v>
      </c>
    </row>
    <row r="64" spans="2:49" x14ac:dyDescent="0.3">
      <c r="B64" s="15"/>
      <c r="C64" s="62"/>
      <c r="D64" s="62"/>
      <c r="E64" s="63"/>
      <c r="F64" s="159">
        <f t="shared" si="3"/>
        <v>0</v>
      </c>
      <c r="G64" s="156">
        <f t="shared" si="12"/>
        <v>0</v>
      </c>
      <c r="H64" s="64"/>
      <c r="I64" s="64"/>
      <c r="J64" s="63"/>
      <c r="K64" s="159">
        <f t="shared" si="4"/>
        <v>0</v>
      </c>
      <c r="L64" s="156">
        <f t="shared" si="13"/>
        <v>0</v>
      </c>
      <c r="M64" s="64"/>
      <c r="N64" s="64"/>
      <c r="O64" s="63"/>
      <c r="P64" s="159">
        <f t="shared" si="5"/>
        <v>0</v>
      </c>
      <c r="Q64" s="156">
        <f t="shared" si="14"/>
        <v>0</v>
      </c>
      <c r="R64" s="15"/>
      <c r="S64" s="62"/>
      <c r="T64" s="62"/>
      <c r="U64" s="63"/>
      <c r="V64" s="159">
        <f t="shared" si="6"/>
        <v>0</v>
      </c>
      <c r="W64" s="156">
        <f t="shared" si="15"/>
        <v>0</v>
      </c>
      <c r="X64" s="64" t="s">
        <v>233</v>
      </c>
      <c r="Y64" s="64">
        <v>10</v>
      </c>
      <c r="Z64" s="63">
        <v>1.0000000000000001E-5</v>
      </c>
      <c r="AA64" s="159">
        <f t="shared" si="7"/>
        <v>6.0000000000000002E-6</v>
      </c>
      <c r="AB64" s="156">
        <f t="shared" si="16"/>
        <v>6.0000000000000002E-5</v>
      </c>
      <c r="AC64" s="64" t="s">
        <v>233</v>
      </c>
      <c r="AD64" s="64">
        <v>10</v>
      </c>
      <c r="AE64" s="63">
        <v>5.0000000000000002E-5</v>
      </c>
      <c r="AF64" s="159">
        <f t="shared" si="8"/>
        <v>3.0000000000000001E-5</v>
      </c>
      <c r="AG64" s="156">
        <f t="shared" si="17"/>
        <v>3.0000000000000003E-4</v>
      </c>
      <c r="AH64" s="15"/>
      <c r="AI64" s="110"/>
      <c r="AJ64" s="62"/>
      <c r="AK64" s="63"/>
      <c r="AL64" s="159">
        <f t="shared" si="9"/>
        <v>0</v>
      </c>
      <c r="AM64" s="156">
        <f t="shared" si="18"/>
        <v>0</v>
      </c>
      <c r="AN64" s="64"/>
      <c r="AO64" s="64"/>
      <c r="AP64" s="63"/>
      <c r="AQ64" s="159">
        <f t="shared" si="10"/>
        <v>0</v>
      </c>
      <c r="AR64" s="156">
        <f t="shared" si="19"/>
        <v>0</v>
      </c>
      <c r="AS64" s="64"/>
      <c r="AT64" s="64"/>
      <c r="AU64" s="63"/>
      <c r="AV64" s="159">
        <f t="shared" si="11"/>
        <v>0</v>
      </c>
      <c r="AW64" s="156">
        <f t="shared" si="20"/>
        <v>0</v>
      </c>
    </row>
    <row r="65" spans="2:49" x14ac:dyDescent="0.3">
      <c r="B65" s="15"/>
      <c r="C65" s="62"/>
      <c r="D65" s="62"/>
      <c r="E65" s="63"/>
      <c r="F65" s="159">
        <f t="shared" si="3"/>
        <v>0</v>
      </c>
      <c r="G65" s="156">
        <f t="shared" si="12"/>
        <v>0</v>
      </c>
      <c r="H65" s="64"/>
      <c r="I65" s="64"/>
      <c r="J65" s="63"/>
      <c r="K65" s="159">
        <f t="shared" si="4"/>
        <v>0</v>
      </c>
      <c r="L65" s="156">
        <f t="shared" si="13"/>
        <v>0</v>
      </c>
      <c r="M65" s="64"/>
      <c r="N65" s="64"/>
      <c r="O65" s="63"/>
      <c r="P65" s="159">
        <f t="shared" si="5"/>
        <v>0</v>
      </c>
      <c r="Q65" s="156">
        <f t="shared" si="14"/>
        <v>0</v>
      </c>
      <c r="R65" s="15"/>
      <c r="S65" s="62"/>
      <c r="T65" s="62"/>
      <c r="U65" s="63"/>
      <c r="V65" s="159">
        <f t="shared" si="6"/>
        <v>0</v>
      </c>
      <c r="W65" s="156">
        <f t="shared" si="15"/>
        <v>0</v>
      </c>
      <c r="X65" s="64"/>
      <c r="Y65" s="64"/>
      <c r="Z65" s="63"/>
      <c r="AA65" s="159">
        <f t="shared" si="7"/>
        <v>0</v>
      </c>
      <c r="AB65" s="156">
        <f t="shared" si="16"/>
        <v>0</v>
      </c>
      <c r="AC65" s="64"/>
      <c r="AD65" s="64"/>
      <c r="AE65" s="63"/>
      <c r="AF65" s="159">
        <f t="shared" si="8"/>
        <v>0</v>
      </c>
      <c r="AG65" s="156">
        <f t="shared" si="17"/>
        <v>0</v>
      </c>
      <c r="AH65" s="15"/>
      <c r="AI65" s="110"/>
      <c r="AJ65" s="62"/>
      <c r="AK65" s="63"/>
      <c r="AL65" s="159">
        <f t="shared" si="9"/>
        <v>0</v>
      </c>
      <c r="AM65" s="156">
        <f t="shared" si="18"/>
        <v>0</v>
      </c>
      <c r="AN65" s="64"/>
      <c r="AO65" s="64"/>
      <c r="AP65" s="63"/>
      <c r="AQ65" s="159">
        <f t="shared" si="10"/>
        <v>0</v>
      </c>
      <c r="AR65" s="156">
        <f t="shared" si="19"/>
        <v>0</v>
      </c>
      <c r="AS65" s="64"/>
      <c r="AT65" s="64"/>
      <c r="AU65" s="63"/>
      <c r="AV65" s="159">
        <f t="shared" si="11"/>
        <v>0</v>
      </c>
      <c r="AW65" s="156">
        <f t="shared" si="20"/>
        <v>0</v>
      </c>
    </row>
    <row r="66" spans="2:49" x14ac:dyDescent="0.3">
      <c r="B66" s="15"/>
      <c r="C66" s="62"/>
      <c r="D66" s="62"/>
      <c r="E66" s="63"/>
      <c r="F66" s="159">
        <f t="shared" si="3"/>
        <v>0</v>
      </c>
      <c r="G66" s="156">
        <f t="shared" si="12"/>
        <v>0</v>
      </c>
      <c r="H66" s="64"/>
      <c r="I66" s="64"/>
      <c r="J66" s="63"/>
      <c r="K66" s="159">
        <f t="shared" si="4"/>
        <v>0</v>
      </c>
      <c r="L66" s="156">
        <f t="shared" si="13"/>
        <v>0</v>
      </c>
      <c r="M66" s="64"/>
      <c r="N66" s="64"/>
      <c r="O66" s="63"/>
      <c r="P66" s="159">
        <f t="shared" si="5"/>
        <v>0</v>
      </c>
      <c r="Q66" s="156">
        <f t="shared" si="14"/>
        <v>0</v>
      </c>
      <c r="R66" s="15"/>
      <c r="S66" s="62"/>
      <c r="T66" s="62"/>
      <c r="U66" s="63"/>
      <c r="V66" s="159">
        <f t="shared" si="6"/>
        <v>0</v>
      </c>
      <c r="W66" s="156">
        <f t="shared" si="15"/>
        <v>0</v>
      </c>
      <c r="X66" s="64"/>
      <c r="Y66" s="64"/>
      <c r="Z66" s="63"/>
      <c r="AA66" s="159">
        <f t="shared" si="7"/>
        <v>0</v>
      </c>
      <c r="AB66" s="156">
        <f t="shared" si="16"/>
        <v>0</v>
      </c>
      <c r="AC66" s="64"/>
      <c r="AD66" s="64"/>
      <c r="AE66" s="63"/>
      <c r="AF66" s="159">
        <f t="shared" si="8"/>
        <v>0</v>
      </c>
      <c r="AG66" s="156">
        <f t="shared" si="17"/>
        <v>0</v>
      </c>
      <c r="AH66" s="15"/>
      <c r="AI66" s="110"/>
      <c r="AJ66" s="62"/>
      <c r="AK66" s="63"/>
      <c r="AL66" s="159">
        <f t="shared" si="9"/>
        <v>0</v>
      </c>
      <c r="AM66" s="156">
        <f t="shared" si="18"/>
        <v>0</v>
      </c>
      <c r="AN66" s="64" t="s">
        <v>183</v>
      </c>
      <c r="AO66" s="64">
        <v>15</v>
      </c>
      <c r="AP66" s="63">
        <v>4.0000000000000003E-5</v>
      </c>
      <c r="AQ66" s="159">
        <f t="shared" si="10"/>
        <v>2.4000000000000001E-5</v>
      </c>
      <c r="AR66" s="156">
        <f t="shared" si="19"/>
        <v>3.6000000000000002E-4</v>
      </c>
      <c r="AS66" s="64" t="s">
        <v>183</v>
      </c>
      <c r="AT66" s="64">
        <v>15</v>
      </c>
      <c r="AU66" s="63">
        <v>2.0000000000000001E-4</v>
      </c>
      <c r="AV66" s="159">
        <f t="shared" si="11"/>
        <v>1.2E-4</v>
      </c>
      <c r="AW66" s="156">
        <f t="shared" si="20"/>
        <v>1.8E-3</v>
      </c>
    </row>
    <row r="67" spans="2:49" x14ac:dyDescent="0.3">
      <c r="B67" s="15"/>
      <c r="C67" s="62"/>
      <c r="D67" s="62"/>
      <c r="E67" s="63"/>
      <c r="F67" s="159">
        <f t="shared" si="3"/>
        <v>0</v>
      </c>
      <c r="G67" s="156">
        <f t="shared" si="12"/>
        <v>0</v>
      </c>
      <c r="H67" s="64"/>
      <c r="I67" s="64"/>
      <c r="J67" s="63"/>
      <c r="K67" s="159">
        <f t="shared" si="4"/>
        <v>0</v>
      </c>
      <c r="L67" s="156">
        <f t="shared" si="13"/>
        <v>0</v>
      </c>
      <c r="M67" s="64"/>
      <c r="N67" s="64"/>
      <c r="O67" s="63"/>
      <c r="P67" s="159">
        <f t="shared" si="5"/>
        <v>0</v>
      </c>
      <c r="Q67" s="156">
        <f t="shared" si="14"/>
        <v>0</v>
      </c>
      <c r="R67" s="15"/>
      <c r="S67" s="62"/>
      <c r="T67" s="62"/>
      <c r="U67" s="63"/>
      <c r="V67" s="159">
        <f t="shared" si="6"/>
        <v>0</v>
      </c>
      <c r="W67" s="156">
        <f t="shared" si="15"/>
        <v>0</v>
      </c>
      <c r="X67" s="64"/>
      <c r="Y67" s="64"/>
      <c r="Z67" s="63"/>
      <c r="AA67" s="159">
        <f t="shared" si="7"/>
        <v>0</v>
      </c>
      <c r="AB67" s="156">
        <f t="shared" si="16"/>
        <v>0</v>
      </c>
      <c r="AC67" s="64"/>
      <c r="AD67" s="64"/>
      <c r="AE67" s="63"/>
      <c r="AF67" s="159">
        <f t="shared" si="8"/>
        <v>0</v>
      </c>
      <c r="AG67" s="156">
        <f t="shared" si="17"/>
        <v>0</v>
      </c>
      <c r="AH67" s="15"/>
      <c r="AI67" s="110"/>
      <c r="AJ67" s="62"/>
      <c r="AK67" s="63"/>
      <c r="AL67" s="159">
        <f t="shared" si="9"/>
        <v>0</v>
      </c>
      <c r="AM67" s="156">
        <f t="shared" si="18"/>
        <v>0</v>
      </c>
      <c r="AN67" s="64"/>
      <c r="AO67" s="64"/>
      <c r="AP67" s="63"/>
      <c r="AQ67" s="159">
        <f t="shared" si="10"/>
        <v>0</v>
      </c>
      <c r="AR67" s="156">
        <f t="shared" si="19"/>
        <v>0</v>
      </c>
      <c r="AS67" s="64"/>
      <c r="AT67" s="64"/>
      <c r="AU67" s="63"/>
      <c r="AV67" s="159">
        <f t="shared" si="11"/>
        <v>0</v>
      </c>
      <c r="AW67" s="156">
        <f t="shared" si="20"/>
        <v>0</v>
      </c>
    </row>
    <row r="68" spans="2:49" x14ac:dyDescent="0.3">
      <c r="B68" s="15"/>
      <c r="C68" s="62"/>
      <c r="D68" s="62"/>
      <c r="E68" s="63"/>
      <c r="F68" s="159">
        <f t="shared" si="3"/>
        <v>0</v>
      </c>
      <c r="G68" s="156">
        <f t="shared" si="12"/>
        <v>0</v>
      </c>
      <c r="H68" s="64"/>
      <c r="I68" s="64"/>
      <c r="J68" s="63"/>
      <c r="K68" s="159">
        <f t="shared" si="4"/>
        <v>0</v>
      </c>
      <c r="L68" s="156">
        <f t="shared" si="13"/>
        <v>0</v>
      </c>
      <c r="M68" s="64"/>
      <c r="N68" s="64"/>
      <c r="O68" s="63"/>
      <c r="P68" s="159">
        <f t="shared" si="5"/>
        <v>0</v>
      </c>
      <c r="Q68" s="156">
        <f t="shared" si="14"/>
        <v>0</v>
      </c>
      <c r="R68" s="15"/>
      <c r="S68" s="62"/>
      <c r="T68" s="62"/>
      <c r="U68" s="63"/>
      <c r="V68" s="159">
        <f t="shared" si="6"/>
        <v>0</v>
      </c>
      <c r="W68" s="156">
        <f t="shared" si="15"/>
        <v>0</v>
      </c>
      <c r="X68" s="64"/>
      <c r="Y68" s="64"/>
      <c r="Z68" s="63"/>
      <c r="AA68" s="159">
        <f t="shared" si="7"/>
        <v>0</v>
      </c>
      <c r="AB68" s="156">
        <f t="shared" si="16"/>
        <v>0</v>
      </c>
      <c r="AC68" s="64"/>
      <c r="AD68" s="64"/>
      <c r="AE68" s="63"/>
      <c r="AF68" s="159">
        <f t="shared" si="8"/>
        <v>0</v>
      </c>
      <c r="AG68" s="156">
        <f t="shared" si="17"/>
        <v>0</v>
      </c>
      <c r="AH68" s="15"/>
      <c r="AI68" s="110"/>
      <c r="AJ68" s="62"/>
      <c r="AK68" s="63"/>
      <c r="AL68" s="159">
        <f t="shared" si="9"/>
        <v>0</v>
      </c>
      <c r="AM68" s="156">
        <f t="shared" si="18"/>
        <v>0</v>
      </c>
      <c r="AN68" s="64"/>
      <c r="AO68" s="64"/>
      <c r="AP68" s="63"/>
      <c r="AQ68" s="159">
        <f t="shared" si="10"/>
        <v>0</v>
      </c>
      <c r="AR68" s="156">
        <f t="shared" si="19"/>
        <v>0</v>
      </c>
      <c r="AS68" s="64"/>
      <c r="AT68" s="64"/>
      <c r="AU68" s="63"/>
      <c r="AV68" s="159">
        <f t="shared" si="11"/>
        <v>0</v>
      </c>
      <c r="AW68" s="156">
        <f t="shared" si="20"/>
        <v>0</v>
      </c>
    </row>
    <row r="69" spans="2:49" x14ac:dyDescent="0.3">
      <c r="B69" s="15"/>
      <c r="C69" s="62"/>
      <c r="D69" s="62"/>
      <c r="E69" s="63"/>
      <c r="F69" s="159">
        <f t="shared" si="3"/>
        <v>0</v>
      </c>
      <c r="G69" s="156">
        <f t="shared" si="12"/>
        <v>0</v>
      </c>
      <c r="H69" s="64"/>
      <c r="I69" s="64"/>
      <c r="J69" s="63"/>
      <c r="K69" s="159">
        <f t="shared" si="4"/>
        <v>0</v>
      </c>
      <c r="L69" s="156">
        <f t="shared" si="13"/>
        <v>0</v>
      </c>
      <c r="M69" s="64"/>
      <c r="N69" s="64"/>
      <c r="O69" s="63"/>
      <c r="P69" s="159">
        <f t="shared" si="5"/>
        <v>0</v>
      </c>
      <c r="Q69" s="156">
        <f t="shared" si="14"/>
        <v>0</v>
      </c>
      <c r="R69" s="15"/>
      <c r="S69" s="62"/>
      <c r="T69" s="62"/>
      <c r="U69" s="63"/>
      <c r="V69" s="159">
        <f t="shared" si="6"/>
        <v>0</v>
      </c>
      <c r="W69" s="156">
        <f t="shared" si="15"/>
        <v>0</v>
      </c>
      <c r="X69" s="64"/>
      <c r="Y69" s="64"/>
      <c r="Z69" s="63"/>
      <c r="AA69" s="159">
        <f t="shared" si="7"/>
        <v>0</v>
      </c>
      <c r="AB69" s="156">
        <f t="shared" si="16"/>
        <v>0</v>
      </c>
      <c r="AC69" s="64"/>
      <c r="AD69" s="64"/>
      <c r="AE69" s="63"/>
      <c r="AF69" s="159">
        <f t="shared" si="8"/>
        <v>0</v>
      </c>
      <c r="AG69" s="156">
        <f t="shared" si="17"/>
        <v>0</v>
      </c>
      <c r="AH69" s="15"/>
      <c r="AI69" s="110"/>
      <c r="AJ69" s="62"/>
      <c r="AK69" s="63"/>
      <c r="AL69" s="159">
        <f t="shared" si="9"/>
        <v>0</v>
      </c>
      <c r="AM69" s="156">
        <f t="shared" si="18"/>
        <v>0</v>
      </c>
      <c r="AN69" s="64"/>
      <c r="AO69" s="64"/>
      <c r="AP69" s="63"/>
      <c r="AQ69" s="159">
        <f t="shared" si="10"/>
        <v>0</v>
      </c>
      <c r="AR69" s="156">
        <f t="shared" si="19"/>
        <v>0</v>
      </c>
      <c r="AS69" s="64"/>
      <c r="AT69" s="64"/>
      <c r="AU69" s="63"/>
      <c r="AV69" s="159">
        <f t="shared" si="11"/>
        <v>0</v>
      </c>
      <c r="AW69" s="156">
        <f t="shared" si="20"/>
        <v>0</v>
      </c>
    </row>
    <row r="70" spans="2:49" x14ac:dyDescent="0.3">
      <c r="B70" s="15"/>
      <c r="C70" s="62"/>
      <c r="D70" s="62"/>
      <c r="E70" s="63"/>
      <c r="F70" s="159">
        <f t="shared" si="3"/>
        <v>0</v>
      </c>
      <c r="G70" s="156">
        <f t="shared" si="12"/>
        <v>0</v>
      </c>
      <c r="H70" s="64"/>
      <c r="I70" s="64"/>
      <c r="J70" s="63"/>
      <c r="K70" s="159">
        <f t="shared" si="4"/>
        <v>0</v>
      </c>
      <c r="L70" s="156">
        <f t="shared" si="13"/>
        <v>0</v>
      </c>
      <c r="M70" s="64"/>
      <c r="N70" s="64"/>
      <c r="O70" s="63"/>
      <c r="P70" s="159">
        <f t="shared" si="5"/>
        <v>0</v>
      </c>
      <c r="Q70" s="156">
        <f t="shared" si="14"/>
        <v>0</v>
      </c>
      <c r="R70" s="15"/>
      <c r="S70" s="62"/>
      <c r="T70" s="62"/>
      <c r="U70" s="63"/>
      <c r="V70" s="159">
        <f t="shared" si="6"/>
        <v>0</v>
      </c>
      <c r="W70" s="156">
        <f t="shared" si="15"/>
        <v>0</v>
      </c>
      <c r="X70" s="64"/>
      <c r="Y70" s="64"/>
      <c r="Z70" s="63"/>
      <c r="AA70" s="159">
        <f t="shared" si="7"/>
        <v>0</v>
      </c>
      <c r="AB70" s="156">
        <f t="shared" si="16"/>
        <v>0</v>
      </c>
      <c r="AC70" s="64"/>
      <c r="AD70" s="64"/>
      <c r="AE70" s="63"/>
      <c r="AF70" s="159">
        <f t="shared" si="8"/>
        <v>0</v>
      </c>
      <c r="AG70" s="156">
        <f t="shared" si="17"/>
        <v>0</v>
      </c>
      <c r="AH70" s="15"/>
      <c r="AI70" s="110"/>
      <c r="AJ70" s="62"/>
      <c r="AK70" s="63"/>
      <c r="AL70" s="159">
        <f t="shared" si="9"/>
        <v>0</v>
      </c>
      <c r="AM70" s="156">
        <f t="shared" si="18"/>
        <v>0</v>
      </c>
      <c r="AN70" s="64"/>
      <c r="AO70" s="64"/>
      <c r="AP70" s="63"/>
      <c r="AQ70" s="159">
        <f t="shared" si="10"/>
        <v>0</v>
      </c>
      <c r="AR70" s="156">
        <f t="shared" si="19"/>
        <v>0</v>
      </c>
      <c r="AS70" s="64"/>
      <c r="AT70" s="64"/>
      <c r="AU70" s="63"/>
      <c r="AV70" s="159">
        <f t="shared" si="11"/>
        <v>0</v>
      </c>
      <c r="AW70" s="156">
        <f t="shared" si="20"/>
        <v>0</v>
      </c>
    </row>
    <row r="71" spans="2:49" x14ac:dyDescent="0.3">
      <c r="B71" s="15"/>
      <c r="C71" s="62"/>
      <c r="D71" s="62"/>
      <c r="E71" s="63"/>
      <c r="F71" s="159">
        <f t="shared" si="3"/>
        <v>0</v>
      </c>
      <c r="G71" s="156">
        <f t="shared" si="12"/>
        <v>0</v>
      </c>
      <c r="H71" s="64"/>
      <c r="I71" s="64"/>
      <c r="J71" s="63"/>
      <c r="K71" s="159">
        <f t="shared" si="4"/>
        <v>0</v>
      </c>
      <c r="L71" s="156">
        <f t="shared" si="13"/>
        <v>0</v>
      </c>
      <c r="M71" s="64"/>
      <c r="N71" s="85"/>
      <c r="O71" s="63"/>
      <c r="P71" s="159">
        <f t="shared" si="5"/>
        <v>0</v>
      </c>
      <c r="Q71" s="156">
        <f t="shared" si="14"/>
        <v>0</v>
      </c>
      <c r="R71" s="15"/>
      <c r="S71" s="62"/>
      <c r="T71" s="62"/>
      <c r="U71" s="63"/>
      <c r="V71" s="159">
        <f t="shared" si="6"/>
        <v>0</v>
      </c>
      <c r="W71" s="156">
        <f t="shared" si="15"/>
        <v>0</v>
      </c>
      <c r="X71" s="64"/>
      <c r="Y71" s="64"/>
      <c r="Z71" s="63"/>
      <c r="AA71" s="159">
        <f t="shared" si="7"/>
        <v>0</v>
      </c>
      <c r="AB71" s="156">
        <f t="shared" si="16"/>
        <v>0</v>
      </c>
      <c r="AC71" s="64"/>
      <c r="AD71" s="85"/>
      <c r="AE71" s="63"/>
      <c r="AF71" s="159">
        <f t="shared" si="8"/>
        <v>0</v>
      </c>
      <c r="AG71" s="156">
        <f t="shared" si="17"/>
        <v>0</v>
      </c>
      <c r="AH71" s="15"/>
      <c r="AI71" s="110"/>
      <c r="AJ71" s="62"/>
      <c r="AK71" s="63"/>
      <c r="AL71" s="159">
        <f t="shared" si="9"/>
        <v>0</v>
      </c>
      <c r="AM71" s="156">
        <f t="shared" si="18"/>
        <v>0</v>
      </c>
      <c r="AN71" s="64"/>
      <c r="AO71" s="64"/>
      <c r="AP71" s="63"/>
      <c r="AQ71" s="159">
        <f t="shared" si="10"/>
        <v>0</v>
      </c>
      <c r="AR71" s="156">
        <f t="shared" si="19"/>
        <v>0</v>
      </c>
      <c r="AS71" s="64"/>
      <c r="AT71" s="64"/>
      <c r="AU71" s="63"/>
      <c r="AV71" s="159">
        <f t="shared" si="11"/>
        <v>0</v>
      </c>
      <c r="AW71" s="156">
        <f t="shared" si="20"/>
        <v>0</v>
      </c>
    </row>
    <row r="72" spans="2:49" ht="12.75" thickBot="1" x14ac:dyDescent="0.35">
      <c r="B72" s="16"/>
      <c r="C72" s="56"/>
      <c r="D72" s="56"/>
      <c r="E72" s="57"/>
      <c r="F72" s="159">
        <f t="shared" si="3"/>
        <v>0</v>
      </c>
      <c r="G72" s="156">
        <f t="shared" si="12"/>
        <v>0</v>
      </c>
      <c r="H72" s="58"/>
      <c r="I72" s="58"/>
      <c r="J72" s="57"/>
      <c r="K72" s="159">
        <f t="shared" si="4"/>
        <v>0</v>
      </c>
      <c r="L72" s="156">
        <f t="shared" si="13"/>
        <v>0</v>
      </c>
      <c r="M72" s="58"/>
      <c r="N72" s="87"/>
      <c r="O72" s="57"/>
      <c r="P72" s="159">
        <f t="shared" si="5"/>
        <v>0</v>
      </c>
      <c r="Q72" s="156">
        <f t="shared" si="14"/>
        <v>0</v>
      </c>
      <c r="R72" s="16"/>
      <c r="S72" s="56"/>
      <c r="T72" s="56"/>
      <c r="U72" s="57"/>
      <c r="V72" s="159">
        <f t="shared" si="6"/>
        <v>0</v>
      </c>
      <c r="W72" s="156">
        <f t="shared" si="15"/>
        <v>0</v>
      </c>
      <c r="X72" s="58"/>
      <c r="Y72" s="58"/>
      <c r="Z72" s="57"/>
      <c r="AA72" s="159">
        <f t="shared" si="7"/>
        <v>0</v>
      </c>
      <c r="AB72" s="156">
        <f t="shared" si="16"/>
        <v>0</v>
      </c>
      <c r="AC72" s="58"/>
      <c r="AD72" s="87"/>
      <c r="AE72" s="57"/>
      <c r="AF72" s="159">
        <f t="shared" si="8"/>
        <v>0</v>
      </c>
      <c r="AG72" s="156">
        <f t="shared" si="17"/>
        <v>0</v>
      </c>
      <c r="AH72" s="16"/>
      <c r="AI72" s="111"/>
      <c r="AJ72" s="56"/>
      <c r="AK72" s="57"/>
      <c r="AL72" s="159"/>
      <c r="AM72" s="156">
        <f t="shared" si="18"/>
        <v>0</v>
      </c>
      <c r="AN72" s="58"/>
      <c r="AO72" s="58"/>
      <c r="AP72" s="57"/>
      <c r="AQ72" s="159"/>
      <c r="AR72" s="156">
        <f t="shared" si="19"/>
        <v>0</v>
      </c>
      <c r="AS72" s="59"/>
      <c r="AT72" s="86"/>
      <c r="AU72" s="102"/>
      <c r="AV72" s="159">
        <f t="shared" si="11"/>
        <v>0</v>
      </c>
      <c r="AW72" s="156">
        <f t="shared" si="20"/>
        <v>0</v>
      </c>
    </row>
    <row r="73" spans="2:49" ht="12.75" thickBot="1" x14ac:dyDescent="0.35">
      <c r="B73" s="60" t="s">
        <v>171</v>
      </c>
      <c r="C73" s="61">
        <f>COUNTA(C13:C72)</f>
        <v>16</v>
      </c>
      <c r="D73" s="121">
        <f>SUM(D13:D72)</f>
        <v>0</v>
      </c>
      <c r="E73" s="93">
        <f>SUM(E13:E72)</f>
        <v>1</v>
      </c>
      <c r="F73" s="163"/>
      <c r="G73" s="121"/>
      <c r="H73" s="61">
        <f>COUNTA(H13:H72)</f>
        <v>21</v>
      </c>
      <c r="I73" s="121"/>
      <c r="J73" s="93">
        <f>SUM(J13:J72)</f>
        <v>1</v>
      </c>
      <c r="K73" s="163"/>
      <c r="L73" s="157"/>
      <c r="M73" s="61">
        <f>COUNTA(M13:M72)</f>
        <v>21</v>
      </c>
      <c r="N73" s="121"/>
      <c r="O73" s="120">
        <f>SUM(O13:O72)</f>
        <v>1.0000000000000002</v>
      </c>
      <c r="P73" s="163"/>
      <c r="Q73" s="121"/>
      <c r="R73" s="60" t="s">
        <v>171</v>
      </c>
      <c r="S73" s="61">
        <f>COUNTA(S13:S72)</f>
        <v>21</v>
      </c>
      <c r="T73" s="121">
        <f>SUM(T13:T72)</f>
        <v>0</v>
      </c>
      <c r="U73" s="93">
        <f>SUM(U13:U72)</f>
        <v>0.99999999999999989</v>
      </c>
      <c r="V73" s="93"/>
      <c r="W73" s="121"/>
      <c r="X73" s="61">
        <f>COUNTA(X13:X72)</f>
        <v>25</v>
      </c>
      <c r="Y73" s="121">
        <f>SUM(Y13:Y72)</f>
        <v>18</v>
      </c>
      <c r="Z73" s="93">
        <f>SUM(Z13:Z72)</f>
        <v>0.99995999999999996</v>
      </c>
      <c r="AA73" s="93"/>
      <c r="AB73" s="121"/>
      <c r="AC73" s="61">
        <f>COUNTA(AC13:AC72)</f>
        <v>27</v>
      </c>
      <c r="AD73" s="121">
        <f>SUM(AD13:AD72)</f>
        <v>23</v>
      </c>
      <c r="AE73" s="93">
        <f>SUM(AE13:AE72)</f>
        <v>1.0000000000000002</v>
      </c>
      <c r="AF73" s="93"/>
      <c r="AG73" s="121"/>
      <c r="AH73" s="122" t="s">
        <v>171</v>
      </c>
      <c r="AI73" s="112">
        <f>COUNTA(AI13:AI72)</f>
        <v>24</v>
      </c>
      <c r="AJ73" s="121">
        <f>SUM(AJ13:AJ72)</f>
        <v>0</v>
      </c>
      <c r="AK73" s="93">
        <f>SUM(AK13:AK72)</f>
        <v>0.99999999999999989</v>
      </c>
      <c r="AL73" s="93"/>
      <c r="AM73" s="121"/>
      <c r="AN73" s="61">
        <f>COUNTA(AN13:AN72)</f>
        <v>26</v>
      </c>
      <c r="AO73" s="121">
        <f>SUM(AO13:AO72)</f>
        <v>18</v>
      </c>
      <c r="AP73" s="93">
        <f>SUM(AP13:AP72)</f>
        <v>1.0000199999999999</v>
      </c>
      <c r="AQ73" s="93"/>
      <c r="AR73" s="121"/>
      <c r="AS73" s="61">
        <f>COUNTA(AS13:AS72)</f>
        <v>28</v>
      </c>
      <c r="AT73" s="121">
        <f>SUM(AT13:AT72)</f>
        <v>18</v>
      </c>
      <c r="AU73" s="93">
        <f>SUM(AU13:AU72)</f>
        <v>1.0105</v>
      </c>
      <c r="AV73" s="93"/>
      <c r="AW73" s="121"/>
    </row>
    <row r="74" spans="2:49" ht="12.75" thickBot="1" x14ac:dyDescent="0.35">
      <c r="B74" s="126" t="s">
        <v>3</v>
      </c>
      <c r="C74" s="127" t="s">
        <v>91</v>
      </c>
      <c r="D74" s="127" t="s">
        <v>220</v>
      </c>
      <c r="E74" s="128" t="s">
        <v>151</v>
      </c>
      <c r="F74" s="128" t="s">
        <v>255</v>
      </c>
      <c r="G74" s="128" t="s">
        <v>224</v>
      </c>
      <c r="H74" s="129" t="s">
        <v>92</v>
      </c>
      <c r="I74" s="127" t="s">
        <v>220</v>
      </c>
      <c r="J74" s="128" t="s">
        <v>151</v>
      </c>
      <c r="K74" s="128" t="s">
        <v>255</v>
      </c>
      <c r="L74" s="158" t="s">
        <v>224</v>
      </c>
      <c r="M74" s="129" t="s">
        <v>93</v>
      </c>
      <c r="N74" s="127" t="s">
        <v>220</v>
      </c>
      <c r="O74" s="128" t="s">
        <v>151</v>
      </c>
      <c r="P74" s="128" t="s">
        <v>255</v>
      </c>
      <c r="Q74" s="128" t="s">
        <v>224</v>
      </c>
      <c r="R74" s="126" t="s">
        <v>3</v>
      </c>
      <c r="S74" s="127" t="s">
        <v>91</v>
      </c>
      <c r="T74" s="127" t="s">
        <v>220</v>
      </c>
      <c r="U74" s="128" t="s">
        <v>151</v>
      </c>
      <c r="V74" s="128" t="s">
        <v>255</v>
      </c>
      <c r="W74" s="128" t="s">
        <v>224</v>
      </c>
      <c r="X74" s="129" t="s">
        <v>92</v>
      </c>
      <c r="Y74" s="127" t="s">
        <v>220</v>
      </c>
      <c r="Z74" s="128" t="s">
        <v>151</v>
      </c>
      <c r="AA74" s="128" t="s">
        <v>255</v>
      </c>
      <c r="AB74" s="128" t="s">
        <v>224</v>
      </c>
      <c r="AC74" s="129" t="s">
        <v>93</v>
      </c>
      <c r="AD74" s="127" t="s">
        <v>220</v>
      </c>
      <c r="AE74" s="128" t="s">
        <v>151</v>
      </c>
      <c r="AF74" s="128" t="s">
        <v>255</v>
      </c>
      <c r="AG74" s="128" t="s">
        <v>224</v>
      </c>
      <c r="AH74" s="126" t="s">
        <v>3</v>
      </c>
      <c r="AI74" s="130" t="s">
        <v>220</v>
      </c>
      <c r="AJ74" s="127" t="s">
        <v>220</v>
      </c>
      <c r="AK74" s="128" t="s">
        <v>151</v>
      </c>
      <c r="AL74" s="128" t="s">
        <v>255</v>
      </c>
      <c r="AM74" s="128" t="s">
        <v>224</v>
      </c>
      <c r="AN74" s="129" t="s">
        <v>92</v>
      </c>
      <c r="AO74" s="127" t="s">
        <v>220</v>
      </c>
      <c r="AP74" s="128" t="s">
        <v>151</v>
      </c>
      <c r="AQ74" s="128" t="s">
        <v>255</v>
      </c>
      <c r="AR74" s="128" t="s">
        <v>224</v>
      </c>
      <c r="AS74" s="129" t="s">
        <v>93</v>
      </c>
      <c r="AT74" s="127" t="s">
        <v>220</v>
      </c>
      <c r="AU74" s="128" t="s">
        <v>151</v>
      </c>
      <c r="AV74" s="128" t="s">
        <v>255</v>
      </c>
      <c r="AW74" s="131" t="s">
        <v>224</v>
      </c>
    </row>
    <row r="75" spans="2:49" x14ac:dyDescent="0.3">
      <c r="B75" s="132"/>
      <c r="C75" s="19" t="s">
        <v>26</v>
      </c>
      <c r="D75" s="19"/>
      <c r="E75" s="20">
        <v>0.06</v>
      </c>
      <c r="F75" s="160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60">
        <f t="shared" ref="K75:K136" si="22">J75*$F$8</f>
        <v>2.4E-2</v>
      </c>
      <c r="L75" s="22">
        <f>I75*K75</f>
        <v>0</v>
      </c>
      <c r="M75" s="21" t="s">
        <v>26</v>
      </c>
      <c r="N75" s="70"/>
      <c r="O75" s="94">
        <v>0.1</v>
      </c>
      <c r="P75" s="160">
        <f t="shared" ref="P75:P136" si="23">O75*$F$8</f>
        <v>0.03</v>
      </c>
      <c r="Q75" s="22">
        <f>N75*P75</f>
        <v>0</v>
      </c>
      <c r="R75" s="132"/>
      <c r="S75" s="19" t="s">
        <v>26</v>
      </c>
      <c r="T75" s="19"/>
      <c r="U75" s="20">
        <v>0.08</v>
      </c>
      <c r="V75" s="160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60">
        <f t="shared" ref="AA75:AA136" si="25">Z75*$F$9</f>
        <v>0.03</v>
      </c>
      <c r="AB75" s="22">
        <f>Y75*AA75</f>
        <v>0</v>
      </c>
      <c r="AC75" s="21" t="s">
        <v>26</v>
      </c>
      <c r="AD75" s="70"/>
      <c r="AE75" s="94">
        <v>0.12</v>
      </c>
      <c r="AF75" s="160">
        <f t="shared" ref="AF75:AF136" si="26">AE75*$F$9</f>
        <v>3.5999999999999997E-2</v>
      </c>
      <c r="AG75" s="22">
        <f>AD75*AF75</f>
        <v>0</v>
      </c>
      <c r="AH75" s="132"/>
      <c r="AI75" s="105" t="s">
        <v>26</v>
      </c>
      <c r="AJ75" s="19"/>
      <c r="AK75" s="20">
        <v>0.1</v>
      </c>
      <c r="AL75" s="160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60">
        <f t="shared" ref="AQ75:AQ136" si="28">AP75*$F$10</f>
        <v>3.5999999999999997E-2</v>
      </c>
      <c r="AR75" s="22">
        <f>AO75*AQ75</f>
        <v>0</v>
      </c>
      <c r="AS75" s="21" t="s">
        <v>26</v>
      </c>
      <c r="AT75" s="70"/>
      <c r="AU75" s="94">
        <v>0.14000000000000001</v>
      </c>
      <c r="AV75" s="160">
        <f t="shared" ref="AV75:AV136" si="29">AU75*$F$10</f>
        <v>4.2000000000000003E-2</v>
      </c>
      <c r="AW75" s="22">
        <f>AT75*AV75</f>
        <v>0</v>
      </c>
    </row>
    <row r="76" spans="2:49" x14ac:dyDescent="0.3">
      <c r="B76" s="133"/>
      <c r="C76" s="22" t="s">
        <v>25</v>
      </c>
      <c r="D76" s="22"/>
      <c r="E76" s="23">
        <v>0.06</v>
      </c>
      <c r="F76" s="160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60">
        <f t="shared" si="22"/>
        <v>2.4E-2</v>
      </c>
      <c r="L76" s="22">
        <f t="shared" ref="L76:L136" si="31">I76*K76</f>
        <v>0</v>
      </c>
      <c r="M76" s="24" t="s">
        <v>25</v>
      </c>
      <c r="N76" s="71"/>
      <c r="O76" s="23">
        <v>0.1</v>
      </c>
      <c r="P76" s="160">
        <f t="shared" si="23"/>
        <v>0.03</v>
      </c>
      <c r="Q76" s="22">
        <f t="shared" ref="Q76:Q136" si="32">N76*P76</f>
        <v>0</v>
      </c>
      <c r="R76" s="133"/>
      <c r="S76" s="22" t="s">
        <v>25</v>
      </c>
      <c r="T76" s="22"/>
      <c r="U76" s="23">
        <v>0.08</v>
      </c>
      <c r="V76" s="160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60">
        <f t="shared" si="25"/>
        <v>0.03</v>
      </c>
      <c r="AB76" s="22">
        <f t="shared" ref="AB76:AB136" si="34">Y76*AA76</f>
        <v>0</v>
      </c>
      <c r="AC76" s="24" t="s">
        <v>25</v>
      </c>
      <c r="AD76" s="71"/>
      <c r="AE76" s="23">
        <v>0.12</v>
      </c>
      <c r="AF76" s="160">
        <f t="shared" si="26"/>
        <v>3.5999999999999997E-2</v>
      </c>
      <c r="AG76" s="22">
        <f t="shared" ref="AG76:AG136" si="35">AD76*AF76</f>
        <v>0</v>
      </c>
      <c r="AH76" s="133"/>
      <c r="AI76" s="106" t="s">
        <v>25</v>
      </c>
      <c r="AJ76" s="22"/>
      <c r="AK76" s="23">
        <v>0.1</v>
      </c>
      <c r="AL76" s="160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60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71"/>
      <c r="AU76" s="23">
        <v>0.14000000000000001</v>
      </c>
      <c r="AV76" s="160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33"/>
      <c r="C77" s="33" t="s">
        <v>38</v>
      </c>
      <c r="D77" s="33"/>
      <c r="E77" s="34">
        <v>0.11</v>
      </c>
      <c r="F77" s="160">
        <f t="shared" si="21"/>
        <v>3.3000000000000002E-2</v>
      </c>
      <c r="G77" s="22">
        <f t="shared" si="30"/>
        <v>0</v>
      </c>
      <c r="H77" s="35" t="s">
        <v>8</v>
      </c>
      <c r="I77" s="35"/>
      <c r="J77" s="34">
        <v>0.05</v>
      </c>
      <c r="K77" s="160">
        <f t="shared" si="22"/>
        <v>1.4999999999999999E-2</v>
      </c>
      <c r="L77" s="22">
        <f t="shared" si="31"/>
        <v>0</v>
      </c>
      <c r="M77" s="35" t="s">
        <v>9</v>
      </c>
      <c r="N77" s="72"/>
      <c r="O77" s="34">
        <v>0.04</v>
      </c>
      <c r="P77" s="160">
        <f t="shared" si="23"/>
        <v>1.2E-2</v>
      </c>
      <c r="Q77" s="22">
        <f t="shared" si="32"/>
        <v>0</v>
      </c>
      <c r="R77" s="133"/>
      <c r="S77" s="33" t="s">
        <v>7</v>
      </c>
      <c r="T77" s="33"/>
      <c r="U77" s="34">
        <v>0.1</v>
      </c>
      <c r="V77" s="160">
        <f t="shared" si="24"/>
        <v>0.03</v>
      </c>
      <c r="W77" s="22">
        <f t="shared" si="33"/>
        <v>0</v>
      </c>
      <c r="X77" s="35" t="s">
        <v>9</v>
      </c>
      <c r="Y77" s="35"/>
      <c r="Z77" s="34">
        <v>0.06</v>
      </c>
      <c r="AA77" s="160">
        <f t="shared" si="25"/>
        <v>1.7999999999999999E-2</v>
      </c>
      <c r="AB77" s="22">
        <f t="shared" si="34"/>
        <v>0</v>
      </c>
      <c r="AC77" s="35" t="s">
        <v>95</v>
      </c>
      <c r="AD77" s="72"/>
      <c r="AE77" s="34">
        <v>0.04</v>
      </c>
      <c r="AF77" s="160">
        <f t="shared" si="26"/>
        <v>1.2E-2</v>
      </c>
      <c r="AG77" s="22">
        <f t="shared" si="35"/>
        <v>0</v>
      </c>
      <c r="AH77" s="133"/>
      <c r="AI77" s="107" t="s">
        <v>41</v>
      </c>
      <c r="AJ77" s="33"/>
      <c r="AK77" s="34">
        <v>0.1</v>
      </c>
      <c r="AL77" s="160">
        <f t="shared" si="27"/>
        <v>0.03</v>
      </c>
      <c r="AM77" s="22">
        <f t="shared" si="36"/>
        <v>0</v>
      </c>
      <c r="AN77" s="35" t="s">
        <v>95</v>
      </c>
      <c r="AO77" s="35"/>
      <c r="AP77" s="34">
        <v>0.1</v>
      </c>
      <c r="AQ77" s="160">
        <f t="shared" si="28"/>
        <v>0.03</v>
      </c>
      <c r="AR77" s="22">
        <f t="shared" si="37"/>
        <v>0</v>
      </c>
      <c r="AS77" s="35" t="s">
        <v>10</v>
      </c>
      <c r="AT77" s="72"/>
      <c r="AU77" s="34">
        <v>0.15</v>
      </c>
      <c r="AV77" s="160">
        <f t="shared" si="29"/>
        <v>4.4999999999999998E-2</v>
      </c>
      <c r="AW77" s="22">
        <f t="shared" si="38"/>
        <v>0</v>
      </c>
    </row>
    <row r="78" spans="2:49" x14ac:dyDescent="0.3">
      <c r="B78" s="133"/>
      <c r="C78" s="33" t="s">
        <v>39</v>
      </c>
      <c r="D78" s="33"/>
      <c r="E78" s="34">
        <v>0.12</v>
      </c>
      <c r="F78" s="160">
        <f t="shared" si="21"/>
        <v>3.5999999999999997E-2</v>
      </c>
      <c r="G78" s="22">
        <f t="shared" si="30"/>
        <v>0</v>
      </c>
      <c r="H78" s="35" t="s">
        <v>46</v>
      </c>
      <c r="I78" s="35"/>
      <c r="J78" s="34">
        <v>0.05</v>
      </c>
      <c r="K78" s="160">
        <f t="shared" si="22"/>
        <v>1.4999999999999999E-2</v>
      </c>
      <c r="L78" s="22">
        <f t="shared" si="31"/>
        <v>0</v>
      </c>
      <c r="M78" s="35" t="s">
        <v>52</v>
      </c>
      <c r="N78" s="72"/>
      <c r="O78" s="34">
        <v>0.03</v>
      </c>
      <c r="P78" s="160">
        <f t="shared" si="23"/>
        <v>8.9999999999999993E-3</v>
      </c>
      <c r="Q78" s="22">
        <f t="shared" si="32"/>
        <v>0</v>
      </c>
      <c r="R78" s="133"/>
      <c r="S78" s="33" t="s">
        <v>40</v>
      </c>
      <c r="T78" s="33"/>
      <c r="U78" s="34">
        <v>0.1</v>
      </c>
      <c r="V78" s="160">
        <f t="shared" si="24"/>
        <v>0.03</v>
      </c>
      <c r="W78" s="22">
        <f t="shared" si="33"/>
        <v>0</v>
      </c>
      <c r="X78" s="35" t="s">
        <v>59</v>
      </c>
      <c r="Y78" s="35"/>
      <c r="Z78" s="34">
        <v>0.05</v>
      </c>
      <c r="AA78" s="160">
        <f t="shared" si="25"/>
        <v>1.4999999999999999E-2</v>
      </c>
      <c r="AB78" s="22">
        <f t="shared" si="34"/>
        <v>0</v>
      </c>
      <c r="AC78" s="35" t="s">
        <v>53</v>
      </c>
      <c r="AD78" s="72"/>
      <c r="AE78" s="34">
        <v>0.03</v>
      </c>
      <c r="AF78" s="160">
        <f t="shared" si="26"/>
        <v>8.9999999999999993E-3</v>
      </c>
      <c r="AG78" s="22">
        <f t="shared" si="35"/>
        <v>0</v>
      </c>
      <c r="AH78" s="133"/>
      <c r="AI78" s="107" t="s">
        <v>43</v>
      </c>
      <c r="AJ78" s="33"/>
      <c r="AK78" s="34">
        <v>0.1</v>
      </c>
      <c r="AL78" s="160">
        <f t="shared" si="27"/>
        <v>0.03</v>
      </c>
      <c r="AM78" s="22">
        <f t="shared" si="36"/>
        <v>0</v>
      </c>
      <c r="AN78" s="35" t="s">
        <v>97</v>
      </c>
      <c r="AO78" s="35"/>
      <c r="AP78" s="34">
        <v>0.08</v>
      </c>
      <c r="AQ78" s="160">
        <f t="shared" si="28"/>
        <v>2.4E-2</v>
      </c>
      <c r="AR78" s="22">
        <f t="shared" si="37"/>
        <v>0</v>
      </c>
      <c r="AS78" s="35"/>
      <c r="AT78" s="72"/>
      <c r="AU78" s="34"/>
      <c r="AV78" s="160">
        <f t="shared" si="29"/>
        <v>0</v>
      </c>
      <c r="AW78" s="22">
        <f t="shared" si="38"/>
        <v>0</v>
      </c>
    </row>
    <row r="79" spans="2:49" x14ac:dyDescent="0.3">
      <c r="B79" s="133"/>
      <c r="C79" s="33" t="s">
        <v>6</v>
      </c>
      <c r="D79" s="33"/>
      <c r="E79" s="34">
        <v>0.1</v>
      </c>
      <c r="F79" s="160">
        <f t="shared" si="21"/>
        <v>0.03</v>
      </c>
      <c r="G79" s="22">
        <f t="shared" si="30"/>
        <v>0</v>
      </c>
      <c r="H79" s="35" t="s">
        <v>47</v>
      </c>
      <c r="I79" s="35"/>
      <c r="J79" s="34">
        <v>0.05</v>
      </c>
      <c r="K79" s="160">
        <f t="shared" si="22"/>
        <v>1.4999999999999999E-2</v>
      </c>
      <c r="L79" s="22">
        <f t="shared" si="31"/>
        <v>0</v>
      </c>
      <c r="M79" s="35" t="s">
        <v>53</v>
      </c>
      <c r="N79" s="72"/>
      <c r="O79" s="34">
        <v>0.03</v>
      </c>
      <c r="P79" s="160">
        <f t="shared" si="23"/>
        <v>8.9999999999999993E-3</v>
      </c>
      <c r="Q79" s="22">
        <f t="shared" si="32"/>
        <v>0</v>
      </c>
      <c r="R79" s="133"/>
      <c r="S79" s="33" t="s">
        <v>41</v>
      </c>
      <c r="T79" s="33"/>
      <c r="U79" s="34">
        <v>0.09</v>
      </c>
      <c r="V79" s="160">
        <f t="shared" si="24"/>
        <v>2.7E-2</v>
      </c>
      <c r="W79" s="22">
        <f t="shared" si="33"/>
        <v>0</v>
      </c>
      <c r="X79" s="35" t="s">
        <v>113</v>
      </c>
      <c r="Y79" s="35"/>
      <c r="Z79" s="34">
        <v>0.04</v>
      </c>
      <c r="AA79" s="160">
        <f t="shared" si="25"/>
        <v>1.2E-2</v>
      </c>
      <c r="AB79" s="22">
        <f t="shared" si="34"/>
        <v>0</v>
      </c>
      <c r="AC79" s="35" t="s">
        <v>10</v>
      </c>
      <c r="AD79" s="72"/>
      <c r="AE79" s="34">
        <v>0.03</v>
      </c>
      <c r="AF79" s="160">
        <f t="shared" si="26"/>
        <v>8.9999999999999993E-3</v>
      </c>
      <c r="AG79" s="22">
        <f t="shared" si="35"/>
        <v>0</v>
      </c>
      <c r="AH79" s="133"/>
      <c r="AI79" s="107" t="s">
        <v>44</v>
      </c>
      <c r="AJ79" s="33"/>
      <c r="AK79" s="34">
        <v>0.09</v>
      </c>
      <c r="AL79" s="160">
        <f t="shared" si="27"/>
        <v>2.7E-2</v>
      </c>
      <c r="AM79" s="22">
        <f t="shared" si="36"/>
        <v>0</v>
      </c>
      <c r="AN79" s="35" t="s">
        <v>10</v>
      </c>
      <c r="AO79" s="35"/>
      <c r="AP79" s="34">
        <v>7.0000000000000007E-2</v>
      </c>
      <c r="AQ79" s="160">
        <f t="shared" si="28"/>
        <v>2.1000000000000001E-2</v>
      </c>
      <c r="AR79" s="22">
        <f t="shared" si="37"/>
        <v>0</v>
      </c>
      <c r="AS79" s="35"/>
      <c r="AT79" s="72"/>
      <c r="AU79" s="34"/>
      <c r="AV79" s="160">
        <f t="shared" si="29"/>
        <v>0</v>
      </c>
      <c r="AW79" s="22">
        <f t="shared" si="38"/>
        <v>0</v>
      </c>
    </row>
    <row r="80" spans="2:49" x14ac:dyDescent="0.3">
      <c r="B80" s="133"/>
      <c r="C80" s="33" t="s">
        <v>40</v>
      </c>
      <c r="D80" s="33"/>
      <c r="E80" s="34">
        <v>0.08</v>
      </c>
      <c r="F80" s="160">
        <f t="shared" si="21"/>
        <v>2.4E-2</v>
      </c>
      <c r="G80" s="22">
        <f t="shared" si="30"/>
        <v>0</v>
      </c>
      <c r="H80" s="35" t="s">
        <v>48</v>
      </c>
      <c r="I80" s="35"/>
      <c r="J80" s="34">
        <v>0.04</v>
      </c>
      <c r="K80" s="160">
        <f t="shared" si="22"/>
        <v>1.2E-2</v>
      </c>
      <c r="L80" s="22">
        <f t="shared" si="31"/>
        <v>0</v>
      </c>
      <c r="M80" s="35"/>
      <c r="N80" s="72"/>
      <c r="O80" s="34"/>
      <c r="P80" s="160">
        <f t="shared" si="23"/>
        <v>0</v>
      </c>
      <c r="Q80" s="22">
        <f t="shared" si="32"/>
        <v>0</v>
      </c>
      <c r="R80" s="133"/>
      <c r="S80" s="33" t="s">
        <v>43</v>
      </c>
      <c r="T80" s="33"/>
      <c r="U80" s="34">
        <v>0.09</v>
      </c>
      <c r="V80" s="160">
        <f t="shared" si="24"/>
        <v>2.7E-2</v>
      </c>
      <c r="W80" s="22">
        <f t="shared" si="33"/>
        <v>0</v>
      </c>
      <c r="X80" s="35" t="s">
        <v>60</v>
      </c>
      <c r="Y80" s="35"/>
      <c r="Z80" s="34">
        <v>0.04</v>
      </c>
      <c r="AA80" s="160">
        <f t="shared" si="25"/>
        <v>1.2E-2</v>
      </c>
      <c r="AB80" s="22">
        <f t="shared" si="34"/>
        <v>0</v>
      </c>
      <c r="AC80" s="35"/>
      <c r="AD80" s="72"/>
      <c r="AE80" s="34"/>
      <c r="AF80" s="160">
        <f t="shared" si="26"/>
        <v>0</v>
      </c>
      <c r="AG80" s="22">
        <f t="shared" si="35"/>
        <v>0</v>
      </c>
      <c r="AH80" s="133"/>
      <c r="AI80" s="107" t="s">
        <v>8</v>
      </c>
      <c r="AJ80" s="33"/>
      <c r="AK80" s="34">
        <v>0.09</v>
      </c>
      <c r="AL80" s="160">
        <f t="shared" si="27"/>
        <v>2.7E-2</v>
      </c>
      <c r="AM80" s="22">
        <f t="shared" si="36"/>
        <v>0</v>
      </c>
      <c r="AN80" s="35"/>
      <c r="AO80" s="35"/>
      <c r="AP80" s="34"/>
      <c r="AQ80" s="160">
        <f t="shared" si="28"/>
        <v>0</v>
      </c>
      <c r="AR80" s="22">
        <f t="shared" si="37"/>
        <v>0</v>
      </c>
      <c r="AS80" s="35"/>
      <c r="AT80" s="72"/>
      <c r="AU80" s="34"/>
      <c r="AV80" s="160">
        <f t="shared" si="29"/>
        <v>0</v>
      </c>
      <c r="AW80" s="22">
        <f t="shared" si="38"/>
        <v>0</v>
      </c>
    </row>
    <row r="81" spans="2:49" x14ac:dyDescent="0.3">
      <c r="B81" s="133"/>
      <c r="C81" s="33" t="s">
        <v>41</v>
      </c>
      <c r="D81" s="33"/>
      <c r="E81" s="34">
        <v>0.06</v>
      </c>
      <c r="F81" s="160">
        <f t="shared" si="21"/>
        <v>1.7999999999999999E-2</v>
      </c>
      <c r="G81" s="22">
        <f t="shared" si="30"/>
        <v>0</v>
      </c>
      <c r="H81" s="35" t="s">
        <v>49</v>
      </c>
      <c r="I81" s="35"/>
      <c r="J81" s="34">
        <v>0.03</v>
      </c>
      <c r="K81" s="160">
        <f t="shared" si="22"/>
        <v>8.9999999999999993E-3</v>
      </c>
      <c r="L81" s="22">
        <f t="shared" si="31"/>
        <v>0</v>
      </c>
      <c r="M81" s="35"/>
      <c r="N81" s="72"/>
      <c r="O81" s="34"/>
      <c r="P81" s="160">
        <f t="shared" si="23"/>
        <v>0</v>
      </c>
      <c r="Q81" s="22">
        <f t="shared" si="32"/>
        <v>0</v>
      </c>
      <c r="R81" s="133"/>
      <c r="S81" s="33" t="s">
        <v>44</v>
      </c>
      <c r="T81" s="33"/>
      <c r="U81" s="34">
        <v>0.06</v>
      </c>
      <c r="V81" s="160">
        <f t="shared" si="24"/>
        <v>1.7999999999999999E-2</v>
      </c>
      <c r="W81" s="22">
        <f t="shared" si="33"/>
        <v>0</v>
      </c>
      <c r="X81" s="35" t="s">
        <v>61</v>
      </c>
      <c r="Y81" s="35"/>
      <c r="Z81" s="34">
        <v>0.03</v>
      </c>
      <c r="AA81" s="160">
        <f t="shared" si="25"/>
        <v>8.9999999999999993E-3</v>
      </c>
      <c r="AB81" s="22">
        <f t="shared" si="34"/>
        <v>0</v>
      </c>
      <c r="AC81" s="35"/>
      <c r="AD81" s="72"/>
      <c r="AE81" s="34"/>
      <c r="AF81" s="160">
        <f t="shared" si="26"/>
        <v>0</v>
      </c>
      <c r="AG81" s="22">
        <f t="shared" si="35"/>
        <v>0</v>
      </c>
      <c r="AH81" s="133"/>
      <c r="AI81" s="107" t="s">
        <v>48</v>
      </c>
      <c r="AJ81" s="33"/>
      <c r="AK81" s="34">
        <v>0.06</v>
      </c>
      <c r="AL81" s="160">
        <f t="shared" si="27"/>
        <v>1.7999999999999999E-2</v>
      </c>
      <c r="AM81" s="22">
        <f t="shared" si="36"/>
        <v>0</v>
      </c>
      <c r="AN81" s="35"/>
      <c r="AO81" s="35"/>
      <c r="AP81" s="34"/>
      <c r="AQ81" s="160">
        <f t="shared" si="28"/>
        <v>0</v>
      </c>
      <c r="AR81" s="22">
        <f t="shared" si="37"/>
        <v>0</v>
      </c>
      <c r="AS81" s="35"/>
      <c r="AT81" s="72"/>
      <c r="AU81" s="34"/>
      <c r="AV81" s="160">
        <f t="shared" si="29"/>
        <v>0</v>
      </c>
      <c r="AW81" s="22">
        <f t="shared" si="38"/>
        <v>0</v>
      </c>
    </row>
    <row r="82" spans="2:49" x14ac:dyDescent="0.3">
      <c r="B82" s="133"/>
      <c r="C82" s="33" t="s">
        <v>42</v>
      </c>
      <c r="D82" s="33"/>
      <c r="E82" s="34">
        <v>0.04</v>
      </c>
      <c r="F82" s="160">
        <f t="shared" si="21"/>
        <v>1.2E-2</v>
      </c>
      <c r="G82" s="22">
        <f t="shared" si="30"/>
        <v>0</v>
      </c>
      <c r="H82" s="35" t="s">
        <v>9</v>
      </c>
      <c r="I82" s="35"/>
      <c r="J82" s="34">
        <v>0.03</v>
      </c>
      <c r="K82" s="160">
        <f t="shared" si="22"/>
        <v>8.9999999999999993E-3</v>
      </c>
      <c r="L82" s="22">
        <f t="shared" si="31"/>
        <v>0</v>
      </c>
      <c r="M82" s="35"/>
      <c r="N82" s="72"/>
      <c r="O82" s="34"/>
      <c r="P82" s="160">
        <f t="shared" si="23"/>
        <v>0</v>
      </c>
      <c r="Q82" s="22">
        <f t="shared" si="32"/>
        <v>0</v>
      </c>
      <c r="R82" s="133"/>
      <c r="S82" s="33" t="s">
        <v>8</v>
      </c>
      <c r="T82" s="33"/>
      <c r="U82" s="34">
        <v>0.06</v>
      </c>
      <c r="V82" s="160">
        <f t="shared" si="24"/>
        <v>1.7999999999999999E-2</v>
      </c>
      <c r="W82" s="22">
        <f t="shared" si="33"/>
        <v>0</v>
      </c>
      <c r="X82" s="35" t="s">
        <v>95</v>
      </c>
      <c r="Y82" s="35"/>
      <c r="Z82" s="34">
        <v>0.03</v>
      </c>
      <c r="AA82" s="160">
        <f t="shared" si="25"/>
        <v>8.9999999999999993E-3</v>
      </c>
      <c r="AB82" s="22">
        <f t="shared" si="34"/>
        <v>0</v>
      </c>
      <c r="AC82" s="35"/>
      <c r="AD82" s="72"/>
      <c r="AE82" s="34"/>
      <c r="AF82" s="160">
        <f t="shared" si="26"/>
        <v>0</v>
      </c>
      <c r="AG82" s="22">
        <f t="shared" si="35"/>
        <v>0</v>
      </c>
      <c r="AH82" s="133"/>
      <c r="AI82" s="107" t="s">
        <v>9</v>
      </c>
      <c r="AJ82" s="33"/>
      <c r="AK82" s="34">
        <v>0.06</v>
      </c>
      <c r="AL82" s="160">
        <f t="shared" si="27"/>
        <v>1.7999999999999999E-2</v>
      </c>
      <c r="AM82" s="22">
        <f t="shared" si="36"/>
        <v>0</v>
      </c>
      <c r="AN82" s="35"/>
      <c r="AO82" s="35"/>
      <c r="AP82" s="34"/>
      <c r="AQ82" s="160">
        <f t="shared" si="28"/>
        <v>0</v>
      </c>
      <c r="AR82" s="22">
        <f t="shared" si="37"/>
        <v>0</v>
      </c>
      <c r="AS82" s="35"/>
      <c r="AT82" s="72"/>
      <c r="AU82" s="34"/>
      <c r="AV82" s="160">
        <f t="shared" si="29"/>
        <v>0</v>
      </c>
      <c r="AW82" s="22">
        <f t="shared" si="38"/>
        <v>0</v>
      </c>
    </row>
    <row r="83" spans="2:49" x14ac:dyDescent="0.3">
      <c r="B83" s="133"/>
      <c r="C83" s="33" t="s">
        <v>43</v>
      </c>
      <c r="D83" s="33"/>
      <c r="E83" s="34">
        <v>0.02</v>
      </c>
      <c r="F83" s="160">
        <f t="shared" si="21"/>
        <v>6.0000000000000001E-3</v>
      </c>
      <c r="G83" s="22">
        <f t="shared" si="30"/>
        <v>0</v>
      </c>
      <c r="H83" s="35"/>
      <c r="I83" s="35"/>
      <c r="J83" s="34"/>
      <c r="K83" s="160">
        <f t="shared" si="22"/>
        <v>0</v>
      </c>
      <c r="L83" s="22">
        <f t="shared" si="31"/>
        <v>0</v>
      </c>
      <c r="M83" s="35"/>
      <c r="N83" s="72"/>
      <c r="O83" s="34"/>
      <c r="P83" s="160">
        <f t="shared" si="23"/>
        <v>0</v>
      </c>
      <c r="Q83" s="22">
        <f t="shared" si="32"/>
        <v>0</v>
      </c>
      <c r="R83" s="133"/>
      <c r="S83" s="33"/>
      <c r="T83" s="33"/>
      <c r="U83" s="34"/>
      <c r="V83" s="160">
        <f t="shared" si="24"/>
        <v>0</v>
      </c>
      <c r="W83" s="22">
        <f t="shared" si="33"/>
        <v>0</v>
      </c>
      <c r="X83" s="35"/>
      <c r="Y83" s="35"/>
      <c r="Z83" s="34"/>
      <c r="AA83" s="160">
        <f t="shared" si="25"/>
        <v>0</v>
      </c>
      <c r="AB83" s="22">
        <f t="shared" si="34"/>
        <v>0</v>
      </c>
      <c r="AC83" s="35"/>
      <c r="AD83" s="72"/>
      <c r="AE83" s="34"/>
      <c r="AF83" s="160">
        <f t="shared" si="26"/>
        <v>0</v>
      </c>
      <c r="AG83" s="22">
        <f t="shared" si="35"/>
        <v>0</v>
      </c>
      <c r="AH83" s="133"/>
      <c r="AI83" s="107"/>
      <c r="AJ83" s="33"/>
      <c r="AK83" s="34"/>
      <c r="AL83" s="160">
        <f t="shared" si="27"/>
        <v>0</v>
      </c>
      <c r="AM83" s="22">
        <f t="shared" si="36"/>
        <v>0</v>
      </c>
      <c r="AN83" s="35"/>
      <c r="AO83" s="35"/>
      <c r="AP83" s="34"/>
      <c r="AQ83" s="160">
        <f t="shared" si="28"/>
        <v>0</v>
      </c>
      <c r="AR83" s="22">
        <f t="shared" si="37"/>
        <v>0</v>
      </c>
      <c r="AS83" s="35"/>
      <c r="AT83" s="72"/>
      <c r="AU83" s="34"/>
      <c r="AV83" s="160">
        <f t="shared" si="29"/>
        <v>0</v>
      </c>
      <c r="AW83" s="22">
        <f t="shared" si="38"/>
        <v>0</v>
      </c>
    </row>
    <row r="84" spans="2:49" x14ac:dyDescent="0.3">
      <c r="B84" s="133"/>
      <c r="C84" s="33" t="s">
        <v>44</v>
      </c>
      <c r="D84" s="33"/>
      <c r="E84" s="34">
        <v>0.02</v>
      </c>
      <c r="F84" s="160">
        <f t="shared" si="21"/>
        <v>6.0000000000000001E-3</v>
      </c>
      <c r="G84" s="22">
        <f t="shared" si="30"/>
        <v>0</v>
      </c>
      <c r="H84" s="35"/>
      <c r="I84" s="35"/>
      <c r="J84" s="34"/>
      <c r="K84" s="160">
        <f t="shared" si="22"/>
        <v>0</v>
      </c>
      <c r="L84" s="22">
        <f t="shared" si="31"/>
        <v>0</v>
      </c>
      <c r="M84" s="35"/>
      <c r="N84" s="72"/>
      <c r="O84" s="34"/>
      <c r="P84" s="160">
        <f t="shared" si="23"/>
        <v>0</v>
      </c>
      <c r="Q84" s="22">
        <f t="shared" si="32"/>
        <v>0</v>
      </c>
      <c r="R84" s="133"/>
      <c r="S84" s="33"/>
      <c r="T84" s="33"/>
      <c r="U84" s="34"/>
      <c r="V84" s="160">
        <f t="shared" si="24"/>
        <v>0</v>
      </c>
      <c r="W84" s="22">
        <f t="shared" si="33"/>
        <v>0</v>
      </c>
      <c r="X84" s="35"/>
      <c r="Y84" s="35"/>
      <c r="Z84" s="34"/>
      <c r="AA84" s="160">
        <f t="shared" si="25"/>
        <v>0</v>
      </c>
      <c r="AB84" s="22">
        <f t="shared" si="34"/>
        <v>0</v>
      </c>
      <c r="AC84" s="35"/>
      <c r="AD84" s="72"/>
      <c r="AE84" s="34"/>
      <c r="AF84" s="160">
        <f t="shared" si="26"/>
        <v>0</v>
      </c>
      <c r="AG84" s="22">
        <f t="shared" si="35"/>
        <v>0</v>
      </c>
      <c r="AH84" s="133"/>
      <c r="AI84" s="107"/>
      <c r="AJ84" s="33"/>
      <c r="AK84" s="34"/>
      <c r="AL84" s="160">
        <f t="shared" si="27"/>
        <v>0</v>
      </c>
      <c r="AM84" s="22">
        <f t="shared" si="36"/>
        <v>0</v>
      </c>
      <c r="AN84" s="35"/>
      <c r="AO84" s="35"/>
      <c r="AP84" s="34"/>
      <c r="AQ84" s="160">
        <f t="shared" si="28"/>
        <v>0</v>
      </c>
      <c r="AR84" s="22">
        <f t="shared" si="37"/>
        <v>0</v>
      </c>
      <c r="AS84" s="35"/>
      <c r="AT84" s="72"/>
      <c r="AU84" s="34"/>
      <c r="AV84" s="160">
        <f t="shared" si="29"/>
        <v>0</v>
      </c>
      <c r="AW84" s="22">
        <f t="shared" si="38"/>
        <v>0</v>
      </c>
    </row>
    <row r="85" spans="2:49" x14ac:dyDescent="0.3">
      <c r="B85" s="133"/>
      <c r="C85" s="33" t="s">
        <v>8</v>
      </c>
      <c r="D85" s="33"/>
      <c r="E85" s="34">
        <v>0.01</v>
      </c>
      <c r="F85" s="160">
        <f t="shared" si="21"/>
        <v>3.0000000000000001E-3</v>
      </c>
      <c r="G85" s="22">
        <f t="shared" si="30"/>
        <v>0</v>
      </c>
      <c r="H85" s="35"/>
      <c r="I85" s="35"/>
      <c r="J85" s="34"/>
      <c r="K85" s="160">
        <f t="shared" si="22"/>
        <v>0</v>
      </c>
      <c r="L85" s="22">
        <f t="shared" si="31"/>
        <v>0</v>
      </c>
      <c r="M85" s="35"/>
      <c r="N85" s="72"/>
      <c r="O85" s="34"/>
      <c r="P85" s="160">
        <f t="shared" si="23"/>
        <v>0</v>
      </c>
      <c r="Q85" s="22">
        <f t="shared" si="32"/>
        <v>0</v>
      </c>
      <c r="R85" s="133"/>
      <c r="S85" s="33"/>
      <c r="T85" s="33"/>
      <c r="U85" s="34"/>
      <c r="V85" s="160">
        <f t="shared" si="24"/>
        <v>0</v>
      </c>
      <c r="W85" s="22">
        <f t="shared" si="33"/>
        <v>0</v>
      </c>
      <c r="X85" s="35"/>
      <c r="Y85" s="35"/>
      <c r="Z85" s="34"/>
      <c r="AA85" s="160">
        <f t="shared" si="25"/>
        <v>0</v>
      </c>
      <c r="AB85" s="22">
        <f t="shared" si="34"/>
        <v>0</v>
      </c>
      <c r="AC85" s="35"/>
      <c r="AD85" s="72"/>
      <c r="AE85" s="34"/>
      <c r="AF85" s="160">
        <f t="shared" si="26"/>
        <v>0</v>
      </c>
      <c r="AG85" s="22">
        <f t="shared" si="35"/>
        <v>0</v>
      </c>
      <c r="AH85" s="133"/>
      <c r="AI85" s="107"/>
      <c r="AJ85" s="33"/>
      <c r="AK85" s="34"/>
      <c r="AL85" s="160">
        <f t="shared" si="27"/>
        <v>0</v>
      </c>
      <c r="AM85" s="22">
        <f t="shared" si="36"/>
        <v>0</v>
      </c>
      <c r="AN85" s="35"/>
      <c r="AO85" s="35"/>
      <c r="AP85" s="34"/>
      <c r="AQ85" s="160">
        <f t="shared" si="28"/>
        <v>0</v>
      </c>
      <c r="AR85" s="22">
        <f t="shared" si="37"/>
        <v>0</v>
      </c>
      <c r="AS85" s="35"/>
      <c r="AT85" s="72"/>
      <c r="AU85" s="34"/>
      <c r="AV85" s="160">
        <f t="shared" si="29"/>
        <v>0</v>
      </c>
      <c r="AW85" s="22">
        <f t="shared" si="38"/>
        <v>0</v>
      </c>
    </row>
    <row r="86" spans="2:49" x14ac:dyDescent="0.3">
      <c r="B86" s="133"/>
      <c r="C86" s="48"/>
      <c r="D86" s="48"/>
      <c r="E86" s="49"/>
      <c r="F86" s="160">
        <f t="shared" si="21"/>
        <v>0</v>
      </c>
      <c r="G86" s="22">
        <f t="shared" si="30"/>
        <v>0</v>
      </c>
      <c r="H86" s="50"/>
      <c r="I86" s="50"/>
      <c r="J86" s="49"/>
      <c r="K86" s="160">
        <f t="shared" si="22"/>
        <v>0</v>
      </c>
      <c r="L86" s="22">
        <f t="shared" si="31"/>
        <v>0</v>
      </c>
      <c r="M86" s="50"/>
      <c r="N86" s="73"/>
      <c r="O86" s="49"/>
      <c r="P86" s="160">
        <f t="shared" si="23"/>
        <v>0</v>
      </c>
      <c r="Q86" s="22">
        <f t="shared" si="32"/>
        <v>0</v>
      </c>
      <c r="R86" s="133"/>
      <c r="S86" s="48" t="s">
        <v>13</v>
      </c>
      <c r="T86" s="48"/>
      <c r="U86" s="49">
        <v>0.01</v>
      </c>
      <c r="V86" s="160">
        <f t="shared" si="24"/>
        <v>3.0000000000000001E-3</v>
      </c>
      <c r="W86" s="22">
        <f t="shared" si="33"/>
        <v>0</v>
      </c>
      <c r="X86" s="50"/>
      <c r="Y86" s="50"/>
      <c r="Z86" s="49"/>
      <c r="AA86" s="160">
        <f t="shared" si="25"/>
        <v>0</v>
      </c>
      <c r="AB86" s="22">
        <f t="shared" si="34"/>
        <v>0</v>
      </c>
      <c r="AC86" s="50"/>
      <c r="AD86" s="73"/>
      <c r="AE86" s="49"/>
      <c r="AF86" s="160">
        <f t="shared" si="26"/>
        <v>0</v>
      </c>
      <c r="AG86" s="22">
        <f t="shared" si="35"/>
        <v>0</v>
      </c>
      <c r="AH86" s="133"/>
      <c r="AI86" s="108" t="s">
        <v>18</v>
      </c>
      <c r="AJ86" s="48"/>
      <c r="AK86" s="49">
        <v>0.01</v>
      </c>
      <c r="AL86" s="160">
        <f t="shared" si="27"/>
        <v>3.0000000000000001E-3</v>
      </c>
      <c r="AM86" s="22">
        <f t="shared" si="36"/>
        <v>0</v>
      </c>
      <c r="AN86" s="50"/>
      <c r="AO86" s="50"/>
      <c r="AP86" s="49"/>
      <c r="AQ86" s="160">
        <f t="shared" si="28"/>
        <v>0</v>
      </c>
      <c r="AR86" s="22">
        <f t="shared" si="37"/>
        <v>0</v>
      </c>
      <c r="AS86" s="50"/>
      <c r="AT86" s="73"/>
      <c r="AU86" s="49"/>
      <c r="AV86" s="160">
        <f t="shared" si="29"/>
        <v>0</v>
      </c>
      <c r="AW86" s="22">
        <f t="shared" si="38"/>
        <v>0</v>
      </c>
    </row>
    <row r="87" spans="2:49" x14ac:dyDescent="0.3">
      <c r="B87" s="133"/>
      <c r="C87" s="48"/>
      <c r="D87" s="48"/>
      <c r="E87" s="49"/>
      <c r="F87" s="160">
        <f t="shared" si="21"/>
        <v>0</v>
      </c>
      <c r="G87" s="22">
        <f t="shared" si="30"/>
        <v>0</v>
      </c>
      <c r="H87" s="54" t="s">
        <v>12</v>
      </c>
      <c r="I87" s="54"/>
      <c r="J87" s="52">
        <v>0.02</v>
      </c>
      <c r="K87" s="160">
        <f t="shared" si="22"/>
        <v>6.0000000000000001E-3</v>
      </c>
      <c r="L87" s="22">
        <f t="shared" si="31"/>
        <v>0</v>
      </c>
      <c r="M87" s="51" t="s">
        <v>12</v>
      </c>
      <c r="N87" s="74"/>
      <c r="O87" s="52">
        <v>0.02</v>
      </c>
      <c r="P87" s="160">
        <f t="shared" si="23"/>
        <v>6.0000000000000001E-3</v>
      </c>
      <c r="Q87" s="22">
        <f t="shared" si="32"/>
        <v>0</v>
      </c>
      <c r="R87" s="133"/>
      <c r="S87" s="48"/>
      <c r="T87" s="48"/>
      <c r="U87" s="49"/>
      <c r="V87" s="160">
        <f t="shared" si="24"/>
        <v>0</v>
      </c>
      <c r="W87" s="22">
        <f t="shared" si="33"/>
        <v>0</v>
      </c>
      <c r="X87" s="51" t="s">
        <v>14</v>
      </c>
      <c r="Y87" s="51"/>
      <c r="Z87" s="52">
        <v>0.02</v>
      </c>
      <c r="AA87" s="160">
        <f t="shared" si="25"/>
        <v>6.0000000000000001E-3</v>
      </c>
      <c r="AB87" s="22">
        <f t="shared" si="34"/>
        <v>0</v>
      </c>
      <c r="AC87" s="51" t="s">
        <v>14</v>
      </c>
      <c r="AD87" s="74"/>
      <c r="AE87" s="95">
        <v>0.02</v>
      </c>
      <c r="AF87" s="160">
        <f t="shared" si="26"/>
        <v>6.0000000000000001E-3</v>
      </c>
      <c r="AG87" s="22">
        <f t="shared" si="35"/>
        <v>0</v>
      </c>
      <c r="AH87" s="133"/>
      <c r="AI87" s="108"/>
      <c r="AJ87" s="48"/>
      <c r="AK87" s="49"/>
      <c r="AL87" s="160">
        <f t="shared" si="27"/>
        <v>0</v>
      </c>
      <c r="AM87" s="22">
        <f t="shared" si="36"/>
        <v>0</v>
      </c>
      <c r="AN87" s="51" t="s">
        <v>19</v>
      </c>
      <c r="AO87" s="51"/>
      <c r="AP87" s="52">
        <v>0.05</v>
      </c>
      <c r="AQ87" s="160">
        <f t="shared" si="28"/>
        <v>1.4999999999999999E-2</v>
      </c>
      <c r="AR87" s="22">
        <f t="shared" si="37"/>
        <v>0</v>
      </c>
      <c r="AS87" s="51" t="s">
        <v>19</v>
      </c>
      <c r="AT87" s="74"/>
      <c r="AU87" s="95">
        <v>0.02</v>
      </c>
      <c r="AV87" s="160">
        <f t="shared" si="29"/>
        <v>6.0000000000000001E-3</v>
      </c>
      <c r="AW87" s="22">
        <f t="shared" si="38"/>
        <v>0</v>
      </c>
    </row>
    <row r="88" spans="2:49" x14ac:dyDescent="0.3">
      <c r="B88" s="133"/>
      <c r="C88" s="48"/>
      <c r="D88" s="48"/>
      <c r="E88" s="49"/>
      <c r="F88" s="160">
        <f t="shared" si="21"/>
        <v>0</v>
      </c>
      <c r="G88" s="22">
        <f t="shared" si="30"/>
        <v>0</v>
      </c>
      <c r="H88" s="50"/>
      <c r="I88" s="50"/>
      <c r="J88" s="49"/>
      <c r="K88" s="160">
        <f t="shared" si="22"/>
        <v>0</v>
      </c>
      <c r="L88" s="22">
        <f t="shared" si="31"/>
        <v>0</v>
      </c>
      <c r="M88" s="55" t="s">
        <v>65</v>
      </c>
      <c r="N88" s="88"/>
      <c r="O88" s="99">
        <v>0.02</v>
      </c>
      <c r="P88" s="160">
        <f t="shared" si="23"/>
        <v>6.0000000000000001E-3</v>
      </c>
      <c r="Q88" s="22">
        <f t="shared" si="32"/>
        <v>0</v>
      </c>
      <c r="R88" s="133"/>
      <c r="S88" s="48"/>
      <c r="T88" s="48"/>
      <c r="U88" s="49"/>
      <c r="V88" s="160">
        <f t="shared" si="24"/>
        <v>0</v>
      </c>
      <c r="W88" s="22">
        <f t="shared" si="33"/>
        <v>0</v>
      </c>
      <c r="X88" s="50"/>
      <c r="Y88" s="50"/>
      <c r="Z88" s="49"/>
      <c r="AA88" s="160">
        <f t="shared" si="25"/>
        <v>0</v>
      </c>
      <c r="AB88" s="22">
        <f t="shared" si="34"/>
        <v>0</v>
      </c>
      <c r="AC88" s="53" t="s">
        <v>119</v>
      </c>
      <c r="AD88" s="75"/>
      <c r="AE88" s="96">
        <v>0.02</v>
      </c>
      <c r="AF88" s="160">
        <f t="shared" si="26"/>
        <v>6.0000000000000001E-3</v>
      </c>
      <c r="AG88" s="22">
        <f t="shared" si="35"/>
        <v>0</v>
      </c>
      <c r="AH88" s="133"/>
      <c r="AI88" s="108"/>
      <c r="AJ88" s="48"/>
      <c r="AK88" s="49"/>
      <c r="AL88" s="160">
        <f t="shared" si="27"/>
        <v>0</v>
      </c>
      <c r="AM88" s="22">
        <f t="shared" si="36"/>
        <v>0</v>
      </c>
      <c r="AN88" s="50"/>
      <c r="AO88" s="50"/>
      <c r="AP88" s="49"/>
      <c r="AQ88" s="160">
        <f t="shared" si="28"/>
        <v>0</v>
      </c>
      <c r="AR88" s="22">
        <f t="shared" si="37"/>
        <v>0</v>
      </c>
      <c r="AS88" s="53" t="s">
        <v>100</v>
      </c>
      <c r="AT88" s="75"/>
      <c r="AU88" s="96">
        <v>0.02</v>
      </c>
      <c r="AV88" s="160">
        <f t="shared" si="29"/>
        <v>6.0000000000000001E-3</v>
      </c>
      <c r="AW88" s="22">
        <f t="shared" si="38"/>
        <v>0</v>
      </c>
    </row>
    <row r="89" spans="2:49" x14ac:dyDescent="0.3">
      <c r="B89" s="133"/>
      <c r="C89" s="40" t="s">
        <v>66</v>
      </c>
      <c r="D89" s="40"/>
      <c r="E89" s="41">
        <v>0.01</v>
      </c>
      <c r="F89" s="160">
        <f t="shared" si="21"/>
        <v>3.0000000000000001E-3</v>
      </c>
      <c r="G89" s="22">
        <f t="shared" si="30"/>
        <v>0</v>
      </c>
      <c r="H89" s="42" t="s">
        <v>154</v>
      </c>
      <c r="I89" s="42"/>
      <c r="J89" s="41">
        <v>0.02</v>
      </c>
      <c r="K89" s="160">
        <f t="shared" si="22"/>
        <v>6.0000000000000001E-3</v>
      </c>
      <c r="L89" s="22">
        <f t="shared" si="31"/>
        <v>0</v>
      </c>
      <c r="M89" s="42" t="s">
        <v>156</v>
      </c>
      <c r="N89" s="76"/>
      <c r="O89" s="41">
        <v>0.02</v>
      </c>
      <c r="P89" s="160">
        <f t="shared" si="23"/>
        <v>6.0000000000000001E-3</v>
      </c>
      <c r="Q89" s="22">
        <f t="shared" si="32"/>
        <v>0</v>
      </c>
      <c r="R89" s="133"/>
      <c r="S89" s="40" t="s">
        <v>154</v>
      </c>
      <c r="T89" s="40"/>
      <c r="U89" s="41">
        <v>0.01</v>
      </c>
      <c r="V89" s="160">
        <f t="shared" si="24"/>
        <v>3.0000000000000001E-3</v>
      </c>
      <c r="W89" s="22">
        <f t="shared" si="33"/>
        <v>0</v>
      </c>
      <c r="X89" s="42"/>
      <c r="Y89" s="42"/>
      <c r="Z89" s="41"/>
      <c r="AA89" s="160">
        <f t="shared" si="25"/>
        <v>0</v>
      </c>
      <c r="AB89" s="22">
        <f t="shared" si="34"/>
        <v>0</v>
      </c>
      <c r="AC89" s="42"/>
      <c r="AD89" s="76"/>
      <c r="AE89" s="41"/>
      <c r="AF89" s="160">
        <f t="shared" si="26"/>
        <v>0</v>
      </c>
      <c r="AG89" s="22">
        <f t="shared" si="35"/>
        <v>0</v>
      </c>
      <c r="AH89" s="133"/>
      <c r="AI89" s="109" t="s">
        <v>156</v>
      </c>
      <c r="AJ89" s="42"/>
      <c r="AK89" s="41">
        <v>0.01</v>
      </c>
      <c r="AL89" s="160">
        <f t="shared" si="27"/>
        <v>3.0000000000000001E-3</v>
      </c>
      <c r="AM89" s="22">
        <f t="shared" si="36"/>
        <v>0</v>
      </c>
      <c r="AN89" s="42"/>
      <c r="AO89" s="42"/>
      <c r="AP89" s="41"/>
      <c r="AQ89" s="160">
        <f t="shared" si="28"/>
        <v>0</v>
      </c>
      <c r="AR89" s="22">
        <f t="shared" si="37"/>
        <v>0</v>
      </c>
      <c r="AS89" s="42"/>
      <c r="AT89" s="76"/>
      <c r="AU89" s="41"/>
      <c r="AV89" s="160">
        <f t="shared" si="29"/>
        <v>0</v>
      </c>
      <c r="AW89" s="22">
        <f t="shared" si="38"/>
        <v>0</v>
      </c>
    </row>
    <row r="90" spans="2:49" x14ac:dyDescent="0.3">
      <c r="B90" s="133"/>
      <c r="C90" s="40" t="s">
        <v>67</v>
      </c>
      <c r="D90" s="40"/>
      <c r="E90" s="41">
        <v>0.01</v>
      </c>
      <c r="F90" s="160">
        <f t="shared" si="21"/>
        <v>3.0000000000000001E-3</v>
      </c>
      <c r="G90" s="22">
        <f t="shared" si="30"/>
        <v>0</v>
      </c>
      <c r="H90" s="42" t="s">
        <v>155</v>
      </c>
      <c r="I90" s="42"/>
      <c r="J90" s="41">
        <v>0.04</v>
      </c>
      <c r="K90" s="160">
        <f t="shared" si="22"/>
        <v>1.2E-2</v>
      </c>
      <c r="L90" s="22">
        <f t="shared" si="31"/>
        <v>0</v>
      </c>
      <c r="M90" s="42" t="s">
        <v>70</v>
      </c>
      <c r="N90" s="76"/>
      <c r="O90" s="41">
        <v>0.04</v>
      </c>
      <c r="P90" s="160">
        <f t="shared" si="23"/>
        <v>1.2E-2</v>
      </c>
      <c r="Q90" s="22">
        <f t="shared" si="32"/>
        <v>0</v>
      </c>
      <c r="R90" s="133"/>
      <c r="S90" s="40" t="s">
        <v>155</v>
      </c>
      <c r="T90" s="40"/>
      <c r="U90" s="41">
        <v>0.02</v>
      </c>
      <c r="V90" s="160">
        <f t="shared" si="24"/>
        <v>6.0000000000000001E-3</v>
      </c>
      <c r="W90" s="22">
        <f t="shared" si="33"/>
        <v>0</v>
      </c>
      <c r="X90" s="42" t="s">
        <v>70</v>
      </c>
      <c r="Y90" s="42"/>
      <c r="Z90" s="41">
        <v>0.03</v>
      </c>
      <c r="AA90" s="160">
        <f t="shared" si="25"/>
        <v>8.9999999999999993E-3</v>
      </c>
      <c r="AB90" s="22">
        <f t="shared" si="34"/>
        <v>0</v>
      </c>
      <c r="AC90" s="42" t="s">
        <v>161</v>
      </c>
      <c r="AD90" s="76"/>
      <c r="AE90" s="41">
        <v>0.03</v>
      </c>
      <c r="AF90" s="160">
        <f t="shared" si="26"/>
        <v>8.9999999999999993E-3</v>
      </c>
      <c r="AG90" s="22">
        <f t="shared" si="35"/>
        <v>0</v>
      </c>
      <c r="AH90" s="133"/>
      <c r="AI90" s="109" t="s">
        <v>70</v>
      </c>
      <c r="AJ90" s="42"/>
      <c r="AK90" s="41">
        <v>0.02</v>
      </c>
      <c r="AL90" s="160">
        <f t="shared" si="27"/>
        <v>6.0000000000000001E-3</v>
      </c>
      <c r="AM90" s="22">
        <f t="shared" si="36"/>
        <v>0</v>
      </c>
      <c r="AN90" s="42" t="s">
        <v>161</v>
      </c>
      <c r="AO90" s="42"/>
      <c r="AP90" s="41">
        <v>0.03</v>
      </c>
      <c r="AQ90" s="160">
        <f t="shared" si="28"/>
        <v>8.9999999999999993E-3</v>
      </c>
      <c r="AR90" s="22">
        <f t="shared" si="37"/>
        <v>0</v>
      </c>
      <c r="AS90" s="42" t="s">
        <v>163</v>
      </c>
      <c r="AT90" s="76"/>
      <c r="AU90" s="41">
        <v>0.03</v>
      </c>
      <c r="AV90" s="160">
        <f t="shared" si="29"/>
        <v>8.9999999999999993E-3</v>
      </c>
      <c r="AW90" s="22">
        <f t="shared" si="38"/>
        <v>0</v>
      </c>
    </row>
    <row r="91" spans="2:49" x14ac:dyDescent="0.3">
      <c r="B91" s="133"/>
      <c r="C91" s="40"/>
      <c r="D91" s="40"/>
      <c r="E91" s="41"/>
      <c r="F91" s="160">
        <f t="shared" si="21"/>
        <v>0</v>
      </c>
      <c r="G91" s="22">
        <f t="shared" si="30"/>
        <v>0</v>
      </c>
      <c r="H91" s="46"/>
      <c r="I91" s="46"/>
      <c r="J91" s="44"/>
      <c r="K91" s="160">
        <f t="shared" si="22"/>
        <v>0</v>
      </c>
      <c r="L91" s="22">
        <f t="shared" si="31"/>
        <v>0</v>
      </c>
      <c r="M91" s="47" t="s">
        <v>20</v>
      </c>
      <c r="N91" s="89"/>
      <c r="O91" s="100">
        <v>0.05</v>
      </c>
      <c r="P91" s="160">
        <f t="shared" si="23"/>
        <v>1.4999999999999999E-2</v>
      </c>
      <c r="Q91" s="22">
        <f t="shared" si="32"/>
        <v>0</v>
      </c>
      <c r="R91" s="133"/>
      <c r="S91" s="40"/>
      <c r="T91" s="40"/>
      <c r="U91" s="41"/>
      <c r="V91" s="160">
        <f t="shared" si="24"/>
        <v>0</v>
      </c>
      <c r="W91" s="22">
        <f t="shared" si="33"/>
        <v>0</v>
      </c>
      <c r="X91" s="46" t="s">
        <v>20</v>
      </c>
      <c r="Y91" s="46"/>
      <c r="Z91" s="44">
        <v>0.01</v>
      </c>
      <c r="AA91" s="160">
        <f t="shared" si="25"/>
        <v>3.0000000000000001E-3</v>
      </c>
      <c r="AB91" s="22">
        <f t="shared" si="34"/>
        <v>0</v>
      </c>
      <c r="AC91" s="43" t="s">
        <v>82</v>
      </c>
      <c r="AD91" s="77"/>
      <c r="AE91" s="44">
        <v>0.02</v>
      </c>
      <c r="AF91" s="160">
        <f t="shared" si="26"/>
        <v>6.0000000000000001E-3</v>
      </c>
      <c r="AG91" s="22">
        <f t="shared" si="35"/>
        <v>0</v>
      </c>
      <c r="AH91" s="133"/>
      <c r="AI91" s="109"/>
      <c r="AJ91" s="40"/>
      <c r="AK91" s="41"/>
      <c r="AL91" s="160">
        <f t="shared" si="27"/>
        <v>0</v>
      </c>
      <c r="AM91" s="22">
        <f t="shared" si="36"/>
        <v>0</v>
      </c>
      <c r="AN91" s="46" t="s">
        <v>164</v>
      </c>
      <c r="AO91" s="46"/>
      <c r="AP91" s="44">
        <v>0.02</v>
      </c>
      <c r="AQ91" s="160">
        <f t="shared" si="28"/>
        <v>6.0000000000000001E-3</v>
      </c>
      <c r="AR91" s="22">
        <f t="shared" si="37"/>
        <v>0</v>
      </c>
      <c r="AS91" s="43" t="s">
        <v>165</v>
      </c>
      <c r="AT91" s="77"/>
      <c r="AU91" s="44">
        <v>0.03</v>
      </c>
      <c r="AV91" s="160">
        <f t="shared" si="29"/>
        <v>8.9999999999999993E-3</v>
      </c>
      <c r="AW91" s="22">
        <f t="shared" si="38"/>
        <v>0</v>
      </c>
    </row>
    <row r="92" spans="2:49" x14ac:dyDescent="0.3">
      <c r="B92" s="133"/>
      <c r="C92" s="22"/>
      <c r="D92" s="22"/>
      <c r="E92" s="23"/>
      <c r="F92" s="160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60">
        <f t="shared" si="22"/>
        <v>1.2E-2</v>
      </c>
      <c r="L92" s="22">
        <f t="shared" si="31"/>
        <v>0</v>
      </c>
      <c r="M92" s="27" t="s">
        <v>68</v>
      </c>
      <c r="N92" s="79"/>
      <c r="O92" s="26">
        <v>0.05</v>
      </c>
      <c r="P92" s="160">
        <f t="shared" si="23"/>
        <v>1.4999999999999999E-2</v>
      </c>
      <c r="Q92" s="22">
        <f t="shared" si="32"/>
        <v>0</v>
      </c>
      <c r="R92" s="133"/>
      <c r="S92" s="22" t="s">
        <v>45</v>
      </c>
      <c r="T92" s="22"/>
      <c r="U92" s="23">
        <v>0.01</v>
      </c>
      <c r="V92" s="160">
        <f t="shared" si="24"/>
        <v>3.0000000000000001E-3</v>
      </c>
      <c r="W92" s="22">
        <f t="shared" si="33"/>
        <v>0</v>
      </c>
      <c r="X92" s="24"/>
      <c r="Y92" s="24"/>
      <c r="Z92" s="23"/>
      <c r="AA92" s="160">
        <f t="shared" si="25"/>
        <v>0</v>
      </c>
      <c r="AB92" s="22">
        <f t="shared" si="34"/>
        <v>0</v>
      </c>
      <c r="AC92" s="24"/>
      <c r="AD92" s="71"/>
      <c r="AE92" s="23"/>
      <c r="AF92" s="160">
        <f t="shared" si="26"/>
        <v>0</v>
      </c>
      <c r="AG92" s="22">
        <f t="shared" si="35"/>
        <v>0</v>
      </c>
      <c r="AH92" s="133"/>
      <c r="AI92" s="106" t="s">
        <v>57</v>
      </c>
      <c r="AJ92" s="22"/>
      <c r="AK92" s="23">
        <v>5.0000000000000001E-3</v>
      </c>
      <c r="AL92" s="160">
        <f t="shared" si="27"/>
        <v>1.5E-3</v>
      </c>
      <c r="AM92" s="22">
        <f t="shared" si="36"/>
        <v>0</v>
      </c>
      <c r="AN92" s="29" t="s">
        <v>83</v>
      </c>
      <c r="AO92" s="29"/>
      <c r="AP92" s="30">
        <v>0.03</v>
      </c>
      <c r="AQ92" s="160">
        <f t="shared" si="28"/>
        <v>8.9999999999999993E-3</v>
      </c>
      <c r="AR92" s="22">
        <f t="shared" si="37"/>
        <v>0</v>
      </c>
      <c r="AS92" s="31" t="s">
        <v>83</v>
      </c>
      <c r="AT92" s="78"/>
      <c r="AU92" s="30">
        <v>0.04</v>
      </c>
      <c r="AV92" s="160">
        <f t="shared" si="29"/>
        <v>1.2E-2</v>
      </c>
      <c r="AW92" s="22">
        <f t="shared" si="38"/>
        <v>0</v>
      </c>
    </row>
    <row r="93" spans="2:49" x14ac:dyDescent="0.3">
      <c r="B93" s="133"/>
      <c r="C93" s="22"/>
      <c r="D93" s="22"/>
      <c r="E93" s="23"/>
      <c r="F93" s="160">
        <f t="shared" si="21"/>
        <v>0</v>
      </c>
      <c r="G93" s="22">
        <f t="shared" si="30"/>
        <v>0</v>
      </c>
      <c r="H93" s="24"/>
      <c r="I93" s="24"/>
      <c r="J93" s="23"/>
      <c r="K93" s="160">
        <f t="shared" si="22"/>
        <v>0</v>
      </c>
      <c r="L93" s="22">
        <f t="shared" si="31"/>
        <v>0</v>
      </c>
      <c r="M93" s="24"/>
      <c r="N93" s="71"/>
      <c r="O93" s="23"/>
      <c r="P93" s="160">
        <f t="shared" si="23"/>
        <v>0</v>
      </c>
      <c r="Q93" s="22">
        <f t="shared" si="32"/>
        <v>0</v>
      </c>
      <c r="R93" s="133"/>
      <c r="S93" s="22"/>
      <c r="T93" s="22"/>
      <c r="U93" s="23"/>
      <c r="V93" s="160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60">
        <f t="shared" si="25"/>
        <v>6.0000000000000001E-3</v>
      </c>
      <c r="AB93" s="22">
        <f t="shared" si="34"/>
        <v>0</v>
      </c>
      <c r="AC93" s="27" t="s">
        <v>57</v>
      </c>
      <c r="AD93" s="79"/>
      <c r="AE93" s="26">
        <v>0.03</v>
      </c>
      <c r="AF93" s="160">
        <f t="shared" si="26"/>
        <v>8.9999999999999993E-3</v>
      </c>
      <c r="AG93" s="22">
        <f t="shared" si="35"/>
        <v>0</v>
      </c>
      <c r="AH93" s="133"/>
      <c r="AI93" s="106" t="s">
        <v>84</v>
      </c>
      <c r="AJ93" s="22"/>
      <c r="AK93" s="23">
        <v>5.0000000000000001E-3</v>
      </c>
      <c r="AL93" s="160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60">
        <f t="shared" si="28"/>
        <v>8.9999999999999993E-3</v>
      </c>
      <c r="AR93" s="22">
        <f t="shared" si="37"/>
        <v>0</v>
      </c>
      <c r="AS93" s="31" t="s">
        <v>58</v>
      </c>
      <c r="AT93" s="78"/>
      <c r="AU93" s="30">
        <v>0.04</v>
      </c>
      <c r="AV93" s="160">
        <f t="shared" si="29"/>
        <v>1.2E-2</v>
      </c>
      <c r="AW93" s="22">
        <f t="shared" si="38"/>
        <v>0</v>
      </c>
    </row>
    <row r="94" spans="2:49" x14ac:dyDescent="0.3">
      <c r="B94" s="133" t="s">
        <v>148</v>
      </c>
      <c r="C94" s="22"/>
      <c r="D94" s="22"/>
      <c r="E94" s="23"/>
      <c r="F94" s="160">
        <f t="shared" si="21"/>
        <v>0</v>
      </c>
      <c r="G94" s="22">
        <f t="shared" si="30"/>
        <v>0</v>
      </c>
      <c r="H94" s="25"/>
      <c r="I94" s="25"/>
      <c r="J94" s="26"/>
      <c r="K94" s="160">
        <f t="shared" si="22"/>
        <v>0</v>
      </c>
      <c r="L94" s="22">
        <f t="shared" si="31"/>
        <v>0</v>
      </c>
      <c r="M94" s="25"/>
      <c r="N94" s="84"/>
      <c r="O94" s="26"/>
      <c r="P94" s="160">
        <f t="shared" si="23"/>
        <v>0</v>
      </c>
      <c r="Q94" s="22">
        <f t="shared" si="32"/>
        <v>0</v>
      </c>
      <c r="R94" s="133" t="s">
        <v>149</v>
      </c>
      <c r="S94" s="22"/>
      <c r="T94" s="22"/>
      <c r="U94" s="23"/>
      <c r="V94" s="160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60">
        <f t="shared" si="25"/>
        <v>6.0000000000000001E-3</v>
      </c>
      <c r="AB94" s="22">
        <f t="shared" si="34"/>
        <v>0</v>
      </c>
      <c r="AC94" s="27" t="s">
        <v>58</v>
      </c>
      <c r="AD94" s="79"/>
      <c r="AE94" s="26">
        <v>0.03</v>
      </c>
      <c r="AF94" s="160">
        <f t="shared" si="26"/>
        <v>8.9999999999999993E-3</v>
      </c>
      <c r="AG94" s="22">
        <f t="shared" si="35"/>
        <v>0</v>
      </c>
      <c r="AH94" s="133" t="s">
        <v>150</v>
      </c>
      <c r="AI94" s="106"/>
      <c r="AJ94" s="22"/>
      <c r="AK94" s="23"/>
      <c r="AL94" s="160">
        <f t="shared" si="27"/>
        <v>0</v>
      </c>
      <c r="AM94" s="22">
        <f t="shared" si="36"/>
        <v>0</v>
      </c>
      <c r="AN94" s="27" t="s">
        <v>101</v>
      </c>
      <c r="AO94" s="27"/>
      <c r="AP94" s="26">
        <v>0.03</v>
      </c>
      <c r="AQ94" s="160">
        <f t="shared" si="28"/>
        <v>8.9999999999999993E-3</v>
      </c>
      <c r="AR94" s="22">
        <f t="shared" si="37"/>
        <v>0</v>
      </c>
      <c r="AS94" s="27" t="s">
        <v>101</v>
      </c>
      <c r="AT94" s="79"/>
      <c r="AU94" s="26">
        <v>0.04</v>
      </c>
      <c r="AV94" s="160">
        <f t="shared" si="29"/>
        <v>1.2E-2</v>
      </c>
      <c r="AW94" s="22">
        <f t="shared" si="38"/>
        <v>0</v>
      </c>
    </row>
    <row r="95" spans="2:49" x14ac:dyDescent="0.3">
      <c r="B95" s="133"/>
      <c r="C95" s="22"/>
      <c r="D95" s="22"/>
      <c r="E95" s="23"/>
      <c r="F95" s="160">
        <f t="shared" si="21"/>
        <v>0</v>
      </c>
      <c r="G95" s="22">
        <f t="shared" si="30"/>
        <v>0</v>
      </c>
      <c r="H95" s="24"/>
      <c r="I95" s="24"/>
      <c r="J95" s="23"/>
      <c r="K95" s="160">
        <f t="shared" si="22"/>
        <v>0</v>
      </c>
      <c r="L95" s="22">
        <f t="shared" si="31"/>
        <v>0</v>
      </c>
      <c r="M95" s="24"/>
      <c r="N95" s="71"/>
      <c r="O95" s="23"/>
      <c r="P95" s="160">
        <f t="shared" si="23"/>
        <v>0</v>
      </c>
      <c r="Q95" s="22">
        <f t="shared" si="32"/>
        <v>0</v>
      </c>
      <c r="R95" s="133"/>
      <c r="S95" s="22"/>
      <c r="T95" s="22"/>
      <c r="U95" s="23"/>
      <c r="V95" s="160">
        <f t="shared" si="24"/>
        <v>0</v>
      </c>
      <c r="W95" s="22">
        <f t="shared" si="33"/>
        <v>0</v>
      </c>
      <c r="X95" s="24"/>
      <c r="Y95" s="24"/>
      <c r="Z95" s="23"/>
      <c r="AA95" s="160">
        <f t="shared" si="25"/>
        <v>0</v>
      </c>
      <c r="AB95" s="22">
        <f t="shared" si="34"/>
        <v>0</v>
      </c>
      <c r="AC95" s="24"/>
      <c r="AD95" s="71"/>
      <c r="AE95" s="23"/>
      <c r="AF95" s="160">
        <f t="shared" si="26"/>
        <v>0</v>
      </c>
      <c r="AG95" s="22">
        <f t="shared" si="35"/>
        <v>0</v>
      </c>
      <c r="AH95" s="133"/>
      <c r="AI95" s="106"/>
      <c r="AJ95" s="22"/>
      <c r="AK95" s="23"/>
      <c r="AL95" s="160">
        <f t="shared" si="27"/>
        <v>0</v>
      </c>
      <c r="AM95" s="22">
        <f t="shared" si="36"/>
        <v>0</v>
      </c>
      <c r="AN95" s="24"/>
      <c r="AO95" s="24"/>
      <c r="AP95" s="23"/>
      <c r="AQ95" s="160">
        <f t="shared" si="28"/>
        <v>0</v>
      </c>
      <c r="AR95" s="22">
        <f t="shared" si="37"/>
        <v>0</v>
      </c>
      <c r="AS95" s="28" t="s">
        <v>90</v>
      </c>
      <c r="AT95" s="80"/>
      <c r="AU95" s="97">
        <v>0.04</v>
      </c>
      <c r="AV95" s="160">
        <f t="shared" si="29"/>
        <v>1.2E-2</v>
      </c>
      <c r="AW95" s="22">
        <f t="shared" si="38"/>
        <v>0</v>
      </c>
    </row>
    <row r="96" spans="2:49" x14ac:dyDescent="0.3">
      <c r="B96" s="133"/>
      <c r="C96" s="33" t="s">
        <v>21</v>
      </c>
      <c r="D96" s="33"/>
      <c r="E96" s="34">
        <v>0.02</v>
      </c>
      <c r="F96" s="160">
        <f t="shared" si="21"/>
        <v>6.0000000000000001E-3</v>
      </c>
      <c r="G96" s="22">
        <f t="shared" si="30"/>
        <v>0</v>
      </c>
      <c r="H96" s="35" t="s">
        <v>21</v>
      </c>
      <c r="I96" s="35"/>
      <c r="J96" s="34">
        <v>0.05</v>
      </c>
      <c r="K96" s="160">
        <f t="shared" si="22"/>
        <v>1.4999999999999999E-2</v>
      </c>
      <c r="L96" s="22">
        <f t="shared" si="31"/>
        <v>0</v>
      </c>
      <c r="M96" s="35" t="s">
        <v>21</v>
      </c>
      <c r="N96" s="72"/>
      <c r="O96" s="34">
        <v>2.1319999999999999E-2</v>
      </c>
      <c r="P96" s="160">
        <f t="shared" si="23"/>
        <v>6.3959999999999998E-3</v>
      </c>
      <c r="Q96" s="22">
        <f t="shared" si="32"/>
        <v>0</v>
      </c>
      <c r="R96" s="133"/>
      <c r="S96" s="33" t="s">
        <v>86</v>
      </c>
      <c r="T96" s="33"/>
      <c r="U96" s="34">
        <v>0.03</v>
      </c>
      <c r="V96" s="160">
        <f t="shared" si="24"/>
        <v>8.9999999999999993E-3</v>
      </c>
      <c r="W96" s="22">
        <f t="shared" si="33"/>
        <v>0</v>
      </c>
      <c r="X96" s="35"/>
      <c r="Y96" s="35"/>
      <c r="Z96" s="34"/>
      <c r="AA96" s="160">
        <f t="shared" si="25"/>
        <v>0</v>
      </c>
      <c r="AB96" s="22">
        <f t="shared" si="34"/>
        <v>0</v>
      </c>
      <c r="AC96" s="35"/>
      <c r="AD96" s="72"/>
      <c r="AE96" s="34"/>
      <c r="AF96" s="160">
        <f t="shared" si="26"/>
        <v>0</v>
      </c>
      <c r="AG96" s="22">
        <f t="shared" si="35"/>
        <v>0</v>
      </c>
      <c r="AH96" s="133"/>
      <c r="AI96" s="107" t="s">
        <v>86</v>
      </c>
      <c r="AJ96" s="33"/>
      <c r="AK96" s="34">
        <v>0.05</v>
      </c>
      <c r="AL96" s="160">
        <f t="shared" si="27"/>
        <v>1.4999999999999999E-2</v>
      </c>
      <c r="AM96" s="22">
        <f t="shared" si="36"/>
        <v>0</v>
      </c>
      <c r="AN96" s="35"/>
      <c r="AO96" s="35"/>
      <c r="AP96" s="34"/>
      <c r="AQ96" s="160">
        <f t="shared" si="28"/>
        <v>0</v>
      </c>
      <c r="AR96" s="22">
        <f t="shared" si="37"/>
        <v>0</v>
      </c>
      <c r="AS96" s="35"/>
      <c r="AT96" s="72"/>
      <c r="AU96" s="34"/>
      <c r="AV96" s="160">
        <f t="shared" si="29"/>
        <v>0</v>
      </c>
      <c r="AW96" s="22">
        <f t="shared" si="38"/>
        <v>0</v>
      </c>
    </row>
    <row r="97" spans="2:49" x14ac:dyDescent="0.3">
      <c r="B97" s="133"/>
      <c r="C97" s="33"/>
      <c r="D97" s="33"/>
      <c r="E97" s="34"/>
      <c r="F97" s="160">
        <f t="shared" si="21"/>
        <v>0</v>
      </c>
      <c r="G97" s="22">
        <f t="shared" si="30"/>
        <v>0</v>
      </c>
      <c r="H97" s="39" t="s">
        <v>62</v>
      </c>
      <c r="I97" s="39"/>
      <c r="J97" s="37">
        <v>0.03</v>
      </c>
      <c r="K97" s="160">
        <f t="shared" si="22"/>
        <v>8.9999999999999993E-3</v>
      </c>
      <c r="L97" s="22">
        <f t="shared" si="31"/>
        <v>0</v>
      </c>
      <c r="M97" s="39" t="s">
        <v>62</v>
      </c>
      <c r="N97" s="90"/>
      <c r="O97" s="37">
        <v>0.02</v>
      </c>
      <c r="P97" s="160">
        <f t="shared" si="23"/>
        <v>6.0000000000000001E-3</v>
      </c>
      <c r="Q97" s="22">
        <f t="shared" si="32"/>
        <v>0</v>
      </c>
      <c r="R97" s="133"/>
      <c r="S97" s="33"/>
      <c r="T97" s="33"/>
      <c r="U97" s="34"/>
      <c r="V97" s="160">
        <f t="shared" si="24"/>
        <v>0</v>
      </c>
      <c r="W97" s="22">
        <f t="shared" si="33"/>
        <v>0</v>
      </c>
      <c r="X97" s="39" t="s">
        <v>122</v>
      </c>
      <c r="Y97" s="39"/>
      <c r="Z97" s="37">
        <v>7.0000000000000007E-2</v>
      </c>
      <c r="AA97" s="160">
        <f t="shared" si="25"/>
        <v>2.1000000000000001E-2</v>
      </c>
      <c r="AB97" s="22">
        <f t="shared" si="34"/>
        <v>0</v>
      </c>
      <c r="AC97" s="36" t="s">
        <v>122</v>
      </c>
      <c r="AD97" s="81"/>
      <c r="AE97" s="37">
        <v>0.05</v>
      </c>
      <c r="AF97" s="160">
        <f t="shared" si="26"/>
        <v>1.4999999999999999E-2</v>
      </c>
      <c r="AG97" s="22">
        <f t="shared" si="35"/>
        <v>0</v>
      </c>
      <c r="AH97" s="133"/>
      <c r="AI97" s="107"/>
      <c r="AJ97" s="33"/>
      <c r="AK97" s="34"/>
      <c r="AL97" s="160">
        <f t="shared" si="27"/>
        <v>0</v>
      </c>
      <c r="AM97" s="22">
        <f t="shared" si="36"/>
        <v>0</v>
      </c>
      <c r="AN97" s="39" t="s">
        <v>88</v>
      </c>
      <c r="AO97" s="39"/>
      <c r="AP97" s="37">
        <v>0.08</v>
      </c>
      <c r="AQ97" s="160">
        <f t="shared" si="28"/>
        <v>2.4E-2</v>
      </c>
      <c r="AR97" s="22">
        <f t="shared" si="37"/>
        <v>0</v>
      </c>
      <c r="AS97" s="36" t="s">
        <v>278</v>
      </c>
      <c r="AT97" s="81"/>
      <c r="AU97" s="37">
        <v>0.1</v>
      </c>
      <c r="AV97" s="160">
        <f t="shared" si="29"/>
        <v>0.03</v>
      </c>
      <c r="AW97" s="22">
        <f t="shared" si="38"/>
        <v>0</v>
      </c>
    </row>
    <row r="98" spans="2:49" x14ac:dyDescent="0.3">
      <c r="B98" s="133"/>
      <c r="C98" s="33"/>
      <c r="D98" s="33"/>
      <c r="E98" s="34"/>
      <c r="F98" s="160">
        <f t="shared" si="21"/>
        <v>0</v>
      </c>
      <c r="G98" s="22">
        <f t="shared" si="30"/>
        <v>0</v>
      </c>
      <c r="H98" s="35"/>
      <c r="I98" s="35"/>
      <c r="J98" s="34"/>
      <c r="K98" s="160">
        <f t="shared" si="22"/>
        <v>0</v>
      </c>
      <c r="L98" s="22">
        <f t="shared" si="31"/>
        <v>0</v>
      </c>
      <c r="M98" s="38" t="s">
        <v>63</v>
      </c>
      <c r="N98" s="82"/>
      <c r="O98" s="98">
        <v>0.03</v>
      </c>
      <c r="P98" s="160">
        <f t="shared" si="23"/>
        <v>8.9999999999999993E-3</v>
      </c>
      <c r="Q98" s="22">
        <f t="shared" si="32"/>
        <v>0</v>
      </c>
      <c r="R98" s="133"/>
      <c r="S98" s="33"/>
      <c r="T98" s="33"/>
      <c r="U98" s="34"/>
      <c r="V98" s="160">
        <f t="shared" si="24"/>
        <v>0</v>
      </c>
      <c r="W98" s="22">
        <f t="shared" si="33"/>
        <v>0</v>
      </c>
      <c r="X98" s="35"/>
      <c r="Y98" s="35"/>
      <c r="Z98" s="34"/>
      <c r="AA98" s="160">
        <f t="shared" si="25"/>
        <v>0</v>
      </c>
      <c r="AB98" s="22">
        <f t="shared" si="34"/>
        <v>0</v>
      </c>
      <c r="AC98" s="38" t="s">
        <v>124</v>
      </c>
      <c r="AD98" s="82"/>
      <c r="AE98" s="98">
        <v>0.02</v>
      </c>
      <c r="AF98" s="160">
        <f t="shared" si="26"/>
        <v>6.0000000000000001E-3</v>
      </c>
      <c r="AG98" s="22">
        <f t="shared" si="35"/>
        <v>0</v>
      </c>
      <c r="AH98" s="133"/>
      <c r="AI98" s="107"/>
      <c r="AJ98" s="33"/>
      <c r="AK98" s="34"/>
      <c r="AL98" s="160">
        <f t="shared" si="27"/>
        <v>0</v>
      </c>
      <c r="AM98" s="22">
        <f t="shared" si="36"/>
        <v>0</v>
      </c>
      <c r="AN98" s="35"/>
      <c r="AO98" s="35"/>
      <c r="AP98" s="34"/>
      <c r="AQ98" s="160">
        <f t="shared" si="28"/>
        <v>0</v>
      </c>
      <c r="AR98" s="22">
        <f t="shared" si="37"/>
        <v>0</v>
      </c>
      <c r="AS98" s="38"/>
      <c r="AT98" s="82"/>
      <c r="AU98" s="98"/>
      <c r="AV98" s="160">
        <f t="shared" si="29"/>
        <v>0</v>
      </c>
      <c r="AW98" s="22">
        <f t="shared" si="38"/>
        <v>0</v>
      </c>
    </row>
    <row r="99" spans="2:49" x14ac:dyDescent="0.3">
      <c r="B99" s="133"/>
      <c r="C99" s="48" t="s">
        <v>22</v>
      </c>
      <c r="D99" s="48"/>
      <c r="E99" s="49">
        <v>0.01</v>
      </c>
      <c r="F99" s="160">
        <f t="shared" si="21"/>
        <v>3.0000000000000001E-3</v>
      </c>
      <c r="G99" s="22">
        <f t="shared" si="30"/>
        <v>0</v>
      </c>
      <c r="H99" s="50" t="s">
        <v>75</v>
      </c>
      <c r="I99" s="50"/>
      <c r="J99" s="49">
        <v>0.03</v>
      </c>
      <c r="K99" s="160">
        <f t="shared" si="22"/>
        <v>8.9999999999999993E-3</v>
      </c>
      <c r="L99" s="22">
        <f t="shared" si="31"/>
        <v>0</v>
      </c>
      <c r="M99" s="50"/>
      <c r="N99" s="73"/>
      <c r="O99" s="49"/>
      <c r="P99" s="160">
        <f t="shared" si="23"/>
        <v>0</v>
      </c>
      <c r="Q99" s="22">
        <f t="shared" si="32"/>
        <v>0</v>
      </c>
      <c r="R99" s="133"/>
      <c r="S99" s="48" t="s">
        <v>125</v>
      </c>
      <c r="T99" s="48"/>
      <c r="U99" s="49">
        <v>0.01</v>
      </c>
      <c r="V99" s="160">
        <f t="shared" si="24"/>
        <v>3.0000000000000001E-3</v>
      </c>
      <c r="W99" s="22">
        <f t="shared" si="33"/>
        <v>0</v>
      </c>
      <c r="X99" s="50"/>
      <c r="Y99" s="50"/>
      <c r="Z99" s="49"/>
      <c r="AA99" s="160">
        <f t="shared" si="25"/>
        <v>0</v>
      </c>
      <c r="AB99" s="22">
        <f t="shared" si="34"/>
        <v>0</v>
      </c>
      <c r="AC99" s="50"/>
      <c r="AD99" s="73"/>
      <c r="AE99" s="49"/>
      <c r="AF99" s="160">
        <f t="shared" si="26"/>
        <v>0</v>
      </c>
      <c r="AG99" s="22">
        <f t="shared" si="35"/>
        <v>0</v>
      </c>
      <c r="AH99" s="133"/>
      <c r="AI99" s="108" t="s">
        <v>78</v>
      </c>
      <c r="AJ99" s="48"/>
      <c r="AK99" s="49">
        <v>0.01</v>
      </c>
      <c r="AL99" s="160">
        <f t="shared" si="27"/>
        <v>3.0000000000000001E-3</v>
      </c>
      <c r="AM99" s="22">
        <f t="shared" si="36"/>
        <v>0</v>
      </c>
      <c r="AN99" s="50"/>
      <c r="AO99" s="50"/>
      <c r="AP99" s="49"/>
      <c r="AQ99" s="160">
        <f t="shared" si="28"/>
        <v>0</v>
      </c>
      <c r="AR99" s="22">
        <f t="shared" si="37"/>
        <v>0</v>
      </c>
      <c r="AS99" s="50"/>
      <c r="AT99" s="73"/>
      <c r="AU99" s="49"/>
      <c r="AV99" s="160">
        <f t="shared" si="29"/>
        <v>0</v>
      </c>
      <c r="AW99" s="22">
        <f t="shared" si="38"/>
        <v>0</v>
      </c>
    </row>
    <row r="100" spans="2:49" x14ac:dyDescent="0.3">
      <c r="B100" s="133"/>
      <c r="C100" s="48"/>
      <c r="D100" s="48"/>
      <c r="E100" s="49"/>
      <c r="F100" s="160">
        <f t="shared" si="21"/>
        <v>0</v>
      </c>
      <c r="G100" s="22">
        <f t="shared" si="30"/>
        <v>0</v>
      </c>
      <c r="H100" s="54" t="s">
        <v>56</v>
      </c>
      <c r="I100" s="54"/>
      <c r="J100" s="52">
        <v>0.02</v>
      </c>
      <c r="K100" s="160">
        <f t="shared" si="22"/>
        <v>6.0000000000000001E-3</v>
      </c>
      <c r="L100" s="22">
        <f t="shared" si="31"/>
        <v>0</v>
      </c>
      <c r="M100" s="51" t="s">
        <v>56</v>
      </c>
      <c r="N100" s="74"/>
      <c r="O100" s="52">
        <v>0.03</v>
      </c>
      <c r="P100" s="160">
        <f t="shared" si="23"/>
        <v>8.9999999999999993E-3</v>
      </c>
      <c r="Q100" s="22">
        <f t="shared" si="32"/>
        <v>0</v>
      </c>
      <c r="R100" s="133"/>
      <c r="S100" s="48"/>
      <c r="T100" s="48"/>
      <c r="U100" s="49"/>
      <c r="V100" s="160">
        <f t="shared" si="24"/>
        <v>0</v>
      </c>
      <c r="W100" s="22">
        <f t="shared" si="33"/>
        <v>0</v>
      </c>
      <c r="X100" s="54" t="s">
        <v>127</v>
      </c>
      <c r="Y100" s="54"/>
      <c r="Z100" s="52">
        <v>9.7979999999999998E-2</v>
      </c>
      <c r="AA100" s="160">
        <f t="shared" si="25"/>
        <v>2.9393999999999997E-2</v>
      </c>
      <c r="AB100" s="22">
        <f t="shared" si="34"/>
        <v>0</v>
      </c>
      <c r="AC100" s="51"/>
      <c r="AD100" s="74"/>
      <c r="AE100" s="52"/>
      <c r="AF100" s="160">
        <f t="shared" si="26"/>
        <v>0</v>
      </c>
      <c r="AG100" s="22">
        <f t="shared" si="35"/>
        <v>0</v>
      </c>
      <c r="AH100" s="133"/>
      <c r="AI100" s="108"/>
      <c r="AJ100" s="48"/>
      <c r="AK100" s="49"/>
      <c r="AL100" s="160">
        <f t="shared" si="27"/>
        <v>0</v>
      </c>
      <c r="AM100" s="22">
        <f t="shared" si="36"/>
        <v>0</v>
      </c>
      <c r="AN100" s="54" t="s">
        <v>127</v>
      </c>
      <c r="AO100" s="54"/>
      <c r="AP100" s="52">
        <v>0.02</v>
      </c>
      <c r="AQ100" s="160">
        <f t="shared" si="28"/>
        <v>6.0000000000000001E-3</v>
      </c>
      <c r="AR100" s="22">
        <f t="shared" si="37"/>
        <v>0</v>
      </c>
      <c r="AS100" s="51"/>
      <c r="AT100" s="74"/>
      <c r="AU100" s="52"/>
      <c r="AV100" s="160">
        <f t="shared" si="29"/>
        <v>0</v>
      </c>
      <c r="AW100" s="22">
        <f t="shared" si="38"/>
        <v>0</v>
      </c>
    </row>
    <row r="101" spans="2:49" x14ac:dyDescent="0.3">
      <c r="B101" s="133"/>
      <c r="C101" s="48"/>
      <c r="D101" s="48"/>
      <c r="E101" s="49"/>
      <c r="F101" s="160">
        <f t="shared" si="21"/>
        <v>0</v>
      </c>
      <c r="G101" s="22">
        <f t="shared" si="30"/>
        <v>0</v>
      </c>
      <c r="H101" s="54"/>
      <c r="I101" s="54"/>
      <c r="J101" s="52"/>
      <c r="K101" s="160">
        <f t="shared" si="22"/>
        <v>0</v>
      </c>
      <c r="L101" s="22">
        <f t="shared" si="31"/>
        <v>0</v>
      </c>
      <c r="M101" s="51"/>
      <c r="N101" s="74"/>
      <c r="O101" s="52"/>
      <c r="P101" s="160">
        <f t="shared" si="23"/>
        <v>0</v>
      </c>
      <c r="Q101" s="22">
        <f t="shared" si="32"/>
        <v>0</v>
      </c>
      <c r="R101" s="133"/>
      <c r="S101" s="48"/>
      <c r="T101" s="48"/>
      <c r="U101" s="49"/>
      <c r="V101" s="160">
        <f t="shared" si="24"/>
        <v>0</v>
      </c>
      <c r="W101" s="22">
        <f t="shared" si="33"/>
        <v>0</v>
      </c>
      <c r="X101" s="50"/>
      <c r="Y101" s="50"/>
      <c r="Z101" s="49"/>
      <c r="AA101" s="160">
        <f t="shared" si="25"/>
        <v>0</v>
      </c>
      <c r="AB101" s="22">
        <f t="shared" si="34"/>
        <v>0</v>
      </c>
      <c r="AC101" s="53" t="s">
        <v>103</v>
      </c>
      <c r="AD101" s="75"/>
      <c r="AE101" s="99">
        <v>9.1660000000000005E-2</v>
      </c>
      <c r="AF101" s="160">
        <f t="shared" si="26"/>
        <v>2.7498000000000002E-2</v>
      </c>
      <c r="AG101" s="22">
        <f t="shared" si="35"/>
        <v>0</v>
      </c>
      <c r="AH101" s="133"/>
      <c r="AI101" s="108"/>
      <c r="AJ101" s="48"/>
      <c r="AK101" s="49"/>
      <c r="AL101" s="160">
        <f t="shared" si="27"/>
        <v>0</v>
      </c>
      <c r="AM101" s="22">
        <f t="shared" si="36"/>
        <v>0</v>
      </c>
      <c r="AN101" s="50"/>
      <c r="AO101" s="50"/>
      <c r="AP101" s="49"/>
      <c r="AQ101" s="160">
        <f t="shared" si="28"/>
        <v>0</v>
      </c>
      <c r="AR101" s="22">
        <f t="shared" si="37"/>
        <v>0</v>
      </c>
      <c r="AS101" s="53" t="s">
        <v>103</v>
      </c>
      <c r="AT101" s="75"/>
      <c r="AU101" s="99">
        <v>6.8489999999999995E-2</v>
      </c>
      <c r="AV101" s="160">
        <f t="shared" si="29"/>
        <v>2.0546999999999999E-2</v>
      </c>
      <c r="AW101" s="22">
        <f t="shared" si="38"/>
        <v>0</v>
      </c>
    </row>
    <row r="102" spans="2:49" x14ac:dyDescent="0.3">
      <c r="B102" s="133"/>
      <c r="C102" s="40"/>
      <c r="D102" s="40"/>
      <c r="E102" s="41"/>
      <c r="F102" s="160">
        <f t="shared" si="21"/>
        <v>0</v>
      </c>
      <c r="G102" s="22">
        <f t="shared" si="30"/>
        <v>0</v>
      </c>
      <c r="H102" s="46"/>
      <c r="I102" s="46"/>
      <c r="J102" s="44"/>
      <c r="K102" s="160">
        <f t="shared" si="22"/>
        <v>0</v>
      </c>
      <c r="L102" s="22">
        <f t="shared" si="31"/>
        <v>0</v>
      </c>
      <c r="M102" s="43"/>
      <c r="N102" s="77"/>
      <c r="O102" s="44"/>
      <c r="P102" s="160">
        <f t="shared" si="23"/>
        <v>0</v>
      </c>
      <c r="Q102" s="22">
        <f t="shared" si="32"/>
        <v>0</v>
      </c>
      <c r="R102" s="133"/>
      <c r="S102" s="40"/>
      <c r="T102" s="40"/>
      <c r="U102" s="41"/>
      <c r="V102" s="160">
        <f t="shared" si="24"/>
        <v>0</v>
      </c>
      <c r="W102" s="22">
        <f t="shared" si="33"/>
        <v>0</v>
      </c>
      <c r="X102" s="46"/>
      <c r="Y102" s="46"/>
      <c r="Z102" s="44"/>
      <c r="AA102" s="160">
        <f t="shared" si="25"/>
        <v>0</v>
      </c>
      <c r="AB102" s="22">
        <f t="shared" si="34"/>
        <v>0</v>
      </c>
      <c r="AC102" s="43"/>
      <c r="AD102" s="77"/>
      <c r="AE102" s="41"/>
      <c r="AF102" s="160">
        <f t="shared" si="26"/>
        <v>0</v>
      </c>
      <c r="AG102" s="22">
        <f t="shared" si="35"/>
        <v>0</v>
      </c>
      <c r="AH102" s="133"/>
      <c r="AI102" s="109"/>
      <c r="AJ102" s="40"/>
      <c r="AK102" s="41"/>
      <c r="AL102" s="160">
        <f t="shared" si="27"/>
        <v>0</v>
      </c>
      <c r="AM102" s="22">
        <f t="shared" si="36"/>
        <v>0</v>
      </c>
      <c r="AN102" s="46"/>
      <c r="AO102" s="46"/>
      <c r="AP102" s="44"/>
      <c r="AQ102" s="160">
        <f t="shared" si="28"/>
        <v>0</v>
      </c>
      <c r="AR102" s="22">
        <f t="shared" si="37"/>
        <v>0</v>
      </c>
      <c r="AS102" s="43"/>
      <c r="AT102" s="77"/>
      <c r="AU102" s="44"/>
      <c r="AV102" s="160">
        <f t="shared" si="29"/>
        <v>0</v>
      </c>
      <c r="AW102" s="22">
        <f t="shared" si="38"/>
        <v>0</v>
      </c>
    </row>
    <row r="103" spans="2:49" x14ac:dyDescent="0.3">
      <c r="B103" s="133"/>
      <c r="C103" s="40"/>
      <c r="D103" s="40"/>
      <c r="E103" s="41"/>
      <c r="F103" s="160">
        <f t="shared" si="21"/>
        <v>0</v>
      </c>
      <c r="G103" s="22">
        <f t="shared" si="30"/>
        <v>0</v>
      </c>
      <c r="H103" s="46"/>
      <c r="I103" s="46"/>
      <c r="J103" s="44"/>
      <c r="K103" s="160">
        <f t="shared" si="22"/>
        <v>0</v>
      </c>
      <c r="L103" s="22">
        <f t="shared" si="31"/>
        <v>0</v>
      </c>
      <c r="M103" s="43" t="s">
        <v>15</v>
      </c>
      <c r="N103" s="77"/>
      <c r="O103" s="44">
        <v>0.02</v>
      </c>
      <c r="P103" s="160">
        <f t="shared" si="23"/>
        <v>6.0000000000000001E-3</v>
      </c>
      <c r="Q103" s="22">
        <f t="shared" si="32"/>
        <v>0</v>
      </c>
      <c r="R103" s="133"/>
      <c r="S103" s="40"/>
      <c r="T103" s="40"/>
      <c r="U103" s="41"/>
      <c r="V103" s="160">
        <f t="shared" si="24"/>
        <v>0</v>
      </c>
      <c r="W103" s="22">
        <f t="shared" si="33"/>
        <v>0</v>
      </c>
      <c r="X103" s="46" t="s">
        <v>16</v>
      </c>
      <c r="Y103" s="46"/>
      <c r="Z103" s="44">
        <v>0.01</v>
      </c>
      <c r="AA103" s="160">
        <f t="shared" si="25"/>
        <v>3.0000000000000001E-3</v>
      </c>
      <c r="AB103" s="22">
        <f t="shared" si="34"/>
        <v>0</v>
      </c>
      <c r="AC103" s="43" t="s">
        <v>16</v>
      </c>
      <c r="AD103" s="77"/>
      <c r="AE103" s="41">
        <v>8.9999999999999993E-3</v>
      </c>
      <c r="AF103" s="160">
        <f t="shared" si="26"/>
        <v>2.6999999999999997E-3</v>
      </c>
      <c r="AG103" s="22">
        <f t="shared" si="35"/>
        <v>0</v>
      </c>
      <c r="AH103" s="133"/>
      <c r="AI103" s="109"/>
      <c r="AJ103" s="40"/>
      <c r="AK103" s="41"/>
      <c r="AL103" s="160">
        <f t="shared" si="27"/>
        <v>0</v>
      </c>
      <c r="AM103" s="22">
        <f t="shared" si="36"/>
        <v>0</v>
      </c>
      <c r="AN103" s="46" t="s">
        <v>16</v>
      </c>
      <c r="AO103" s="46"/>
      <c r="AP103" s="44">
        <v>0.01</v>
      </c>
      <c r="AQ103" s="160">
        <f t="shared" si="28"/>
        <v>3.0000000000000001E-3</v>
      </c>
      <c r="AR103" s="22">
        <f t="shared" si="37"/>
        <v>0</v>
      </c>
      <c r="AS103" s="43" t="s">
        <v>16</v>
      </c>
      <c r="AT103" s="77"/>
      <c r="AU103" s="44">
        <v>1.7999999999999999E-2</v>
      </c>
      <c r="AV103" s="160">
        <f t="shared" si="29"/>
        <v>5.3999999999999994E-3</v>
      </c>
      <c r="AW103" s="22">
        <f t="shared" si="38"/>
        <v>0</v>
      </c>
    </row>
    <row r="104" spans="2:49" x14ac:dyDescent="0.3">
      <c r="B104" s="133"/>
      <c r="C104" s="40"/>
      <c r="D104" s="40"/>
      <c r="E104" s="41"/>
      <c r="F104" s="160">
        <f t="shared" si="21"/>
        <v>0</v>
      </c>
      <c r="G104" s="22">
        <f t="shared" si="30"/>
        <v>0</v>
      </c>
      <c r="H104" s="42"/>
      <c r="I104" s="42"/>
      <c r="J104" s="41"/>
      <c r="K104" s="160">
        <f t="shared" si="22"/>
        <v>0</v>
      </c>
      <c r="L104" s="22">
        <f t="shared" si="31"/>
        <v>0</v>
      </c>
      <c r="M104" s="42"/>
      <c r="N104" s="76"/>
      <c r="O104" s="41"/>
      <c r="P104" s="160">
        <f t="shared" si="23"/>
        <v>0</v>
      </c>
      <c r="Q104" s="22">
        <f t="shared" si="32"/>
        <v>0</v>
      </c>
      <c r="R104" s="133"/>
      <c r="S104" s="40"/>
      <c r="T104" s="40"/>
      <c r="U104" s="41"/>
      <c r="V104" s="160">
        <f t="shared" si="24"/>
        <v>0</v>
      </c>
      <c r="W104" s="22">
        <f t="shared" si="33"/>
        <v>0</v>
      </c>
      <c r="X104" s="42"/>
      <c r="Y104" s="42"/>
      <c r="Z104" s="41"/>
      <c r="AA104" s="160">
        <f t="shared" si="25"/>
        <v>0</v>
      </c>
      <c r="AB104" s="22">
        <f t="shared" si="34"/>
        <v>0</v>
      </c>
      <c r="AC104" s="45" t="s">
        <v>131</v>
      </c>
      <c r="AD104" s="83"/>
      <c r="AE104" s="41">
        <v>1E-3</v>
      </c>
      <c r="AF104" s="160">
        <f t="shared" si="26"/>
        <v>2.9999999999999997E-4</v>
      </c>
      <c r="AG104" s="22">
        <f t="shared" si="35"/>
        <v>0</v>
      </c>
      <c r="AH104" s="133"/>
      <c r="AI104" s="109"/>
      <c r="AJ104" s="40"/>
      <c r="AK104" s="41"/>
      <c r="AL104" s="160">
        <f t="shared" si="27"/>
        <v>0</v>
      </c>
      <c r="AM104" s="22">
        <f t="shared" si="36"/>
        <v>0</v>
      </c>
      <c r="AN104" s="42"/>
      <c r="AO104" s="42"/>
      <c r="AP104" s="41"/>
      <c r="AQ104" s="160">
        <f t="shared" si="28"/>
        <v>0</v>
      </c>
      <c r="AR104" s="22">
        <f t="shared" si="37"/>
        <v>0</v>
      </c>
      <c r="AS104" s="45" t="s">
        <v>131</v>
      </c>
      <c r="AT104" s="83"/>
      <c r="AU104" s="100">
        <v>2E-3</v>
      </c>
      <c r="AV104" s="160">
        <f t="shared" si="29"/>
        <v>5.9999999999999995E-4</v>
      </c>
      <c r="AW104" s="22">
        <f t="shared" si="38"/>
        <v>0</v>
      </c>
    </row>
    <row r="105" spans="2:49" x14ac:dyDescent="0.3">
      <c r="B105" s="133"/>
      <c r="C105" s="22"/>
      <c r="D105" s="22"/>
      <c r="E105" s="23"/>
      <c r="F105" s="160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60">
        <f t="shared" si="22"/>
        <v>3.0000000000000001E-3</v>
      </c>
      <c r="L105" s="22">
        <f t="shared" si="31"/>
        <v>0</v>
      </c>
      <c r="M105" s="27" t="s">
        <v>23</v>
      </c>
      <c r="N105" s="79"/>
      <c r="O105" s="26">
        <v>0.01</v>
      </c>
      <c r="P105" s="160">
        <f t="shared" si="23"/>
        <v>3.0000000000000001E-3</v>
      </c>
      <c r="Q105" s="22">
        <f t="shared" si="32"/>
        <v>0</v>
      </c>
      <c r="R105" s="133"/>
      <c r="S105" s="22"/>
      <c r="T105" s="22"/>
      <c r="U105" s="23"/>
      <c r="V105" s="160">
        <f t="shared" si="24"/>
        <v>0</v>
      </c>
      <c r="W105" s="22">
        <f t="shared" si="33"/>
        <v>0</v>
      </c>
      <c r="X105" s="24" t="s">
        <v>132</v>
      </c>
      <c r="Y105" s="24"/>
      <c r="Z105" s="23">
        <v>0.02</v>
      </c>
      <c r="AA105" s="160">
        <f t="shared" si="25"/>
        <v>6.0000000000000001E-3</v>
      </c>
      <c r="AB105" s="22">
        <f t="shared" si="34"/>
        <v>0</v>
      </c>
      <c r="AC105" s="24" t="s">
        <v>132</v>
      </c>
      <c r="AD105" s="71"/>
      <c r="AE105" s="23">
        <v>0.01</v>
      </c>
      <c r="AF105" s="160">
        <f t="shared" si="26"/>
        <v>3.0000000000000001E-3</v>
      </c>
      <c r="AG105" s="22">
        <f t="shared" si="35"/>
        <v>0</v>
      </c>
      <c r="AH105" s="133"/>
      <c r="AI105" s="106"/>
      <c r="AJ105" s="22"/>
      <c r="AK105" s="23"/>
      <c r="AL105" s="160">
        <f t="shared" si="27"/>
        <v>0</v>
      </c>
      <c r="AM105" s="22">
        <f t="shared" si="36"/>
        <v>0</v>
      </c>
      <c r="AN105" s="24"/>
      <c r="AO105" s="24"/>
      <c r="AP105" s="23"/>
      <c r="AQ105" s="160">
        <f t="shared" si="28"/>
        <v>0</v>
      </c>
      <c r="AR105" s="22">
        <f t="shared" si="37"/>
        <v>0</v>
      </c>
      <c r="AS105" s="24"/>
      <c r="AT105" s="71"/>
      <c r="AU105" s="23"/>
      <c r="AV105" s="160">
        <f t="shared" si="29"/>
        <v>0</v>
      </c>
      <c r="AW105" s="22">
        <f t="shared" si="38"/>
        <v>0</v>
      </c>
    </row>
    <row r="106" spans="2:49" x14ac:dyDescent="0.3">
      <c r="B106" s="133"/>
      <c r="C106" s="33" t="s">
        <v>50</v>
      </c>
      <c r="D106" s="33"/>
      <c r="E106" s="34">
        <v>0.1</v>
      </c>
      <c r="F106" s="160">
        <f t="shared" si="21"/>
        <v>0.03</v>
      </c>
      <c r="G106" s="22">
        <f t="shared" si="30"/>
        <v>0</v>
      </c>
      <c r="H106" s="35" t="s">
        <v>50</v>
      </c>
      <c r="I106" s="35"/>
      <c r="J106" s="34">
        <v>0.1</v>
      </c>
      <c r="K106" s="160">
        <f t="shared" si="22"/>
        <v>0.03</v>
      </c>
      <c r="L106" s="22">
        <f t="shared" si="31"/>
        <v>0</v>
      </c>
      <c r="M106" s="35" t="s">
        <v>50</v>
      </c>
      <c r="N106" s="72"/>
      <c r="O106" s="34">
        <v>0.1</v>
      </c>
      <c r="P106" s="160">
        <f t="shared" si="23"/>
        <v>0.03</v>
      </c>
      <c r="Q106" s="22">
        <f t="shared" si="32"/>
        <v>0</v>
      </c>
      <c r="R106" s="133"/>
      <c r="S106" s="33" t="s">
        <v>50</v>
      </c>
      <c r="T106" s="33"/>
      <c r="U106" s="34">
        <v>0.09</v>
      </c>
      <c r="V106" s="160">
        <f t="shared" si="24"/>
        <v>2.7E-2</v>
      </c>
      <c r="W106" s="22">
        <f t="shared" si="33"/>
        <v>0</v>
      </c>
      <c r="X106" s="35"/>
      <c r="Y106" s="35"/>
      <c r="Z106" s="34"/>
      <c r="AA106" s="160">
        <f t="shared" si="25"/>
        <v>0</v>
      </c>
      <c r="AB106" s="22">
        <f t="shared" si="34"/>
        <v>0</v>
      </c>
      <c r="AC106" s="35"/>
      <c r="AD106" s="72"/>
      <c r="AE106" s="34"/>
      <c r="AF106" s="160">
        <f t="shared" si="26"/>
        <v>0</v>
      </c>
      <c r="AG106" s="22">
        <f t="shared" si="35"/>
        <v>0</v>
      </c>
      <c r="AH106" s="133"/>
      <c r="AI106" s="107" t="s">
        <v>50</v>
      </c>
      <c r="AJ106" s="33"/>
      <c r="AK106" s="34">
        <v>0.09</v>
      </c>
      <c r="AL106" s="160">
        <f t="shared" si="27"/>
        <v>2.7E-2</v>
      </c>
      <c r="AM106" s="22">
        <f t="shared" si="36"/>
        <v>0</v>
      </c>
      <c r="AN106" s="35"/>
      <c r="AO106" s="35"/>
      <c r="AP106" s="34"/>
      <c r="AQ106" s="160">
        <f t="shared" si="28"/>
        <v>0</v>
      </c>
      <c r="AR106" s="22">
        <f t="shared" si="37"/>
        <v>0</v>
      </c>
      <c r="AS106" s="35"/>
      <c r="AT106" s="72"/>
      <c r="AU106" s="34"/>
      <c r="AV106" s="160">
        <f t="shared" si="29"/>
        <v>0</v>
      </c>
      <c r="AW106" s="22">
        <f t="shared" si="38"/>
        <v>0</v>
      </c>
    </row>
    <row r="107" spans="2:49" x14ac:dyDescent="0.3">
      <c r="B107" s="133"/>
      <c r="C107" s="33" t="s">
        <v>51</v>
      </c>
      <c r="D107" s="33"/>
      <c r="E107" s="34">
        <v>0.01</v>
      </c>
      <c r="F107" s="160">
        <f t="shared" si="21"/>
        <v>3.0000000000000001E-3</v>
      </c>
      <c r="G107" s="22">
        <f t="shared" si="30"/>
        <v>0</v>
      </c>
      <c r="H107" s="35" t="s">
        <v>51</v>
      </c>
      <c r="I107" s="35"/>
      <c r="J107" s="34">
        <v>0.06</v>
      </c>
      <c r="K107" s="160">
        <f t="shared" si="22"/>
        <v>1.7999999999999999E-2</v>
      </c>
      <c r="L107" s="22">
        <f t="shared" si="31"/>
        <v>0</v>
      </c>
      <c r="M107" s="35" t="s">
        <v>51</v>
      </c>
      <c r="N107" s="72"/>
      <c r="O107" s="34">
        <v>0.1</v>
      </c>
      <c r="P107" s="160">
        <f t="shared" si="23"/>
        <v>0.03</v>
      </c>
      <c r="Q107" s="22">
        <f t="shared" si="32"/>
        <v>0</v>
      </c>
      <c r="R107" s="133"/>
      <c r="S107" s="33" t="s">
        <v>51</v>
      </c>
      <c r="T107" s="33"/>
      <c r="U107" s="34">
        <v>0.02</v>
      </c>
      <c r="V107" s="160">
        <f t="shared" si="24"/>
        <v>6.0000000000000001E-3</v>
      </c>
      <c r="W107" s="22">
        <f t="shared" si="33"/>
        <v>0</v>
      </c>
      <c r="X107" s="35" t="s">
        <v>51</v>
      </c>
      <c r="Y107" s="35"/>
      <c r="Z107" s="34">
        <v>0.1</v>
      </c>
      <c r="AA107" s="160">
        <f t="shared" si="25"/>
        <v>0.03</v>
      </c>
      <c r="AB107" s="22">
        <f t="shared" si="34"/>
        <v>0</v>
      </c>
      <c r="AC107" s="35" t="s">
        <v>51</v>
      </c>
      <c r="AD107" s="72"/>
      <c r="AE107" s="34">
        <v>0.12</v>
      </c>
      <c r="AF107" s="160">
        <f t="shared" si="26"/>
        <v>3.5999999999999997E-2</v>
      </c>
      <c r="AG107" s="22">
        <f t="shared" si="35"/>
        <v>0</v>
      </c>
      <c r="AH107" s="133"/>
      <c r="AI107" s="107" t="s">
        <v>81</v>
      </c>
      <c r="AJ107" s="33"/>
      <c r="AK107" s="34">
        <v>0.02</v>
      </c>
      <c r="AL107" s="160">
        <f t="shared" si="27"/>
        <v>6.0000000000000001E-3</v>
      </c>
      <c r="AM107" s="22">
        <f t="shared" si="36"/>
        <v>0</v>
      </c>
      <c r="AN107" s="35" t="s">
        <v>81</v>
      </c>
      <c r="AO107" s="35"/>
      <c r="AP107" s="34">
        <v>6.6710000000000005E-2</v>
      </c>
      <c r="AQ107" s="160">
        <f t="shared" si="28"/>
        <v>2.0013E-2</v>
      </c>
      <c r="AR107" s="22">
        <f t="shared" si="37"/>
        <v>0</v>
      </c>
      <c r="AS107" s="35"/>
      <c r="AT107" s="72"/>
      <c r="AU107" s="34"/>
      <c r="AV107" s="160">
        <f t="shared" si="29"/>
        <v>0</v>
      </c>
      <c r="AW107" s="22">
        <f t="shared" si="38"/>
        <v>0</v>
      </c>
    </row>
    <row r="108" spans="2:49" x14ac:dyDescent="0.3">
      <c r="B108" s="133"/>
      <c r="C108" s="48" t="s">
        <v>24</v>
      </c>
      <c r="D108" s="48"/>
      <c r="E108" s="49">
        <v>0.02</v>
      </c>
      <c r="F108" s="160">
        <f t="shared" si="21"/>
        <v>6.0000000000000001E-3</v>
      </c>
      <c r="G108" s="22">
        <f t="shared" si="30"/>
        <v>0</v>
      </c>
      <c r="H108" s="50" t="s">
        <v>24</v>
      </c>
      <c r="I108" s="50"/>
      <c r="J108" s="49">
        <v>7.0000000000000007E-2</v>
      </c>
      <c r="K108" s="160">
        <f t="shared" si="22"/>
        <v>2.1000000000000001E-2</v>
      </c>
      <c r="L108" s="22">
        <f t="shared" si="31"/>
        <v>0</v>
      </c>
      <c r="M108" s="50" t="s">
        <v>24</v>
      </c>
      <c r="N108" s="73"/>
      <c r="O108" s="49">
        <v>0.1</v>
      </c>
      <c r="P108" s="160">
        <f t="shared" si="23"/>
        <v>0.03</v>
      </c>
      <c r="Q108" s="22">
        <f t="shared" si="32"/>
        <v>0</v>
      </c>
      <c r="R108" s="133"/>
      <c r="S108" s="48" t="s">
        <v>24</v>
      </c>
      <c r="T108" s="48"/>
      <c r="U108" s="49">
        <v>0.03</v>
      </c>
      <c r="V108" s="160">
        <f t="shared" si="24"/>
        <v>8.9999999999999993E-3</v>
      </c>
      <c r="W108" s="22">
        <f t="shared" si="33"/>
        <v>0</v>
      </c>
      <c r="X108" s="50"/>
      <c r="Y108" s="50"/>
      <c r="Z108" s="49"/>
      <c r="AA108" s="160">
        <f t="shared" si="25"/>
        <v>0</v>
      </c>
      <c r="AB108" s="22">
        <f t="shared" si="34"/>
        <v>0</v>
      </c>
      <c r="AC108" s="50"/>
      <c r="AD108" s="73"/>
      <c r="AE108" s="49"/>
      <c r="AF108" s="160">
        <f t="shared" si="26"/>
        <v>0</v>
      </c>
      <c r="AG108" s="22">
        <f t="shared" si="35"/>
        <v>0</v>
      </c>
      <c r="AH108" s="133"/>
      <c r="AI108" s="108" t="s">
        <v>24</v>
      </c>
      <c r="AJ108" s="48"/>
      <c r="AK108" s="49">
        <v>0.03</v>
      </c>
      <c r="AL108" s="160">
        <f t="shared" si="27"/>
        <v>8.9999999999999993E-3</v>
      </c>
      <c r="AM108" s="22">
        <f t="shared" si="36"/>
        <v>0</v>
      </c>
      <c r="AN108" s="50"/>
      <c r="AO108" s="50"/>
      <c r="AP108" s="49"/>
      <c r="AQ108" s="160">
        <f t="shared" si="28"/>
        <v>0</v>
      </c>
      <c r="AR108" s="22">
        <f t="shared" si="37"/>
        <v>0</v>
      </c>
      <c r="AS108" s="50"/>
      <c r="AT108" s="73"/>
      <c r="AU108" s="49"/>
      <c r="AV108" s="160">
        <f t="shared" si="29"/>
        <v>0</v>
      </c>
      <c r="AW108" s="22">
        <f t="shared" si="38"/>
        <v>0</v>
      </c>
    </row>
    <row r="109" spans="2:49" x14ac:dyDescent="0.3">
      <c r="B109" s="133"/>
      <c r="C109" s="48"/>
      <c r="D109" s="48"/>
      <c r="E109" s="49"/>
      <c r="F109" s="160">
        <f t="shared" si="21"/>
        <v>0</v>
      </c>
      <c r="G109" s="22">
        <f t="shared" si="30"/>
        <v>0</v>
      </c>
      <c r="H109" s="50"/>
      <c r="I109" s="50"/>
      <c r="J109" s="49"/>
      <c r="K109" s="160">
        <f t="shared" si="22"/>
        <v>0</v>
      </c>
      <c r="L109" s="22">
        <f t="shared" si="31"/>
        <v>0</v>
      </c>
      <c r="M109" s="50"/>
      <c r="N109" s="73"/>
      <c r="O109" s="49"/>
      <c r="P109" s="160">
        <f t="shared" si="23"/>
        <v>0</v>
      </c>
      <c r="Q109" s="22">
        <f t="shared" si="32"/>
        <v>0</v>
      </c>
      <c r="R109" s="133"/>
      <c r="S109" s="48" t="s">
        <v>54</v>
      </c>
      <c r="T109" s="48"/>
      <c r="U109" s="49">
        <v>0.01</v>
      </c>
      <c r="V109" s="160">
        <f t="shared" si="24"/>
        <v>3.0000000000000001E-3</v>
      </c>
      <c r="W109" s="22">
        <f t="shared" si="33"/>
        <v>0</v>
      </c>
      <c r="X109" s="50" t="s">
        <v>54</v>
      </c>
      <c r="Y109" s="50"/>
      <c r="Z109" s="49">
        <v>0.1</v>
      </c>
      <c r="AA109" s="160">
        <f t="shared" si="25"/>
        <v>0.03</v>
      </c>
      <c r="AB109" s="22">
        <f t="shared" si="34"/>
        <v>0</v>
      </c>
      <c r="AC109" s="50" t="s">
        <v>54</v>
      </c>
      <c r="AD109" s="73"/>
      <c r="AE109" s="49">
        <v>0.1</v>
      </c>
      <c r="AF109" s="160">
        <f t="shared" si="26"/>
        <v>0.03</v>
      </c>
      <c r="AG109" s="22">
        <f t="shared" si="35"/>
        <v>0</v>
      </c>
      <c r="AH109" s="133"/>
      <c r="AI109" s="108" t="s">
        <v>85</v>
      </c>
      <c r="AJ109" s="48"/>
      <c r="AK109" s="49">
        <v>0.01</v>
      </c>
      <c r="AL109" s="160">
        <f t="shared" si="27"/>
        <v>3.0000000000000001E-3</v>
      </c>
      <c r="AM109" s="22">
        <f t="shared" si="36"/>
        <v>0</v>
      </c>
      <c r="AN109" s="50" t="s">
        <v>85</v>
      </c>
      <c r="AO109" s="50"/>
      <c r="AP109" s="49">
        <v>0.1</v>
      </c>
      <c r="AQ109" s="160">
        <f t="shared" si="28"/>
        <v>0.03</v>
      </c>
      <c r="AR109" s="22">
        <f t="shared" si="37"/>
        <v>0</v>
      </c>
      <c r="AS109" s="50" t="s">
        <v>85</v>
      </c>
      <c r="AT109" s="73"/>
      <c r="AU109" s="49">
        <v>0.1</v>
      </c>
      <c r="AV109" s="160">
        <f t="shared" si="29"/>
        <v>0.03</v>
      </c>
      <c r="AW109" s="22">
        <f t="shared" si="38"/>
        <v>0</v>
      </c>
    </row>
    <row r="110" spans="2:49" x14ac:dyDescent="0.3">
      <c r="B110" s="133"/>
      <c r="C110" s="40" t="s">
        <v>17</v>
      </c>
      <c r="D110" s="40"/>
      <c r="E110" s="41">
        <v>0.13999</v>
      </c>
      <c r="F110" s="160">
        <f t="shared" si="21"/>
        <v>4.1997E-2</v>
      </c>
      <c r="G110" s="22">
        <f t="shared" si="30"/>
        <v>0</v>
      </c>
      <c r="H110" s="42" t="s">
        <v>17</v>
      </c>
      <c r="I110" s="42"/>
      <c r="J110" s="41">
        <v>9.8930000000000004E-2</v>
      </c>
      <c r="K110" s="160">
        <f t="shared" si="22"/>
        <v>2.9679000000000001E-2</v>
      </c>
      <c r="L110" s="22">
        <f t="shared" si="31"/>
        <v>0</v>
      </c>
      <c r="M110" s="42" t="s">
        <v>17</v>
      </c>
      <c r="N110" s="76"/>
      <c r="O110" s="41">
        <v>6.2719999999999998E-2</v>
      </c>
      <c r="P110" s="160">
        <f t="shared" si="23"/>
        <v>1.8815999999999999E-2</v>
      </c>
      <c r="Q110" s="22">
        <f t="shared" si="32"/>
        <v>0</v>
      </c>
      <c r="R110" s="133"/>
      <c r="S110" s="40" t="s">
        <v>17</v>
      </c>
      <c r="T110" s="40"/>
      <c r="U110" s="41">
        <v>9.9979999999999999E-2</v>
      </c>
      <c r="V110" s="160">
        <f t="shared" si="24"/>
        <v>2.9994E-2</v>
      </c>
      <c r="W110" s="22">
        <f t="shared" si="33"/>
        <v>0</v>
      </c>
      <c r="X110" s="42"/>
      <c r="Y110" s="42"/>
      <c r="Z110" s="41"/>
      <c r="AA110" s="160">
        <f t="shared" si="25"/>
        <v>0</v>
      </c>
      <c r="AB110" s="22">
        <f t="shared" si="34"/>
        <v>0</v>
      </c>
      <c r="AC110" s="42"/>
      <c r="AD110" s="76"/>
      <c r="AE110" s="41"/>
      <c r="AF110" s="160">
        <f t="shared" si="26"/>
        <v>0</v>
      </c>
      <c r="AG110" s="22">
        <f t="shared" si="35"/>
        <v>0</v>
      </c>
      <c r="AH110" s="133"/>
      <c r="AI110" s="109" t="s">
        <v>17</v>
      </c>
      <c r="AJ110" s="40"/>
      <c r="AK110" s="41">
        <v>3.9960000000000002E-2</v>
      </c>
      <c r="AL110" s="160">
        <f t="shared" si="27"/>
        <v>1.1988E-2</v>
      </c>
      <c r="AM110" s="22">
        <f t="shared" si="36"/>
        <v>0</v>
      </c>
      <c r="AN110" s="42"/>
      <c r="AO110" s="42"/>
      <c r="AP110" s="41"/>
      <c r="AQ110" s="160">
        <f t="shared" si="28"/>
        <v>0</v>
      </c>
      <c r="AR110" s="22">
        <f t="shared" si="37"/>
        <v>0</v>
      </c>
      <c r="AS110" s="42"/>
      <c r="AT110" s="76"/>
      <c r="AU110" s="41"/>
      <c r="AV110" s="160">
        <f t="shared" si="29"/>
        <v>0</v>
      </c>
      <c r="AW110" s="22">
        <f t="shared" si="38"/>
        <v>0</v>
      </c>
    </row>
    <row r="111" spans="2:49" x14ac:dyDescent="0.3">
      <c r="B111" s="133"/>
      <c r="C111" s="22"/>
      <c r="D111" s="22"/>
      <c r="E111" s="23"/>
      <c r="F111" s="160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60">
        <f t="shared" si="22"/>
        <v>1.4999999999999999E-4</v>
      </c>
      <c r="L111" s="22">
        <f t="shared" si="31"/>
        <v>1.4999999999999999E-4</v>
      </c>
      <c r="M111" s="25" t="s">
        <v>55</v>
      </c>
      <c r="N111" s="84">
        <v>1</v>
      </c>
      <c r="O111" s="26">
        <v>4.0000000000000001E-3</v>
      </c>
      <c r="P111" s="160">
        <f t="shared" si="23"/>
        <v>1.1999999999999999E-3</v>
      </c>
      <c r="Q111" s="22">
        <f t="shared" si="32"/>
        <v>1.1999999999999999E-3</v>
      </c>
      <c r="R111" s="133"/>
      <c r="S111" s="22"/>
      <c r="T111" s="22"/>
      <c r="U111" s="23"/>
      <c r="V111" s="160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60">
        <f t="shared" si="25"/>
        <v>2.9999999999999997E-4</v>
      </c>
      <c r="AB111" s="22">
        <f t="shared" si="34"/>
        <v>2.9999999999999997E-4</v>
      </c>
      <c r="AC111" s="25" t="s">
        <v>55</v>
      </c>
      <c r="AD111" s="84">
        <v>1</v>
      </c>
      <c r="AE111" s="26">
        <v>8.0000000000000002E-3</v>
      </c>
      <c r="AF111" s="160">
        <f t="shared" si="26"/>
        <v>2.3999999999999998E-3</v>
      </c>
      <c r="AG111" s="22">
        <f t="shared" si="35"/>
        <v>2.3999999999999998E-3</v>
      </c>
      <c r="AH111" s="133"/>
      <c r="AI111" s="106"/>
      <c r="AJ111" s="22"/>
      <c r="AK111" s="23"/>
      <c r="AL111" s="160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60">
        <f t="shared" si="28"/>
        <v>5.9999999999999995E-4</v>
      </c>
      <c r="AR111" s="22">
        <f t="shared" si="37"/>
        <v>5.9999999999999995E-4</v>
      </c>
      <c r="AS111" s="25" t="s">
        <v>55</v>
      </c>
      <c r="AT111" s="84">
        <v>1</v>
      </c>
      <c r="AU111" s="26">
        <v>0.01</v>
      </c>
      <c r="AV111" s="160">
        <f t="shared" si="29"/>
        <v>3.0000000000000001E-3</v>
      </c>
      <c r="AW111" s="22">
        <f t="shared" si="38"/>
        <v>3.0000000000000001E-3</v>
      </c>
    </row>
    <row r="112" spans="2:49" x14ac:dyDescent="0.3">
      <c r="B112" s="133"/>
      <c r="C112" s="22"/>
      <c r="D112" s="22"/>
      <c r="E112" s="23"/>
      <c r="F112" s="160">
        <f t="shared" si="21"/>
        <v>0</v>
      </c>
      <c r="G112" s="22">
        <f t="shared" si="30"/>
        <v>0</v>
      </c>
      <c r="H112" s="25" t="s">
        <v>231</v>
      </c>
      <c r="I112" s="25">
        <v>2</v>
      </c>
      <c r="J112" s="26">
        <v>1E-4</v>
      </c>
      <c r="K112" s="160">
        <f t="shared" si="22"/>
        <v>3.0000000000000001E-5</v>
      </c>
      <c r="L112" s="22">
        <f t="shared" si="31"/>
        <v>6.0000000000000002E-5</v>
      </c>
      <c r="M112" s="25" t="s">
        <v>231</v>
      </c>
      <c r="N112" s="25">
        <v>2</v>
      </c>
      <c r="O112" s="26">
        <v>2.0000000000000001E-4</v>
      </c>
      <c r="P112" s="160">
        <f t="shared" si="23"/>
        <v>6.0000000000000002E-5</v>
      </c>
      <c r="Q112" s="22">
        <f t="shared" si="32"/>
        <v>1.2E-4</v>
      </c>
      <c r="R112" s="133"/>
      <c r="S112" s="22"/>
      <c r="T112" s="22"/>
      <c r="U112" s="23"/>
      <c r="V112" s="160">
        <f t="shared" si="24"/>
        <v>0</v>
      </c>
      <c r="W112" s="22">
        <f t="shared" si="33"/>
        <v>0</v>
      </c>
      <c r="X112" s="25" t="s">
        <v>231</v>
      </c>
      <c r="Y112" s="25">
        <v>2</v>
      </c>
      <c r="Z112" s="26">
        <v>2.0000000000000001E-4</v>
      </c>
      <c r="AA112" s="160">
        <f t="shared" si="25"/>
        <v>6.0000000000000002E-5</v>
      </c>
      <c r="AB112" s="22">
        <f t="shared" si="34"/>
        <v>1.2E-4</v>
      </c>
      <c r="AC112" s="25" t="s">
        <v>231</v>
      </c>
      <c r="AD112" s="25">
        <v>2</v>
      </c>
      <c r="AE112" s="26">
        <v>4.0000000000000002E-4</v>
      </c>
      <c r="AF112" s="160">
        <f t="shared" si="26"/>
        <v>1.2E-4</v>
      </c>
      <c r="AG112" s="22">
        <f t="shared" si="35"/>
        <v>2.4000000000000001E-4</v>
      </c>
      <c r="AH112" s="133"/>
      <c r="AI112" s="106"/>
      <c r="AJ112" s="22"/>
      <c r="AK112" s="23"/>
      <c r="AL112" s="160">
        <f t="shared" si="27"/>
        <v>0</v>
      </c>
      <c r="AM112" s="22">
        <f t="shared" si="36"/>
        <v>0</v>
      </c>
      <c r="AN112" s="25" t="s">
        <v>231</v>
      </c>
      <c r="AO112" s="25">
        <v>2</v>
      </c>
      <c r="AP112" s="26">
        <v>4.0000000000000002E-4</v>
      </c>
      <c r="AQ112" s="160">
        <f t="shared" si="28"/>
        <v>1.2E-4</v>
      </c>
      <c r="AR112" s="22">
        <f t="shared" si="37"/>
        <v>2.4000000000000001E-4</v>
      </c>
      <c r="AS112" s="25" t="s">
        <v>231</v>
      </c>
      <c r="AT112" s="25">
        <v>2</v>
      </c>
      <c r="AU112" s="26">
        <v>1E-3</v>
      </c>
      <c r="AV112" s="160">
        <f t="shared" si="29"/>
        <v>2.9999999999999997E-4</v>
      </c>
      <c r="AW112" s="22">
        <f t="shared" si="38"/>
        <v>5.9999999999999995E-4</v>
      </c>
    </row>
    <row r="113" spans="2:49" x14ac:dyDescent="0.3">
      <c r="B113" s="133"/>
      <c r="C113" s="33"/>
      <c r="D113" s="33"/>
      <c r="E113" s="34"/>
      <c r="F113" s="160">
        <f t="shared" si="21"/>
        <v>0</v>
      </c>
      <c r="G113" s="22">
        <f t="shared" si="30"/>
        <v>0</v>
      </c>
      <c r="H113" s="35"/>
      <c r="I113" s="35"/>
      <c r="J113" s="34"/>
      <c r="K113" s="160">
        <f t="shared" si="22"/>
        <v>0</v>
      </c>
      <c r="L113" s="22">
        <f t="shared" si="31"/>
        <v>0</v>
      </c>
      <c r="M113" s="35"/>
      <c r="N113" s="72"/>
      <c r="O113" s="34"/>
      <c r="P113" s="160">
        <f t="shared" si="23"/>
        <v>0</v>
      </c>
      <c r="Q113" s="22">
        <f t="shared" si="32"/>
        <v>0</v>
      </c>
      <c r="R113" s="133"/>
      <c r="S113" s="33"/>
      <c r="T113" s="33"/>
      <c r="U113" s="34"/>
      <c r="V113" s="160">
        <f t="shared" si="24"/>
        <v>0</v>
      </c>
      <c r="W113" s="22">
        <f t="shared" si="33"/>
        <v>0</v>
      </c>
      <c r="X113" s="35"/>
      <c r="Y113" s="35"/>
      <c r="Z113" s="34"/>
      <c r="AA113" s="160">
        <f t="shared" si="25"/>
        <v>0</v>
      </c>
      <c r="AB113" s="22">
        <f t="shared" si="34"/>
        <v>0</v>
      </c>
      <c r="AC113" s="35"/>
      <c r="AD113" s="72"/>
      <c r="AE113" s="34"/>
      <c r="AF113" s="160">
        <f t="shared" si="26"/>
        <v>0</v>
      </c>
      <c r="AG113" s="22">
        <f t="shared" si="35"/>
        <v>0</v>
      </c>
      <c r="AH113" s="133"/>
      <c r="AI113" s="107"/>
      <c r="AJ113" s="33"/>
      <c r="AK113" s="34"/>
      <c r="AL113" s="160">
        <f t="shared" si="27"/>
        <v>0</v>
      </c>
      <c r="AM113" s="22">
        <f t="shared" si="36"/>
        <v>0</v>
      </c>
      <c r="AN113" s="39" t="s">
        <v>79</v>
      </c>
      <c r="AO113" s="39"/>
      <c r="AP113" s="37">
        <v>0.03</v>
      </c>
      <c r="AQ113" s="160">
        <f t="shared" si="28"/>
        <v>8.9999999999999993E-3</v>
      </c>
      <c r="AR113" s="22">
        <f t="shared" si="37"/>
        <v>0</v>
      </c>
      <c r="AS113" s="36" t="s">
        <v>105</v>
      </c>
      <c r="AT113" s="81"/>
      <c r="AU113" s="37">
        <v>0.01</v>
      </c>
      <c r="AV113" s="160">
        <f t="shared" si="29"/>
        <v>3.0000000000000001E-3</v>
      </c>
      <c r="AW113" s="22">
        <f t="shared" si="38"/>
        <v>0</v>
      </c>
    </row>
    <row r="114" spans="2:49" x14ac:dyDescent="0.3">
      <c r="B114" s="133"/>
      <c r="C114" s="33"/>
      <c r="D114" s="33"/>
      <c r="E114" s="34"/>
      <c r="F114" s="160">
        <f t="shared" si="21"/>
        <v>0</v>
      </c>
      <c r="G114" s="22">
        <f t="shared" si="30"/>
        <v>0</v>
      </c>
      <c r="H114" s="35"/>
      <c r="I114" s="35"/>
      <c r="J114" s="34"/>
      <c r="K114" s="160">
        <f t="shared" si="22"/>
        <v>0</v>
      </c>
      <c r="L114" s="22">
        <f t="shared" si="31"/>
        <v>0</v>
      </c>
      <c r="M114" s="35"/>
      <c r="N114" s="72"/>
      <c r="O114" s="34"/>
      <c r="P114" s="160">
        <f t="shared" si="23"/>
        <v>0</v>
      </c>
      <c r="Q114" s="22">
        <f t="shared" si="32"/>
        <v>0</v>
      </c>
      <c r="R114" s="133"/>
      <c r="S114" s="33"/>
      <c r="T114" s="33"/>
      <c r="U114" s="34"/>
      <c r="V114" s="160">
        <f t="shared" si="24"/>
        <v>0</v>
      </c>
      <c r="W114" s="22">
        <f t="shared" si="33"/>
        <v>0</v>
      </c>
      <c r="X114" s="39" t="s">
        <v>105</v>
      </c>
      <c r="Y114" s="39"/>
      <c r="Z114" s="37">
        <v>0.05</v>
      </c>
      <c r="AA114" s="160">
        <f t="shared" si="25"/>
        <v>1.4999999999999999E-2</v>
      </c>
      <c r="AB114" s="22">
        <f t="shared" si="34"/>
        <v>0</v>
      </c>
      <c r="AC114" s="36" t="s">
        <v>105</v>
      </c>
      <c r="AD114" s="81"/>
      <c r="AE114" s="37">
        <v>0.05</v>
      </c>
      <c r="AF114" s="160">
        <f t="shared" si="26"/>
        <v>1.4999999999999999E-2</v>
      </c>
      <c r="AG114" s="22">
        <f t="shared" si="35"/>
        <v>0</v>
      </c>
      <c r="AH114" s="133"/>
      <c r="AI114" s="107"/>
      <c r="AJ114" s="33"/>
      <c r="AK114" s="34"/>
      <c r="AL114" s="160">
        <f t="shared" si="27"/>
        <v>0</v>
      </c>
      <c r="AM114" s="22">
        <f t="shared" si="36"/>
        <v>0</v>
      </c>
      <c r="AN114" s="39" t="s">
        <v>80</v>
      </c>
      <c r="AO114" s="39"/>
      <c r="AP114" s="37">
        <v>0.01</v>
      </c>
      <c r="AQ114" s="160">
        <f t="shared" si="28"/>
        <v>3.0000000000000001E-3</v>
      </c>
      <c r="AR114" s="22">
        <f t="shared" si="37"/>
        <v>0</v>
      </c>
      <c r="AS114" s="36"/>
      <c r="AT114" s="81"/>
      <c r="AU114" s="37"/>
      <c r="AV114" s="160">
        <f t="shared" si="29"/>
        <v>0</v>
      </c>
      <c r="AW114" s="22">
        <f t="shared" si="38"/>
        <v>0</v>
      </c>
    </row>
    <row r="115" spans="2:49" x14ac:dyDescent="0.3">
      <c r="B115" s="133"/>
      <c r="C115" s="33"/>
      <c r="D115" s="33"/>
      <c r="E115" s="34"/>
      <c r="F115" s="160">
        <f t="shared" si="21"/>
        <v>0</v>
      </c>
      <c r="G115" s="22">
        <f t="shared" si="30"/>
        <v>0</v>
      </c>
      <c r="H115" s="35"/>
      <c r="I115" s="35"/>
      <c r="J115" s="34"/>
      <c r="K115" s="160">
        <f t="shared" si="22"/>
        <v>0</v>
      </c>
      <c r="L115" s="22">
        <f t="shared" si="31"/>
        <v>0</v>
      </c>
      <c r="M115" s="35"/>
      <c r="N115" s="72"/>
      <c r="O115" s="34"/>
      <c r="P115" s="160">
        <f t="shared" si="23"/>
        <v>0</v>
      </c>
      <c r="Q115" s="22">
        <f t="shared" si="32"/>
        <v>0</v>
      </c>
      <c r="R115" s="133"/>
      <c r="S115" s="33"/>
      <c r="T115" s="33"/>
      <c r="U115" s="34"/>
      <c r="V115" s="160">
        <f t="shared" si="24"/>
        <v>0</v>
      </c>
      <c r="W115" s="22">
        <f t="shared" si="33"/>
        <v>0</v>
      </c>
      <c r="X115" s="35"/>
      <c r="Y115" s="35"/>
      <c r="Z115" s="34"/>
      <c r="AA115" s="160">
        <f t="shared" si="25"/>
        <v>0</v>
      </c>
      <c r="AB115" s="22">
        <f t="shared" si="34"/>
        <v>0</v>
      </c>
      <c r="AC115" s="38" t="s">
        <v>136</v>
      </c>
      <c r="AD115" s="82"/>
      <c r="AE115" s="98">
        <v>0.05</v>
      </c>
      <c r="AF115" s="160">
        <f t="shared" si="26"/>
        <v>1.4999999999999999E-2</v>
      </c>
      <c r="AG115" s="22">
        <f t="shared" si="35"/>
        <v>0</v>
      </c>
      <c r="AH115" s="133"/>
      <c r="AI115" s="107"/>
      <c r="AJ115" s="33"/>
      <c r="AK115" s="34"/>
      <c r="AL115" s="160">
        <f t="shared" si="27"/>
        <v>0</v>
      </c>
      <c r="AM115" s="22">
        <f t="shared" si="36"/>
        <v>0</v>
      </c>
      <c r="AN115" s="35"/>
      <c r="AO115" s="35"/>
      <c r="AP115" s="34"/>
      <c r="AQ115" s="160">
        <f t="shared" si="28"/>
        <v>0</v>
      </c>
      <c r="AR115" s="22">
        <f t="shared" si="37"/>
        <v>0</v>
      </c>
      <c r="AS115" s="35"/>
      <c r="AT115" s="72"/>
      <c r="AU115" s="34"/>
      <c r="AV115" s="160">
        <f t="shared" si="29"/>
        <v>0</v>
      </c>
      <c r="AW115" s="22">
        <f t="shared" si="38"/>
        <v>0</v>
      </c>
    </row>
    <row r="116" spans="2:49" x14ac:dyDescent="0.3">
      <c r="B116" s="133"/>
      <c r="C116" s="48" t="s">
        <v>77</v>
      </c>
      <c r="D116" s="48"/>
      <c r="E116" s="49">
        <v>1.0000000000000001E-5</v>
      </c>
      <c r="F116" s="160">
        <f t="shared" si="21"/>
        <v>3.0000000000000001E-6</v>
      </c>
      <c r="G116" s="22">
        <f t="shared" si="30"/>
        <v>0</v>
      </c>
      <c r="H116" s="50" t="s">
        <v>77</v>
      </c>
      <c r="I116" s="50"/>
      <c r="J116" s="49">
        <v>6.0000000000000002E-5</v>
      </c>
      <c r="K116" s="160">
        <f t="shared" si="22"/>
        <v>1.8E-5</v>
      </c>
      <c r="L116" s="22">
        <f t="shared" si="31"/>
        <v>0</v>
      </c>
      <c r="M116" s="50" t="s">
        <v>77</v>
      </c>
      <c r="N116" s="73"/>
      <c r="O116" s="49">
        <v>1E-3</v>
      </c>
      <c r="P116" s="160">
        <f t="shared" si="23"/>
        <v>2.9999999999999997E-4</v>
      </c>
      <c r="Q116" s="22">
        <f t="shared" si="32"/>
        <v>0</v>
      </c>
      <c r="R116" s="133"/>
      <c r="S116" s="48" t="s">
        <v>77</v>
      </c>
      <c r="T116" s="48"/>
      <c r="U116" s="49">
        <v>1.0000000000000001E-5</v>
      </c>
      <c r="V116" s="160">
        <f t="shared" si="24"/>
        <v>3.0000000000000001E-6</v>
      </c>
      <c r="W116" s="22">
        <f t="shared" si="33"/>
        <v>0</v>
      </c>
      <c r="X116" s="50" t="s">
        <v>77</v>
      </c>
      <c r="Y116" s="50"/>
      <c r="Z116" s="49">
        <v>1E-4</v>
      </c>
      <c r="AA116" s="160">
        <f t="shared" si="25"/>
        <v>3.0000000000000001E-5</v>
      </c>
      <c r="AB116" s="22">
        <f t="shared" si="34"/>
        <v>0</v>
      </c>
      <c r="AC116" s="50" t="s">
        <v>77</v>
      </c>
      <c r="AD116" s="73"/>
      <c r="AE116" s="49">
        <v>1E-3</v>
      </c>
      <c r="AF116" s="160">
        <f t="shared" si="26"/>
        <v>2.9999999999999997E-4</v>
      </c>
      <c r="AG116" s="22">
        <f t="shared" si="35"/>
        <v>0</v>
      </c>
      <c r="AH116" s="133"/>
      <c r="AI116" s="108" t="s">
        <v>77</v>
      </c>
      <c r="AJ116" s="48"/>
      <c r="AK116" s="49">
        <v>1.0000000000000001E-5</v>
      </c>
      <c r="AL116" s="160">
        <f t="shared" si="27"/>
        <v>3.0000000000000001E-6</v>
      </c>
      <c r="AM116" s="22">
        <f t="shared" si="36"/>
        <v>0</v>
      </c>
      <c r="AN116" s="50" t="s">
        <v>77</v>
      </c>
      <c r="AO116" s="50"/>
      <c r="AP116" s="49">
        <v>1E-4</v>
      </c>
      <c r="AQ116" s="160">
        <f t="shared" si="28"/>
        <v>3.0000000000000001E-5</v>
      </c>
      <c r="AR116" s="22">
        <f t="shared" si="37"/>
        <v>0</v>
      </c>
      <c r="AS116" s="50" t="s">
        <v>77</v>
      </c>
      <c r="AT116" s="73"/>
      <c r="AU116" s="49">
        <v>1E-3</v>
      </c>
      <c r="AV116" s="160">
        <f t="shared" si="29"/>
        <v>2.9999999999999997E-4</v>
      </c>
      <c r="AW116" s="22">
        <f t="shared" si="38"/>
        <v>0</v>
      </c>
    </row>
    <row r="117" spans="2:49" x14ac:dyDescent="0.3">
      <c r="B117" s="133"/>
      <c r="C117" s="48"/>
      <c r="D117" s="48"/>
      <c r="E117" s="49"/>
      <c r="F117" s="160">
        <f t="shared" si="21"/>
        <v>0</v>
      </c>
      <c r="G117" s="22">
        <f t="shared" si="30"/>
        <v>0</v>
      </c>
      <c r="H117" s="50"/>
      <c r="I117" s="50"/>
      <c r="J117" s="49"/>
      <c r="K117" s="160">
        <f t="shared" si="22"/>
        <v>0</v>
      </c>
      <c r="L117" s="22">
        <f t="shared" si="31"/>
        <v>0</v>
      </c>
      <c r="M117" s="50"/>
      <c r="N117" s="73"/>
      <c r="O117" s="49"/>
      <c r="P117" s="160">
        <f t="shared" si="23"/>
        <v>0</v>
      </c>
      <c r="Q117" s="22">
        <f t="shared" si="32"/>
        <v>0</v>
      </c>
      <c r="R117" s="133"/>
      <c r="S117" s="48" t="s">
        <v>87</v>
      </c>
      <c r="T117" s="48"/>
      <c r="U117" s="49">
        <v>1.0000000000000001E-5</v>
      </c>
      <c r="V117" s="160">
        <f t="shared" si="24"/>
        <v>3.0000000000000001E-6</v>
      </c>
      <c r="W117" s="22">
        <f t="shared" si="33"/>
        <v>0</v>
      </c>
      <c r="X117" s="50" t="s">
        <v>87</v>
      </c>
      <c r="Y117" s="50"/>
      <c r="Z117" s="49">
        <v>1E-4</v>
      </c>
      <c r="AA117" s="160">
        <f t="shared" si="25"/>
        <v>3.0000000000000001E-5</v>
      </c>
      <c r="AB117" s="22">
        <f t="shared" si="34"/>
        <v>0</v>
      </c>
      <c r="AC117" s="50" t="s">
        <v>87</v>
      </c>
      <c r="AD117" s="73"/>
      <c r="AE117" s="49">
        <v>1E-3</v>
      </c>
      <c r="AF117" s="160">
        <f t="shared" si="26"/>
        <v>2.9999999999999997E-4</v>
      </c>
      <c r="AG117" s="22">
        <f t="shared" si="35"/>
        <v>0</v>
      </c>
      <c r="AH117" s="133"/>
      <c r="AI117" s="108" t="s">
        <v>76</v>
      </c>
      <c r="AJ117" s="48"/>
      <c r="AK117" s="49">
        <v>1.0000000000000001E-5</v>
      </c>
      <c r="AL117" s="160">
        <f t="shared" si="27"/>
        <v>3.0000000000000001E-6</v>
      </c>
      <c r="AM117" s="22">
        <f t="shared" si="36"/>
        <v>0</v>
      </c>
      <c r="AN117" s="50" t="s">
        <v>76</v>
      </c>
      <c r="AO117" s="50"/>
      <c r="AP117" s="49">
        <v>1E-4</v>
      </c>
      <c r="AQ117" s="160">
        <f t="shared" si="28"/>
        <v>3.0000000000000001E-5</v>
      </c>
      <c r="AR117" s="22">
        <f t="shared" si="37"/>
        <v>0</v>
      </c>
      <c r="AS117" s="50" t="s">
        <v>76</v>
      </c>
      <c r="AT117" s="73"/>
      <c r="AU117" s="49">
        <v>1E-3</v>
      </c>
      <c r="AV117" s="160">
        <f t="shared" si="29"/>
        <v>2.9999999999999997E-4</v>
      </c>
      <c r="AW117" s="22">
        <f t="shared" si="38"/>
        <v>0</v>
      </c>
    </row>
    <row r="118" spans="2:49" x14ac:dyDescent="0.3">
      <c r="B118" s="133"/>
      <c r="C118" s="48"/>
      <c r="D118" s="48"/>
      <c r="E118" s="49"/>
      <c r="F118" s="160">
        <f t="shared" si="21"/>
        <v>0</v>
      </c>
      <c r="G118" s="22">
        <f t="shared" si="30"/>
        <v>0</v>
      </c>
      <c r="H118" s="50"/>
      <c r="I118" s="50"/>
      <c r="J118" s="49"/>
      <c r="K118" s="160">
        <f t="shared" si="22"/>
        <v>0</v>
      </c>
      <c r="L118" s="22">
        <f t="shared" si="31"/>
        <v>0</v>
      </c>
      <c r="M118" s="50"/>
      <c r="N118" s="73"/>
      <c r="O118" s="49"/>
      <c r="P118" s="160">
        <f t="shared" si="23"/>
        <v>0</v>
      </c>
      <c r="Q118" s="22">
        <f t="shared" si="32"/>
        <v>0</v>
      </c>
      <c r="R118" s="133"/>
      <c r="S118" s="48"/>
      <c r="T118" s="48"/>
      <c r="U118" s="49"/>
      <c r="V118" s="160">
        <f t="shared" si="24"/>
        <v>0</v>
      </c>
      <c r="W118" s="22">
        <f t="shared" si="33"/>
        <v>0</v>
      </c>
      <c r="X118" s="50"/>
      <c r="Y118" s="50"/>
      <c r="Z118" s="49"/>
      <c r="AA118" s="160">
        <f t="shared" si="25"/>
        <v>0</v>
      </c>
      <c r="AB118" s="22">
        <f t="shared" si="34"/>
        <v>0</v>
      </c>
      <c r="AC118" s="50"/>
      <c r="AD118" s="73"/>
      <c r="AE118" s="49"/>
      <c r="AF118" s="160">
        <f t="shared" si="26"/>
        <v>0</v>
      </c>
      <c r="AG118" s="22">
        <f t="shared" si="35"/>
        <v>0</v>
      </c>
      <c r="AH118" s="133"/>
      <c r="AI118" s="108" t="s">
        <v>143</v>
      </c>
      <c r="AJ118" s="48"/>
      <c r="AK118" s="49">
        <v>1.0000000000000001E-5</v>
      </c>
      <c r="AL118" s="160">
        <f t="shared" si="27"/>
        <v>3.0000000000000001E-6</v>
      </c>
      <c r="AM118" s="22">
        <f t="shared" si="36"/>
        <v>0</v>
      </c>
      <c r="AN118" s="50" t="s">
        <v>143</v>
      </c>
      <c r="AO118" s="50"/>
      <c r="AP118" s="49">
        <v>1E-4</v>
      </c>
      <c r="AQ118" s="160">
        <f t="shared" si="28"/>
        <v>3.0000000000000001E-5</v>
      </c>
      <c r="AR118" s="22">
        <f t="shared" si="37"/>
        <v>0</v>
      </c>
      <c r="AS118" s="50" t="s">
        <v>143</v>
      </c>
      <c r="AT118" s="73"/>
      <c r="AU118" s="49">
        <v>1E-3</v>
      </c>
      <c r="AV118" s="160">
        <f t="shared" si="29"/>
        <v>2.9999999999999997E-4</v>
      </c>
      <c r="AW118" s="22">
        <f t="shared" si="38"/>
        <v>0</v>
      </c>
    </row>
    <row r="119" spans="2:49" x14ac:dyDescent="0.3">
      <c r="B119" s="133"/>
      <c r="C119" s="48"/>
      <c r="D119" s="48"/>
      <c r="E119" s="49"/>
      <c r="F119" s="160">
        <f t="shared" si="21"/>
        <v>0</v>
      </c>
      <c r="G119" s="22">
        <f t="shared" si="30"/>
        <v>0</v>
      </c>
      <c r="H119" s="50"/>
      <c r="I119" s="50"/>
      <c r="J119" s="49"/>
      <c r="K119" s="160">
        <f t="shared" si="22"/>
        <v>0</v>
      </c>
      <c r="L119" s="22">
        <f t="shared" si="31"/>
        <v>0</v>
      </c>
      <c r="M119" s="50"/>
      <c r="N119" s="73"/>
      <c r="O119" s="49"/>
      <c r="P119" s="160">
        <f t="shared" si="23"/>
        <v>0</v>
      </c>
      <c r="Q119" s="22">
        <f t="shared" si="32"/>
        <v>0</v>
      </c>
      <c r="R119" s="133"/>
      <c r="S119" s="48"/>
      <c r="T119" s="48"/>
      <c r="U119" s="49"/>
      <c r="V119" s="160">
        <f t="shared" si="24"/>
        <v>0</v>
      </c>
      <c r="W119" s="22">
        <f t="shared" si="33"/>
        <v>0</v>
      </c>
      <c r="X119" s="50"/>
      <c r="Y119" s="50"/>
      <c r="Z119" s="49"/>
      <c r="AA119" s="160">
        <f t="shared" si="25"/>
        <v>0</v>
      </c>
      <c r="AB119" s="22">
        <f t="shared" si="34"/>
        <v>0</v>
      </c>
      <c r="AC119" s="50"/>
      <c r="AD119" s="73"/>
      <c r="AE119" s="49"/>
      <c r="AF119" s="160">
        <f t="shared" si="26"/>
        <v>0</v>
      </c>
      <c r="AG119" s="22">
        <f t="shared" si="35"/>
        <v>0</v>
      </c>
      <c r="AH119" s="133"/>
      <c r="AI119" s="108" t="s">
        <v>145</v>
      </c>
      <c r="AJ119" s="48"/>
      <c r="AK119" s="49">
        <v>1.0000000000000001E-5</v>
      </c>
      <c r="AL119" s="160">
        <f t="shared" si="27"/>
        <v>3.0000000000000001E-6</v>
      </c>
      <c r="AM119" s="22">
        <f t="shared" si="36"/>
        <v>0</v>
      </c>
      <c r="AN119" s="50" t="s">
        <v>145</v>
      </c>
      <c r="AO119" s="50"/>
      <c r="AP119" s="49">
        <v>1E-4</v>
      </c>
      <c r="AQ119" s="160">
        <f t="shared" si="28"/>
        <v>3.0000000000000001E-5</v>
      </c>
      <c r="AR119" s="22">
        <f t="shared" si="37"/>
        <v>0</v>
      </c>
      <c r="AS119" s="50" t="s">
        <v>145</v>
      </c>
      <c r="AT119" s="73"/>
      <c r="AU119" s="49">
        <v>1E-3</v>
      </c>
      <c r="AV119" s="160">
        <f t="shared" si="29"/>
        <v>2.9999999999999997E-4</v>
      </c>
      <c r="AW119" s="22">
        <f t="shared" si="38"/>
        <v>0</v>
      </c>
    </row>
    <row r="120" spans="2:49" x14ac:dyDescent="0.3">
      <c r="B120" s="133"/>
      <c r="C120" s="48"/>
      <c r="D120" s="48"/>
      <c r="E120" s="49"/>
      <c r="F120" s="160">
        <f t="shared" si="21"/>
        <v>0</v>
      </c>
      <c r="G120" s="22">
        <f t="shared" si="30"/>
        <v>0</v>
      </c>
      <c r="H120" s="50"/>
      <c r="I120" s="50"/>
      <c r="J120" s="49"/>
      <c r="K120" s="160">
        <f t="shared" si="22"/>
        <v>0</v>
      </c>
      <c r="L120" s="22">
        <f t="shared" si="31"/>
        <v>0</v>
      </c>
      <c r="M120" s="50"/>
      <c r="N120" s="73"/>
      <c r="O120" s="49"/>
      <c r="P120" s="160">
        <f t="shared" si="23"/>
        <v>0</v>
      </c>
      <c r="Q120" s="22">
        <f t="shared" si="32"/>
        <v>0</v>
      </c>
      <c r="R120" s="133"/>
      <c r="S120" s="48"/>
      <c r="T120" s="48"/>
      <c r="U120" s="49"/>
      <c r="V120" s="160">
        <f t="shared" si="24"/>
        <v>0</v>
      </c>
      <c r="W120" s="22">
        <f t="shared" si="33"/>
        <v>0</v>
      </c>
      <c r="X120" s="50"/>
      <c r="Y120" s="50"/>
      <c r="Z120" s="49"/>
      <c r="AA120" s="160">
        <f t="shared" si="25"/>
        <v>0</v>
      </c>
      <c r="AB120" s="22">
        <f t="shared" si="34"/>
        <v>0</v>
      </c>
      <c r="AC120" s="50"/>
      <c r="AD120" s="73"/>
      <c r="AE120" s="49"/>
      <c r="AF120" s="160">
        <f t="shared" si="26"/>
        <v>0</v>
      </c>
      <c r="AG120" s="22">
        <f t="shared" si="35"/>
        <v>0</v>
      </c>
      <c r="AH120" s="133"/>
      <c r="AI120" s="108"/>
      <c r="AJ120" s="48"/>
      <c r="AK120" s="49"/>
      <c r="AL120" s="160">
        <f t="shared" si="27"/>
        <v>0</v>
      </c>
      <c r="AM120" s="22">
        <f t="shared" si="36"/>
        <v>0</v>
      </c>
      <c r="AN120" s="50"/>
      <c r="AO120" s="50"/>
      <c r="AP120" s="49"/>
      <c r="AQ120" s="160">
        <f t="shared" si="28"/>
        <v>0</v>
      </c>
      <c r="AR120" s="22">
        <f t="shared" si="37"/>
        <v>0</v>
      </c>
      <c r="AS120" s="50"/>
      <c r="AT120" s="73"/>
      <c r="AU120" s="49"/>
      <c r="AV120" s="160">
        <f t="shared" si="29"/>
        <v>0</v>
      </c>
      <c r="AW120" s="22">
        <f t="shared" si="38"/>
        <v>0</v>
      </c>
    </row>
    <row r="121" spans="2:49" x14ac:dyDescent="0.3">
      <c r="B121" s="133"/>
      <c r="C121" s="62"/>
      <c r="D121" s="62"/>
      <c r="E121" s="63"/>
      <c r="F121" s="160">
        <f t="shared" si="21"/>
        <v>0</v>
      </c>
      <c r="G121" s="22">
        <f t="shared" si="30"/>
        <v>0</v>
      </c>
      <c r="H121" s="64" t="s">
        <v>238</v>
      </c>
      <c r="I121" s="64">
        <v>4</v>
      </c>
      <c r="J121" s="63">
        <v>1E-4</v>
      </c>
      <c r="K121" s="160">
        <f t="shared" si="22"/>
        <v>3.0000000000000001E-5</v>
      </c>
      <c r="L121" s="22">
        <f t="shared" si="31"/>
        <v>1.2E-4</v>
      </c>
      <c r="M121" s="64"/>
      <c r="N121" s="64"/>
      <c r="O121" s="63"/>
      <c r="P121" s="160">
        <f t="shared" si="23"/>
        <v>0</v>
      </c>
      <c r="Q121" s="22">
        <f t="shared" si="32"/>
        <v>0</v>
      </c>
      <c r="R121" s="133"/>
      <c r="S121" s="62"/>
      <c r="T121" s="62"/>
      <c r="U121" s="63"/>
      <c r="V121" s="160">
        <f t="shared" si="24"/>
        <v>0</v>
      </c>
      <c r="W121" s="22">
        <f t="shared" si="33"/>
        <v>0</v>
      </c>
      <c r="X121" s="64"/>
      <c r="Y121" s="64"/>
      <c r="Z121" s="63"/>
      <c r="AA121" s="160">
        <f t="shared" si="25"/>
        <v>0</v>
      </c>
      <c r="AB121" s="22">
        <f t="shared" si="34"/>
        <v>0</v>
      </c>
      <c r="AC121" s="64"/>
      <c r="AD121" s="85"/>
      <c r="AE121" s="63"/>
      <c r="AF121" s="160">
        <f t="shared" si="26"/>
        <v>0</v>
      </c>
      <c r="AG121" s="22">
        <f t="shared" si="35"/>
        <v>0</v>
      </c>
      <c r="AH121" s="133"/>
      <c r="AI121" s="110"/>
      <c r="AJ121" s="62"/>
      <c r="AK121" s="63"/>
      <c r="AL121" s="160">
        <f t="shared" si="27"/>
        <v>0</v>
      </c>
      <c r="AM121" s="22">
        <f t="shared" si="36"/>
        <v>0</v>
      </c>
      <c r="AN121" s="64"/>
      <c r="AO121" s="64"/>
      <c r="AP121" s="63"/>
      <c r="AQ121" s="160">
        <f t="shared" si="28"/>
        <v>0</v>
      </c>
      <c r="AR121" s="22">
        <f t="shared" si="37"/>
        <v>0</v>
      </c>
      <c r="AS121" s="64"/>
      <c r="AT121" s="85"/>
      <c r="AU121" s="101"/>
      <c r="AV121" s="160">
        <f t="shared" si="29"/>
        <v>0</v>
      </c>
      <c r="AW121" s="22">
        <f t="shared" si="38"/>
        <v>0</v>
      </c>
    </row>
    <row r="122" spans="2:49" x14ac:dyDescent="0.3">
      <c r="B122" s="133"/>
      <c r="C122" s="62"/>
      <c r="D122" s="62"/>
      <c r="E122" s="63"/>
      <c r="F122" s="160">
        <f t="shared" si="21"/>
        <v>0</v>
      </c>
      <c r="G122" s="22">
        <f t="shared" si="30"/>
        <v>0</v>
      </c>
      <c r="H122" s="64"/>
      <c r="I122" s="64"/>
      <c r="J122" s="63"/>
      <c r="K122" s="160">
        <f t="shared" si="22"/>
        <v>0</v>
      </c>
      <c r="L122" s="22">
        <f t="shared" si="31"/>
        <v>0</v>
      </c>
      <c r="M122" s="64"/>
      <c r="N122" s="64"/>
      <c r="O122" s="63"/>
      <c r="P122" s="160">
        <f t="shared" si="23"/>
        <v>0</v>
      </c>
      <c r="Q122" s="22">
        <f t="shared" si="32"/>
        <v>0</v>
      </c>
      <c r="R122" s="133"/>
      <c r="S122" s="62"/>
      <c r="T122" s="62"/>
      <c r="U122" s="63"/>
      <c r="V122" s="160">
        <f t="shared" si="24"/>
        <v>0</v>
      </c>
      <c r="W122" s="22">
        <f t="shared" si="33"/>
        <v>0</v>
      </c>
      <c r="X122" s="64"/>
      <c r="Y122" s="64"/>
      <c r="Z122" s="63"/>
      <c r="AA122" s="160">
        <f t="shared" si="25"/>
        <v>0</v>
      </c>
      <c r="AB122" s="22">
        <f t="shared" si="34"/>
        <v>0</v>
      </c>
      <c r="AC122" s="64"/>
      <c r="AD122" s="85"/>
      <c r="AE122" s="63"/>
      <c r="AF122" s="160">
        <f t="shared" si="26"/>
        <v>0</v>
      </c>
      <c r="AG122" s="22">
        <f t="shared" si="35"/>
        <v>0</v>
      </c>
      <c r="AH122" s="133"/>
      <c r="AI122" s="110"/>
      <c r="AJ122" s="62"/>
      <c r="AK122" s="63"/>
      <c r="AL122" s="160">
        <f t="shared" si="27"/>
        <v>0</v>
      </c>
      <c r="AM122" s="22">
        <f t="shared" si="36"/>
        <v>0</v>
      </c>
      <c r="AN122" s="64"/>
      <c r="AO122" s="64"/>
      <c r="AP122" s="63"/>
      <c r="AQ122" s="160">
        <f t="shared" si="28"/>
        <v>0</v>
      </c>
      <c r="AR122" s="22">
        <f t="shared" si="37"/>
        <v>0</v>
      </c>
      <c r="AS122" s="64"/>
      <c r="AT122" s="64"/>
      <c r="AU122" s="63"/>
      <c r="AV122" s="160">
        <f t="shared" si="29"/>
        <v>0</v>
      </c>
      <c r="AW122" s="22">
        <f t="shared" si="38"/>
        <v>0</v>
      </c>
    </row>
    <row r="123" spans="2:49" x14ac:dyDescent="0.3">
      <c r="B123" s="133"/>
      <c r="C123" s="62"/>
      <c r="D123" s="62"/>
      <c r="E123" s="63"/>
      <c r="F123" s="160">
        <f t="shared" si="21"/>
        <v>0</v>
      </c>
      <c r="G123" s="22">
        <f t="shared" si="30"/>
        <v>0</v>
      </c>
      <c r="H123" s="64"/>
      <c r="I123" s="64"/>
      <c r="J123" s="63"/>
      <c r="K123" s="160">
        <f t="shared" si="22"/>
        <v>0</v>
      </c>
      <c r="L123" s="22">
        <f t="shared" si="31"/>
        <v>0</v>
      </c>
      <c r="M123" s="64" t="s">
        <v>239</v>
      </c>
      <c r="N123" s="64">
        <v>8</v>
      </c>
      <c r="O123" s="63">
        <v>1E-4</v>
      </c>
      <c r="P123" s="160">
        <f t="shared" si="23"/>
        <v>3.0000000000000001E-5</v>
      </c>
      <c r="Q123" s="22">
        <f t="shared" si="32"/>
        <v>2.4000000000000001E-4</v>
      </c>
      <c r="R123" s="133"/>
      <c r="S123" s="62"/>
      <c r="T123" s="62"/>
      <c r="U123" s="63"/>
      <c r="V123" s="160">
        <f t="shared" si="24"/>
        <v>0</v>
      </c>
      <c r="W123" s="22">
        <f t="shared" si="33"/>
        <v>0</v>
      </c>
      <c r="X123" s="64"/>
      <c r="Y123" s="64"/>
      <c r="Z123" s="63"/>
      <c r="AA123" s="160">
        <f t="shared" si="25"/>
        <v>0</v>
      </c>
      <c r="AB123" s="22">
        <f t="shared" si="34"/>
        <v>0</v>
      </c>
      <c r="AC123" s="64"/>
      <c r="AD123" s="64"/>
      <c r="AE123" s="63"/>
      <c r="AF123" s="160">
        <f t="shared" si="26"/>
        <v>0</v>
      </c>
      <c r="AG123" s="22">
        <f t="shared" si="35"/>
        <v>0</v>
      </c>
      <c r="AH123" s="133"/>
      <c r="AI123" s="110"/>
      <c r="AJ123" s="62"/>
      <c r="AK123" s="63"/>
      <c r="AL123" s="160">
        <f t="shared" si="27"/>
        <v>0</v>
      </c>
      <c r="AM123" s="22">
        <f t="shared" si="36"/>
        <v>0</v>
      </c>
      <c r="AN123" s="64"/>
      <c r="AO123" s="64"/>
      <c r="AP123" s="63"/>
      <c r="AQ123" s="160">
        <f t="shared" si="28"/>
        <v>0</v>
      </c>
      <c r="AR123" s="22">
        <f t="shared" si="37"/>
        <v>0</v>
      </c>
      <c r="AS123" s="64"/>
      <c r="AT123" s="64"/>
      <c r="AU123" s="63"/>
      <c r="AV123" s="160">
        <f t="shared" si="29"/>
        <v>0</v>
      </c>
      <c r="AW123" s="22">
        <f t="shared" si="38"/>
        <v>0</v>
      </c>
    </row>
    <row r="124" spans="2:49" x14ac:dyDescent="0.3">
      <c r="B124" s="133"/>
      <c r="C124" s="62"/>
      <c r="D124" s="62"/>
      <c r="E124" s="63"/>
      <c r="F124" s="160">
        <f t="shared" si="21"/>
        <v>0</v>
      </c>
      <c r="G124" s="22">
        <f t="shared" si="30"/>
        <v>0</v>
      </c>
      <c r="H124" s="64" t="s">
        <v>222</v>
      </c>
      <c r="I124" s="64">
        <v>7</v>
      </c>
      <c r="J124" s="63">
        <v>5.0000000000000002E-5</v>
      </c>
      <c r="K124" s="160">
        <f t="shared" si="22"/>
        <v>1.5E-5</v>
      </c>
      <c r="L124" s="22">
        <f t="shared" si="31"/>
        <v>1.05E-4</v>
      </c>
      <c r="M124" s="64" t="s">
        <v>222</v>
      </c>
      <c r="N124" s="64">
        <v>7</v>
      </c>
      <c r="O124" s="63">
        <v>1E-4</v>
      </c>
      <c r="P124" s="160">
        <f t="shared" si="23"/>
        <v>3.0000000000000001E-5</v>
      </c>
      <c r="Q124" s="22">
        <f t="shared" si="32"/>
        <v>2.1000000000000001E-4</v>
      </c>
      <c r="R124" s="133"/>
      <c r="S124" s="62"/>
      <c r="T124" s="62"/>
      <c r="U124" s="63"/>
      <c r="V124" s="160">
        <f t="shared" si="24"/>
        <v>0</v>
      </c>
      <c r="W124" s="22">
        <f t="shared" si="33"/>
        <v>0</v>
      </c>
      <c r="X124" s="64" t="s">
        <v>244</v>
      </c>
      <c r="Y124" s="64">
        <v>10</v>
      </c>
      <c r="Z124" s="63">
        <v>1E-4</v>
      </c>
      <c r="AA124" s="160">
        <f t="shared" si="25"/>
        <v>3.0000000000000001E-5</v>
      </c>
      <c r="AB124" s="22">
        <f t="shared" si="34"/>
        <v>3.0000000000000003E-4</v>
      </c>
      <c r="AC124" s="64" t="s">
        <v>222</v>
      </c>
      <c r="AD124" s="64">
        <v>7</v>
      </c>
      <c r="AE124" s="63">
        <v>2.0000000000000001E-4</v>
      </c>
      <c r="AF124" s="160">
        <f t="shared" si="26"/>
        <v>6.0000000000000002E-5</v>
      </c>
      <c r="AG124" s="22">
        <f t="shared" si="35"/>
        <v>4.2000000000000002E-4</v>
      </c>
      <c r="AH124" s="133"/>
      <c r="AI124" s="110"/>
      <c r="AJ124" s="62"/>
      <c r="AK124" s="63"/>
      <c r="AL124" s="160">
        <f t="shared" si="27"/>
        <v>0</v>
      </c>
      <c r="AM124" s="22">
        <f t="shared" si="36"/>
        <v>0</v>
      </c>
      <c r="AN124" s="64"/>
      <c r="AO124" s="64"/>
      <c r="AP124" s="63"/>
      <c r="AQ124" s="160">
        <f t="shared" si="28"/>
        <v>0</v>
      </c>
      <c r="AR124" s="22">
        <f t="shared" si="37"/>
        <v>0</v>
      </c>
      <c r="AS124" s="64"/>
      <c r="AT124" s="64"/>
      <c r="AU124" s="63"/>
      <c r="AV124" s="160">
        <f t="shared" si="29"/>
        <v>0</v>
      </c>
      <c r="AW124" s="22">
        <f t="shared" si="38"/>
        <v>0</v>
      </c>
    </row>
    <row r="125" spans="2:49" x14ac:dyDescent="0.3">
      <c r="B125" s="133"/>
      <c r="C125" s="62"/>
      <c r="D125" s="62"/>
      <c r="E125" s="63"/>
      <c r="F125" s="160">
        <f t="shared" si="21"/>
        <v>0</v>
      </c>
      <c r="G125" s="22">
        <f t="shared" si="30"/>
        <v>0</v>
      </c>
      <c r="H125" s="64"/>
      <c r="I125" s="64"/>
      <c r="J125" s="63"/>
      <c r="K125" s="160">
        <f t="shared" si="22"/>
        <v>0</v>
      </c>
      <c r="L125" s="22">
        <f t="shared" si="31"/>
        <v>0</v>
      </c>
      <c r="M125" s="64"/>
      <c r="N125" s="64"/>
      <c r="O125" s="63"/>
      <c r="P125" s="160">
        <f t="shared" si="23"/>
        <v>0</v>
      </c>
      <c r="Q125" s="22">
        <f t="shared" si="32"/>
        <v>0</v>
      </c>
      <c r="R125" s="133"/>
      <c r="S125" s="62"/>
      <c r="T125" s="62"/>
      <c r="U125" s="63"/>
      <c r="V125" s="160">
        <f t="shared" si="24"/>
        <v>0</v>
      </c>
      <c r="W125" s="22">
        <f t="shared" si="33"/>
        <v>0</v>
      </c>
      <c r="X125" s="64"/>
      <c r="Y125" s="64"/>
      <c r="Z125" s="63"/>
      <c r="AA125" s="160">
        <f t="shared" si="25"/>
        <v>0</v>
      </c>
      <c r="AB125" s="22">
        <f t="shared" si="34"/>
        <v>0</v>
      </c>
      <c r="AC125" s="64"/>
      <c r="AD125" s="64"/>
      <c r="AE125" s="63"/>
      <c r="AF125" s="160">
        <f t="shared" si="26"/>
        <v>0</v>
      </c>
      <c r="AG125" s="22">
        <f t="shared" si="35"/>
        <v>0</v>
      </c>
      <c r="AH125" s="133"/>
      <c r="AI125" s="110"/>
      <c r="AJ125" s="62"/>
      <c r="AK125" s="63"/>
      <c r="AL125" s="160">
        <f t="shared" si="27"/>
        <v>0</v>
      </c>
      <c r="AM125" s="22">
        <f t="shared" si="36"/>
        <v>0</v>
      </c>
      <c r="AN125" s="64"/>
      <c r="AO125" s="64"/>
      <c r="AP125" s="63"/>
      <c r="AQ125" s="160">
        <f t="shared" si="28"/>
        <v>0</v>
      </c>
      <c r="AR125" s="22">
        <f t="shared" si="37"/>
        <v>0</v>
      </c>
      <c r="AS125" s="64"/>
      <c r="AT125" s="64"/>
      <c r="AU125" s="63"/>
      <c r="AV125" s="160">
        <f t="shared" si="29"/>
        <v>0</v>
      </c>
      <c r="AW125" s="22">
        <f t="shared" si="38"/>
        <v>0</v>
      </c>
    </row>
    <row r="126" spans="2:49" x14ac:dyDescent="0.3">
      <c r="B126" s="133"/>
      <c r="C126" s="62"/>
      <c r="D126" s="62"/>
      <c r="E126" s="63"/>
      <c r="F126" s="160">
        <f t="shared" si="21"/>
        <v>0</v>
      </c>
      <c r="G126" s="22">
        <f t="shared" si="30"/>
        <v>0</v>
      </c>
      <c r="H126" s="64" t="s">
        <v>233</v>
      </c>
      <c r="I126" s="64">
        <v>10</v>
      </c>
      <c r="J126" s="63">
        <v>1E-4</v>
      </c>
      <c r="K126" s="160">
        <f t="shared" si="22"/>
        <v>3.0000000000000001E-5</v>
      </c>
      <c r="L126" s="22">
        <f t="shared" si="31"/>
        <v>3.0000000000000003E-4</v>
      </c>
      <c r="M126" s="64" t="s">
        <v>233</v>
      </c>
      <c r="N126" s="64">
        <v>10</v>
      </c>
      <c r="O126" s="63">
        <v>2.4000000000000001E-4</v>
      </c>
      <c r="P126" s="160">
        <f t="shared" si="23"/>
        <v>7.2000000000000002E-5</v>
      </c>
      <c r="Q126" s="22">
        <f t="shared" si="32"/>
        <v>7.2000000000000005E-4</v>
      </c>
      <c r="R126" s="133"/>
      <c r="S126" s="62"/>
      <c r="T126" s="62"/>
      <c r="U126" s="63"/>
      <c r="V126" s="160">
        <f t="shared" si="24"/>
        <v>0</v>
      </c>
      <c r="W126" s="22">
        <f t="shared" si="33"/>
        <v>0</v>
      </c>
      <c r="X126" s="64" t="s">
        <v>233</v>
      </c>
      <c r="Y126" s="64">
        <v>10</v>
      </c>
      <c r="Z126" s="63">
        <v>2.0000000000000001E-4</v>
      </c>
      <c r="AA126" s="160">
        <f t="shared" si="25"/>
        <v>6.0000000000000002E-5</v>
      </c>
      <c r="AB126" s="22">
        <f t="shared" si="34"/>
        <v>6.0000000000000006E-4</v>
      </c>
      <c r="AC126" s="64" t="s">
        <v>233</v>
      </c>
      <c r="AD126" s="64">
        <v>10</v>
      </c>
      <c r="AE126" s="63">
        <v>4.0000000000000002E-4</v>
      </c>
      <c r="AF126" s="160">
        <f t="shared" si="26"/>
        <v>1.2E-4</v>
      </c>
      <c r="AG126" s="22">
        <f t="shared" si="35"/>
        <v>1.2000000000000001E-3</v>
      </c>
      <c r="AH126" s="133"/>
      <c r="AI126" s="110"/>
      <c r="AJ126" s="62"/>
      <c r="AK126" s="63"/>
      <c r="AL126" s="160">
        <f t="shared" si="27"/>
        <v>0</v>
      </c>
      <c r="AM126" s="22">
        <f t="shared" si="36"/>
        <v>0</v>
      </c>
      <c r="AN126" s="64" t="s">
        <v>233</v>
      </c>
      <c r="AO126" s="64">
        <v>10</v>
      </c>
      <c r="AP126" s="63">
        <v>4.0000000000000002E-4</v>
      </c>
      <c r="AQ126" s="160">
        <f t="shared" si="28"/>
        <v>1.2E-4</v>
      </c>
      <c r="AR126" s="22">
        <f t="shared" si="37"/>
        <v>1.2000000000000001E-3</v>
      </c>
      <c r="AS126" s="64" t="s">
        <v>233</v>
      </c>
      <c r="AT126" s="64">
        <v>10</v>
      </c>
      <c r="AU126" s="63">
        <v>8.0000000000000004E-4</v>
      </c>
      <c r="AV126" s="160">
        <f t="shared" si="29"/>
        <v>2.4000000000000001E-4</v>
      </c>
      <c r="AW126" s="22">
        <f t="shared" si="38"/>
        <v>2.4000000000000002E-3</v>
      </c>
    </row>
    <row r="127" spans="2:49" x14ac:dyDescent="0.3">
      <c r="B127" s="133"/>
      <c r="C127" s="62"/>
      <c r="D127" s="62"/>
      <c r="E127" s="63"/>
      <c r="F127" s="160">
        <f t="shared" si="21"/>
        <v>0</v>
      </c>
      <c r="G127" s="22">
        <f t="shared" si="30"/>
        <v>0</v>
      </c>
      <c r="H127" s="64"/>
      <c r="I127" s="64"/>
      <c r="J127" s="63"/>
      <c r="K127" s="160">
        <f t="shared" si="22"/>
        <v>0</v>
      </c>
      <c r="L127" s="22">
        <f t="shared" si="31"/>
        <v>0</v>
      </c>
      <c r="M127" s="64"/>
      <c r="N127" s="64"/>
      <c r="O127" s="63"/>
      <c r="P127" s="160">
        <f t="shared" si="23"/>
        <v>0</v>
      </c>
      <c r="Q127" s="22">
        <f t="shared" si="32"/>
        <v>0</v>
      </c>
      <c r="R127" s="133"/>
      <c r="S127" s="62"/>
      <c r="T127" s="62"/>
      <c r="U127" s="63"/>
      <c r="V127" s="160">
        <f t="shared" si="24"/>
        <v>0</v>
      </c>
      <c r="W127" s="22">
        <f t="shared" si="33"/>
        <v>0</v>
      </c>
      <c r="X127" s="64"/>
      <c r="Y127" s="64"/>
      <c r="Z127" s="63"/>
      <c r="AA127" s="160">
        <f t="shared" si="25"/>
        <v>0</v>
      </c>
      <c r="AB127" s="22">
        <f t="shared" si="34"/>
        <v>0</v>
      </c>
      <c r="AC127" s="64"/>
      <c r="AD127" s="64"/>
      <c r="AE127" s="63"/>
      <c r="AF127" s="160">
        <f t="shared" si="26"/>
        <v>0</v>
      </c>
      <c r="AG127" s="22">
        <f t="shared" si="35"/>
        <v>0</v>
      </c>
      <c r="AH127" s="133"/>
      <c r="AI127" s="110"/>
      <c r="AJ127" s="62"/>
      <c r="AK127" s="63"/>
      <c r="AL127" s="160">
        <f t="shared" si="27"/>
        <v>0</v>
      </c>
      <c r="AM127" s="22">
        <f t="shared" si="36"/>
        <v>0</v>
      </c>
      <c r="AN127" s="64"/>
      <c r="AO127" s="64"/>
      <c r="AP127" s="63"/>
      <c r="AQ127" s="160">
        <f t="shared" si="28"/>
        <v>0</v>
      </c>
      <c r="AR127" s="22">
        <f t="shared" si="37"/>
        <v>0</v>
      </c>
      <c r="AS127" s="64"/>
      <c r="AT127" s="64"/>
      <c r="AU127" s="63"/>
      <c r="AV127" s="160">
        <f t="shared" si="29"/>
        <v>0</v>
      </c>
      <c r="AW127" s="22">
        <f t="shared" si="38"/>
        <v>0</v>
      </c>
    </row>
    <row r="128" spans="2:49" x14ac:dyDescent="0.3">
      <c r="B128" s="133"/>
      <c r="C128" s="62"/>
      <c r="D128" s="62"/>
      <c r="E128" s="63"/>
      <c r="F128" s="160">
        <f t="shared" si="21"/>
        <v>0</v>
      </c>
      <c r="G128" s="22">
        <f t="shared" si="30"/>
        <v>0</v>
      </c>
      <c r="H128" s="64" t="s">
        <v>183</v>
      </c>
      <c r="I128" s="64">
        <v>15</v>
      </c>
      <c r="J128" s="63">
        <v>1E-4</v>
      </c>
      <c r="K128" s="160">
        <f t="shared" si="22"/>
        <v>3.0000000000000001E-5</v>
      </c>
      <c r="L128" s="22">
        <f t="shared" si="31"/>
        <v>4.4999999999999999E-4</v>
      </c>
      <c r="M128" s="64" t="s">
        <v>183</v>
      </c>
      <c r="N128" s="64">
        <v>15</v>
      </c>
      <c r="O128" s="63">
        <v>2.0000000000000001E-4</v>
      </c>
      <c r="P128" s="160">
        <f t="shared" si="23"/>
        <v>6.0000000000000002E-5</v>
      </c>
      <c r="Q128" s="22">
        <f t="shared" si="32"/>
        <v>8.9999999999999998E-4</v>
      </c>
      <c r="R128" s="133"/>
      <c r="S128" s="62"/>
      <c r="T128" s="62"/>
      <c r="U128" s="63"/>
      <c r="V128" s="160">
        <f t="shared" si="24"/>
        <v>0</v>
      </c>
      <c r="W128" s="22">
        <f t="shared" si="33"/>
        <v>0</v>
      </c>
      <c r="X128" s="64" t="s">
        <v>183</v>
      </c>
      <c r="Y128" s="64">
        <v>15</v>
      </c>
      <c r="Z128" s="63">
        <v>2.0000000000000001E-4</v>
      </c>
      <c r="AA128" s="160">
        <f t="shared" si="25"/>
        <v>6.0000000000000002E-5</v>
      </c>
      <c r="AB128" s="22">
        <f t="shared" si="34"/>
        <v>8.9999999999999998E-4</v>
      </c>
      <c r="AC128" s="64" t="s">
        <v>183</v>
      </c>
      <c r="AD128" s="64">
        <v>15</v>
      </c>
      <c r="AE128" s="63">
        <v>2.0000000000000001E-4</v>
      </c>
      <c r="AF128" s="160">
        <f t="shared" si="26"/>
        <v>6.0000000000000002E-5</v>
      </c>
      <c r="AG128" s="22">
        <f t="shared" si="35"/>
        <v>8.9999999999999998E-4</v>
      </c>
      <c r="AH128" s="133"/>
      <c r="AI128" s="110"/>
      <c r="AJ128" s="62"/>
      <c r="AK128" s="63"/>
      <c r="AL128" s="160">
        <f t="shared" si="27"/>
        <v>0</v>
      </c>
      <c r="AM128" s="22">
        <f t="shared" si="36"/>
        <v>0</v>
      </c>
      <c r="AN128" s="64" t="s">
        <v>183</v>
      </c>
      <c r="AO128" s="64">
        <v>15</v>
      </c>
      <c r="AP128" s="63">
        <v>4.0000000000000002E-4</v>
      </c>
      <c r="AQ128" s="160">
        <f t="shared" si="28"/>
        <v>1.2E-4</v>
      </c>
      <c r="AR128" s="22">
        <f t="shared" si="37"/>
        <v>1.8E-3</v>
      </c>
      <c r="AS128" s="64" t="s">
        <v>183</v>
      </c>
      <c r="AT128" s="64">
        <v>15</v>
      </c>
      <c r="AU128" s="63">
        <v>4.0000000000000002E-4</v>
      </c>
      <c r="AV128" s="160">
        <f t="shared" si="29"/>
        <v>1.2E-4</v>
      </c>
      <c r="AW128" s="22">
        <f t="shared" si="38"/>
        <v>1.8E-3</v>
      </c>
    </row>
    <row r="129" spans="2:49" x14ac:dyDescent="0.3">
      <c r="B129" s="133"/>
      <c r="C129" s="62"/>
      <c r="D129" s="62"/>
      <c r="E129" s="63"/>
      <c r="F129" s="160">
        <f t="shared" si="21"/>
        <v>0</v>
      </c>
      <c r="G129" s="22">
        <f t="shared" si="30"/>
        <v>0</v>
      </c>
      <c r="H129" s="64"/>
      <c r="I129" s="64"/>
      <c r="J129" s="63"/>
      <c r="K129" s="160">
        <f t="shared" si="22"/>
        <v>0</v>
      </c>
      <c r="L129" s="22">
        <f t="shared" si="31"/>
        <v>0</v>
      </c>
      <c r="M129" s="64"/>
      <c r="N129" s="64"/>
      <c r="O129" s="63"/>
      <c r="P129" s="160">
        <f t="shared" si="23"/>
        <v>0</v>
      </c>
      <c r="Q129" s="22">
        <f t="shared" si="32"/>
        <v>0</v>
      </c>
      <c r="R129" s="133"/>
      <c r="S129" s="62"/>
      <c r="T129" s="62"/>
      <c r="U129" s="63"/>
      <c r="V129" s="160">
        <f t="shared" si="24"/>
        <v>0</v>
      </c>
      <c r="W129" s="22">
        <f t="shared" si="33"/>
        <v>0</v>
      </c>
      <c r="X129" s="64"/>
      <c r="Y129" s="64"/>
      <c r="Z129" s="63"/>
      <c r="AA129" s="160">
        <f t="shared" si="25"/>
        <v>0</v>
      </c>
      <c r="AB129" s="22">
        <f t="shared" si="34"/>
        <v>0</v>
      </c>
      <c r="AC129" s="64"/>
      <c r="AD129" s="64"/>
      <c r="AE129" s="63"/>
      <c r="AF129" s="160">
        <f t="shared" si="26"/>
        <v>0</v>
      </c>
      <c r="AG129" s="22">
        <f t="shared" si="35"/>
        <v>0</v>
      </c>
      <c r="AH129" s="133"/>
      <c r="AI129" s="110"/>
      <c r="AJ129" s="62"/>
      <c r="AK129" s="63"/>
      <c r="AL129" s="160">
        <f t="shared" si="27"/>
        <v>0</v>
      </c>
      <c r="AM129" s="22">
        <f t="shared" si="36"/>
        <v>0</v>
      </c>
      <c r="AN129" s="64"/>
      <c r="AO129" s="64"/>
      <c r="AP129" s="63"/>
      <c r="AQ129" s="160">
        <f t="shared" si="28"/>
        <v>0</v>
      </c>
      <c r="AR129" s="22">
        <f t="shared" si="37"/>
        <v>0</v>
      </c>
      <c r="AS129" s="64"/>
      <c r="AT129" s="64"/>
      <c r="AU129" s="63"/>
      <c r="AV129" s="160">
        <f t="shared" si="29"/>
        <v>0</v>
      </c>
      <c r="AW129" s="22">
        <f t="shared" si="38"/>
        <v>0</v>
      </c>
    </row>
    <row r="130" spans="2:49" x14ac:dyDescent="0.3">
      <c r="B130" s="133"/>
      <c r="C130" s="62"/>
      <c r="D130" s="62"/>
      <c r="E130" s="63"/>
      <c r="F130" s="160">
        <f t="shared" si="21"/>
        <v>0</v>
      </c>
      <c r="G130" s="22">
        <f t="shared" si="30"/>
        <v>0</v>
      </c>
      <c r="H130" s="64" t="s">
        <v>237</v>
      </c>
      <c r="I130" s="64">
        <v>23</v>
      </c>
      <c r="J130" s="63">
        <v>5.0000000000000002E-5</v>
      </c>
      <c r="K130" s="160">
        <f t="shared" si="22"/>
        <v>1.5E-5</v>
      </c>
      <c r="L130" s="22">
        <f t="shared" si="31"/>
        <v>3.4499999999999998E-4</v>
      </c>
      <c r="M130" s="64" t="s">
        <v>237</v>
      </c>
      <c r="N130" s="64">
        <v>23</v>
      </c>
      <c r="O130" s="63">
        <v>1E-4</v>
      </c>
      <c r="P130" s="160">
        <f t="shared" si="23"/>
        <v>3.0000000000000001E-5</v>
      </c>
      <c r="Q130" s="22">
        <f t="shared" si="32"/>
        <v>6.8999999999999997E-4</v>
      </c>
      <c r="R130" s="133"/>
      <c r="S130" s="62"/>
      <c r="T130" s="62"/>
      <c r="U130" s="63"/>
      <c r="V130" s="160">
        <f t="shared" si="24"/>
        <v>0</v>
      </c>
      <c r="W130" s="22">
        <f t="shared" si="33"/>
        <v>0</v>
      </c>
      <c r="X130" s="64" t="s">
        <v>237</v>
      </c>
      <c r="Y130" s="64">
        <v>23</v>
      </c>
      <c r="Z130" s="63">
        <v>1E-4</v>
      </c>
      <c r="AA130" s="160">
        <f t="shared" si="25"/>
        <v>3.0000000000000001E-5</v>
      </c>
      <c r="AB130" s="22">
        <f t="shared" si="34"/>
        <v>6.8999999999999997E-4</v>
      </c>
      <c r="AC130" s="64" t="s">
        <v>237</v>
      </c>
      <c r="AD130" s="64">
        <v>29</v>
      </c>
      <c r="AE130" s="63">
        <v>2.0000000000000001E-4</v>
      </c>
      <c r="AF130" s="160">
        <f t="shared" si="26"/>
        <v>6.0000000000000002E-5</v>
      </c>
      <c r="AG130" s="22">
        <f t="shared" si="35"/>
        <v>1.74E-3</v>
      </c>
      <c r="AH130" s="133"/>
      <c r="AI130" s="110"/>
      <c r="AJ130" s="62"/>
      <c r="AK130" s="63"/>
      <c r="AL130" s="160">
        <f t="shared" si="27"/>
        <v>0</v>
      </c>
      <c r="AM130" s="22">
        <f t="shared" si="36"/>
        <v>0</v>
      </c>
      <c r="AN130" s="64" t="s">
        <v>237</v>
      </c>
      <c r="AO130" s="64">
        <v>23</v>
      </c>
      <c r="AP130" s="63">
        <v>2.0000000000000001E-4</v>
      </c>
      <c r="AQ130" s="160">
        <f t="shared" si="28"/>
        <v>6.0000000000000002E-5</v>
      </c>
      <c r="AR130" s="22">
        <f t="shared" si="37"/>
        <v>1.3799999999999999E-3</v>
      </c>
      <c r="AS130" s="64" t="s">
        <v>237</v>
      </c>
      <c r="AT130" s="64">
        <v>29</v>
      </c>
      <c r="AU130" s="63">
        <v>4.0000000000000002E-4</v>
      </c>
      <c r="AV130" s="160">
        <f t="shared" si="29"/>
        <v>1.2E-4</v>
      </c>
      <c r="AW130" s="22">
        <f t="shared" si="38"/>
        <v>3.48E-3</v>
      </c>
    </row>
    <row r="131" spans="2:49" x14ac:dyDescent="0.3">
      <c r="B131" s="133"/>
      <c r="C131" s="62"/>
      <c r="D131" s="62"/>
      <c r="E131" s="63"/>
      <c r="F131" s="160">
        <f t="shared" si="21"/>
        <v>0</v>
      </c>
      <c r="G131" s="22">
        <f t="shared" si="30"/>
        <v>0</v>
      </c>
      <c r="H131" s="64" t="s">
        <v>235</v>
      </c>
      <c r="I131" s="64">
        <v>72</v>
      </c>
      <c r="J131" s="63">
        <v>1.0000000000000001E-5</v>
      </c>
      <c r="K131" s="160">
        <f t="shared" si="22"/>
        <v>3.0000000000000001E-6</v>
      </c>
      <c r="L131" s="22">
        <f t="shared" si="31"/>
        <v>2.1599999999999999E-4</v>
      </c>
      <c r="M131" s="64"/>
      <c r="N131" s="64"/>
      <c r="O131" s="63"/>
      <c r="P131" s="160">
        <f t="shared" si="23"/>
        <v>0</v>
      </c>
      <c r="Q131" s="22">
        <f t="shared" si="32"/>
        <v>0</v>
      </c>
      <c r="R131" s="133"/>
      <c r="S131" s="62"/>
      <c r="T131" s="62"/>
      <c r="U131" s="63"/>
      <c r="V131" s="160">
        <f t="shared" si="24"/>
        <v>0</v>
      </c>
      <c r="W131" s="22">
        <f t="shared" si="33"/>
        <v>0</v>
      </c>
      <c r="X131" s="64"/>
      <c r="Y131" s="64"/>
      <c r="Z131" s="63"/>
      <c r="AA131" s="160">
        <f t="shared" si="25"/>
        <v>0</v>
      </c>
      <c r="AB131" s="22">
        <f t="shared" si="34"/>
        <v>0</v>
      </c>
      <c r="AC131" s="64"/>
      <c r="AD131" s="64"/>
      <c r="AE131" s="63"/>
      <c r="AF131" s="160">
        <f t="shared" si="26"/>
        <v>0</v>
      </c>
      <c r="AG131" s="22">
        <f t="shared" si="35"/>
        <v>0</v>
      </c>
      <c r="AH131" s="133"/>
      <c r="AI131" s="110"/>
      <c r="AJ131" s="62"/>
      <c r="AK131" s="63"/>
      <c r="AL131" s="160">
        <f t="shared" si="27"/>
        <v>0</v>
      </c>
      <c r="AM131" s="22">
        <f t="shared" si="36"/>
        <v>0</v>
      </c>
      <c r="AN131" s="64"/>
      <c r="AO131" s="64"/>
      <c r="AP131" s="63"/>
      <c r="AQ131" s="160">
        <f t="shared" si="28"/>
        <v>0</v>
      </c>
      <c r="AR131" s="22">
        <f t="shared" si="37"/>
        <v>0</v>
      </c>
      <c r="AS131" s="64"/>
      <c r="AT131" s="64"/>
      <c r="AU131" s="63"/>
      <c r="AV131" s="160">
        <f t="shared" si="29"/>
        <v>0</v>
      </c>
      <c r="AW131" s="22">
        <f t="shared" si="38"/>
        <v>0</v>
      </c>
    </row>
    <row r="132" spans="2:49" x14ac:dyDescent="0.3">
      <c r="B132" s="133"/>
      <c r="C132" s="62"/>
      <c r="D132" s="62"/>
      <c r="E132" s="63"/>
      <c r="F132" s="160"/>
      <c r="G132" s="22"/>
      <c r="H132" s="64"/>
      <c r="I132" s="64"/>
      <c r="J132" s="63"/>
      <c r="K132" s="160"/>
      <c r="L132" s="22"/>
      <c r="M132" s="64"/>
      <c r="N132" s="64"/>
      <c r="O132" s="63"/>
      <c r="P132" s="160"/>
      <c r="Q132" s="22"/>
      <c r="R132" s="133"/>
      <c r="S132" s="62"/>
      <c r="T132" s="62"/>
      <c r="U132" s="63"/>
      <c r="V132" s="160"/>
      <c r="W132" s="22"/>
      <c r="X132" s="64"/>
      <c r="Y132" s="64"/>
      <c r="Z132" s="63"/>
      <c r="AA132" s="160"/>
      <c r="AB132" s="22"/>
      <c r="AC132" s="64"/>
      <c r="AD132" s="64"/>
      <c r="AE132" s="63"/>
      <c r="AF132" s="160"/>
      <c r="AG132" s="22"/>
      <c r="AH132" s="133"/>
      <c r="AI132" s="110"/>
      <c r="AJ132" s="62"/>
      <c r="AK132" s="63"/>
      <c r="AL132" s="160"/>
      <c r="AM132" s="22"/>
      <c r="AN132" s="64"/>
      <c r="AO132" s="64"/>
      <c r="AP132" s="63"/>
      <c r="AQ132" s="160"/>
      <c r="AR132" s="22"/>
      <c r="AS132" s="64"/>
      <c r="AT132" s="64"/>
      <c r="AU132" s="63"/>
      <c r="AV132" s="160"/>
      <c r="AW132" s="22"/>
    </row>
    <row r="133" spans="2:49" x14ac:dyDescent="0.3">
      <c r="B133" s="133"/>
      <c r="C133" s="62"/>
      <c r="D133" s="62"/>
      <c r="E133" s="63"/>
      <c r="F133" s="160">
        <f t="shared" si="21"/>
        <v>0</v>
      </c>
      <c r="G133" s="22">
        <f t="shared" si="30"/>
        <v>0</v>
      </c>
      <c r="H133" s="64"/>
      <c r="I133" s="64"/>
      <c r="J133" s="63"/>
      <c r="K133" s="160">
        <f t="shared" si="22"/>
        <v>0</v>
      </c>
      <c r="L133" s="22">
        <f t="shared" si="31"/>
        <v>0</v>
      </c>
      <c r="M133" s="64" t="s">
        <v>236</v>
      </c>
      <c r="N133" s="64">
        <v>72</v>
      </c>
      <c r="O133" s="63">
        <v>2.0000000000000002E-5</v>
      </c>
      <c r="P133" s="160">
        <f t="shared" si="23"/>
        <v>6.0000000000000002E-6</v>
      </c>
      <c r="Q133" s="22">
        <f t="shared" si="32"/>
        <v>4.3199999999999998E-4</v>
      </c>
      <c r="R133" s="133"/>
      <c r="S133" s="62"/>
      <c r="T133" s="62"/>
      <c r="U133" s="63"/>
      <c r="V133" s="160">
        <f t="shared" si="24"/>
        <v>0</v>
      </c>
      <c r="W133" s="22">
        <f t="shared" si="33"/>
        <v>0</v>
      </c>
      <c r="X133" s="64" t="s">
        <v>236</v>
      </c>
      <c r="Y133" s="64">
        <v>72</v>
      </c>
      <c r="Z133" s="63">
        <v>2.0000000000000002E-5</v>
      </c>
      <c r="AA133" s="160">
        <f t="shared" si="25"/>
        <v>6.0000000000000002E-6</v>
      </c>
      <c r="AB133" s="22">
        <f t="shared" si="34"/>
        <v>4.3199999999999998E-4</v>
      </c>
      <c r="AC133" s="64" t="s">
        <v>236</v>
      </c>
      <c r="AD133" s="64">
        <v>72</v>
      </c>
      <c r="AE133" s="63">
        <v>4.0000000000000003E-5</v>
      </c>
      <c r="AF133" s="160">
        <f t="shared" si="26"/>
        <v>1.2E-5</v>
      </c>
      <c r="AG133" s="22">
        <f t="shared" si="35"/>
        <v>8.6399999999999997E-4</v>
      </c>
      <c r="AH133" s="133"/>
      <c r="AI133" s="110"/>
      <c r="AJ133" s="62"/>
      <c r="AK133" s="63"/>
      <c r="AL133" s="160">
        <f t="shared" si="27"/>
        <v>0</v>
      </c>
      <c r="AM133" s="22">
        <f t="shared" si="36"/>
        <v>0</v>
      </c>
      <c r="AN133" s="64" t="s">
        <v>236</v>
      </c>
      <c r="AO133" s="64">
        <v>72</v>
      </c>
      <c r="AP133" s="63">
        <v>4.0000000000000003E-5</v>
      </c>
      <c r="AQ133" s="160">
        <f t="shared" si="28"/>
        <v>1.2E-5</v>
      </c>
      <c r="AR133" s="22">
        <f t="shared" si="37"/>
        <v>8.6399999999999997E-4</v>
      </c>
      <c r="AS133" s="64" t="s">
        <v>236</v>
      </c>
      <c r="AT133" s="64">
        <v>72</v>
      </c>
      <c r="AU133" s="63">
        <v>1E-4</v>
      </c>
      <c r="AV133" s="160">
        <f t="shared" si="29"/>
        <v>3.0000000000000001E-5</v>
      </c>
      <c r="AW133" s="22">
        <f t="shared" si="38"/>
        <v>2.16E-3</v>
      </c>
    </row>
    <row r="134" spans="2:49" x14ac:dyDescent="0.3">
      <c r="B134" s="133"/>
      <c r="C134" s="62"/>
      <c r="D134" s="62"/>
      <c r="E134" s="63"/>
      <c r="F134" s="160">
        <f t="shared" si="21"/>
        <v>0</v>
      </c>
      <c r="G134" s="22">
        <f t="shared" si="30"/>
        <v>0</v>
      </c>
      <c r="H134" s="64"/>
      <c r="I134" s="64"/>
      <c r="J134" s="63"/>
      <c r="K134" s="160">
        <f t="shared" si="22"/>
        <v>0</v>
      </c>
      <c r="L134" s="22">
        <f t="shared" si="31"/>
        <v>0</v>
      </c>
      <c r="M134" s="64"/>
      <c r="N134" s="85"/>
      <c r="O134" s="63"/>
      <c r="P134" s="160">
        <f t="shared" si="23"/>
        <v>0</v>
      </c>
      <c r="Q134" s="22">
        <f t="shared" si="32"/>
        <v>0</v>
      </c>
      <c r="R134" s="133"/>
      <c r="S134" s="62"/>
      <c r="T134" s="62"/>
      <c r="U134" s="63"/>
      <c r="V134" s="160">
        <f t="shared" si="24"/>
        <v>0</v>
      </c>
      <c r="W134" s="22">
        <f t="shared" si="33"/>
        <v>0</v>
      </c>
      <c r="X134" s="64"/>
      <c r="Y134" s="64"/>
      <c r="Z134" s="63"/>
      <c r="AA134" s="160">
        <f t="shared" si="25"/>
        <v>0</v>
      </c>
      <c r="AB134" s="22">
        <f t="shared" si="34"/>
        <v>0</v>
      </c>
      <c r="AC134" s="64"/>
      <c r="AD134" s="85"/>
      <c r="AE134" s="63"/>
      <c r="AF134" s="160">
        <f t="shared" si="26"/>
        <v>0</v>
      </c>
      <c r="AG134" s="22">
        <f t="shared" si="35"/>
        <v>0</v>
      </c>
      <c r="AH134" s="133"/>
      <c r="AI134" s="110"/>
      <c r="AJ134" s="62"/>
      <c r="AK134" s="63"/>
      <c r="AL134" s="160">
        <f t="shared" si="27"/>
        <v>0</v>
      </c>
      <c r="AM134" s="22">
        <f t="shared" si="36"/>
        <v>0</v>
      </c>
      <c r="AN134" s="64"/>
      <c r="AO134" s="64"/>
      <c r="AP134" s="63"/>
      <c r="AQ134" s="160">
        <f t="shared" si="28"/>
        <v>0</v>
      </c>
      <c r="AR134" s="22">
        <f t="shared" si="37"/>
        <v>0</v>
      </c>
      <c r="AS134" s="64" t="s">
        <v>181</v>
      </c>
      <c r="AT134" s="64">
        <v>112</v>
      </c>
      <c r="AU134" s="63">
        <v>1E-4</v>
      </c>
      <c r="AV134" s="160">
        <f t="shared" si="29"/>
        <v>3.0000000000000001E-5</v>
      </c>
      <c r="AW134" s="22">
        <f t="shared" si="38"/>
        <v>3.3600000000000001E-3</v>
      </c>
    </row>
    <row r="135" spans="2:49" x14ac:dyDescent="0.3">
      <c r="B135" s="133"/>
      <c r="C135" s="62"/>
      <c r="D135" s="62"/>
      <c r="E135" s="63"/>
      <c r="F135" s="160"/>
      <c r="G135" s="22"/>
      <c r="H135" s="64"/>
      <c r="I135" s="64"/>
      <c r="J135" s="63"/>
      <c r="K135" s="160"/>
      <c r="L135" s="22"/>
      <c r="M135" s="64"/>
      <c r="N135" s="85"/>
      <c r="O135" s="63"/>
      <c r="P135" s="160"/>
      <c r="Q135" s="22"/>
      <c r="R135" s="133"/>
      <c r="S135" s="62"/>
      <c r="T135" s="62"/>
      <c r="U135" s="63"/>
      <c r="V135" s="160"/>
      <c r="W135" s="22"/>
      <c r="X135" s="64"/>
      <c r="Y135" s="64"/>
      <c r="Z135" s="63"/>
      <c r="AA135" s="160"/>
      <c r="AB135" s="22"/>
      <c r="AC135" s="64"/>
      <c r="AD135" s="85"/>
      <c r="AE135" s="63"/>
      <c r="AF135" s="160"/>
      <c r="AG135" s="22"/>
      <c r="AH135" s="133"/>
      <c r="AI135" s="110"/>
      <c r="AJ135" s="62"/>
      <c r="AK135" s="63"/>
      <c r="AL135" s="160"/>
      <c r="AM135" s="22"/>
      <c r="AN135" s="64"/>
      <c r="AO135" s="64"/>
      <c r="AP135" s="63"/>
      <c r="AQ135" s="160"/>
      <c r="AR135" s="22"/>
      <c r="AS135" s="64" t="s">
        <v>280</v>
      </c>
      <c r="AT135" s="85">
        <v>28</v>
      </c>
      <c r="AU135" s="63">
        <v>1E-4</v>
      </c>
      <c r="AV135" s="160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34"/>
      <c r="C136" s="56"/>
      <c r="D136" s="56"/>
      <c r="E136" s="57"/>
      <c r="F136" s="160">
        <f t="shared" si="21"/>
        <v>0</v>
      </c>
      <c r="G136" s="22">
        <f t="shared" si="30"/>
        <v>0</v>
      </c>
      <c r="H136" s="58"/>
      <c r="I136" s="58"/>
      <c r="J136" s="57"/>
      <c r="K136" s="160">
        <f t="shared" si="22"/>
        <v>0</v>
      </c>
      <c r="L136" s="22">
        <f t="shared" si="31"/>
        <v>0</v>
      </c>
      <c r="M136" s="58"/>
      <c r="N136" s="87"/>
      <c r="O136" s="57"/>
      <c r="P136" s="160">
        <f t="shared" si="23"/>
        <v>0</v>
      </c>
      <c r="Q136" s="22">
        <f t="shared" si="32"/>
        <v>0</v>
      </c>
      <c r="R136" s="134"/>
      <c r="S136" s="56"/>
      <c r="T136" s="56"/>
      <c r="U136" s="57"/>
      <c r="V136" s="160">
        <f t="shared" si="24"/>
        <v>0</v>
      </c>
      <c r="W136" s="22">
        <f t="shared" si="33"/>
        <v>0</v>
      </c>
      <c r="X136" s="58"/>
      <c r="Y136" s="58"/>
      <c r="Z136" s="57"/>
      <c r="AA136" s="160">
        <f t="shared" si="25"/>
        <v>0</v>
      </c>
      <c r="AB136" s="22">
        <f t="shared" si="34"/>
        <v>0</v>
      </c>
      <c r="AC136" s="58"/>
      <c r="AD136" s="87"/>
      <c r="AE136" s="57"/>
      <c r="AF136" s="160">
        <f t="shared" si="26"/>
        <v>0</v>
      </c>
      <c r="AG136" s="22">
        <f t="shared" si="35"/>
        <v>0</v>
      </c>
      <c r="AH136" s="134"/>
      <c r="AI136" s="111"/>
      <c r="AJ136" s="56"/>
      <c r="AK136" s="57"/>
      <c r="AL136" s="160">
        <f t="shared" si="27"/>
        <v>0</v>
      </c>
      <c r="AM136" s="22">
        <f t="shared" si="36"/>
        <v>0</v>
      </c>
      <c r="AN136" s="58"/>
      <c r="AO136" s="58"/>
      <c r="AP136" s="57"/>
      <c r="AQ136" s="160">
        <f t="shared" si="28"/>
        <v>0</v>
      </c>
      <c r="AR136" s="22">
        <f t="shared" si="37"/>
        <v>0</v>
      </c>
      <c r="AS136" s="59" t="s">
        <v>282</v>
      </c>
      <c r="AT136" s="86">
        <v>200</v>
      </c>
      <c r="AU136" s="102">
        <v>1.0000000000000001E-5</v>
      </c>
      <c r="AV136" s="160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35" t="s">
        <v>171</v>
      </c>
      <c r="C137" s="61">
        <f>COUNTA(C75:C136)</f>
        <v>20</v>
      </c>
      <c r="D137" s="121">
        <f>SUM(D75:D136)</f>
        <v>0</v>
      </c>
      <c r="E137" s="93">
        <f>SUM(E75:E136)</f>
        <v>0.99999999999999989</v>
      </c>
      <c r="F137" s="93"/>
      <c r="G137" s="121"/>
      <c r="H137" s="61">
        <f>COUNTA(H75:H136)</f>
        <v>30</v>
      </c>
      <c r="I137" s="121"/>
      <c r="J137" s="93">
        <f>SUM(J75:J136)</f>
        <v>0.99999999999999989</v>
      </c>
      <c r="K137" s="93"/>
      <c r="L137" s="121"/>
      <c r="M137" s="61">
        <f>COUNTA(M75:M136)</f>
        <v>30</v>
      </c>
      <c r="N137" s="121"/>
      <c r="O137" s="120">
        <f>SUM(O75:O136)</f>
        <v>1</v>
      </c>
      <c r="P137" s="93"/>
      <c r="Q137" s="121"/>
      <c r="R137" s="135" t="s">
        <v>171</v>
      </c>
      <c r="S137" s="61">
        <f>COUNTA(S75:S136)</f>
        <v>21</v>
      </c>
      <c r="T137" s="121">
        <f>SUM(T75:T136)</f>
        <v>0</v>
      </c>
      <c r="U137" s="93">
        <f>SUM(U75:U136)</f>
        <v>0.99999999999999989</v>
      </c>
      <c r="V137" s="93"/>
      <c r="W137" s="121"/>
      <c r="X137" s="61">
        <f>COUNTA(X75:X136)</f>
        <v>29</v>
      </c>
      <c r="Y137" s="121">
        <f>SUM(Y75:Y136)</f>
        <v>133</v>
      </c>
      <c r="Z137" s="93">
        <f>SUM(Z75:Z136)</f>
        <v>1</v>
      </c>
      <c r="AA137" s="93"/>
      <c r="AB137" s="121"/>
      <c r="AC137" s="61">
        <f>COUNTA(AC75:AC136)</f>
        <v>30</v>
      </c>
      <c r="AD137" s="121">
        <f>SUM(AD75:AD136)</f>
        <v>136</v>
      </c>
      <c r="AE137" s="93">
        <f>SUM(AE75:AE136)</f>
        <v>1.0030999999999999</v>
      </c>
      <c r="AF137" s="93"/>
      <c r="AG137" s="121"/>
      <c r="AH137" s="135" t="s">
        <v>171</v>
      </c>
      <c r="AI137" s="112">
        <f>COUNTA(AI75:AI136)</f>
        <v>24</v>
      </c>
      <c r="AJ137" s="121">
        <f>SUM(AJ75:AJ136)</f>
        <v>0</v>
      </c>
      <c r="AK137" s="93">
        <f>SUM(AK75:AK136)</f>
        <v>0.99999999999999989</v>
      </c>
      <c r="AL137" s="93"/>
      <c r="AM137" s="121"/>
      <c r="AN137" s="61">
        <f>COUNTA(AN75:AN136)</f>
        <v>28</v>
      </c>
      <c r="AO137" s="121">
        <f>SUM(AO75:AO136)</f>
        <v>123</v>
      </c>
      <c r="AP137" s="93">
        <f>SUM(AP75:AP136)</f>
        <v>1.0005500000000001</v>
      </c>
      <c r="AQ137" s="93"/>
      <c r="AR137" s="121"/>
      <c r="AS137" s="61">
        <f>COUNTA(AS75:AS136)</f>
        <v>30</v>
      </c>
      <c r="AT137" s="121">
        <f>SUM(AT75:AT136)</f>
        <v>469</v>
      </c>
      <c r="AU137" s="93">
        <f>SUM(AU75:AU136)</f>
        <v>1.0053999999999996</v>
      </c>
      <c r="AV137" s="93"/>
      <c r="AW137" s="121"/>
    </row>
    <row r="138" spans="2:49" ht="12.75" thickBot="1" x14ac:dyDescent="0.35">
      <c r="B138" s="136" t="s">
        <v>3</v>
      </c>
      <c r="C138" s="137" t="s">
        <v>91</v>
      </c>
      <c r="D138" s="137" t="s">
        <v>220</v>
      </c>
      <c r="E138" s="138" t="s">
        <v>151</v>
      </c>
      <c r="F138" s="138" t="s">
        <v>255</v>
      </c>
      <c r="G138" s="138" t="s">
        <v>224</v>
      </c>
      <c r="H138" s="139" t="s">
        <v>92</v>
      </c>
      <c r="I138" s="137" t="s">
        <v>220</v>
      </c>
      <c r="J138" s="138" t="s">
        <v>151</v>
      </c>
      <c r="K138" s="138" t="s">
        <v>255</v>
      </c>
      <c r="L138" s="138" t="s">
        <v>224</v>
      </c>
      <c r="M138" s="139" t="s">
        <v>93</v>
      </c>
      <c r="N138" s="137" t="s">
        <v>220</v>
      </c>
      <c r="O138" s="138" t="s">
        <v>151</v>
      </c>
      <c r="P138" s="138" t="s">
        <v>255</v>
      </c>
      <c r="Q138" s="138" t="s">
        <v>224</v>
      </c>
      <c r="R138" s="136" t="s">
        <v>3</v>
      </c>
      <c r="S138" s="137" t="s">
        <v>91</v>
      </c>
      <c r="T138" s="137" t="s">
        <v>220</v>
      </c>
      <c r="U138" s="138" t="s">
        <v>151</v>
      </c>
      <c r="V138" s="138" t="s">
        <v>255</v>
      </c>
      <c r="W138" s="138" t="s">
        <v>224</v>
      </c>
      <c r="X138" s="139" t="s">
        <v>92</v>
      </c>
      <c r="Y138" s="137" t="s">
        <v>220</v>
      </c>
      <c r="Z138" s="138" t="s">
        <v>151</v>
      </c>
      <c r="AA138" s="138" t="s">
        <v>255</v>
      </c>
      <c r="AB138" s="138" t="s">
        <v>224</v>
      </c>
      <c r="AC138" s="139" t="s">
        <v>93</v>
      </c>
      <c r="AD138" s="137" t="s">
        <v>220</v>
      </c>
      <c r="AE138" s="138" t="s">
        <v>151</v>
      </c>
      <c r="AF138" s="138" t="s">
        <v>255</v>
      </c>
      <c r="AG138" s="138" t="s">
        <v>224</v>
      </c>
      <c r="AH138" s="136" t="s">
        <v>3</v>
      </c>
      <c r="AI138" s="140" t="s">
        <v>220</v>
      </c>
      <c r="AJ138" s="137" t="s">
        <v>220</v>
      </c>
      <c r="AK138" s="138" t="s">
        <v>151</v>
      </c>
      <c r="AL138" s="138" t="s">
        <v>255</v>
      </c>
      <c r="AM138" s="138" t="s">
        <v>224</v>
      </c>
      <c r="AN138" s="139" t="s">
        <v>92</v>
      </c>
      <c r="AO138" s="137" t="s">
        <v>220</v>
      </c>
      <c r="AP138" s="138" t="s">
        <v>151</v>
      </c>
      <c r="AQ138" s="138" t="s">
        <v>255</v>
      </c>
      <c r="AR138" s="138" t="s">
        <v>224</v>
      </c>
      <c r="AS138" s="139" t="s">
        <v>93</v>
      </c>
      <c r="AT138" s="137" t="s">
        <v>220</v>
      </c>
      <c r="AU138" s="138" t="s">
        <v>151</v>
      </c>
      <c r="AV138" s="138" t="s">
        <v>255</v>
      </c>
      <c r="AW138" s="141" t="s">
        <v>224</v>
      </c>
    </row>
    <row r="139" spans="2:49" x14ac:dyDescent="0.3">
      <c r="B139" s="142"/>
      <c r="C139" s="19" t="s">
        <v>26</v>
      </c>
      <c r="D139" s="19"/>
      <c r="E139" s="20">
        <v>0.06</v>
      </c>
      <c r="F139" s="160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60">
        <f>J139*$E$8</f>
        <v>8.0000000000000002E-3</v>
      </c>
      <c r="L139" s="22">
        <f>K139*I139</f>
        <v>0</v>
      </c>
      <c r="M139" s="21" t="s">
        <v>26</v>
      </c>
      <c r="N139" s="70"/>
      <c r="O139" s="94">
        <v>0.1</v>
      </c>
      <c r="P139" s="160">
        <f>O139*$E$8</f>
        <v>1.0000000000000002E-2</v>
      </c>
      <c r="Q139" s="22">
        <f>P139*N139</f>
        <v>0</v>
      </c>
      <c r="R139" s="142"/>
      <c r="S139" s="19" t="s">
        <v>26</v>
      </c>
      <c r="T139" s="19"/>
      <c r="U139" s="20">
        <v>0.08</v>
      </c>
      <c r="V139" s="160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60">
        <f>Z139*$E$9</f>
        <v>1.0000000000000002E-2</v>
      </c>
      <c r="AB139" s="22">
        <f>AA139*Y139</f>
        <v>0</v>
      </c>
      <c r="AC139" s="21" t="s">
        <v>26</v>
      </c>
      <c r="AD139" s="70"/>
      <c r="AE139" s="94">
        <v>0.12</v>
      </c>
      <c r="AF139" s="160">
        <f>AE139*$E$9</f>
        <v>1.2E-2</v>
      </c>
      <c r="AG139" s="22">
        <f>AF139*AD139</f>
        <v>0</v>
      </c>
      <c r="AH139" s="142"/>
      <c r="AI139" s="105" t="s">
        <v>26</v>
      </c>
      <c r="AJ139" s="19"/>
      <c r="AK139" s="20">
        <v>0.1</v>
      </c>
      <c r="AL139" s="160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60">
        <f>AP139*$E$10</f>
        <v>1.2E-2</v>
      </c>
      <c r="AR139" s="22">
        <f>AQ139*AO139</f>
        <v>0</v>
      </c>
      <c r="AS139" s="21" t="s">
        <v>26</v>
      </c>
      <c r="AT139" s="70"/>
      <c r="AU139" s="94">
        <v>0.2</v>
      </c>
      <c r="AV139" s="160">
        <f>AU139*$E$10</f>
        <v>2.0000000000000004E-2</v>
      </c>
      <c r="AW139" s="22">
        <f>AV139*AT139</f>
        <v>0</v>
      </c>
    </row>
    <row r="140" spans="2:49" x14ac:dyDescent="0.3">
      <c r="B140" s="143"/>
      <c r="C140" s="22" t="s">
        <v>25</v>
      </c>
      <c r="D140" s="22"/>
      <c r="E140" s="23">
        <v>0.06</v>
      </c>
      <c r="F140" s="160">
        <f t="shared" ref="F140:F207" si="39">E140*$E$8</f>
        <v>6.0000000000000001E-3</v>
      </c>
      <c r="G140" s="22">
        <f t="shared" ref="G140:G207" si="40">F140*D140</f>
        <v>0</v>
      </c>
      <c r="H140" s="24" t="s">
        <v>25</v>
      </c>
      <c r="I140" s="24"/>
      <c r="J140" s="23">
        <v>0.08</v>
      </c>
      <c r="K140" s="160">
        <f t="shared" ref="K140:K207" si="41">J140*$E$8</f>
        <v>8.0000000000000002E-3</v>
      </c>
      <c r="L140" s="22">
        <f t="shared" ref="L140:L207" si="42">K140*I140</f>
        <v>0</v>
      </c>
      <c r="M140" s="24" t="s">
        <v>25</v>
      </c>
      <c r="N140" s="71"/>
      <c r="O140" s="23">
        <v>0.1</v>
      </c>
      <c r="P140" s="160">
        <f t="shared" ref="P140:P207" si="43">O140*$E$8</f>
        <v>1.0000000000000002E-2</v>
      </c>
      <c r="Q140" s="22">
        <f t="shared" ref="Q140:Q207" si="44">P140*N140</f>
        <v>0</v>
      </c>
      <c r="R140" s="143"/>
      <c r="S140" s="22" t="s">
        <v>25</v>
      </c>
      <c r="T140" s="22"/>
      <c r="U140" s="23">
        <v>0.08</v>
      </c>
      <c r="V140" s="160">
        <f t="shared" ref="V140:V207" si="45">U140*$E$9</f>
        <v>8.0000000000000002E-3</v>
      </c>
      <c r="W140" s="22">
        <f t="shared" ref="W140:W207" si="46">V140*T140</f>
        <v>0</v>
      </c>
      <c r="X140" s="24" t="s">
        <v>25</v>
      </c>
      <c r="Y140" s="24"/>
      <c r="Z140" s="23">
        <v>0.1</v>
      </c>
      <c r="AA140" s="160">
        <f t="shared" ref="AA140:AA207" si="47">Z140*$E$9</f>
        <v>1.0000000000000002E-2</v>
      </c>
      <c r="AB140" s="22">
        <f t="shared" ref="AB140:AB207" si="48">AA140*Y140</f>
        <v>0</v>
      </c>
      <c r="AC140" s="24" t="s">
        <v>25</v>
      </c>
      <c r="AD140" s="71"/>
      <c r="AE140" s="23">
        <v>0.12</v>
      </c>
      <c r="AF140" s="160">
        <f t="shared" ref="AF140:AF207" si="49">AE140*$E$9</f>
        <v>1.2E-2</v>
      </c>
      <c r="AG140" s="22">
        <f t="shared" ref="AG140:AG207" si="50">AF140*AD140</f>
        <v>0</v>
      </c>
      <c r="AH140" s="143"/>
      <c r="AI140" s="106" t="s">
        <v>25</v>
      </c>
      <c r="AJ140" s="22"/>
      <c r="AK140" s="23">
        <v>0.1</v>
      </c>
      <c r="AL140" s="160">
        <f t="shared" ref="AL140:AL207" si="51">AK140*$E$10</f>
        <v>1.0000000000000002E-2</v>
      </c>
      <c r="AM140" s="22">
        <f t="shared" ref="AM140:AM207" si="52">AL140*AJ140</f>
        <v>0</v>
      </c>
      <c r="AN140" s="24" t="s">
        <v>25</v>
      </c>
      <c r="AO140" s="24"/>
      <c r="AP140" s="23">
        <v>0.12</v>
      </c>
      <c r="AQ140" s="160">
        <f t="shared" ref="AQ140:AQ207" si="53">AP140*$E$10</f>
        <v>1.2E-2</v>
      </c>
      <c r="AR140" s="22">
        <f t="shared" ref="AR140:AR207" si="54">AQ140*AO140</f>
        <v>0</v>
      </c>
      <c r="AS140" s="24" t="s">
        <v>25</v>
      </c>
      <c r="AT140" s="71"/>
      <c r="AU140" s="23">
        <v>0.2</v>
      </c>
      <c r="AV140" s="160">
        <f t="shared" ref="AV140:AV207" si="55">AU140*$E$10</f>
        <v>2.0000000000000004E-2</v>
      </c>
      <c r="AW140" s="22">
        <f t="shared" ref="AW140:AW207" si="56">AV140*AT140</f>
        <v>0</v>
      </c>
    </row>
    <row r="141" spans="2:49" x14ac:dyDescent="0.3">
      <c r="B141" s="143"/>
      <c r="C141" s="33" t="s">
        <v>38</v>
      </c>
      <c r="D141" s="33"/>
      <c r="E141" s="34">
        <v>0.1</v>
      </c>
      <c r="F141" s="160">
        <f t="shared" si="39"/>
        <v>1.0000000000000002E-2</v>
      </c>
      <c r="G141" s="22">
        <f t="shared" si="40"/>
        <v>0</v>
      </c>
      <c r="H141" s="35" t="s">
        <v>8</v>
      </c>
      <c r="I141" s="35"/>
      <c r="J141" s="34">
        <v>0.05</v>
      </c>
      <c r="K141" s="160">
        <f t="shared" si="41"/>
        <v>5.000000000000001E-3</v>
      </c>
      <c r="L141" s="22">
        <f t="shared" si="42"/>
        <v>0</v>
      </c>
      <c r="M141" s="35" t="s">
        <v>9</v>
      </c>
      <c r="N141" s="72"/>
      <c r="O141" s="34">
        <v>0.04</v>
      </c>
      <c r="P141" s="160">
        <f t="shared" si="43"/>
        <v>4.0000000000000001E-3</v>
      </c>
      <c r="Q141" s="22">
        <f t="shared" si="44"/>
        <v>0</v>
      </c>
      <c r="R141" s="143"/>
      <c r="S141" s="33" t="s">
        <v>7</v>
      </c>
      <c r="T141" s="33"/>
      <c r="U141" s="34">
        <v>0.1</v>
      </c>
      <c r="V141" s="160">
        <f t="shared" si="45"/>
        <v>1.0000000000000002E-2</v>
      </c>
      <c r="W141" s="22">
        <f t="shared" si="46"/>
        <v>0</v>
      </c>
      <c r="X141" s="35" t="s">
        <v>9</v>
      </c>
      <c r="Y141" s="35"/>
      <c r="Z141" s="34">
        <v>0.06</v>
      </c>
      <c r="AA141" s="160">
        <f t="shared" si="47"/>
        <v>6.0000000000000001E-3</v>
      </c>
      <c r="AB141" s="22">
        <f t="shared" si="48"/>
        <v>0</v>
      </c>
      <c r="AC141" s="35" t="s">
        <v>95</v>
      </c>
      <c r="AD141" s="72"/>
      <c r="AE141" s="34">
        <v>0.04</v>
      </c>
      <c r="AF141" s="160">
        <f t="shared" si="49"/>
        <v>4.0000000000000001E-3</v>
      </c>
      <c r="AG141" s="22">
        <f t="shared" si="50"/>
        <v>0</v>
      </c>
      <c r="AH141" s="143"/>
      <c r="AI141" s="107" t="s">
        <v>41</v>
      </c>
      <c r="AJ141" s="33"/>
      <c r="AK141" s="34">
        <v>0.1</v>
      </c>
      <c r="AL141" s="160">
        <f t="shared" si="51"/>
        <v>1.0000000000000002E-2</v>
      </c>
      <c r="AM141" s="22">
        <f t="shared" si="52"/>
        <v>0</v>
      </c>
      <c r="AN141" s="35"/>
      <c r="AO141" s="35"/>
      <c r="AP141" s="34"/>
      <c r="AQ141" s="160">
        <f t="shared" si="53"/>
        <v>0</v>
      </c>
      <c r="AR141" s="22">
        <f t="shared" si="54"/>
        <v>0</v>
      </c>
      <c r="AS141" s="35"/>
      <c r="AT141" s="72"/>
      <c r="AU141" s="34"/>
      <c r="AV141" s="160">
        <f t="shared" si="55"/>
        <v>0</v>
      </c>
      <c r="AW141" s="22">
        <f t="shared" si="56"/>
        <v>0</v>
      </c>
    </row>
    <row r="142" spans="2:49" x14ac:dyDescent="0.3">
      <c r="B142" s="143"/>
      <c r="C142" s="33" t="s">
        <v>39</v>
      </c>
      <c r="D142" s="33"/>
      <c r="E142" s="34">
        <v>0.1</v>
      </c>
      <c r="F142" s="160">
        <f t="shared" si="39"/>
        <v>1.0000000000000002E-2</v>
      </c>
      <c r="G142" s="22">
        <f t="shared" si="40"/>
        <v>0</v>
      </c>
      <c r="H142" s="35" t="s">
        <v>46</v>
      </c>
      <c r="I142" s="35"/>
      <c r="J142" s="34">
        <v>0.05</v>
      </c>
      <c r="K142" s="160">
        <f t="shared" si="41"/>
        <v>5.000000000000001E-3</v>
      </c>
      <c r="L142" s="22">
        <f t="shared" si="42"/>
        <v>0</v>
      </c>
      <c r="M142" s="35" t="s">
        <v>52</v>
      </c>
      <c r="N142" s="72"/>
      <c r="O142" s="34">
        <v>0.03</v>
      </c>
      <c r="P142" s="160">
        <f t="shared" si="43"/>
        <v>3.0000000000000001E-3</v>
      </c>
      <c r="Q142" s="22">
        <f t="shared" si="44"/>
        <v>0</v>
      </c>
      <c r="R142" s="143"/>
      <c r="S142" s="33" t="s">
        <v>40</v>
      </c>
      <c r="T142" s="33"/>
      <c r="U142" s="34">
        <v>0.1</v>
      </c>
      <c r="V142" s="160">
        <f t="shared" si="45"/>
        <v>1.0000000000000002E-2</v>
      </c>
      <c r="W142" s="22">
        <f t="shared" si="46"/>
        <v>0</v>
      </c>
      <c r="X142" s="35" t="s">
        <v>59</v>
      </c>
      <c r="Y142" s="35"/>
      <c r="Z142" s="34">
        <v>0.05</v>
      </c>
      <c r="AA142" s="160">
        <f t="shared" si="47"/>
        <v>5.000000000000001E-3</v>
      </c>
      <c r="AB142" s="22">
        <f t="shared" si="48"/>
        <v>0</v>
      </c>
      <c r="AC142" s="35" t="s">
        <v>53</v>
      </c>
      <c r="AD142" s="72"/>
      <c r="AE142" s="34">
        <v>0.03</v>
      </c>
      <c r="AF142" s="160">
        <f t="shared" si="49"/>
        <v>3.0000000000000001E-3</v>
      </c>
      <c r="AG142" s="22">
        <f t="shared" si="50"/>
        <v>0</v>
      </c>
      <c r="AH142" s="143"/>
      <c r="AI142" s="107" t="s">
        <v>43</v>
      </c>
      <c r="AJ142" s="33"/>
      <c r="AK142" s="34">
        <v>0.1</v>
      </c>
      <c r="AL142" s="160">
        <f t="shared" si="51"/>
        <v>1.0000000000000002E-2</v>
      </c>
      <c r="AM142" s="22">
        <f t="shared" si="52"/>
        <v>0</v>
      </c>
      <c r="AN142" s="35" t="s">
        <v>97</v>
      </c>
      <c r="AO142" s="35"/>
      <c r="AP142" s="34">
        <v>0.1</v>
      </c>
      <c r="AQ142" s="160">
        <f t="shared" si="53"/>
        <v>1.0000000000000002E-2</v>
      </c>
      <c r="AR142" s="22">
        <f t="shared" si="54"/>
        <v>0</v>
      </c>
      <c r="AS142" s="35"/>
      <c r="AT142" s="72"/>
      <c r="AU142" s="34"/>
      <c r="AV142" s="160">
        <f t="shared" si="55"/>
        <v>0</v>
      </c>
      <c r="AW142" s="22">
        <f t="shared" si="56"/>
        <v>0</v>
      </c>
    </row>
    <row r="143" spans="2:49" x14ac:dyDescent="0.3">
      <c r="B143" s="143"/>
      <c r="C143" s="33" t="s">
        <v>6</v>
      </c>
      <c r="D143" s="33"/>
      <c r="E143" s="34">
        <v>7.0000000000000007E-2</v>
      </c>
      <c r="F143" s="160">
        <f t="shared" si="39"/>
        <v>7.000000000000001E-3</v>
      </c>
      <c r="G143" s="22">
        <f t="shared" si="40"/>
        <v>0</v>
      </c>
      <c r="H143" s="35" t="s">
        <v>47</v>
      </c>
      <c r="I143" s="35"/>
      <c r="J143" s="34">
        <v>0.05</v>
      </c>
      <c r="K143" s="160">
        <f t="shared" si="41"/>
        <v>5.000000000000001E-3</v>
      </c>
      <c r="L143" s="22">
        <f t="shared" si="42"/>
        <v>0</v>
      </c>
      <c r="M143" s="35" t="s">
        <v>53</v>
      </c>
      <c r="N143" s="72"/>
      <c r="O143" s="34">
        <v>0.03</v>
      </c>
      <c r="P143" s="160">
        <f t="shared" si="43"/>
        <v>3.0000000000000001E-3</v>
      </c>
      <c r="Q143" s="22">
        <f t="shared" si="44"/>
        <v>0</v>
      </c>
      <c r="R143" s="143"/>
      <c r="S143" s="33" t="s">
        <v>41</v>
      </c>
      <c r="T143" s="33"/>
      <c r="U143" s="34">
        <v>0.09</v>
      </c>
      <c r="V143" s="160">
        <f t="shared" si="45"/>
        <v>8.9999999999999993E-3</v>
      </c>
      <c r="W143" s="22">
        <f t="shared" si="46"/>
        <v>0</v>
      </c>
      <c r="X143" s="35" t="s">
        <v>113</v>
      </c>
      <c r="Y143" s="35"/>
      <c r="Z143" s="34">
        <v>0.04</v>
      </c>
      <c r="AA143" s="160">
        <f t="shared" si="47"/>
        <v>4.0000000000000001E-3</v>
      </c>
      <c r="AB143" s="22">
        <f t="shared" si="48"/>
        <v>0</v>
      </c>
      <c r="AC143" s="35" t="s">
        <v>10</v>
      </c>
      <c r="AD143" s="72"/>
      <c r="AE143" s="34">
        <v>0.03</v>
      </c>
      <c r="AF143" s="160">
        <f t="shared" si="49"/>
        <v>3.0000000000000001E-3</v>
      </c>
      <c r="AG143" s="22">
        <f t="shared" si="50"/>
        <v>0</v>
      </c>
      <c r="AH143" s="143"/>
      <c r="AI143" s="107" t="s">
        <v>44</v>
      </c>
      <c r="AJ143" s="33"/>
      <c r="AK143" s="34">
        <v>0.09</v>
      </c>
      <c r="AL143" s="160">
        <f t="shared" si="51"/>
        <v>8.9999999999999993E-3</v>
      </c>
      <c r="AM143" s="22">
        <f t="shared" si="52"/>
        <v>0</v>
      </c>
      <c r="AN143" s="35" t="s">
        <v>10</v>
      </c>
      <c r="AO143" s="35"/>
      <c r="AP143" s="34">
        <v>0.1</v>
      </c>
      <c r="AQ143" s="160">
        <f t="shared" si="53"/>
        <v>1.0000000000000002E-2</v>
      </c>
      <c r="AR143" s="22">
        <f t="shared" si="54"/>
        <v>0</v>
      </c>
      <c r="AS143" s="35"/>
      <c r="AT143" s="72"/>
      <c r="AU143" s="34"/>
      <c r="AV143" s="160">
        <f t="shared" si="55"/>
        <v>0</v>
      </c>
      <c r="AW143" s="22">
        <f t="shared" si="56"/>
        <v>0</v>
      </c>
    </row>
    <row r="144" spans="2:49" x14ac:dyDescent="0.3">
      <c r="B144" s="143"/>
      <c r="C144" s="33" t="s">
        <v>40</v>
      </c>
      <c r="D144" s="33"/>
      <c r="E144" s="34">
        <v>7.0000000000000007E-2</v>
      </c>
      <c r="F144" s="160">
        <f t="shared" si="39"/>
        <v>7.000000000000001E-3</v>
      </c>
      <c r="G144" s="22">
        <f t="shared" si="40"/>
        <v>0</v>
      </c>
      <c r="H144" s="35" t="s">
        <v>48</v>
      </c>
      <c r="I144" s="35"/>
      <c r="J144" s="34">
        <v>0.04</v>
      </c>
      <c r="K144" s="160">
        <f t="shared" si="41"/>
        <v>4.0000000000000001E-3</v>
      </c>
      <c r="L144" s="22">
        <f t="shared" si="42"/>
        <v>0</v>
      </c>
      <c r="M144" s="35"/>
      <c r="N144" s="72"/>
      <c r="O144" s="34"/>
      <c r="P144" s="160">
        <f t="shared" si="43"/>
        <v>0</v>
      </c>
      <c r="Q144" s="22">
        <f t="shared" si="44"/>
        <v>0</v>
      </c>
      <c r="R144" s="143"/>
      <c r="S144" s="33" t="s">
        <v>43</v>
      </c>
      <c r="T144" s="33"/>
      <c r="U144" s="34">
        <v>0.09</v>
      </c>
      <c r="V144" s="160">
        <f t="shared" si="45"/>
        <v>8.9999999999999993E-3</v>
      </c>
      <c r="W144" s="22">
        <f t="shared" si="46"/>
        <v>0</v>
      </c>
      <c r="X144" s="35" t="s">
        <v>60</v>
      </c>
      <c r="Y144" s="35"/>
      <c r="Z144" s="34">
        <v>0.04</v>
      </c>
      <c r="AA144" s="160">
        <f t="shared" si="47"/>
        <v>4.0000000000000001E-3</v>
      </c>
      <c r="AB144" s="22">
        <f t="shared" si="48"/>
        <v>0</v>
      </c>
      <c r="AC144" s="35"/>
      <c r="AD144" s="72"/>
      <c r="AE144" s="34"/>
      <c r="AF144" s="160">
        <f t="shared" si="49"/>
        <v>0</v>
      </c>
      <c r="AG144" s="22">
        <f t="shared" si="50"/>
        <v>0</v>
      </c>
      <c r="AH144" s="143"/>
      <c r="AI144" s="107" t="s">
        <v>8</v>
      </c>
      <c r="AJ144" s="33"/>
      <c r="AK144" s="34">
        <v>0.09</v>
      </c>
      <c r="AL144" s="160">
        <f t="shared" si="51"/>
        <v>8.9999999999999993E-3</v>
      </c>
      <c r="AM144" s="22">
        <f t="shared" si="52"/>
        <v>0</v>
      </c>
      <c r="AN144" s="35"/>
      <c r="AO144" s="35"/>
      <c r="AP144" s="34"/>
      <c r="AQ144" s="160">
        <f t="shared" si="53"/>
        <v>0</v>
      </c>
      <c r="AR144" s="22">
        <f t="shared" si="54"/>
        <v>0</v>
      </c>
      <c r="AS144" s="35"/>
      <c r="AT144" s="72"/>
      <c r="AU144" s="34"/>
      <c r="AV144" s="160">
        <f t="shared" si="55"/>
        <v>0</v>
      </c>
      <c r="AW144" s="22">
        <f t="shared" si="56"/>
        <v>0</v>
      </c>
    </row>
    <row r="145" spans="2:49" x14ac:dyDescent="0.3">
      <c r="B145" s="143"/>
      <c r="C145" s="33" t="s">
        <v>41</v>
      </c>
      <c r="D145" s="33"/>
      <c r="E145" s="34">
        <v>7.0000000000000007E-2</v>
      </c>
      <c r="F145" s="160">
        <f t="shared" si="39"/>
        <v>7.000000000000001E-3</v>
      </c>
      <c r="G145" s="22">
        <f t="shared" si="40"/>
        <v>0</v>
      </c>
      <c r="H145" s="35" t="s">
        <v>49</v>
      </c>
      <c r="I145" s="35"/>
      <c r="J145" s="34">
        <v>0.03</v>
      </c>
      <c r="K145" s="160">
        <f t="shared" si="41"/>
        <v>3.0000000000000001E-3</v>
      </c>
      <c r="L145" s="22">
        <f t="shared" si="42"/>
        <v>0</v>
      </c>
      <c r="M145" s="35"/>
      <c r="N145" s="72"/>
      <c r="O145" s="34"/>
      <c r="P145" s="160">
        <f t="shared" si="43"/>
        <v>0</v>
      </c>
      <c r="Q145" s="22">
        <f t="shared" si="44"/>
        <v>0</v>
      </c>
      <c r="R145" s="143"/>
      <c r="S145" s="33" t="s">
        <v>44</v>
      </c>
      <c r="T145" s="33"/>
      <c r="U145" s="34">
        <v>0.06</v>
      </c>
      <c r="V145" s="160">
        <f t="shared" si="45"/>
        <v>6.0000000000000001E-3</v>
      </c>
      <c r="W145" s="22">
        <f t="shared" si="46"/>
        <v>0</v>
      </c>
      <c r="X145" s="35" t="s">
        <v>61</v>
      </c>
      <c r="Y145" s="35"/>
      <c r="Z145" s="34">
        <v>0.03</v>
      </c>
      <c r="AA145" s="160">
        <f t="shared" si="47"/>
        <v>3.0000000000000001E-3</v>
      </c>
      <c r="AB145" s="22">
        <f t="shared" si="48"/>
        <v>0</v>
      </c>
      <c r="AC145" s="35"/>
      <c r="AD145" s="72"/>
      <c r="AE145" s="34"/>
      <c r="AF145" s="160">
        <f t="shared" si="49"/>
        <v>0</v>
      </c>
      <c r="AG145" s="22">
        <f t="shared" si="50"/>
        <v>0</v>
      </c>
      <c r="AH145" s="143"/>
      <c r="AI145" s="107" t="s">
        <v>48</v>
      </c>
      <c r="AJ145" s="33"/>
      <c r="AK145" s="34">
        <v>0.06</v>
      </c>
      <c r="AL145" s="160">
        <f t="shared" si="51"/>
        <v>6.0000000000000001E-3</v>
      </c>
      <c r="AM145" s="22">
        <f t="shared" si="52"/>
        <v>0</v>
      </c>
      <c r="AN145" s="35"/>
      <c r="AO145" s="35"/>
      <c r="AP145" s="34"/>
      <c r="AQ145" s="160">
        <f t="shared" si="53"/>
        <v>0</v>
      </c>
      <c r="AR145" s="22">
        <f t="shared" si="54"/>
        <v>0</v>
      </c>
      <c r="AS145" s="35"/>
      <c r="AT145" s="72"/>
      <c r="AU145" s="34"/>
      <c r="AV145" s="160">
        <f t="shared" si="55"/>
        <v>0</v>
      </c>
      <c r="AW145" s="22">
        <f t="shared" si="56"/>
        <v>0</v>
      </c>
    </row>
    <row r="146" spans="2:49" x14ac:dyDescent="0.3">
      <c r="B146" s="143"/>
      <c r="C146" s="33" t="s">
        <v>42</v>
      </c>
      <c r="D146" s="33"/>
      <c r="E146" s="34">
        <v>0.03</v>
      </c>
      <c r="F146" s="160">
        <f t="shared" si="39"/>
        <v>3.0000000000000001E-3</v>
      </c>
      <c r="G146" s="22">
        <f t="shared" si="40"/>
        <v>0</v>
      </c>
      <c r="H146" s="35" t="s">
        <v>9</v>
      </c>
      <c r="I146" s="35"/>
      <c r="J146" s="34">
        <v>0.03</v>
      </c>
      <c r="K146" s="160">
        <f t="shared" si="41"/>
        <v>3.0000000000000001E-3</v>
      </c>
      <c r="L146" s="22">
        <f t="shared" si="42"/>
        <v>0</v>
      </c>
      <c r="M146" s="35"/>
      <c r="N146" s="72"/>
      <c r="O146" s="34"/>
      <c r="P146" s="160">
        <f t="shared" si="43"/>
        <v>0</v>
      </c>
      <c r="Q146" s="22">
        <f t="shared" si="44"/>
        <v>0</v>
      </c>
      <c r="R146" s="143"/>
      <c r="S146" s="33" t="s">
        <v>8</v>
      </c>
      <c r="T146" s="33"/>
      <c r="U146" s="34">
        <v>0.06</v>
      </c>
      <c r="V146" s="160">
        <f t="shared" si="45"/>
        <v>6.0000000000000001E-3</v>
      </c>
      <c r="W146" s="22">
        <f t="shared" si="46"/>
        <v>0</v>
      </c>
      <c r="X146" s="35" t="s">
        <v>95</v>
      </c>
      <c r="Y146" s="35"/>
      <c r="Z146" s="34">
        <v>0.03</v>
      </c>
      <c r="AA146" s="160">
        <f t="shared" si="47"/>
        <v>3.0000000000000001E-3</v>
      </c>
      <c r="AB146" s="22">
        <f t="shared" si="48"/>
        <v>0</v>
      </c>
      <c r="AC146" s="35"/>
      <c r="AD146" s="72"/>
      <c r="AE146" s="34"/>
      <c r="AF146" s="160">
        <f t="shared" si="49"/>
        <v>0</v>
      </c>
      <c r="AG146" s="22">
        <f t="shared" si="50"/>
        <v>0</v>
      </c>
      <c r="AH146" s="143"/>
      <c r="AI146" s="107" t="s">
        <v>9</v>
      </c>
      <c r="AJ146" s="33"/>
      <c r="AK146" s="34">
        <v>0.06</v>
      </c>
      <c r="AL146" s="160">
        <f t="shared" si="51"/>
        <v>6.0000000000000001E-3</v>
      </c>
      <c r="AM146" s="22">
        <f t="shared" si="52"/>
        <v>0</v>
      </c>
      <c r="AN146" s="35"/>
      <c r="AO146" s="35"/>
      <c r="AP146" s="34"/>
      <c r="AQ146" s="160">
        <f t="shared" si="53"/>
        <v>0</v>
      </c>
      <c r="AR146" s="22">
        <f t="shared" si="54"/>
        <v>0</v>
      </c>
      <c r="AS146" s="35"/>
      <c r="AT146" s="72"/>
      <c r="AU146" s="34"/>
      <c r="AV146" s="160">
        <f t="shared" si="55"/>
        <v>0</v>
      </c>
      <c r="AW146" s="22">
        <f t="shared" si="56"/>
        <v>0</v>
      </c>
    </row>
    <row r="147" spans="2:49" x14ac:dyDescent="0.3">
      <c r="B147" s="143"/>
      <c r="C147" s="33" t="s">
        <v>43</v>
      </c>
      <c r="D147" s="33"/>
      <c r="E147" s="34">
        <v>0.03</v>
      </c>
      <c r="F147" s="160">
        <f t="shared" si="39"/>
        <v>3.0000000000000001E-3</v>
      </c>
      <c r="G147" s="22">
        <f t="shared" si="40"/>
        <v>0</v>
      </c>
      <c r="H147" s="35"/>
      <c r="I147" s="35"/>
      <c r="J147" s="34"/>
      <c r="K147" s="160">
        <f t="shared" si="41"/>
        <v>0</v>
      </c>
      <c r="L147" s="22">
        <f t="shared" si="42"/>
        <v>0</v>
      </c>
      <c r="M147" s="35"/>
      <c r="N147" s="72"/>
      <c r="O147" s="34"/>
      <c r="P147" s="160">
        <f t="shared" si="43"/>
        <v>0</v>
      </c>
      <c r="Q147" s="22">
        <f t="shared" si="44"/>
        <v>0</v>
      </c>
      <c r="R147" s="143"/>
      <c r="S147" s="33"/>
      <c r="T147" s="33"/>
      <c r="U147" s="34"/>
      <c r="V147" s="160">
        <f t="shared" si="45"/>
        <v>0</v>
      </c>
      <c r="W147" s="22">
        <f t="shared" si="46"/>
        <v>0</v>
      </c>
      <c r="X147" s="35"/>
      <c r="Y147" s="35"/>
      <c r="Z147" s="34"/>
      <c r="AA147" s="160">
        <f t="shared" si="47"/>
        <v>0</v>
      </c>
      <c r="AB147" s="22">
        <f t="shared" si="48"/>
        <v>0</v>
      </c>
      <c r="AC147" s="35"/>
      <c r="AD147" s="72"/>
      <c r="AE147" s="34"/>
      <c r="AF147" s="160">
        <f t="shared" si="49"/>
        <v>0</v>
      </c>
      <c r="AG147" s="22">
        <f t="shared" si="50"/>
        <v>0</v>
      </c>
      <c r="AH147" s="143"/>
      <c r="AI147" s="107"/>
      <c r="AJ147" s="33"/>
      <c r="AK147" s="34"/>
      <c r="AL147" s="160">
        <f t="shared" si="51"/>
        <v>0</v>
      </c>
      <c r="AM147" s="22">
        <f t="shared" si="52"/>
        <v>0</v>
      </c>
      <c r="AN147" s="35"/>
      <c r="AO147" s="35"/>
      <c r="AP147" s="34"/>
      <c r="AQ147" s="160">
        <f t="shared" si="53"/>
        <v>0</v>
      </c>
      <c r="AR147" s="22">
        <f t="shared" si="54"/>
        <v>0</v>
      </c>
      <c r="AS147" s="35"/>
      <c r="AT147" s="72"/>
      <c r="AU147" s="34"/>
      <c r="AV147" s="160">
        <f t="shared" si="55"/>
        <v>0</v>
      </c>
      <c r="AW147" s="22">
        <f t="shared" si="56"/>
        <v>0</v>
      </c>
    </row>
    <row r="148" spans="2:49" x14ac:dyDescent="0.3">
      <c r="B148" s="143"/>
      <c r="C148" s="33" t="s">
        <v>44</v>
      </c>
      <c r="D148" s="33"/>
      <c r="E148" s="34">
        <v>0.02</v>
      </c>
      <c r="F148" s="160">
        <f t="shared" si="39"/>
        <v>2E-3</v>
      </c>
      <c r="G148" s="22">
        <f t="shared" si="40"/>
        <v>0</v>
      </c>
      <c r="H148" s="35"/>
      <c r="I148" s="35"/>
      <c r="J148" s="34"/>
      <c r="K148" s="160">
        <f t="shared" si="41"/>
        <v>0</v>
      </c>
      <c r="L148" s="22">
        <f t="shared" si="42"/>
        <v>0</v>
      </c>
      <c r="M148" s="35"/>
      <c r="N148" s="72"/>
      <c r="O148" s="34"/>
      <c r="P148" s="160">
        <f t="shared" si="43"/>
        <v>0</v>
      </c>
      <c r="Q148" s="22">
        <f t="shared" si="44"/>
        <v>0</v>
      </c>
      <c r="R148" s="143"/>
      <c r="S148" s="33"/>
      <c r="T148" s="33"/>
      <c r="U148" s="34"/>
      <c r="V148" s="160">
        <f t="shared" si="45"/>
        <v>0</v>
      </c>
      <c r="W148" s="22">
        <f t="shared" si="46"/>
        <v>0</v>
      </c>
      <c r="X148" s="35"/>
      <c r="Y148" s="35"/>
      <c r="Z148" s="34"/>
      <c r="AA148" s="160">
        <f t="shared" si="47"/>
        <v>0</v>
      </c>
      <c r="AB148" s="22">
        <f t="shared" si="48"/>
        <v>0</v>
      </c>
      <c r="AC148" s="35"/>
      <c r="AD148" s="72"/>
      <c r="AE148" s="34"/>
      <c r="AF148" s="160">
        <f t="shared" si="49"/>
        <v>0</v>
      </c>
      <c r="AG148" s="22">
        <f t="shared" si="50"/>
        <v>0</v>
      </c>
      <c r="AH148" s="143"/>
      <c r="AI148" s="107"/>
      <c r="AJ148" s="33"/>
      <c r="AK148" s="34"/>
      <c r="AL148" s="160">
        <f t="shared" si="51"/>
        <v>0</v>
      </c>
      <c r="AM148" s="22">
        <f t="shared" si="52"/>
        <v>0</v>
      </c>
      <c r="AN148" s="35"/>
      <c r="AO148" s="35"/>
      <c r="AP148" s="34"/>
      <c r="AQ148" s="160">
        <f t="shared" si="53"/>
        <v>0</v>
      </c>
      <c r="AR148" s="22">
        <f t="shared" si="54"/>
        <v>0</v>
      </c>
      <c r="AS148" s="35"/>
      <c r="AT148" s="72"/>
      <c r="AU148" s="34"/>
      <c r="AV148" s="160">
        <f t="shared" si="55"/>
        <v>0</v>
      </c>
      <c r="AW148" s="22">
        <f t="shared" si="56"/>
        <v>0</v>
      </c>
    </row>
    <row r="149" spans="2:49" x14ac:dyDescent="0.3">
      <c r="B149" s="143"/>
      <c r="C149" s="33" t="s">
        <v>8</v>
      </c>
      <c r="D149" s="33"/>
      <c r="E149" s="34">
        <v>0.01</v>
      </c>
      <c r="F149" s="160">
        <f t="shared" si="39"/>
        <v>1E-3</v>
      </c>
      <c r="G149" s="22">
        <f t="shared" si="40"/>
        <v>0</v>
      </c>
      <c r="H149" s="35"/>
      <c r="I149" s="35"/>
      <c r="J149" s="34"/>
      <c r="K149" s="160">
        <f t="shared" si="41"/>
        <v>0</v>
      </c>
      <c r="L149" s="22">
        <f t="shared" si="42"/>
        <v>0</v>
      </c>
      <c r="M149" s="35"/>
      <c r="N149" s="72"/>
      <c r="O149" s="34"/>
      <c r="P149" s="160">
        <f t="shared" si="43"/>
        <v>0</v>
      </c>
      <c r="Q149" s="22">
        <f t="shared" si="44"/>
        <v>0</v>
      </c>
      <c r="R149" s="143"/>
      <c r="S149" s="33"/>
      <c r="T149" s="33"/>
      <c r="U149" s="34"/>
      <c r="V149" s="160">
        <f t="shared" si="45"/>
        <v>0</v>
      </c>
      <c r="W149" s="22">
        <f t="shared" si="46"/>
        <v>0</v>
      </c>
      <c r="X149" s="35"/>
      <c r="Y149" s="35"/>
      <c r="Z149" s="34"/>
      <c r="AA149" s="160">
        <f t="shared" si="47"/>
        <v>0</v>
      </c>
      <c r="AB149" s="22">
        <f t="shared" si="48"/>
        <v>0</v>
      </c>
      <c r="AC149" s="35"/>
      <c r="AD149" s="72"/>
      <c r="AE149" s="34"/>
      <c r="AF149" s="160">
        <f t="shared" si="49"/>
        <v>0</v>
      </c>
      <c r="AG149" s="22">
        <f t="shared" si="50"/>
        <v>0</v>
      </c>
      <c r="AH149" s="143"/>
      <c r="AI149" s="107"/>
      <c r="AJ149" s="33"/>
      <c r="AK149" s="34"/>
      <c r="AL149" s="160">
        <f t="shared" si="51"/>
        <v>0</v>
      </c>
      <c r="AM149" s="22">
        <f t="shared" si="52"/>
        <v>0</v>
      </c>
      <c r="AN149" s="35"/>
      <c r="AO149" s="35"/>
      <c r="AP149" s="34"/>
      <c r="AQ149" s="160">
        <f t="shared" si="53"/>
        <v>0</v>
      </c>
      <c r="AR149" s="22">
        <f t="shared" si="54"/>
        <v>0</v>
      </c>
      <c r="AS149" s="35"/>
      <c r="AT149" s="72"/>
      <c r="AU149" s="34"/>
      <c r="AV149" s="160">
        <f t="shared" si="55"/>
        <v>0</v>
      </c>
      <c r="AW149" s="22">
        <f t="shared" si="56"/>
        <v>0</v>
      </c>
    </row>
    <row r="150" spans="2:49" x14ac:dyDescent="0.3">
      <c r="B150" s="143"/>
      <c r="C150" s="48" t="s">
        <v>11</v>
      </c>
      <c r="D150" s="48"/>
      <c r="E150" s="49">
        <v>0.01</v>
      </c>
      <c r="F150" s="160">
        <f t="shared" si="39"/>
        <v>1E-3</v>
      </c>
      <c r="G150" s="22">
        <f t="shared" si="40"/>
        <v>0</v>
      </c>
      <c r="H150" s="50"/>
      <c r="I150" s="50"/>
      <c r="J150" s="49"/>
      <c r="K150" s="160">
        <f t="shared" si="41"/>
        <v>0</v>
      </c>
      <c r="L150" s="22">
        <f t="shared" si="42"/>
        <v>0</v>
      </c>
      <c r="M150" s="50"/>
      <c r="N150" s="73"/>
      <c r="O150" s="49"/>
      <c r="P150" s="160">
        <f t="shared" si="43"/>
        <v>0</v>
      </c>
      <c r="Q150" s="22">
        <f t="shared" si="44"/>
        <v>0</v>
      </c>
      <c r="R150" s="143"/>
      <c r="S150" s="48" t="s">
        <v>13</v>
      </c>
      <c r="T150" s="48"/>
      <c r="U150" s="49">
        <v>0.01</v>
      </c>
      <c r="V150" s="160">
        <f t="shared" si="45"/>
        <v>1E-3</v>
      </c>
      <c r="W150" s="22">
        <f t="shared" si="46"/>
        <v>0</v>
      </c>
      <c r="X150" s="50"/>
      <c r="Y150" s="50"/>
      <c r="Z150" s="49"/>
      <c r="AA150" s="160">
        <f t="shared" si="47"/>
        <v>0</v>
      </c>
      <c r="AB150" s="22">
        <f t="shared" si="48"/>
        <v>0</v>
      </c>
      <c r="AC150" s="50"/>
      <c r="AD150" s="73"/>
      <c r="AE150" s="49"/>
      <c r="AF150" s="160">
        <f t="shared" si="49"/>
        <v>0</v>
      </c>
      <c r="AG150" s="22">
        <f t="shared" si="50"/>
        <v>0</v>
      </c>
      <c r="AH150" s="143"/>
      <c r="AI150" s="108" t="s">
        <v>18</v>
      </c>
      <c r="AJ150" s="48"/>
      <c r="AK150" s="49">
        <v>0.01</v>
      </c>
      <c r="AL150" s="160">
        <f t="shared" si="51"/>
        <v>1E-3</v>
      </c>
      <c r="AM150" s="22">
        <f t="shared" si="52"/>
        <v>0</v>
      </c>
      <c r="AN150" s="50"/>
      <c r="AO150" s="50"/>
      <c r="AP150" s="49"/>
      <c r="AQ150" s="160">
        <f t="shared" si="53"/>
        <v>0</v>
      </c>
      <c r="AR150" s="22">
        <f t="shared" si="54"/>
        <v>0</v>
      </c>
      <c r="AS150" s="50"/>
      <c r="AT150" s="73"/>
      <c r="AU150" s="49"/>
      <c r="AV150" s="160">
        <f t="shared" si="55"/>
        <v>0</v>
      </c>
      <c r="AW150" s="22">
        <f t="shared" si="56"/>
        <v>0</v>
      </c>
    </row>
    <row r="151" spans="2:49" x14ac:dyDescent="0.3">
      <c r="B151" s="143"/>
      <c r="C151" s="48"/>
      <c r="D151" s="48"/>
      <c r="E151" s="49"/>
      <c r="F151" s="160">
        <f t="shared" si="39"/>
        <v>0</v>
      </c>
      <c r="G151" s="22">
        <f t="shared" si="40"/>
        <v>0</v>
      </c>
      <c r="H151" s="54" t="s">
        <v>12</v>
      </c>
      <c r="I151" s="54"/>
      <c r="J151" s="52">
        <v>0.02</v>
      </c>
      <c r="K151" s="160">
        <f t="shared" si="41"/>
        <v>2E-3</v>
      </c>
      <c r="L151" s="22">
        <f t="shared" si="42"/>
        <v>0</v>
      </c>
      <c r="M151" s="51" t="s">
        <v>12</v>
      </c>
      <c r="N151" s="74"/>
      <c r="O151" s="52">
        <v>0.02</v>
      </c>
      <c r="P151" s="160">
        <f t="shared" si="43"/>
        <v>2E-3</v>
      </c>
      <c r="Q151" s="22">
        <f t="shared" si="44"/>
        <v>0</v>
      </c>
      <c r="R151" s="143"/>
      <c r="S151" s="48"/>
      <c r="T151" s="48"/>
      <c r="U151" s="49"/>
      <c r="V151" s="160">
        <f t="shared" si="45"/>
        <v>0</v>
      </c>
      <c r="W151" s="22">
        <f t="shared" si="46"/>
        <v>0</v>
      </c>
      <c r="X151" s="51" t="s">
        <v>14</v>
      </c>
      <c r="Y151" s="51"/>
      <c r="Z151" s="52">
        <v>0.02</v>
      </c>
      <c r="AA151" s="160">
        <f t="shared" si="47"/>
        <v>2E-3</v>
      </c>
      <c r="AB151" s="22">
        <f t="shared" si="48"/>
        <v>0</v>
      </c>
      <c r="AC151" s="51" t="s">
        <v>14</v>
      </c>
      <c r="AD151" s="74"/>
      <c r="AE151" s="95">
        <v>0.02</v>
      </c>
      <c r="AF151" s="160">
        <f t="shared" si="49"/>
        <v>2E-3</v>
      </c>
      <c r="AG151" s="22">
        <f t="shared" si="50"/>
        <v>0</v>
      </c>
      <c r="AH151" s="143"/>
      <c r="AI151" s="108"/>
      <c r="AJ151" s="48"/>
      <c r="AK151" s="49"/>
      <c r="AL151" s="160">
        <f t="shared" si="51"/>
        <v>0</v>
      </c>
      <c r="AM151" s="22">
        <f t="shared" si="52"/>
        <v>0</v>
      </c>
      <c r="AN151" s="51" t="s">
        <v>19</v>
      </c>
      <c r="AO151" s="51"/>
      <c r="AP151" s="52">
        <v>0.05</v>
      </c>
      <c r="AQ151" s="160">
        <f t="shared" si="53"/>
        <v>5.000000000000001E-3</v>
      </c>
      <c r="AR151" s="22">
        <f t="shared" si="54"/>
        <v>0</v>
      </c>
      <c r="AS151" s="51"/>
      <c r="AT151" s="74"/>
      <c r="AU151" s="95"/>
      <c r="AV151" s="160">
        <f t="shared" si="55"/>
        <v>0</v>
      </c>
      <c r="AW151" s="22">
        <f t="shared" si="56"/>
        <v>0</v>
      </c>
    </row>
    <row r="152" spans="2:49" x14ac:dyDescent="0.3">
      <c r="B152" s="143"/>
      <c r="C152" s="48"/>
      <c r="D152" s="48"/>
      <c r="E152" s="49"/>
      <c r="F152" s="160">
        <f t="shared" si="39"/>
        <v>0</v>
      </c>
      <c r="G152" s="22">
        <f t="shared" si="40"/>
        <v>0</v>
      </c>
      <c r="H152" s="50"/>
      <c r="I152" s="50"/>
      <c r="J152" s="49"/>
      <c r="K152" s="160">
        <f t="shared" si="41"/>
        <v>0</v>
      </c>
      <c r="L152" s="22">
        <f t="shared" si="42"/>
        <v>0</v>
      </c>
      <c r="M152" s="55" t="s">
        <v>65</v>
      </c>
      <c r="N152" s="88"/>
      <c r="O152" s="99">
        <v>0.01</v>
      </c>
      <c r="P152" s="160">
        <f t="shared" si="43"/>
        <v>1E-3</v>
      </c>
      <c r="Q152" s="22">
        <f t="shared" si="44"/>
        <v>0</v>
      </c>
      <c r="R152" s="143"/>
      <c r="S152" s="48"/>
      <c r="T152" s="48"/>
      <c r="U152" s="49"/>
      <c r="V152" s="160">
        <f t="shared" si="45"/>
        <v>0</v>
      </c>
      <c r="W152" s="22">
        <f t="shared" si="46"/>
        <v>0</v>
      </c>
      <c r="X152" s="50"/>
      <c r="Y152" s="50"/>
      <c r="Z152" s="49"/>
      <c r="AA152" s="160">
        <f t="shared" si="47"/>
        <v>0</v>
      </c>
      <c r="AB152" s="22">
        <f t="shared" si="48"/>
        <v>0</v>
      </c>
      <c r="AC152" s="53" t="s">
        <v>119</v>
      </c>
      <c r="AD152" s="75"/>
      <c r="AE152" s="96">
        <v>0.02</v>
      </c>
      <c r="AF152" s="160">
        <f t="shared" si="49"/>
        <v>2E-3</v>
      </c>
      <c r="AG152" s="22">
        <f t="shared" si="50"/>
        <v>0</v>
      </c>
      <c r="AH152" s="143"/>
      <c r="AI152" s="108"/>
      <c r="AJ152" s="48"/>
      <c r="AK152" s="49"/>
      <c r="AL152" s="160">
        <f t="shared" si="51"/>
        <v>0</v>
      </c>
      <c r="AM152" s="22">
        <f t="shared" si="52"/>
        <v>0</v>
      </c>
      <c r="AN152" s="50"/>
      <c r="AO152" s="50"/>
      <c r="AP152" s="49"/>
      <c r="AQ152" s="160">
        <f t="shared" si="53"/>
        <v>0</v>
      </c>
      <c r="AR152" s="22">
        <f t="shared" si="54"/>
        <v>0</v>
      </c>
      <c r="AS152" s="53" t="s">
        <v>100</v>
      </c>
      <c r="AT152" s="75"/>
      <c r="AU152" s="96">
        <v>5.296E-2</v>
      </c>
      <c r="AV152" s="160">
        <f t="shared" si="55"/>
        <v>5.2960000000000004E-3</v>
      </c>
      <c r="AW152" s="22">
        <f t="shared" si="56"/>
        <v>0</v>
      </c>
    </row>
    <row r="153" spans="2:49" x14ac:dyDescent="0.3">
      <c r="B153" s="143"/>
      <c r="C153" s="40" t="s">
        <v>66</v>
      </c>
      <c r="D153" s="40"/>
      <c r="E153" s="41">
        <v>0.01</v>
      </c>
      <c r="F153" s="160">
        <f t="shared" si="39"/>
        <v>1E-3</v>
      </c>
      <c r="G153" s="22">
        <f t="shared" si="40"/>
        <v>0</v>
      </c>
      <c r="H153" s="42" t="s">
        <v>154</v>
      </c>
      <c r="I153" s="42"/>
      <c r="J153" s="41">
        <v>0.02</v>
      </c>
      <c r="K153" s="160">
        <f t="shared" si="41"/>
        <v>2E-3</v>
      </c>
      <c r="L153" s="22">
        <f t="shared" si="42"/>
        <v>0</v>
      </c>
      <c r="M153" s="42" t="s">
        <v>156</v>
      </c>
      <c r="N153" s="76"/>
      <c r="O153" s="41">
        <v>0.02</v>
      </c>
      <c r="P153" s="160">
        <f t="shared" si="43"/>
        <v>2E-3</v>
      </c>
      <c r="Q153" s="22">
        <f t="shared" si="44"/>
        <v>0</v>
      </c>
      <c r="R153" s="143"/>
      <c r="S153" s="40" t="s">
        <v>154</v>
      </c>
      <c r="T153" s="40"/>
      <c r="U153" s="41">
        <v>0.01</v>
      </c>
      <c r="V153" s="160">
        <f t="shared" si="45"/>
        <v>1E-3</v>
      </c>
      <c r="W153" s="22">
        <f t="shared" si="46"/>
        <v>0</v>
      </c>
      <c r="X153" s="42"/>
      <c r="Y153" s="42"/>
      <c r="Z153" s="41"/>
      <c r="AA153" s="160">
        <f t="shared" si="47"/>
        <v>0</v>
      </c>
      <c r="AB153" s="22">
        <f t="shared" si="48"/>
        <v>0</v>
      </c>
      <c r="AC153" s="42"/>
      <c r="AD153" s="76"/>
      <c r="AE153" s="41"/>
      <c r="AF153" s="160">
        <f t="shared" si="49"/>
        <v>0</v>
      </c>
      <c r="AG153" s="22">
        <f t="shared" si="50"/>
        <v>0</v>
      </c>
      <c r="AH153" s="143"/>
      <c r="AI153" s="109" t="s">
        <v>156</v>
      </c>
      <c r="AJ153" s="42"/>
      <c r="AK153" s="41">
        <v>0.01</v>
      </c>
      <c r="AL153" s="160">
        <f t="shared" si="51"/>
        <v>1E-3</v>
      </c>
      <c r="AM153" s="22">
        <f t="shared" si="52"/>
        <v>0</v>
      </c>
      <c r="AN153" s="42"/>
      <c r="AO153" s="42"/>
      <c r="AP153" s="41"/>
      <c r="AQ153" s="160">
        <f t="shared" si="53"/>
        <v>0</v>
      </c>
      <c r="AR153" s="22">
        <f t="shared" si="54"/>
        <v>0</v>
      </c>
      <c r="AS153" s="42"/>
      <c r="AT153" s="76"/>
      <c r="AU153" s="41"/>
      <c r="AV153" s="160">
        <f t="shared" si="55"/>
        <v>0</v>
      </c>
      <c r="AW153" s="22">
        <f t="shared" si="56"/>
        <v>0</v>
      </c>
    </row>
    <row r="154" spans="2:49" x14ac:dyDescent="0.3">
      <c r="B154" s="143"/>
      <c r="C154" s="40" t="s">
        <v>67</v>
      </c>
      <c r="D154" s="40"/>
      <c r="E154" s="41">
        <v>0.01</v>
      </c>
      <c r="F154" s="160">
        <f t="shared" si="39"/>
        <v>1E-3</v>
      </c>
      <c r="G154" s="22">
        <f t="shared" si="40"/>
        <v>0</v>
      </c>
      <c r="H154" s="42" t="s">
        <v>155</v>
      </c>
      <c r="I154" s="42"/>
      <c r="J154" s="41">
        <v>0.04</v>
      </c>
      <c r="K154" s="160">
        <f t="shared" si="41"/>
        <v>4.0000000000000001E-3</v>
      </c>
      <c r="L154" s="22">
        <f t="shared" si="42"/>
        <v>0</v>
      </c>
      <c r="M154" s="42" t="s">
        <v>70</v>
      </c>
      <c r="N154" s="76"/>
      <c r="O154" s="41">
        <v>0.04</v>
      </c>
      <c r="P154" s="160">
        <f t="shared" si="43"/>
        <v>4.0000000000000001E-3</v>
      </c>
      <c r="Q154" s="22">
        <f t="shared" si="44"/>
        <v>0</v>
      </c>
      <c r="R154" s="143"/>
      <c r="S154" s="40" t="s">
        <v>155</v>
      </c>
      <c r="T154" s="40"/>
      <c r="U154" s="41">
        <v>0.02</v>
      </c>
      <c r="V154" s="160">
        <f t="shared" si="45"/>
        <v>2E-3</v>
      </c>
      <c r="W154" s="22">
        <f t="shared" si="46"/>
        <v>0</v>
      </c>
      <c r="X154" s="42" t="s">
        <v>70</v>
      </c>
      <c r="Y154" s="42"/>
      <c r="Z154" s="41">
        <v>0.03</v>
      </c>
      <c r="AA154" s="160">
        <f t="shared" si="47"/>
        <v>3.0000000000000001E-3</v>
      </c>
      <c r="AB154" s="22">
        <f t="shared" si="48"/>
        <v>0</v>
      </c>
      <c r="AC154" s="42" t="s">
        <v>161</v>
      </c>
      <c r="AD154" s="76"/>
      <c r="AE154" s="41">
        <v>0.03</v>
      </c>
      <c r="AF154" s="160">
        <f t="shared" si="49"/>
        <v>3.0000000000000001E-3</v>
      </c>
      <c r="AG154" s="22">
        <f t="shared" si="50"/>
        <v>0</v>
      </c>
      <c r="AH154" s="143"/>
      <c r="AI154" s="109" t="s">
        <v>70</v>
      </c>
      <c r="AJ154" s="42"/>
      <c r="AK154" s="41">
        <v>0.02</v>
      </c>
      <c r="AL154" s="160">
        <f t="shared" si="51"/>
        <v>2E-3</v>
      </c>
      <c r="AM154" s="22">
        <f t="shared" si="52"/>
        <v>0</v>
      </c>
      <c r="AN154" s="42"/>
      <c r="AO154" s="42"/>
      <c r="AP154" s="41"/>
      <c r="AQ154" s="160">
        <f t="shared" si="53"/>
        <v>0</v>
      </c>
      <c r="AR154" s="22">
        <f t="shared" si="54"/>
        <v>0</v>
      </c>
      <c r="AS154" s="42"/>
      <c r="AT154" s="76"/>
      <c r="AU154" s="41"/>
      <c r="AV154" s="160">
        <f t="shared" si="55"/>
        <v>0</v>
      </c>
      <c r="AW154" s="22">
        <f t="shared" si="56"/>
        <v>0</v>
      </c>
    </row>
    <row r="155" spans="2:49" x14ac:dyDescent="0.3">
      <c r="B155" s="143"/>
      <c r="C155" s="40"/>
      <c r="D155" s="40"/>
      <c r="E155" s="41"/>
      <c r="F155" s="160">
        <f t="shared" si="39"/>
        <v>0</v>
      </c>
      <c r="G155" s="22">
        <f t="shared" si="40"/>
        <v>0</v>
      </c>
      <c r="H155" s="46"/>
      <c r="I155" s="46"/>
      <c r="J155" s="44"/>
      <c r="K155" s="160">
        <f t="shared" si="41"/>
        <v>0</v>
      </c>
      <c r="L155" s="22">
        <f t="shared" si="42"/>
        <v>0</v>
      </c>
      <c r="M155" s="47" t="s">
        <v>20</v>
      </c>
      <c r="N155" s="89"/>
      <c r="O155" s="100">
        <v>0.05</v>
      </c>
      <c r="P155" s="160">
        <f t="shared" si="43"/>
        <v>5.000000000000001E-3</v>
      </c>
      <c r="Q155" s="22">
        <f t="shared" si="44"/>
        <v>0</v>
      </c>
      <c r="R155" s="143"/>
      <c r="S155" s="40"/>
      <c r="T155" s="40"/>
      <c r="U155" s="41"/>
      <c r="V155" s="160">
        <f t="shared" si="45"/>
        <v>0</v>
      </c>
      <c r="W155" s="22">
        <f t="shared" si="46"/>
        <v>0</v>
      </c>
      <c r="X155" s="46" t="s">
        <v>20</v>
      </c>
      <c r="Y155" s="46"/>
      <c r="Z155" s="44">
        <v>0.01</v>
      </c>
      <c r="AA155" s="160">
        <f t="shared" si="47"/>
        <v>1E-3</v>
      </c>
      <c r="AB155" s="22">
        <f t="shared" si="48"/>
        <v>0</v>
      </c>
      <c r="AC155" s="43" t="s">
        <v>82</v>
      </c>
      <c r="AD155" s="77"/>
      <c r="AE155" s="44">
        <v>0.02</v>
      </c>
      <c r="AF155" s="160">
        <f t="shared" si="49"/>
        <v>2E-3</v>
      </c>
      <c r="AG155" s="22">
        <f t="shared" si="50"/>
        <v>0</v>
      </c>
      <c r="AH155" s="143"/>
      <c r="AI155" s="109"/>
      <c r="AJ155" s="40"/>
      <c r="AK155" s="41"/>
      <c r="AL155" s="160">
        <f t="shared" si="51"/>
        <v>0</v>
      </c>
      <c r="AM155" s="22">
        <f t="shared" si="52"/>
        <v>0</v>
      </c>
      <c r="AN155" s="46" t="s">
        <v>164</v>
      </c>
      <c r="AO155" s="46"/>
      <c r="AP155" s="44">
        <v>0.04</v>
      </c>
      <c r="AQ155" s="160">
        <f t="shared" si="53"/>
        <v>4.0000000000000001E-3</v>
      </c>
      <c r="AR155" s="22">
        <f t="shared" si="54"/>
        <v>0</v>
      </c>
      <c r="AS155" s="43"/>
      <c r="AT155" s="77"/>
      <c r="AU155" s="44"/>
      <c r="AV155" s="160">
        <f t="shared" si="55"/>
        <v>0</v>
      </c>
      <c r="AW155" s="22">
        <f t="shared" si="56"/>
        <v>0</v>
      </c>
    </row>
    <row r="156" spans="2:49" x14ac:dyDescent="0.3">
      <c r="B156" s="143"/>
      <c r="C156" s="22"/>
      <c r="D156" s="22"/>
      <c r="E156" s="23"/>
      <c r="F156" s="160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60">
        <f t="shared" si="41"/>
        <v>4.0000000000000001E-3</v>
      </c>
      <c r="L156" s="22">
        <f t="shared" si="42"/>
        <v>0</v>
      </c>
      <c r="M156" s="27" t="s">
        <v>68</v>
      </c>
      <c r="N156" s="79"/>
      <c r="O156" s="26">
        <v>0.05</v>
      </c>
      <c r="P156" s="160">
        <f t="shared" si="43"/>
        <v>5.000000000000001E-3</v>
      </c>
      <c r="Q156" s="22">
        <f t="shared" si="44"/>
        <v>0</v>
      </c>
      <c r="R156" s="143"/>
      <c r="S156" s="22" t="s">
        <v>45</v>
      </c>
      <c r="T156" s="22"/>
      <c r="U156" s="23">
        <v>0.01</v>
      </c>
      <c r="V156" s="160">
        <f t="shared" si="45"/>
        <v>1E-3</v>
      </c>
      <c r="W156" s="22">
        <f t="shared" si="46"/>
        <v>0</v>
      </c>
      <c r="X156" s="24"/>
      <c r="Y156" s="24"/>
      <c r="Z156" s="23"/>
      <c r="AA156" s="160">
        <f t="shared" si="47"/>
        <v>0</v>
      </c>
      <c r="AB156" s="22">
        <f t="shared" si="48"/>
        <v>0</v>
      </c>
      <c r="AC156" s="24"/>
      <c r="AD156" s="71"/>
      <c r="AE156" s="23"/>
      <c r="AF156" s="160">
        <f t="shared" si="49"/>
        <v>0</v>
      </c>
      <c r="AG156" s="22">
        <f t="shared" si="50"/>
        <v>0</v>
      </c>
      <c r="AH156" s="143"/>
      <c r="AI156" s="106" t="s">
        <v>57</v>
      </c>
      <c r="AJ156" s="22"/>
      <c r="AK156" s="23">
        <v>5.0000000000000001E-3</v>
      </c>
      <c r="AL156" s="160">
        <f t="shared" si="51"/>
        <v>5.0000000000000001E-4</v>
      </c>
      <c r="AM156" s="22">
        <f t="shared" si="52"/>
        <v>0</v>
      </c>
      <c r="AN156" s="29" t="s">
        <v>83</v>
      </c>
      <c r="AO156" s="29"/>
      <c r="AP156" s="30">
        <v>0.05</v>
      </c>
      <c r="AQ156" s="160">
        <f t="shared" si="53"/>
        <v>5.000000000000001E-3</v>
      </c>
      <c r="AR156" s="22">
        <f t="shared" si="54"/>
        <v>0</v>
      </c>
      <c r="AS156" s="31"/>
      <c r="AT156" s="78"/>
      <c r="AU156" s="30"/>
      <c r="AV156" s="160">
        <f t="shared" si="55"/>
        <v>0</v>
      </c>
      <c r="AW156" s="22">
        <f t="shared" si="56"/>
        <v>0</v>
      </c>
    </row>
    <row r="157" spans="2:49" x14ac:dyDescent="0.3">
      <c r="B157" s="143"/>
      <c r="C157" s="22"/>
      <c r="D157" s="22"/>
      <c r="E157" s="23"/>
      <c r="F157" s="160">
        <f t="shared" si="39"/>
        <v>0</v>
      </c>
      <c r="G157" s="22">
        <f t="shared" si="40"/>
        <v>0</v>
      </c>
      <c r="H157" s="24"/>
      <c r="I157" s="24"/>
      <c r="J157" s="23"/>
      <c r="K157" s="160">
        <f t="shared" si="41"/>
        <v>0</v>
      </c>
      <c r="L157" s="22">
        <f t="shared" si="42"/>
        <v>0</v>
      </c>
      <c r="M157" s="24"/>
      <c r="N157" s="71"/>
      <c r="O157" s="23"/>
      <c r="P157" s="160">
        <f t="shared" si="43"/>
        <v>0</v>
      </c>
      <c r="Q157" s="22">
        <f t="shared" si="44"/>
        <v>0</v>
      </c>
      <c r="R157" s="143"/>
      <c r="S157" s="22"/>
      <c r="T157" s="22"/>
      <c r="U157" s="23"/>
      <c r="V157" s="160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60">
        <f t="shared" si="47"/>
        <v>2E-3</v>
      </c>
      <c r="AB157" s="22">
        <f t="shared" si="48"/>
        <v>0</v>
      </c>
      <c r="AC157" s="27" t="s">
        <v>57</v>
      </c>
      <c r="AD157" s="79"/>
      <c r="AE157" s="26">
        <v>0.03</v>
      </c>
      <c r="AF157" s="160">
        <f t="shared" si="49"/>
        <v>3.0000000000000001E-3</v>
      </c>
      <c r="AG157" s="22">
        <f t="shared" si="50"/>
        <v>0</v>
      </c>
      <c r="AH157" s="143"/>
      <c r="AI157" s="106" t="s">
        <v>84</v>
      </c>
      <c r="AJ157" s="22"/>
      <c r="AK157" s="23">
        <v>5.0000000000000001E-3</v>
      </c>
      <c r="AL157" s="160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60">
        <f t="shared" si="53"/>
        <v>5.000000000000001E-3</v>
      </c>
      <c r="AR157" s="22">
        <f t="shared" si="54"/>
        <v>0</v>
      </c>
      <c r="AS157" s="31"/>
      <c r="AT157" s="78"/>
      <c r="AU157" s="30"/>
      <c r="AV157" s="160">
        <f t="shared" si="55"/>
        <v>0</v>
      </c>
      <c r="AW157" s="22">
        <f t="shared" si="56"/>
        <v>0</v>
      </c>
    </row>
    <row r="158" spans="2:49" x14ac:dyDescent="0.3">
      <c r="B158" s="143" t="s">
        <v>148</v>
      </c>
      <c r="C158" s="22"/>
      <c r="D158" s="22"/>
      <c r="E158" s="23"/>
      <c r="F158" s="160">
        <f t="shared" si="39"/>
        <v>0</v>
      </c>
      <c r="G158" s="22">
        <f t="shared" si="40"/>
        <v>0</v>
      </c>
      <c r="H158" s="25"/>
      <c r="I158" s="25"/>
      <c r="J158" s="26"/>
      <c r="K158" s="160">
        <f t="shared" si="41"/>
        <v>0</v>
      </c>
      <c r="L158" s="22">
        <f t="shared" si="42"/>
        <v>0</v>
      </c>
      <c r="M158" s="25"/>
      <c r="N158" s="84"/>
      <c r="O158" s="26"/>
      <c r="P158" s="160">
        <f t="shared" si="43"/>
        <v>0</v>
      </c>
      <c r="Q158" s="22">
        <f t="shared" si="44"/>
        <v>0</v>
      </c>
      <c r="R158" s="143" t="s">
        <v>149</v>
      </c>
      <c r="S158" s="22"/>
      <c r="T158" s="22"/>
      <c r="U158" s="23"/>
      <c r="V158" s="160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60">
        <f t="shared" si="47"/>
        <v>2E-3</v>
      </c>
      <c r="AB158" s="22">
        <f t="shared" si="48"/>
        <v>0</v>
      </c>
      <c r="AC158" s="27" t="s">
        <v>58</v>
      </c>
      <c r="AD158" s="79"/>
      <c r="AE158" s="26">
        <v>0.03</v>
      </c>
      <c r="AF158" s="160">
        <f t="shared" si="49"/>
        <v>3.0000000000000001E-3</v>
      </c>
      <c r="AG158" s="22">
        <f t="shared" si="50"/>
        <v>0</v>
      </c>
      <c r="AH158" s="143" t="s">
        <v>150</v>
      </c>
      <c r="AI158" s="106"/>
      <c r="AJ158" s="22"/>
      <c r="AK158" s="23"/>
      <c r="AL158" s="160">
        <f t="shared" si="51"/>
        <v>0</v>
      </c>
      <c r="AM158" s="22">
        <f t="shared" si="52"/>
        <v>0</v>
      </c>
      <c r="AN158" s="27" t="s">
        <v>101</v>
      </c>
      <c r="AO158" s="27"/>
      <c r="AP158" s="26">
        <v>0.05</v>
      </c>
      <c r="AQ158" s="160">
        <f t="shared" si="53"/>
        <v>5.000000000000001E-3</v>
      </c>
      <c r="AR158" s="22">
        <f t="shared" si="54"/>
        <v>0</v>
      </c>
      <c r="AS158" s="27" t="s">
        <v>101</v>
      </c>
      <c r="AT158" s="79"/>
      <c r="AU158" s="26">
        <v>0.2</v>
      </c>
      <c r="AV158" s="160">
        <f t="shared" si="55"/>
        <v>2.0000000000000004E-2</v>
      </c>
      <c r="AW158" s="22">
        <f t="shared" si="56"/>
        <v>0</v>
      </c>
    </row>
    <row r="159" spans="2:49" x14ac:dyDescent="0.3">
      <c r="B159" s="143"/>
      <c r="C159" s="22"/>
      <c r="D159" s="22"/>
      <c r="E159" s="23"/>
      <c r="F159" s="160">
        <f t="shared" si="39"/>
        <v>0</v>
      </c>
      <c r="G159" s="22">
        <f t="shared" si="40"/>
        <v>0</v>
      </c>
      <c r="H159" s="24"/>
      <c r="I159" s="24"/>
      <c r="J159" s="23"/>
      <c r="K159" s="160">
        <f t="shared" si="41"/>
        <v>0</v>
      </c>
      <c r="L159" s="22">
        <f t="shared" si="42"/>
        <v>0</v>
      </c>
      <c r="M159" s="24"/>
      <c r="N159" s="71"/>
      <c r="O159" s="23"/>
      <c r="P159" s="160">
        <f t="shared" si="43"/>
        <v>0</v>
      </c>
      <c r="Q159" s="22">
        <f t="shared" si="44"/>
        <v>0</v>
      </c>
      <c r="R159" s="143"/>
      <c r="S159" s="22"/>
      <c r="T159" s="22"/>
      <c r="U159" s="23"/>
      <c r="V159" s="160">
        <f t="shared" si="45"/>
        <v>0</v>
      </c>
      <c r="W159" s="22">
        <f t="shared" si="46"/>
        <v>0</v>
      </c>
      <c r="X159" s="24"/>
      <c r="Y159" s="24"/>
      <c r="Z159" s="23"/>
      <c r="AA159" s="160">
        <f t="shared" si="47"/>
        <v>0</v>
      </c>
      <c r="AB159" s="22">
        <f t="shared" si="48"/>
        <v>0</v>
      </c>
      <c r="AC159" s="24"/>
      <c r="AD159" s="71"/>
      <c r="AE159" s="23"/>
      <c r="AF159" s="160">
        <f t="shared" si="49"/>
        <v>0</v>
      </c>
      <c r="AG159" s="22">
        <f t="shared" si="50"/>
        <v>0</v>
      </c>
      <c r="AH159" s="143"/>
      <c r="AI159" s="106"/>
      <c r="AJ159" s="22"/>
      <c r="AK159" s="23"/>
      <c r="AL159" s="160">
        <f t="shared" si="51"/>
        <v>0</v>
      </c>
      <c r="AM159" s="22">
        <f t="shared" si="52"/>
        <v>0</v>
      </c>
      <c r="AN159" s="24"/>
      <c r="AO159" s="24"/>
      <c r="AP159" s="23"/>
      <c r="AQ159" s="160">
        <f t="shared" si="53"/>
        <v>0</v>
      </c>
      <c r="AR159" s="22">
        <f t="shared" si="54"/>
        <v>0</v>
      </c>
      <c r="AS159" s="28" t="s">
        <v>90</v>
      </c>
      <c r="AT159" s="80"/>
      <c r="AU159" s="97">
        <v>0.2</v>
      </c>
      <c r="AV159" s="160">
        <f t="shared" si="55"/>
        <v>2.0000000000000004E-2</v>
      </c>
      <c r="AW159" s="22">
        <f t="shared" si="56"/>
        <v>0</v>
      </c>
    </row>
    <row r="160" spans="2:49" x14ac:dyDescent="0.3">
      <c r="B160" s="143"/>
      <c r="C160" s="33" t="s">
        <v>21</v>
      </c>
      <c r="D160" s="33"/>
      <c r="E160" s="34">
        <v>0.05</v>
      </c>
      <c r="F160" s="160">
        <f t="shared" si="39"/>
        <v>5.000000000000001E-3</v>
      </c>
      <c r="G160" s="22">
        <f t="shared" si="40"/>
        <v>0</v>
      </c>
      <c r="H160" s="35" t="s">
        <v>21</v>
      </c>
      <c r="I160" s="35"/>
      <c r="J160" s="34">
        <v>0.05</v>
      </c>
      <c r="K160" s="160">
        <f t="shared" si="41"/>
        <v>5.000000000000001E-3</v>
      </c>
      <c r="L160" s="22">
        <f t="shared" si="42"/>
        <v>0</v>
      </c>
      <c r="M160" s="35" t="s">
        <v>21</v>
      </c>
      <c r="N160" s="72"/>
      <c r="O160" s="34">
        <v>0.03</v>
      </c>
      <c r="P160" s="160">
        <f t="shared" si="43"/>
        <v>3.0000000000000001E-3</v>
      </c>
      <c r="Q160" s="22">
        <f t="shared" si="44"/>
        <v>0</v>
      </c>
      <c r="R160" s="143"/>
      <c r="S160" s="33" t="s">
        <v>86</v>
      </c>
      <c r="T160" s="33"/>
      <c r="U160" s="34">
        <v>0.03</v>
      </c>
      <c r="V160" s="160">
        <f t="shared" si="45"/>
        <v>3.0000000000000001E-3</v>
      </c>
      <c r="W160" s="22">
        <f t="shared" si="46"/>
        <v>0</v>
      </c>
      <c r="X160" s="35"/>
      <c r="Y160" s="35"/>
      <c r="Z160" s="34"/>
      <c r="AA160" s="160">
        <f t="shared" si="47"/>
        <v>0</v>
      </c>
      <c r="AB160" s="22">
        <f t="shared" si="48"/>
        <v>0</v>
      </c>
      <c r="AC160" s="35"/>
      <c r="AD160" s="72"/>
      <c r="AE160" s="34"/>
      <c r="AF160" s="160">
        <f t="shared" si="49"/>
        <v>0</v>
      </c>
      <c r="AG160" s="22">
        <f t="shared" si="50"/>
        <v>0</v>
      </c>
      <c r="AH160" s="143"/>
      <c r="AI160" s="107" t="s">
        <v>86</v>
      </c>
      <c r="AJ160" s="33"/>
      <c r="AK160" s="34">
        <v>0.05</v>
      </c>
      <c r="AL160" s="160">
        <f t="shared" si="51"/>
        <v>5.000000000000001E-3</v>
      </c>
      <c r="AM160" s="22">
        <f t="shared" si="52"/>
        <v>0</v>
      </c>
      <c r="AN160" s="35"/>
      <c r="AO160" s="35"/>
      <c r="AP160" s="34"/>
      <c r="AQ160" s="160">
        <f t="shared" si="53"/>
        <v>0</v>
      </c>
      <c r="AR160" s="22">
        <f t="shared" si="54"/>
        <v>0</v>
      </c>
      <c r="AS160" s="35"/>
      <c r="AT160" s="72"/>
      <c r="AU160" s="34"/>
      <c r="AV160" s="160">
        <f t="shared" si="55"/>
        <v>0</v>
      </c>
      <c r="AW160" s="22">
        <f t="shared" si="56"/>
        <v>0</v>
      </c>
    </row>
    <row r="161" spans="2:49" x14ac:dyDescent="0.3">
      <c r="B161" s="143"/>
      <c r="C161" s="33"/>
      <c r="D161" s="33"/>
      <c r="E161" s="34"/>
      <c r="F161" s="160">
        <f t="shared" si="39"/>
        <v>0</v>
      </c>
      <c r="G161" s="22">
        <f t="shared" si="40"/>
        <v>0</v>
      </c>
      <c r="H161" s="39" t="s">
        <v>62</v>
      </c>
      <c r="I161" s="39"/>
      <c r="J161" s="37">
        <v>0.03</v>
      </c>
      <c r="K161" s="160">
        <f t="shared" si="41"/>
        <v>3.0000000000000001E-3</v>
      </c>
      <c r="L161" s="22">
        <f t="shared" si="42"/>
        <v>0</v>
      </c>
      <c r="M161" s="39" t="s">
        <v>62</v>
      </c>
      <c r="N161" s="90"/>
      <c r="O161" s="37">
        <v>0.03</v>
      </c>
      <c r="P161" s="160">
        <f t="shared" si="43"/>
        <v>3.0000000000000001E-3</v>
      </c>
      <c r="Q161" s="22">
        <f t="shared" si="44"/>
        <v>0</v>
      </c>
      <c r="R161" s="143"/>
      <c r="S161" s="33"/>
      <c r="T161" s="33"/>
      <c r="U161" s="34"/>
      <c r="V161" s="160">
        <f t="shared" si="45"/>
        <v>0</v>
      </c>
      <c r="W161" s="22">
        <f t="shared" si="46"/>
        <v>0</v>
      </c>
      <c r="X161" s="39" t="s">
        <v>122</v>
      </c>
      <c r="Y161" s="39"/>
      <c r="Z161" s="37">
        <v>7.0000000000000007E-2</v>
      </c>
      <c r="AA161" s="160">
        <f t="shared" si="47"/>
        <v>7.000000000000001E-3</v>
      </c>
      <c r="AB161" s="22">
        <f t="shared" si="48"/>
        <v>0</v>
      </c>
      <c r="AC161" s="36" t="s">
        <v>122</v>
      </c>
      <c r="AD161" s="81"/>
      <c r="AE161" s="37">
        <v>0.05</v>
      </c>
      <c r="AF161" s="160">
        <f t="shared" si="49"/>
        <v>5.000000000000001E-3</v>
      </c>
      <c r="AG161" s="22">
        <f t="shared" si="50"/>
        <v>0</v>
      </c>
      <c r="AH161" s="143"/>
      <c r="AI161" s="107"/>
      <c r="AJ161" s="33"/>
      <c r="AK161" s="34"/>
      <c r="AL161" s="160">
        <f t="shared" si="51"/>
        <v>0</v>
      </c>
      <c r="AM161" s="22">
        <f t="shared" si="52"/>
        <v>0</v>
      </c>
      <c r="AN161" s="39" t="s">
        <v>88</v>
      </c>
      <c r="AO161" s="39"/>
      <c r="AP161" s="37">
        <v>0.1</v>
      </c>
      <c r="AQ161" s="160">
        <f t="shared" si="53"/>
        <v>1.0000000000000002E-2</v>
      </c>
      <c r="AR161" s="22">
        <f t="shared" si="54"/>
        <v>0</v>
      </c>
      <c r="AS161" s="36" t="s">
        <v>102</v>
      </c>
      <c r="AT161" s="81"/>
      <c r="AU161" s="37">
        <v>0.1</v>
      </c>
      <c r="AV161" s="160">
        <f t="shared" si="55"/>
        <v>1.0000000000000002E-2</v>
      </c>
      <c r="AW161" s="22">
        <f t="shared" si="56"/>
        <v>0</v>
      </c>
    </row>
    <row r="162" spans="2:49" x14ac:dyDescent="0.3">
      <c r="B162" s="143"/>
      <c r="C162" s="33"/>
      <c r="D162" s="33"/>
      <c r="E162" s="34"/>
      <c r="F162" s="160">
        <f t="shared" si="39"/>
        <v>0</v>
      </c>
      <c r="G162" s="22">
        <f t="shared" si="40"/>
        <v>0</v>
      </c>
      <c r="H162" s="35"/>
      <c r="I162" s="35"/>
      <c r="J162" s="34"/>
      <c r="K162" s="160">
        <f t="shared" si="41"/>
        <v>0</v>
      </c>
      <c r="L162" s="22">
        <f t="shared" si="42"/>
        <v>0</v>
      </c>
      <c r="M162" s="38" t="s">
        <v>63</v>
      </c>
      <c r="N162" s="82"/>
      <c r="O162" s="98">
        <v>0.04</v>
      </c>
      <c r="P162" s="160">
        <f t="shared" si="43"/>
        <v>4.0000000000000001E-3</v>
      </c>
      <c r="Q162" s="22">
        <f t="shared" si="44"/>
        <v>0</v>
      </c>
      <c r="R162" s="143"/>
      <c r="S162" s="33"/>
      <c r="T162" s="33"/>
      <c r="U162" s="34"/>
      <c r="V162" s="160">
        <f t="shared" si="45"/>
        <v>0</v>
      </c>
      <c r="W162" s="22">
        <f t="shared" si="46"/>
        <v>0</v>
      </c>
      <c r="X162" s="35"/>
      <c r="Y162" s="35"/>
      <c r="Z162" s="34"/>
      <c r="AA162" s="160">
        <f t="shared" si="47"/>
        <v>0</v>
      </c>
      <c r="AB162" s="22">
        <f t="shared" si="48"/>
        <v>0</v>
      </c>
      <c r="AC162" s="38" t="s">
        <v>124</v>
      </c>
      <c r="AD162" s="82"/>
      <c r="AE162" s="98">
        <v>0.02</v>
      </c>
      <c r="AF162" s="160">
        <f t="shared" si="49"/>
        <v>2E-3</v>
      </c>
      <c r="AG162" s="22">
        <f t="shared" si="50"/>
        <v>0</v>
      </c>
      <c r="AH162" s="143"/>
      <c r="AI162" s="107"/>
      <c r="AJ162" s="33"/>
      <c r="AK162" s="34"/>
      <c r="AL162" s="160">
        <f t="shared" si="51"/>
        <v>0</v>
      </c>
      <c r="AM162" s="22">
        <f t="shared" si="52"/>
        <v>0</v>
      </c>
      <c r="AN162" s="35"/>
      <c r="AO162" s="35"/>
      <c r="AP162" s="34"/>
      <c r="AQ162" s="160">
        <f t="shared" si="53"/>
        <v>0</v>
      </c>
      <c r="AR162" s="22">
        <f t="shared" si="54"/>
        <v>0</v>
      </c>
      <c r="AS162" s="38"/>
      <c r="AT162" s="82"/>
      <c r="AU162" s="98"/>
      <c r="AV162" s="160">
        <f t="shared" si="55"/>
        <v>0</v>
      </c>
      <c r="AW162" s="22">
        <f t="shared" si="56"/>
        <v>0</v>
      </c>
    </row>
    <row r="163" spans="2:49" x14ac:dyDescent="0.3">
      <c r="B163" s="143"/>
      <c r="C163" s="48" t="s">
        <v>22</v>
      </c>
      <c r="D163" s="48"/>
      <c r="E163" s="49">
        <v>0.01</v>
      </c>
      <c r="F163" s="160">
        <f t="shared" si="39"/>
        <v>1E-3</v>
      </c>
      <c r="G163" s="22">
        <f t="shared" si="40"/>
        <v>0</v>
      </c>
      <c r="H163" s="50" t="s">
        <v>75</v>
      </c>
      <c r="I163" s="50"/>
      <c r="J163" s="49">
        <v>0.03</v>
      </c>
      <c r="K163" s="160">
        <f t="shared" si="41"/>
        <v>3.0000000000000001E-3</v>
      </c>
      <c r="L163" s="22">
        <f t="shared" si="42"/>
        <v>0</v>
      </c>
      <c r="M163" s="50"/>
      <c r="N163" s="73"/>
      <c r="O163" s="49"/>
      <c r="P163" s="160">
        <f t="shared" si="43"/>
        <v>0</v>
      </c>
      <c r="Q163" s="22">
        <f t="shared" si="44"/>
        <v>0</v>
      </c>
      <c r="R163" s="143"/>
      <c r="S163" s="48" t="s">
        <v>125</v>
      </c>
      <c r="T163" s="48"/>
      <c r="U163" s="49">
        <v>0.01</v>
      </c>
      <c r="V163" s="160">
        <f t="shared" si="45"/>
        <v>1E-3</v>
      </c>
      <c r="W163" s="22">
        <f t="shared" si="46"/>
        <v>0</v>
      </c>
      <c r="X163" s="50"/>
      <c r="Y163" s="50"/>
      <c r="Z163" s="49"/>
      <c r="AA163" s="160">
        <f t="shared" si="47"/>
        <v>0</v>
      </c>
      <c r="AB163" s="22">
        <f t="shared" si="48"/>
        <v>0</v>
      </c>
      <c r="AC163" s="50"/>
      <c r="AD163" s="73"/>
      <c r="AE163" s="49"/>
      <c r="AF163" s="160">
        <f t="shared" si="49"/>
        <v>0</v>
      </c>
      <c r="AG163" s="22">
        <f t="shared" si="50"/>
        <v>0</v>
      </c>
      <c r="AH163" s="143"/>
      <c r="AI163" s="108" t="s">
        <v>78</v>
      </c>
      <c r="AJ163" s="48"/>
      <c r="AK163" s="49">
        <v>0.01</v>
      </c>
      <c r="AL163" s="160">
        <f t="shared" si="51"/>
        <v>1E-3</v>
      </c>
      <c r="AM163" s="22">
        <f t="shared" si="52"/>
        <v>0</v>
      </c>
      <c r="AN163" s="50"/>
      <c r="AO163" s="50"/>
      <c r="AP163" s="49"/>
      <c r="AQ163" s="160">
        <f t="shared" si="53"/>
        <v>0</v>
      </c>
      <c r="AR163" s="22">
        <f t="shared" si="54"/>
        <v>0</v>
      </c>
      <c r="AS163" s="50"/>
      <c r="AT163" s="73"/>
      <c r="AU163" s="49"/>
      <c r="AV163" s="160">
        <f t="shared" si="55"/>
        <v>0</v>
      </c>
      <c r="AW163" s="22">
        <f t="shared" si="56"/>
        <v>0</v>
      </c>
    </row>
    <row r="164" spans="2:49" x14ac:dyDescent="0.3">
      <c r="B164" s="143"/>
      <c r="C164" s="48"/>
      <c r="D164" s="48"/>
      <c r="E164" s="49"/>
      <c r="F164" s="160">
        <f t="shared" si="39"/>
        <v>0</v>
      </c>
      <c r="G164" s="22">
        <f t="shared" si="40"/>
        <v>0</v>
      </c>
      <c r="H164" s="54" t="s">
        <v>56</v>
      </c>
      <c r="I164" s="54"/>
      <c r="J164" s="52">
        <v>0.02</v>
      </c>
      <c r="K164" s="160">
        <f t="shared" si="41"/>
        <v>2E-3</v>
      </c>
      <c r="L164" s="22">
        <f t="shared" si="42"/>
        <v>0</v>
      </c>
      <c r="M164" s="51" t="s">
        <v>56</v>
      </c>
      <c r="N164" s="74"/>
      <c r="O164" s="52">
        <v>0.03</v>
      </c>
      <c r="P164" s="160">
        <f t="shared" si="43"/>
        <v>3.0000000000000001E-3</v>
      </c>
      <c r="Q164" s="22">
        <f t="shared" si="44"/>
        <v>0</v>
      </c>
      <c r="R164" s="143"/>
      <c r="S164" s="48"/>
      <c r="T164" s="48"/>
      <c r="U164" s="49"/>
      <c r="V164" s="160">
        <f t="shared" si="45"/>
        <v>0</v>
      </c>
      <c r="W164" s="22">
        <f t="shared" si="46"/>
        <v>0</v>
      </c>
      <c r="X164" s="54" t="s">
        <v>127</v>
      </c>
      <c r="Y164" s="54"/>
      <c r="Z164" s="52">
        <v>9.3600000000000003E-2</v>
      </c>
      <c r="AA164" s="160">
        <f t="shared" si="47"/>
        <v>9.3600000000000003E-3</v>
      </c>
      <c r="AB164" s="22">
        <f t="shared" si="48"/>
        <v>0</v>
      </c>
      <c r="AC164" s="51"/>
      <c r="AD164" s="74"/>
      <c r="AE164" s="52"/>
      <c r="AF164" s="160">
        <f t="shared" si="49"/>
        <v>0</v>
      </c>
      <c r="AG164" s="22">
        <f t="shared" si="50"/>
        <v>0</v>
      </c>
      <c r="AH164" s="143"/>
      <c r="AI164" s="108"/>
      <c r="AJ164" s="48"/>
      <c r="AK164" s="49"/>
      <c r="AL164" s="160">
        <f t="shared" si="51"/>
        <v>0</v>
      </c>
      <c r="AM164" s="22">
        <f t="shared" si="52"/>
        <v>0</v>
      </c>
      <c r="AN164" s="54"/>
      <c r="AO164" s="54"/>
      <c r="AP164" s="52"/>
      <c r="AQ164" s="160">
        <f t="shared" si="53"/>
        <v>0</v>
      </c>
      <c r="AR164" s="22">
        <f t="shared" si="54"/>
        <v>0</v>
      </c>
      <c r="AS164" s="51"/>
      <c r="AT164" s="74"/>
      <c r="AU164" s="52"/>
      <c r="AV164" s="160">
        <f t="shared" si="55"/>
        <v>0</v>
      </c>
      <c r="AW164" s="22">
        <f t="shared" si="56"/>
        <v>0</v>
      </c>
    </row>
    <row r="165" spans="2:49" x14ac:dyDescent="0.3">
      <c r="B165" s="143"/>
      <c r="C165" s="48"/>
      <c r="D165" s="48"/>
      <c r="E165" s="49"/>
      <c r="F165" s="160">
        <f t="shared" si="39"/>
        <v>0</v>
      </c>
      <c r="G165" s="22">
        <f t="shared" si="40"/>
        <v>0</v>
      </c>
      <c r="H165" s="54"/>
      <c r="I165" s="54"/>
      <c r="J165" s="52"/>
      <c r="K165" s="160">
        <f t="shared" si="41"/>
        <v>0</v>
      </c>
      <c r="L165" s="22">
        <f t="shared" si="42"/>
        <v>0</v>
      </c>
      <c r="M165" s="51"/>
      <c r="N165" s="74"/>
      <c r="O165" s="52"/>
      <c r="P165" s="160">
        <f t="shared" si="43"/>
        <v>0</v>
      </c>
      <c r="Q165" s="22">
        <f t="shared" si="44"/>
        <v>0</v>
      </c>
      <c r="R165" s="143"/>
      <c r="S165" s="48"/>
      <c r="T165" s="48"/>
      <c r="U165" s="49"/>
      <c r="V165" s="160">
        <f t="shared" si="45"/>
        <v>0</v>
      </c>
      <c r="W165" s="22">
        <f t="shared" si="46"/>
        <v>0</v>
      </c>
      <c r="X165" s="50"/>
      <c r="Y165" s="50"/>
      <c r="Z165" s="49"/>
      <c r="AA165" s="160">
        <f t="shared" si="47"/>
        <v>0</v>
      </c>
      <c r="AB165" s="22">
        <f t="shared" si="48"/>
        <v>0</v>
      </c>
      <c r="AC165" s="53" t="s">
        <v>103</v>
      </c>
      <c r="AD165" s="75"/>
      <c r="AE165" s="99">
        <v>7.8100000000000003E-2</v>
      </c>
      <c r="AF165" s="160">
        <f t="shared" si="49"/>
        <v>7.810000000000001E-3</v>
      </c>
      <c r="AG165" s="22">
        <f t="shared" si="50"/>
        <v>0</v>
      </c>
      <c r="AH165" s="143"/>
      <c r="AI165" s="108"/>
      <c r="AJ165" s="48"/>
      <c r="AK165" s="49"/>
      <c r="AL165" s="160">
        <f t="shared" si="51"/>
        <v>0</v>
      </c>
      <c r="AM165" s="22">
        <f t="shared" si="52"/>
        <v>0</v>
      </c>
      <c r="AN165" s="50"/>
      <c r="AO165" s="50"/>
      <c r="AP165" s="49"/>
      <c r="AQ165" s="160">
        <f t="shared" si="53"/>
        <v>0</v>
      </c>
      <c r="AR165" s="22">
        <f t="shared" si="54"/>
        <v>0</v>
      </c>
      <c r="AS165" s="53"/>
      <c r="AT165" s="75"/>
      <c r="AU165" s="99"/>
      <c r="AV165" s="160">
        <f t="shared" si="55"/>
        <v>0</v>
      </c>
      <c r="AW165" s="22">
        <f t="shared" si="56"/>
        <v>0</v>
      </c>
    </row>
    <row r="166" spans="2:49" x14ac:dyDescent="0.3">
      <c r="B166" s="143"/>
      <c r="C166" s="40"/>
      <c r="D166" s="40"/>
      <c r="E166" s="41"/>
      <c r="F166" s="160">
        <f t="shared" si="39"/>
        <v>0</v>
      </c>
      <c r="G166" s="22">
        <f t="shared" si="40"/>
        <v>0</v>
      </c>
      <c r="H166" s="46"/>
      <c r="I166" s="46"/>
      <c r="J166" s="44"/>
      <c r="K166" s="160">
        <f t="shared" si="41"/>
        <v>0</v>
      </c>
      <c r="L166" s="22">
        <f t="shared" si="42"/>
        <v>0</v>
      </c>
      <c r="M166" s="43"/>
      <c r="N166" s="77"/>
      <c r="O166" s="44"/>
      <c r="P166" s="160">
        <f t="shared" si="43"/>
        <v>0</v>
      </c>
      <c r="Q166" s="22">
        <f t="shared" si="44"/>
        <v>0</v>
      </c>
      <c r="R166" s="143"/>
      <c r="S166" s="40"/>
      <c r="T166" s="40"/>
      <c r="U166" s="41"/>
      <c r="V166" s="160">
        <f t="shared" si="45"/>
        <v>0</v>
      </c>
      <c r="W166" s="22">
        <f t="shared" si="46"/>
        <v>0</v>
      </c>
      <c r="X166" s="46"/>
      <c r="Y166" s="46"/>
      <c r="Z166" s="44"/>
      <c r="AA166" s="160">
        <f t="shared" si="47"/>
        <v>0</v>
      </c>
      <c r="AB166" s="22">
        <f t="shared" si="48"/>
        <v>0</v>
      </c>
      <c r="AC166" s="43"/>
      <c r="AD166" s="77"/>
      <c r="AE166" s="41"/>
      <c r="AF166" s="160">
        <f t="shared" si="49"/>
        <v>0</v>
      </c>
      <c r="AG166" s="22">
        <f t="shared" si="50"/>
        <v>0</v>
      </c>
      <c r="AH166" s="143"/>
      <c r="AI166" s="109"/>
      <c r="AJ166" s="40"/>
      <c r="AK166" s="41"/>
      <c r="AL166" s="160">
        <f t="shared" si="51"/>
        <v>0</v>
      </c>
      <c r="AM166" s="22">
        <f t="shared" si="52"/>
        <v>0</v>
      </c>
      <c r="AN166" s="46"/>
      <c r="AO166" s="46"/>
      <c r="AP166" s="44"/>
      <c r="AQ166" s="160">
        <f t="shared" si="53"/>
        <v>0</v>
      </c>
      <c r="AR166" s="22">
        <f t="shared" si="54"/>
        <v>0</v>
      </c>
      <c r="AS166" s="43"/>
      <c r="AT166" s="77"/>
      <c r="AU166" s="44"/>
      <c r="AV166" s="160">
        <f t="shared" si="55"/>
        <v>0</v>
      </c>
      <c r="AW166" s="22">
        <f t="shared" si="56"/>
        <v>0</v>
      </c>
    </row>
    <row r="167" spans="2:49" x14ac:dyDescent="0.3">
      <c r="B167" s="143"/>
      <c r="C167" s="40"/>
      <c r="D167" s="40"/>
      <c r="E167" s="41"/>
      <c r="F167" s="160">
        <f t="shared" si="39"/>
        <v>0</v>
      </c>
      <c r="G167" s="22">
        <f t="shared" si="40"/>
        <v>0</v>
      </c>
      <c r="H167" s="46"/>
      <c r="I167" s="46"/>
      <c r="J167" s="44"/>
      <c r="K167" s="160">
        <f t="shared" si="41"/>
        <v>0</v>
      </c>
      <c r="L167" s="22">
        <f t="shared" si="42"/>
        <v>0</v>
      </c>
      <c r="M167" s="43" t="s">
        <v>15</v>
      </c>
      <c r="N167" s="77"/>
      <c r="O167" s="44">
        <v>0.03</v>
      </c>
      <c r="P167" s="160">
        <f t="shared" si="43"/>
        <v>3.0000000000000001E-3</v>
      </c>
      <c r="Q167" s="22">
        <f t="shared" si="44"/>
        <v>0</v>
      </c>
      <c r="R167" s="143"/>
      <c r="S167" s="40"/>
      <c r="T167" s="40"/>
      <c r="U167" s="41"/>
      <c r="V167" s="160">
        <f t="shared" si="45"/>
        <v>0</v>
      </c>
      <c r="W167" s="22">
        <f t="shared" si="46"/>
        <v>0</v>
      </c>
      <c r="X167" s="46" t="s">
        <v>16</v>
      </c>
      <c r="Y167" s="46"/>
      <c r="Z167" s="44">
        <v>0.01</v>
      </c>
      <c r="AA167" s="160">
        <f t="shared" si="47"/>
        <v>1E-3</v>
      </c>
      <c r="AB167" s="22">
        <f t="shared" si="48"/>
        <v>0</v>
      </c>
      <c r="AC167" s="43" t="s">
        <v>16</v>
      </c>
      <c r="AD167" s="77"/>
      <c r="AE167" s="41">
        <v>8.9999999999999993E-3</v>
      </c>
      <c r="AF167" s="160">
        <f t="shared" si="49"/>
        <v>8.9999999999999998E-4</v>
      </c>
      <c r="AG167" s="22">
        <f t="shared" si="50"/>
        <v>0</v>
      </c>
      <c r="AH167" s="143"/>
      <c r="AI167" s="109"/>
      <c r="AJ167" s="40"/>
      <c r="AK167" s="41"/>
      <c r="AL167" s="160">
        <f t="shared" si="51"/>
        <v>0</v>
      </c>
      <c r="AM167" s="22">
        <f t="shared" si="52"/>
        <v>0</v>
      </c>
      <c r="AN167" s="46" t="s">
        <v>16</v>
      </c>
      <c r="AO167" s="46"/>
      <c r="AP167" s="44">
        <v>0.01</v>
      </c>
      <c r="AQ167" s="160">
        <f t="shared" si="53"/>
        <v>1E-3</v>
      </c>
      <c r="AR167" s="22">
        <f t="shared" si="54"/>
        <v>0</v>
      </c>
      <c r="AS167" s="43" t="s">
        <v>16</v>
      </c>
      <c r="AT167" s="77"/>
      <c r="AU167" s="44">
        <v>1.7999999999999999E-2</v>
      </c>
      <c r="AV167" s="160">
        <f t="shared" si="55"/>
        <v>1.8E-3</v>
      </c>
      <c r="AW167" s="22">
        <f t="shared" si="56"/>
        <v>0</v>
      </c>
    </row>
    <row r="168" spans="2:49" x14ac:dyDescent="0.3">
      <c r="B168" s="143"/>
      <c r="C168" s="40"/>
      <c r="D168" s="40"/>
      <c r="E168" s="41"/>
      <c r="F168" s="160">
        <f t="shared" si="39"/>
        <v>0</v>
      </c>
      <c r="G168" s="22">
        <f t="shared" si="40"/>
        <v>0</v>
      </c>
      <c r="H168" s="42"/>
      <c r="I168" s="42"/>
      <c r="J168" s="41"/>
      <c r="K168" s="160">
        <f t="shared" si="41"/>
        <v>0</v>
      </c>
      <c r="L168" s="22">
        <f t="shared" si="42"/>
        <v>0</v>
      </c>
      <c r="M168" s="42"/>
      <c r="N168" s="76"/>
      <c r="O168" s="41"/>
      <c r="P168" s="160">
        <f t="shared" si="43"/>
        <v>0</v>
      </c>
      <c r="Q168" s="22">
        <f t="shared" si="44"/>
        <v>0</v>
      </c>
      <c r="R168" s="143"/>
      <c r="S168" s="40"/>
      <c r="T168" s="40"/>
      <c r="U168" s="41"/>
      <c r="V168" s="160">
        <f t="shared" si="45"/>
        <v>0</v>
      </c>
      <c r="W168" s="22">
        <f t="shared" si="46"/>
        <v>0</v>
      </c>
      <c r="X168" s="42"/>
      <c r="Y168" s="42"/>
      <c r="Z168" s="41"/>
      <c r="AA168" s="160">
        <f t="shared" si="47"/>
        <v>0</v>
      </c>
      <c r="AB168" s="22">
        <f t="shared" si="48"/>
        <v>0</v>
      </c>
      <c r="AC168" s="45" t="s">
        <v>131</v>
      </c>
      <c r="AD168" s="83"/>
      <c r="AE168" s="41">
        <v>1E-3</v>
      </c>
      <c r="AF168" s="160">
        <f t="shared" si="49"/>
        <v>1E-4</v>
      </c>
      <c r="AG168" s="22">
        <f t="shared" si="50"/>
        <v>0</v>
      </c>
      <c r="AH168" s="143"/>
      <c r="AI168" s="109"/>
      <c r="AJ168" s="40"/>
      <c r="AK168" s="41"/>
      <c r="AL168" s="160">
        <f t="shared" si="51"/>
        <v>0</v>
      </c>
      <c r="AM168" s="22">
        <f t="shared" si="52"/>
        <v>0</v>
      </c>
      <c r="AN168" s="42"/>
      <c r="AO168" s="42"/>
      <c r="AP168" s="41"/>
      <c r="AQ168" s="160">
        <f t="shared" si="53"/>
        <v>0</v>
      </c>
      <c r="AR168" s="22">
        <f t="shared" si="54"/>
        <v>0</v>
      </c>
      <c r="AS168" s="45" t="s">
        <v>131</v>
      </c>
      <c r="AT168" s="83"/>
      <c r="AU168" s="100">
        <v>2E-3</v>
      </c>
      <c r="AV168" s="160">
        <f t="shared" si="55"/>
        <v>2.0000000000000001E-4</v>
      </c>
      <c r="AW168" s="22">
        <f t="shared" si="56"/>
        <v>0</v>
      </c>
    </row>
    <row r="169" spans="2:49" x14ac:dyDescent="0.3">
      <c r="B169" s="143"/>
      <c r="C169" s="22"/>
      <c r="D169" s="22"/>
      <c r="E169" s="23"/>
      <c r="F169" s="160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60">
        <f t="shared" si="41"/>
        <v>1E-3</v>
      </c>
      <c r="L169" s="22">
        <f t="shared" si="42"/>
        <v>0</v>
      </c>
      <c r="M169" s="27" t="s">
        <v>23</v>
      </c>
      <c r="N169" s="79"/>
      <c r="O169" s="26">
        <v>0.01</v>
      </c>
      <c r="P169" s="160">
        <f t="shared" si="43"/>
        <v>1E-3</v>
      </c>
      <c r="Q169" s="22">
        <f t="shared" si="44"/>
        <v>0</v>
      </c>
      <c r="R169" s="143"/>
      <c r="S169" s="22"/>
      <c r="T169" s="22"/>
      <c r="U169" s="23"/>
      <c r="V169" s="160">
        <f t="shared" si="45"/>
        <v>0</v>
      </c>
      <c r="W169" s="22">
        <f t="shared" si="46"/>
        <v>0</v>
      </c>
      <c r="X169" s="24" t="s">
        <v>132</v>
      </c>
      <c r="Y169" s="24"/>
      <c r="Z169" s="23">
        <v>0.02</v>
      </c>
      <c r="AA169" s="160">
        <f t="shared" si="47"/>
        <v>2E-3</v>
      </c>
      <c r="AB169" s="22">
        <f t="shared" si="48"/>
        <v>0</v>
      </c>
      <c r="AC169" s="24" t="s">
        <v>132</v>
      </c>
      <c r="AD169" s="71"/>
      <c r="AE169" s="23">
        <v>0.01</v>
      </c>
      <c r="AF169" s="160">
        <f t="shared" si="49"/>
        <v>1E-3</v>
      </c>
      <c r="AG169" s="22">
        <f t="shared" si="50"/>
        <v>0</v>
      </c>
      <c r="AH169" s="143"/>
      <c r="AI169" s="106"/>
      <c r="AJ169" s="22"/>
      <c r="AK169" s="23"/>
      <c r="AL169" s="160">
        <f t="shared" si="51"/>
        <v>0</v>
      </c>
      <c r="AM169" s="22">
        <f t="shared" si="52"/>
        <v>0</v>
      </c>
      <c r="AN169" s="24"/>
      <c r="AO169" s="24"/>
      <c r="AP169" s="23"/>
      <c r="AQ169" s="160">
        <f t="shared" si="53"/>
        <v>0</v>
      </c>
      <c r="AR169" s="22">
        <f t="shared" si="54"/>
        <v>0</v>
      </c>
      <c r="AS169" s="24"/>
      <c r="AT169" s="71"/>
      <c r="AU169" s="23"/>
      <c r="AV169" s="160">
        <f t="shared" si="55"/>
        <v>0</v>
      </c>
      <c r="AW169" s="22">
        <f t="shared" si="56"/>
        <v>0</v>
      </c>
    </row>
    <row r="170" spans="2:49" x14ac:dyDescent="0.3">
      <c r="B170" s="143"/>
      <c r="C170" s="33" t="s">
        <v>50</v>
      </c>
      <c r="D170" s="33"/>
      <c r="E170" s="34">
        <v>0.1</v>
      </c>
      <c r="F170" s="160">
        <f t="shared" si="39"/>
        <v>1.0000000000000002E-2</v>
      </c>
      <c r="G170" s="22">
        <f t="shared" si="40"/>
        <v>0</v>
      </c>
      <c r="H170" s="35" t="s">
        <v>50</v>
      </c>
      <c r="I170" s="35"/>
      <c r="J170" s="34">
        <v>0.1</v>
      </c>
      <c r="K170" s="160">
        <f t="shared" si="41"/>
        <v>1.0000000000000002E-2</v>
      </c>
      <c r="L170" s="22">
        <f t="shared" si="42"/>
        <v>0</v>
      </c>
      <c r="M170" s="35" t="s">
        <v>50</v>
      </c>
      <c r="N170" s="72"/>
      <c r="O170" s="34">
        <v>0.1</v>
      </c>
      <c r="P170" s="160">
        <f t="shared" si="43"/>
        <v>1.0000000000000002E-2</v>
      </c>
      <c r="Q170" s="22">
        <f t="shared" si="44"/>
        <v>0</v>
      </c>
      <c r="R170" s="143"/>
      <c r="S170" s="33" t="s">
        <v>50</v>
      </c>
      <c r="T170" s="33"/>
      <c r="U170" s="34">
        <v>0.09</v>
      </c>
      <c r="V170" s="160">
        <f t="shared" si="45"/>
        <v>8.9999999999999993E-3</v>
      </c>
      <c r="W170" s="22">
        <f t="shared" si="46"/>
        <v>0</v>
      </c>
      <c r="X170" s="35"/>
      <c r="Y170" s="35"/>
      <c r="Z170" s="34"/>
      <c r="AA170" s="160">
        <f t="shared" si="47"/>
        <v>0</v>
      </c>
      <c r="AB170" s="22">
        <f t="shared" si="48"/>
        <v>0</v>
      </c>
      <c r="AC170" s="35"/>
      <c r="AD170" s="72"/>
      <c r="AE170" s="34"/>
      <c r="AF170" s="160">
        <f t="shared" si="49"/>
        <v>0</v>
      </c>
      <c r="AG170" s="22">
        <f t="shared" si="50"/>
        <v>0</v>
      </c>
      <c r="AH170" s="143"/>
      <c r="AI170" s="107" t="s">
        <v>50</v>
      </c>
      <c r="AJ170" s="33"/>
      <c r="AK170" s="34">
        <v>0.09</v>
      </c>
      <c r="AL170" s="160">
        <f t="shared" si="51"/>
        <v>8.9999999999999993E-3</v>
      </c>
      <c r="AM170" s="22">
        <f t="shared" si="52"/>
        <v>0</v>
      </c>
      <c r="AN170" s="35"/>
      <c r="AO170" s="35"/>
      <c r="AP170" s="34"/>
      <c r="AQ170" s="160">
        <f t="shared" si="53"/>
        <v>0</v>
      </c>
      <c r="AR170" s="22">
        <f t="shared" si="54"/>
        <v>0</v>
      </c>
      <c r="AS170" s="35"/>
      <c r="AT170" s="72"/>
      <c r="AU170" s="34"/>
      <c r="AV170" s="160">
        <f t="shared" si="55"/>
        <v>0</v>
      </c>
      <c r="AW170" s="22">
        <f t="shared" si="56"/>
        <v>0</v>
      </c>
    </row>
    <row r="171" spans="2:49" x14ac:dyDescent="0.3">
      <c r="B171" s="143"/>
      <c r="C171" s="33" t="s">
        <v>51</v>
      </c>
      <c r="D171" s="33"/>
      <c r="E171" s="34">
        <v>0.01</v>
      </c>
      <c r="F171" s="160">
        <f t="shared" si="39"/>
        <v>1E-3</v>
      </c>
      <c r="G171" s="22">
        <f t="shared" si="40"/>
        <v>0</v>
      </c>
      <c r="H171" s="35" t="s">
        <v>51</v>
      </c>
      <c r="I171" s="35"/>
      <c r="J171" s="34">
        <v>0.06</v>
      </c>
      <c r="K171" s="160">
        <f t="shared" si="41"/>
        <v>6.0000000000000001E-3</v>
      </c>
      <c r="L171" s="22">
        <f t="shared" si="42"/>
        <v>0</v>
      </c>
      <c r="M171" s="35" t="s">
        <v>51</v>
      </c>
      <c r="N171" s="72"/>
      <c r="O171" s="34">
        <v>0.1</v>
      </c>
      <c r="P171" s="160">
        <f t="shared" si="43"/>
        <v>1.0000000000000002E-2</v>
      </c>
      <c r="Q171" s="22">
        <f t="shared" si="44"/>
        <v>0</v>
      </c>
      <c r="R171" s="143"/>
      <c r="S171" s="33" t="s">
        <v>51</v>
      </c>
      <c r="T171" s="33"/>
      <c r="U171" s="34">
        <v>0.02</v>
      </c>
      <c r="V171" s="160">
        <f t="shared" si="45"/>
        <v>2E-3</v>
      </c>
      <c r="W171" s="22">
        <f t="shared" si="46"/>
        <v>0</v>
      </c>
      <c r="X171" s="35" t="s">
        <v>51</v>
      </c>
      <c r="Y171" s="35"/>
      <c r="Z171" s="34">
        <v>0.1</v>
      </c>
      <c r="AA171" s="160">
        <f t="shared" si="47"/>
        <v>1.0000000000000002E-2</v>
      </c>
      <c r="AB171" s="22">
        <f t="shared" si="48"/>
        <v>0</v>
      </c>
      <c r="AC171" s="35" t="s">
        <v>51</v>
      </c>
      <c r="AD171" s="72"/>
      <c r="AE171" s="34">
        <v>0.12</v>
      </c>
      <c r="AF171" s="160">
        <f t="shared" si="49"/>
        <v>1.2E-2</v>
      </c>
      <c r="AG171" s="22">
        <f t="shared" si="50"/>
        <v>0</v>
      </c>
      <c r="AH171" s="143"/>
      <c r="AI171" s="107" t="s">
        <v>81</v>
      </c>
      <c r="AJ171" s="33"/>
      <c r="AK171" s="34">
        <v>0.02</v>
      </c>
      <c r="AL171" s="160">
        <f t="shared" si="51"/>
        <v>2E-3</v>
      </c>
      <c r="AM171" s="22">
        <f t="shared" si="52"/>
        <v>0</v>
      </c>
      <c r="AN171" s="35"/>
      <c r="AO171" s="35"/>
      <c r="AP171" s="34"/>
      <c r="AQ171" s="160">
        <f t="shared" si="53"/>
        <v>0</v>
      </c>
      <c r="AR171" s="22">
        <f t="shared" si="54"/>
        <v>0</v>
      </c>
      <c r="AS171" s="35"/>
      <c r="AT171" s="72"/>
      <c r="AU171" s="34"/>
      <c r="AV171" s="160">
        <f t="shared" si="55"/>
        <v>0</v>
      </c>
      <c r="AW171" s="22">
        <f t="shared" si="56"/>
        <v>0</v>
      </c>
    </row>
    <row r="172" spans="2:49" x14ac:dyDescent="0.3">
      <c r="B172" s="143"/>
      <c r="C172" s="48" t="s">
        <v>24</v>
      </c>
      <c r="D172" s="48"/>
      <c r="E172" s="49">
        <v>0.04</v>
      </c>
      <c r="F172" s="160">
        <f t="shared" si="39"/>
        <v>4.0000000000000001E-3</v>
      </c>
      <c r="G172" s="22">
        <f t="shared" si="40"/>
        <v>0</v>
      </c>
      <c r="H172" s="50" t="s">
        <v>24</v>
      </c>
      <c r="I172" s="50"/>
      <c r="J172" s="49">
        <v>7.0000000000000007E-2</v>
      </c>
      <c r="K172" s="160">
        <f t="shared" si="41"/>
        <v>7.000000000000001E-3</v>
      </c>
      <c r="L172" s="22">
        <f t="shared" si="42"/>
        <v>0</v>
      </c>
      <c r="M172" s="50" t="s">
        <v>24</v>
      </c>
      <c r="N172" s="73"/>
      <c r="O172" s="49">
        <v>0.1</v>
      </c>
      <c r="P172" s="160">
        <f t="shared" si="43"/>
        <v>1.0000000000000002E-2</v>
      </c>
      <c r="Q172" s="22">
        <f t="shared" si="44"/>
        <v>0</v>
      </c>
      <c r="R172" s="143"/>
      <c r="S172" s="48" t="s">
        <v>24</v>
      </c>
      <c r="T172" s="48"/>
      <c r="U172" s="49">
        <v>0.03</v>
      </c>
      <c r="V172" s="160">
        <f t="shared" si="45"/>
        <v>3.0000000000000001E-3</v>
      </c>
      <c r="W172" s="22">
        <f t="shared" si="46"/>
        <v>0</v>
      </c>
      <c r="X172" s="50"/>
      <c r="Y172" s="50"/>
      <c r="Z172" s="49"/>
      <c r="AA172" s="160">
        <f t="shared" si="47"/>
        <v>0</v>
      </c>
      <c r="AB172" s="22">
        <f t="shared" si="48"/>
        <v>0</v>
      </c>
      <c r="AC172" s="50"/>
      <c r="AD172" s="73"/>
      <c r="AE172" s="49"/>
      <c r="AF172" s="160">
        <f t="shared" si="49"/>
        <v>0</v>
      </c>
      <c r="AG172" s="22">
        <f t="shared" si="50"/>
        <v>0</v>
      </c>
      <c r="AH172" s="143"/>
      <c r="AI172" s="108" t="s">
        <v>24</v>
      </c>
      <c r="AJ172" s="48"/>
      <c r="AK172" s="49">
        <v>0.03</v>
      </c>
      <c r="AL172" s="160">
        <f t="shared" si="51"/>
        <v>3.0000000000000001E-3</v>
      </c>
      <c r="AM172" s="22">
        <f t="shared" si="52"/>
        <v>0</v>
      </c>
      <c r="AN172" s="50"/>
      <c r="AO172" s="50"/>
      <c r="AP172" s="49"/>
      <c r="AQ172" s="160">
        <f t="shared" si="53"/>
        <v>0</v>
      </c>
      <c r="AR172" s="22">
        <f t="shared" si="54"/>
        <v>0</v>
      </c>
      <c r="AS172" s="50"/>
      <c r="AT172" s="73"/>
      <c r="AU172" s="49"/>
      <c r="AV172" s="160">
        <f t="shared" si="55"/>
        <v>0</v>
      </c>
      <c r="AW172" s="22">
        <f t="shared" si="56"/>
        <v>0</v>
      </c>
    </row>
    <row r="173" spans="2:49" x14ac:dyDescent="0.3">
      <c r="B173" s="143"/>
      <c r="C173" s="48"/>
      <c r="D173" s="48"/>
      <c r="E173" s="49"/>
      <c r="F173" s="160">
        <f t="shared" si="39"/>
        <v>0</v>
      </c>
      <c r="G173" s="22">
        <f t="shared" si="40"/>
        <v>0</v>
      </c>
      <c r="H173" s="50"/>
      <c r="I173" s="50"/>
      <c r="J173" s="49"/>
      <c r="K173" s="160">
        <f t="shared" si="41"/>
        <v>0</v>
      </c>
      <c r="L173" s="22">
        <f t="shared" si="42"/>
        <v>0</v>
      </c>
      <c r="M173" s="50"/>
      <c r="N173" s="73"/>
      <c r="O173" s="49"/>
      <c r="P173" s="160">
        <f t="shared" si="43"/>
        <v>0</v>
      </c>
      <c r="Q173" s="22">
        <f t="shared" si="44"/>
        <v>0</v>
      </c>
      <c r="R173" s="143"/>
      <c r="S173" s="48" t="s">
        <v>54</v>
      </c>
      <c r="T173" s="48"/>
      <c r="U173" s="49">
        <v>0.01</v>
      </c>
      <c r="V173" s="160">
        <f t="shared" si="45"/>
        <v>1E-3</v>
      </c>
      <c r="W173" s="22">
        <f t="shared" si="46"/>
        <v>0</v>
      </c>
      <c r="X173" s="50" t="s">
        <v>54</v>
      </c>
      <c r="Y173" s="50"/>
      <c r="Z173" s="49">
        <v>0.1</v>
      </c>
      <c r="AA173" s="160">
        <f t="shared" si="47"/>
        <v>1.0000000000000002E-2</v>
      </c>
      <c r="AB173" s="22">
        <f t="shared" si="48"/>
        <v>0</v>
      </c>
      <c r="AC173" s="50" t="s">
        <v>54</v>
      </c>
      <c r="AD173" s="73"/>
      <c r="AE173" s="49">
        <v>0.1</v>
      </c>
      <c r="AF173" s="160">
        <f t="shared" si="49"/>
        <v>1.0000000000000002E-2</v>
      </c>
      <c r="AG173" s="22">
        <f t="shared" si="50"/>
        <v>0</v>
      </c>
      <c r="AH173" s="143"/>
      <c r="AI173" s="108" t="s">
        <v>85</v>
      </c>
      <c r="AJ173" s="48"/>
      <c r="AK173" s="49">
        <v>0.01</v>
      </c>
      <c r="AL173" s="160">
        <f t="shared" si="51"/>
        <v>1E-3</v>
      </c>
      <c r="AM173" s="22">
        <f t="shared" si="52"/>
        <v>0</v>
      </c>
      <c r="AN173" s="50" t="s">
        <v>85</v>
      </c>
      <c r="AO173" s="50"/>
      <c r="AP173" s="49">
        <v>0.1</v>
      </c>
      <c r="AQ173" s="160">
        <f t="shared" si="53"/>
        <v>1.0000000000000002E-2</v>
      </c>
      <c r="AR173" s="22">
        <f t="shared" si="54"/>
        <v>0</v>
      </c>
      <c r="AS173" s="50"/>
      <c r="AT173" s="73"/>
      <c r="AU173" s="49"/>
      <c r="AV173" s="160">
        <f t="shared" si="55"/>
        <v>0</v>
      </c>
      <c r="AW173" s="22">
        <f t="shared" si="56"/>
        <v>0</v>
      </c>
    </row>
    <row r="174" spans="2:49" x14ac:dyDescent="0.3">
      <c r="B174" s="143"/>
      <c r="C174" s="40" t="s">
        <v>17</v>
      </c>
      <c r="D174" s="40"/>
      <c r="E174" s="41">
        <v>0.13900000000000001</v>
      </c>
      <c r="F174" s="160">
        <f t="shared" si="39"/>
        <v>1.3900000000000003E-2</v>
      </c>
      <c r="G174" s="22">
        <f t="shared" si="40"/>
        <v>0</v>
      </c>
      <c r="H174" s="42" t="s">
        <v>17</v>
      </c>
      <c r="I174" s="42"/>
      <c r="J174" s="41">
        <v>9.5780000000000004E-2</v>
      </c>
      <c r="K174" s="160">
        <f t="shared" si="41"/>
        <v>9.5780000000000014E-3</v>
      </c>
      <c r="L174" s="22">
        <f t="shared" si="42"/>
        <v>0</v>
      </c>
      <c r="M174" s="42" t="s">
        <v>17</v>
      </c>
      <c r="N174" s="76"/>
      <c r="O174" s="41">
        <v>2.5999999999999999E-3</v>
      </c>
      <c r="P174" s="160">
        <f t="shared" si="43"/>
        <v>2.5999999999999998E-4</v>
      </c>
      <c r="Q174" s="22">
        <f t="shared" si="44"/>
        <v>0</v>
      </c>
      <c r="R174" s="143"/>
      <c r="S174" s="40" t="s">
        <v>17</v>
      </c>
      <c r="T174" s="40"/>
      <c r="U174" s="41">
        <v>9.9979999999999999E-2</v>
      </c>
      <c r="V174" s="160">
        <f t="shared" si="45"/>
        <v>9.9979999999999999E-3</v>
      </c>
      <c r="W174" s="22">
        <f t="shared" si="46"/>
        <v>0</v>
      </c>
      <c r="X174" s="42"/>
      <c r="Y174" s="42"/>
      <c r="Z174" s="41"/>
      <c r="AA174" s="160">
        <f t="shared" si="47"/>
        <v>0</v>
      </c>
      <c r="AB174" s="22">
        <f t="shared" si="48"/>
        <v>0</v>
      </c>
      <c r="AC174" s="42"/>
      <c r="AD174" s="76"/>
      <c r="AE174" s="41"/>
      <c r="AF174" s="160">
        <f t="shared" si="49"/>
        <v>0</v>
      </c>
      <c r="AG174" s="22">
        <f t="shared" si="50"/>
        <v>0</v>
      </c>
      <c r="AH174" s="143"/>
      <c r="AI174" s="109" t="s">
        <v>17</v>
      </c>
      <c r="AJ174" s="40"/>
      <c r="AK174" s="41">
        <v>3.9960000000000002E-2</v>
      </c>
      <c r="AL174" s="160">
        <f t="shared" si="51"/>
        <v>3.9960000000000004E-3</v>
      </c>
      <c r="AM174" s="22">
        <f t="shared" si="52"/>
        <v>0</v>
      </c>
      <c r="AN174" s="42"/>
      <c r="AO174" s="42"/>
      <c r="AP174" s="41"/>
      <c r="AQ174" s="160">
        <f t="shared" si="53"/>
        <v>0</v>
      </c>
      <c r="AR174" s="22">
        <f t="shared" si="54"/>
        <v>0</v>
      </c>
      <c r="AS174" s="42"/>
      <c r="AT174" s="76"/>
      <c r="AU174" s="41"/>
      <c r="AV174" s="160">
        <f t="shared" si="55"/>
        <v>0</v>
      </c>
      <c r="AW174" s="22">
        <f t="shared" si="56"/>
        <v>0</v>
      </c>
    </row>
    <row r="175" spans="2:49" x14ac:dyDescent="0.3">
      <c r="B175" s="143"/>
      <c r="C175" s="22"/>
      <c r="D175" s="22"/>
      <c r="E175" s="23"/>
      <c r="F175" s="160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60">
        <f t="shared" si="41"/>
        <v>1.5000000000000001E-4</v>
      </c>
      <c r="L175" s="22">
        <f t="shared" si="42"/>
        <v>1.5000000000000001E-4</v>
      </c>
      <c r="M175" s="25" t="s">
        <v>55</v>
      </c>
      <c r="N175" s="84">
        <v>1</v>
      </c>
      <c r="O175" s="26">
        <v>0.01</v>
      </c>
      <c r="P175" s="160">
        <f t="shared" si="43"/>
        <v>1E-3</v>
      </c>
      <c r="Q175" s="22">
        <f t="shared" si="44"/>
        <v>1E-3</v>
      </c>
      <c r="R175" s="143"/>
      <c r="S175" s="22"/>
      <c r="T175" s="22"/>
      <c r="U175" s="23"/>
      <c r="V175" s="160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60">
        <f t="shared" si="47"/>
        <v>3.0000000000000003E-4</v>
      </c>
      <c r="AB175" s="22">
        <f t="shared" si="48"/>
        <v>3.0000000000000003E-4</v>
      </c>
      <c r="AC175" s="25" t="s">
        <v>55</v>
      </c>
      <c r="AD175" s="84">
        <v>1</v>
      </c>
      <c r="AE175" s="26">
        <v>0.02</v>
      </c>
      <c r="AF175" s="160">
        <f t="shared" si="49"/>
        <v>2E-3</v>
      </c>
      <c r="AG175" s="22">
        <f t="shared" si="50"/>
        <v>2E-3</v>
      </c>
      <c r="AH175" s="143"/>
      <c r="AI175" s="106"/>
      <c r="AJ175" s="22"/>
      <c r="AK175" s="23"/>
      <c r="AL175" s="160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0.01</v>
      </c>
      <c r="AQ175" s="160">
        <f t="shared" si="53"/>
        <v>1E-3</v>
      </c>
      <c r="AR175" s="22">
        <f t="shared" si="54"/>
        <v>1E-3</v>
      </c>
      <c r="AS175" s="25" t="s">
        <v>55</v>
      </c>
      <c r="AT175" s="84">
        <v>1</v>
      </c>
      <c r="AU175" s="26">
        <v>0.02</v>
      </c>
      <c r="AV175" s="160">
        <f t="shared" si="55"/>
        <v>2E-3</v>
      </c>
      <c r="AW175" s="22">
        <f t="shared" si="56"/>
        <v>2E-3</v>
      </c>
    </row>
    <row r="176" spans="2:49" x14ac:dyDescent="0.3">
      <c r="B176" s="143"/>
      <c r="C176" s="22"/>
      <c r="D176" s="22"/>
      <c r="E176" s="23"/>
      <c r="F176" s="160">
        <f t="shared" si="39"/>
        <v>0</v>
      </c>
      <c r="G176" s="22">
        <f t="shared" si="40"/>
        <v>0</v>
      </c>
      <c r="H176" s="25" t="s">
        <v>231</v>
      </c>
      <c r="I176" s="25">
        <v>2</v>
      </c>
      <c r="J176" s="26">
        <v>2.0000000000000001E-4</v>
      </c>
      <c r="K176" s="160">
        <f t="shared" si="41"/>
        <v>2.0000000000000002E-5</v>
      </c>
      <c r="L176" s="22">
        <f t="shared" si="42"/>
        <v>4.0000000000000003E-5</v>
      </c>
      <c r="M176" s="25" t="s">
        <v>231</v>
      </c>
      <c r="N176" s="25">
        <v>2</v>
      </c>
      <c r="O176" s="26">
        <v>0.01</v>
      </c>
      <c r="P176" s="160">
        <f t="shared" si="43"/>
        <v>1E-3</v>
      </c>
      <c r="Q176" s="22">
        <f t="shared" si="44"/>
        <v>2E-3</v>
      </c>
      <c r="R176" s="143"/>
      <c r="S176" s="22"/>
      <c r="T176" s="22"/>
      <c r="U176" s="23"/>
      <c r="V176" s="160">
        <f t="shared" si="45"/>
        <v>0</v>
      </c>
      <c r="W176" s="22">
        <f t="shared" si="46"/>
        <v>0</v>
      </c>
      <c r="X176" s="25" t="s">
        <v>231</v>
      </c>
      <c r="Y176" s="25">
        <v>2</v>
      </c>
      <c r="Z176" s="26">
        <v>4.0000000000000002E-4</v>
      </c>
      <c r="AA176" s="160">
        <f t="shared" si="47"/>
        <v>4.0000000000000003E-5</v>
      </c>
      <c r="AB176" s="22">
        <f t="shared" si="48"/>
        <v>8.0000000000000007E-5</v>
      </c>
      <c r="AC176" s="25" t="s">
        <v>231</v>
      </c>
      <c r="AD176" s="25">
        <v>2</v>
      </c>
      <c r="AE176" s="26">
        <v>0.02</v>
      </c>
      <c r="AF176" s="160">
        <f t="shared" si="49"/>
        <v>2E-3</v>
      </c>
      <c r="AG176" s="22">
        <f t="shared" si="50"/>
        <v>4.0000000000000001E-3</v>
      </c>
      <c r="AH176" s="143"/>
      <c r="AI176" s="106"/>
      <c r="AJ176" s="22"/>
      <c r="AK176" s="23"/>
      <c r="AL176" s="160">
        <f t="shared" si="51"/>
        <v>0</v>
      </c>
      <c r="AM176" s="22">
        <f t="shared" si="52"/>
        <v>0</v>
      </c>
      <c r="AN176" s="25" t="s">
        <v>231</v>
      </c>
      <c r="AO176" s="25">
        <v>2</v>
      </c>
      <c r="AP176" s="26">
        <v>4.0000000000000001E-3</v>
      </c>
      <c r="AQ176" s="160">
        <f t="shared" si="53"/>
        <v>4.0000000000000002E-4</v>
      </c>
      <c r="AR176" s="22">
        <f t="shared" si="54"/>
        <v>8.0000000000000004E-4</v>
      </c>
      <c r="AS176" s="25" t="s">
        <v>231</v>
      </c>
      <c r="AT176" s="25">
        <v>2</v>
      </c>
      <c r="AU176" s="26">
        <v>0.02</v>
      </c>
      <c r="AV176" s="160">
        <f t="shared" si="55"/>
        <v>2E-3</v>
      </c>
      <c r="AW176" s="22">
        <f t="shared" si="56"/>
        <v>4.0000000000000001E-3</v>
      </c>
    </row>
    <row r="177" spans="2:49" x14ac:dyDescent="0.3">
      <c r="B177" s="143"/>
      <c r="C177" s="33"/>
      <c r="D177" s="33"/>
      <c r="E177" s="34"/>
      <c r="F177" s="160">
        <f t="shared" si="39"/>
        <v>0</v>
      </c>
      <c r="G177" s="22">
        <f t="shared" si="40"/>
        <v>0</v>
      </c>
      <c r="H177" s="35"/>
      <c r="I177" s="35"/>
      <c r="J177" s="34"/>
      <c r="K177" s="160">
        <f t="shared" si="41"/>
        <v>0</v>
      </c>
      <c r="L177" s="22">
        <f t="shared" si="42"/>
        <v>0</v>
      </c>
      <c r="M177" s="35"/>
      <c r="N177" s="72"/>
      <c r="O177" s="34"/>
      <c r="P177" s="160">
        <f t="shared" si="43"/>
        <v>0</v>
      </c>
      <c r="Q177" s="22">
        <f t="shared" si="44"/>
        <v>0</v>
      </c>
      <c r="R177" s="143"/>
      <c r="S177" s="33"/>
      <c r="T177" s="33"/>
      <c r="U177" s="34"/>
      <c r="V177" s="160">
        <f t="shared" si="45"/>
        <v>0</v>
      </c>
      <c r="W177" s="22">
        <f t="shared" si="46"/>
        <v>0</v>
      </c>
      <c r="X177" s="35"/>
      <c r="Y177" s="35"/>
      <c r="Z177" s="34"/>
      <c r="AA177" s="160">
        <f t="shared" si="47"/>
        <v>0</v>
      </c>
      <c r="AB177" s="22">
        <f t="shared" si="48"/>
        <v>0</v>
      </c>
      <c r="AC177" s="35"/>
      <c r="AD177" s="72"/>
      <c r="AE177" s="34"/>
      <c r="AF177" s="160">
        <f t="shared" si="49"/>
        <v>0</v>
      </c>
      <c r="AG177" s="22">
        <f t="shared" si="50"/>
        <v>0</v>
      </c>
      <c r="AH177" s="143"/>
      <c r="AI177" s="107"/>
      <c r="AJ177" s="33"/>
      <c r="AK177" s="34"/>
      <c r="AL177" s="160">
        <f t="shared" si="51"/>
        <v>0</v>
      </c>
      <c r="AM177" s="22">
        <f t="shared" si="52"/>
        <v>0</v>
      </c>
      <c r="AN177" s="39" t="s">
        <v>79</v>
      </c>
      <c r="AO177" s="39"/>
      <c r="AP177" s="37">
        <v>9.7259999999999999E-2</v>
      </c>
      <c r="AQ177" s="160">
        <f t="shared" si="53"/>
        <v>9.7260000000000003E-3</v>
      </c>
      <c r="AR177" s="22">
        <f t="shared" si="54"/>
        <v>0</v>
      </c>
      <c r="AS177" s="36"/>
      <c r="AT177" s="81"/>
      <c r="AU177" s="37"/>
      <c r="AV177" s="160">
        <f t="shared" si="55"/>
        <v>0</v>
      </c>
      <c r="AW177" s="22">
        <f t="shared" si="56"/>
        <v>0</v>
      </c>
    </row>
    <row r="178" spans="2:49" x14ac:dyDescent="0.3">
      <c r="B178" s="143"/>
      <c r="C178" s="33"/>
      <c r="D178" s="33"/>
      <c r="E178" s="34"/>
      <c r="F178" s="160">
        <f t="shared" si="39"/>
        <v>0</v>
      </c>
      <c r="G178" s="22">
        <f t="shared" si="40"/>
        <v>0</v>
      </c>
      <c r="H178" s="35"/>
      <c r="I178" s="35"/>
      <c r="J178" s="34"/>
      <c r="K178" s="160">
        <f t="shared" si="41"/>
        <v>0</v>
      </c>
      <c r="L178" s="22">
        <f t="shared" si="42"/>
        <v>0</v>
      </c>
      <c r="M178" s="35"/>
      <c r="N178" s="72"/>
      <c r="O178" s="34"/>
      <c r="P178" s="160">
        <f t="shared" si="43"/>
        <v>0</v>
      </c>
      <c r="Q178" s="22">
        <f t="shared" si="44"/>
        <v>0</v>
      </c>
      <c r="R178" s="143"/>
      <c r="S178" s="33"/>
      <c r="T178" s="33"/>
      <c r="U178" s="34"/>
      <c r="V178" s="160">
        <f t="shared" si="45"/>
        <v>0</v>
      </c>
      <c r="W178" s="22">
        <f t="shared" si="46"/>
        <v>0</v>
      </c>
      <c r="X178" s="39" t="s">
        <v>105</v>
      </c>
      <c r="Y178" s="39"/>
      <c r="Z178" s="37">
        <v>0.05</v>
      </c>
      <c r="AA178" s="160">
        <f t="shared" si="47"/>
        <v>5.000000000000001E-3</v>
      </c>
      <c r="AB178" s="22">
        <f t="shared" si="48"/>
        <v>0</v>
      </c>
      <c r="AC178" s="36" t="s">
        <v>105</v>
      </c>
      <c r="AD178" s="81"/>
      <c r="AE178" s="37">
        <v>0.05</v>
      </c>
      <c r="AF178" s="160">
        <f t="shared" si="49"/>
        <v>5.000000000000001E-3</v>
      </c>
      <c r="AG178" s="22">
        <f t="shared" si="50"/>
        <v>0</v>
      </c>
      <c r="AH178" s="143"/>
      <c r="AI178" s="107"/>
      <c r="AJ178" s="33"/>
      <c r="AK178" s="34"/>
      <c r="AL178" s="160">
        <f t="shared" si="51"/>
        <v>0</v>
      </c>
      <c r="AM178" s="22">
        <f t="shared" si="52"/>
        <v>0</v>
      </c>
      <c r="AN178" s="39"/>
      <c r="AO178" s="39"/>
      <c r="AP178" s="37"/>
      <c r="AQ178" s="160">
        <f t="shared" si="53"/>
        <v>0</v>
      </c>
      <c r="AR178" s="22">
        <f t="shared" si="54"/>
        <v>0</v>
      </c>
      <c r="AS178" s="36"/>
      <c r="AT178" s="81"/>
      <c r="AU178" s="37"/>
      <c r="AV178" s="160">
        <f t="shared" si="55"/>
        <v>0</v>
      </c>
      <c r="AW178" s="22">
        <f t="shared" si="56"/>
        <v>0</v>
      </c>
    </row>
    <row r="179" spans="2:49" x14ac:dyDescent="0.3">
      <c r="B179" s="143"/>
      <c r="C179" s="33"/>
      <c r="D179" s="33"/>
      <c r="E179" s="34"/>
      <c r="F179" s="160">
        <f t="shared" si="39"/>
        <v>0</v>
      </c>
      <c r="G179" s="22">
        <f t="shared" si="40"/>
        <v>0</v>
      </c>
      <c r="H179" s="35"/>
      <c r="I179" s="35"/>
      <c r="J179" s="34"/>
      <c r="K179" s="160">
        <f t="shared" si="41"/>
        <v>0</v>
      </c>
      <c r="L179" s="22">
        <f t="shared" si="42"/>
        <v>0</v>
      </c>
      <c r="M179" s="35"/>
      <c r="N179" s="72"/>
      <c r="O179" s="34"/>
      <c r="P179" s="160">
        <f t="shared" si="43"/>
        <v>0</v>
      </c>
      <c r="Q179" s="22">
        <f t="shared" si="44"/>
        <v>0</v>
      </c>
      <c r="R179" s="143"/>
      <c r="S179" s="33"/>
      <c r="T179" s="33"/>
      <c r="U179" s="34"/>
      <c r="V179" s="160">
        <f t="shared" si="45"/>
        <v>0</v>
      </c>
      <c r="W179" s="22">
        <f t="shared" si="46"/>
        <v>0</v>
      </c>
      <c r="X179" s="35"/>
      <c r="Y179" s="35"/>
      <c r="Z179" s="34"/>
      <c r="AA179" s="160">
        <f t="shared" si="47"/>
        <v>0</v>
      </c>
      <c r="AB179" s="22">
        <f t="shared" si="48"/>
        <v>0</v>
      </c>
      <c r="AC179" s="38" t="s">
        <v>136</v>
      </c>
      <c r="AD179" s="82"/>
      <c r="AE179" s="98">
        <v>0.05</v>
      </c>
      <c r="AF179" s="160">
        <f t="shared" si="49"/>
        <v>5.000000000000001E-3</v>
      </c>
      <c r="AG179" s="22">
        <f t="shared" si="50"/>
        <v>0</v>
      </c>
      <c r="AH179" s="143"/>
      <c r="AI179" s="107"/>
      <c r="AJ179" s="33"/>
      <c r="AK179" s="34"/>
      <c r="AL179" s="160">
        <f t="shared" si="51"/>
        <v>0</v>
      </c>
      <c r="AM179" s="22">
        <f t="shared" si="52"/>
        <v>0</v>
      </c>
      <c r="AN179" s="35"/>
      <c r="AO179" s="35"/>
      <c r="AP179" s="34"/>
      <c r="AQ179" s="160">
        <f t="shared" si="53"/>
        <v>0</v>
      </c>
      <c r="AR179" s="22">
        <f t="shared" si="54"/>
        <v>0</v>
      </c>
      <c r="AS179" s="35"/>
      <c r="AT179" s="72"/>
      <c r="AU179" s="34"/>
      <c r="AV179" s="160">
        <f t="shared" si="55"/>
        <v>0</v>
      </c>
      <c r="AW179" s="22">
        <f t="shared" si="56"/>
        <v>0</v>
      </c>
    </row>
    <row r="180" spans="2:49" x14ac:dyDescent="0.3">
      <c r="B180" s="143"/>
      <c r="C180" s="48" t="s">
        <v>77</v>
      </c>
      <c r="D180" s="48"/>
      <c r="E180" s="49">
        <v>1E-3</v>
      </c>
      <c r="F180" s="160">
        <f t="shared" si="39"/>
        <v>1E-4</v>
      </c>
      <c r="G180" s="22">
        <f t="shared" si="40"/>
        <v>0</v>
      </c>
      <c r="H180" s="50" t="s">
        <v>77</v>
      </c>
      <c r="I180" s="50"/>
      <c r="J180" s="49">
        <v>8.1999999999999998E-4</v>
      </c>
      <c r="K180" s="160">
        <f t="shared" si="41"/>
        <v>8.2000000000000001E-5</v>
      </c>
      <c r="L180" s="22">
        <f t="shared" si="42"/>
        <v>0</v>
      </c>
      <c r="M180" s="50" t="s">
        <v>77</v>
      </c>
      <c r="N180" s="73"/>
      <c r="O180" s="49">
        <v>7.0000000000000001E-3</v>
      </c>
      <c r="P180" s="160">
        <f t="shared" si="43"/>
        <v>7.000000000000001E-4</v>
      </c>
      <c r="Q180" s="22">
        <f t="shared" si="44"/>
        <v>0</v>
      </c>
      <c r="R180" s="143"/>
      <c r="S180" s="48" t="s">
        <v>77</v>
      </c>
      <c r="T180" s="48"/>
      <c r="U180" s="49">
        <v>1.0000000000000001E-5</v>
      </c>
      <c r="V180" s="160">
        <f t="shared" si="45"/>
        <v>1.0000000000000002E-6</v>
      </c>
      <c r="W180" s="22">
        <f t="shared" si="46"/>
        <v>0</v>
      </c>
      <c r="X180" s="50" t="s">
        <v>77</v>
      </c>
      <c r="Y180" s="50"/>
      <c r="Z180" s="49">
        <v>1E-4</v>
      </c>
      <c r="AA180" s="160">
        <f t="shared" si="47"/>
        <v>1.0000000000000001E-5</v>
      </c>
      <c r="AB180" s="22">
        <f t="shared" si="48"/>
        <v>0</v>
      </c>
      <c r="AC180" s="50" t="s">
        <v>77</v>
      </c>
      <c r="AD180" s="73"/>
      <c r="AE180" s="49">
        <v>1E-3</v>
      </c>
      <c r="AF180" s="160">
        <f t="shared" si="49"/>
        <v>1E-4</v>
      </c>
      <c r="AG180" s="22">
        <f t="shared" si="50"/>
        <v>0</v>
      </c>
      <c r="AH180" s="143"/>
      <c r="AI180" s="108" t="s">
        <v>77</v>
      </c>
      <c r="AJ180" s="48"/>
      <c r="AK180" s="49">
        <v>1.0000000000000001E-5</v>
      </c>
      <c r="AL180" s="160">
        <f t="shared" si="51"/>
        <v>1.0000000000000002E-6</v>
      </c>
      <c r="AM180" s="22">
        <f t="shared" si="52"/>
        <v>0</v>
      </c>
      <c r="AN180" s="50" t="s">
        <v>77</v>
      </c>
      <c r="AO180" s="50"/>
      <c r="AP180" s="49">
        <v>1E-4</v>
      </c>
      <c r="AQ180" s="160">
        <f t="shared" si="53"/>
        <v>1.0000000000000001E-5</v>
      </c>
      <c r="AR180" s="22">
        <f t="shared" si="54"/>
        <v>0</v>
      </c>
      <c r="AS180" s="50" t="s">
        <v>77</v>
      </c>
      <c r="AT180" s="73"/>
      <c r="AU180" s="49">
        <v>1E-3</v>
      </c>
      <c r="AV180" s="160">
        <f t="shared" si="55"/>
        <v>1E-4</v>
      </c>
      <c r="AW180" s="22">
        <f t="shared" si="56"/>
        <v>0</v>
      </c>
    </row>
    <row r="181" spans="2:49" x14ac:dyDescent="0.3">
      <c r="B181" s="143"/>
      <c r="C181" s="48"/>
      <c r="D181" s="48"/>
      <c r="E181" s="49"/>
      <c r="F181" s="160">
        <f t="shared" si="39"/>
        <v>0</v>
      </c>
      <c r="G181" s="22">
        <f t="shared" si="40"/>
        <v>0</v>
      </c>
      <c r="H181" s="50"/>
      <c r="I181" s="50"/>
      <c r="J181" s="49"/>
      <c r="K181" s="160">
        <f t="shared" si="41"/>
        <v>0</v>
      </c>
      <c r="L181" s="22">
        <f t="shared" si="42"/>
        <v>0</v>
      </c>
      <c r="M181" s="50"/>
      <c r="N181" s="73"/>
      <c r="O181" s="49"/>
      <c r="P181" s="160">
        <f t="shared" si="43"/>
        <v>0</v>
      </c>
      <c r="Q181" s="22">
        <f t="shared" si="44"/>
        <v>0</v>
      </c>
      <c r="R181" s="143"/>
      <c r="S181" s="48" t="s">
        <v>87</v>
      </c>
      <c r="T181" s="48"/>
      <c r="U181" s="49">
        <v>1.0000000000000001E-5</v>
      </c>
      <c r="V181" s="160">
        <f t="shared" si="45"/>
        <v>1.0000000000000002E-6</v>
      </c>
      <c r="W181" s="22">
        <f t="shared" si="46"/>
        <v>0</v>
      </c>
      <c r="X181" s="50" t="s">
        <v>87</v>
      </c>
      <c r="Y181" s="50"/>
      <c r="Z181" s="49">
        <v>1E-4</v>
      </c>
      <c r="AA181" s="160">
        <f t="shared" si="47"/>
        <v>1.0000000000000001E-5</v>
      </c>
      <c r="AB181" s="22">
        <f t="shared" si="48"/>
        <v>0</v>
      </c>
      <c r="AC181" s="50" t="s">
        <v>87</v>
      </c>
      <c r="AD181" s="73"/>
      <c r="AE181" s="49">
        <v>1E-3</v>
      </c>
      <c r="AF181" s="160">
        <f t="shared" si="49"/>
        <v>1E-4</v>
      </c>
      <c r="AG181" s="22">
        <f t="shared" si="50"/>
        <v>0</v>
      </c>
      <c r="AH181" s="143"/>
      <c r="AI181" s="108" t="s">
        <v>76</v>
      </c>
      <c r="AJ181" s="48"/>
      <c r="AK181" s="49">
        <v>1.0000000000000001E-5</v>
      </c>
      <c r="AL181" s="160">
        <f t="shared" si="51"/>
        <v>1.0000000000000002E-6</v>
      </c>
      <c r="AM181" s="22">
        <f t="shared" si="52"/>
        <v>0</v>
      </c>
      <c r="AN181" s="50" t="s">
        <v>76</v>
      </c>
      <c r="AO181" s="50"/>
      <c r="AP181" s="49">
        <v>1E-4</v>
      </c>
      <c r="AQ181" s="160">
        <f t="shared" si="53"/>
        <v>1.0000000000000001E-5</v>
      </c>
      <c r="AR181" s="22">
        <f t="shared" si="54"/>
        <v>0</v>
      </c>
      <c r="AS181" s="50" t="s">
        <v>76</v>
      </c>
      <c r="AT181" s="73"/>
      <c r="AU181" s="49">
        <v>1E-3</v>
      </c>
      <c r="AV181" s="160">
        <f t="shared" si="55"/>
        <v>1E-4</v>
      </c>
      <c r="AW181" s="22">
        <f t="shared" si="56"/>
        <v>0</v>
      </c>
    </row>
    <row r="182" spans="2:49" x14ac:dyDescent="0.3">
      <c r="B182" s="143"/>
      <c r="C182" s="48"/>
      <c r="D182" s="48"/>
      <c r="E182" s="49"/>
      <c r="F182" s="160">
        <f t="shared" si="39"/>
        <v>0</v>
      </c>
      <c r="G182" s="22">
        <f t="shared" si="40"/>
        <v>0</v>
      </c>
      <c r="H182" s="50"/>
      <c r="I182" s="50"/>
      <c r="J182" s="49"/>
      <c r="K182" s="160">
        <f t="shared" si="41"/>
        <v>0</v>
      </c>
      <c r="L182" s="22">
        <f t="shared" si="42"/>
        <v>0</v>
      </c>
      <c r="M182" s="50"/>
      <c r="N182" s="73"/>
      <c r="O182" s="49"/>
      <c r="P182" s="160">
        <f t="shared" si="43"/>
        <v>0</v>
      </c>
      <c r="Q182" s="22">
        <f t="shared" si="44"/>
        <v>0</v>
      </c>
      <c r="R182" s="143"/>
      <c r="S182" s="48"/>
      <c r="T182" s="48"/>
      <c r="U182" s="49"/>
      <c r="V182" s="160">
        <f t="shared" si="45"/>
        <v>0</v>
      </c>
      <c r="W182" s="22">
        <f t="shared" si="46"/>
        <v>0</v>
      </c>
      <c r="X182" s="50"/>
      <c r="Y182" s="50"/>
      <c r="Z182" s="49"/>
      <c r="AA182" s="160">
        <f t="shared" si="47"/>
        <v>0</v>
      </c>
      <c r="AB182" s="22">
        <f t="shared" si="48"/>
        <v>0</v>
      </c>
      <c r="AC182" s="50"/>
      <c r="AD182" s="73"/>
      <c r="AE182" s="49"/>
      <c r="AF182" s="160">
        <f t="shared" si="49"/>
        <v>0</v>
      </c>
      <c r="AG182" s="22">
        <f t="shared" si="50"/>
        <v>0</v>
      </c>
      <c r="AH182" s="143"/>
      <c r="AI182" s="108" t="s">
        <v>143</v>
      </c>
      <c r="AJ182" s="48"/>
      <c r="AK182" s="49">
        <v>1.0000000000000001E-5</v>
      </c>
      <c r="AL182" s="160">
        <f t="shared" si="51"/>
        <v>1.0000000000000002E-6</v>
      </c>
      <c r="AM182" s="22">
        <f t="shared" si="52"/>
        <v>0</v>
      </c>
      <c r="AN182" s="50" t="s">
        <v>143</v>
      </c>
      <c r="AO182" s="50"/>
      <c r="AP182" s="49">
        <v>1E-4</v>
      </c>
      <c r="AQ182" s="160">
        <f t="shared" si="53"/>
        <v>1.0000000000000001E-5</v>
      </c>
      <c r="AR182" s="22">
        <f t="shared" si="54"/>
        <v>0</v>
      </c>
      <c r="AS182" s="50" t="s">
        <v>143</v>
      </c>
      <c r="AT182" s="73"/>
      <c r="AU182" s="49">
        <v>1E-3</v>
      </c>
      <c r="AV182" s="160">
        <f t="shared" si="55"/>
        <v>1E-4</v>
      </c>
      <c r="AW182" s="22">
        <f t="shared" si="56"/>
        <v>0</v>
      </c>
    </row>
    <row r="183" spans="2:49" x14ac:dyDescent="0.3">
      <c r="B183" s="143"/>
      <c r="C183" s="48"/>
      <c r="D183" s="48"/>
      <c r="E183" s="49"/>
      <c r="F183" s="160">
        <f t="shared" si="39"/>
        <v>0</v>
      </c>
      <c r="G183" s="22">
        <f t="shared" si="40"/>
        <v>0</v>
      </c>
      <c r="H183" s="50"/>
      <c r="I183" s="50"/>
      <c r="J183" s="49"/>
      <c r="K183" s="160">
        <f t="shared" si="41"/>
        <v>0</v>
      </c>
      <c r="L183" s="22">
        <f t="shared" si="42"/>
        <v>0</v>
      </c>
      <c r="M183" s="50"/>
      <c r="N183" s="73"/>
      <c r="O183" s="49"/>
      <c r="P183" s="160">
        <f t="shared" si="43"/>
        <v>0</v>
      </c>
      <c r="Q183" s="22">
        <f t="shared" si="44"/>
        <v>0</v>
      </c>
      <c r="R183" s="143"/>
      <c r="S183" s="48"/>
      <c r="T183" s="48"/>
      <c r="U183" s="49"/>
      <c r="V183" s="160">
        <f t="shared" si="45"/>
        <v>0</v>
      </c>
      <c r="W183" s="22">
        <f t="shared" si="46"/>
        <v>0</v>
      </c>
      <c r="X183" s="50"/>
      <c r="Y183" s="50"/>
      <c r="Z183" s="49"/>
      <c r="AA183" s="160">
        <f t="shared" si="47"/>
        <v>0</v>
      </c>
      <c r="AB183" s="22">
        <f t="shared" si="48"/>
        <v>0</v>
      </c>
      <c r="AC183" s="50"/>
      <c r="AD183" s="73"/>
      <c r="AE183" s="49"/>
      <c r="AF183" s="160">
        <f t="shared" si="49"/>
        <v>0</v>
      </c>
      <c r="AG183" s="22">
        <f t="shared" si="50"/>
        <v>0</v>
      </c>
      <c r="AH183" s="143"/>
      <c r="AI183" s="108" t="s">
        <v>145</v>
      </c>
      <c r="AJ183" s="48"/>
      <c r="AK183" s="49">
        <v>1.0000000000000001E-5</v>
      </c>
      <c r="AL183" s="160">
        <f t="shared" si="51"/>
        <v>1.0000000000000002E-6</v>
      </c>
      <c r="AM183" s="22">
        <f t="shared" si="52"/>
        <v>0</v>
      </c>
      <c r="AN183" s="50" t="s">
        <v>145</v>
      </c>
      <c r="AO183" s="50"/>
      <c r="AP183" s="49">
        <v>1E-4</v>
      </c>
      <c r="AQ183" s="160">
        <f t="shared" si="53"/>
        <v>1.0000000000000001E-5</v>
      </c>
      <c r="AR183" s="22">
        <f t="shared" si="54"/>
        <v>0</v>
      </c>
      <c r="AS183" s="50" t="s">
        <v>145</v>
      </c>
      <c r="AT183" s="73"/>
      <c r="AU183" s="49">
        <v>1E-3</v>
      </c>
      <c r="AV183" s="160">
        <f t="shared" si="55"/>
        <v>1E-4</v>
      </c>
      <c r="AW183" s="22">
        <f t="shared" si="56"/>
        <v>0</v>
      </c>
    </row>
    <row r="184" spans="2:49" x14ac:dyDescent="0.3">
      <c r="B184" s="143"/>
      <c r="C184" s="48"/>
      <c r="D184" s="48"/>
      <c r="E184" s="49"/>
      <c r="F184" s="160">
        <f t="shared" si="39"/>
        <v>0</v>
      </c>
      <c r="G184" s="22">
        <f t="shared" si="40"/>
        <v>0</v>
      </c>
      <c r="H184" s="50"/>
      <c r="I184" s="50"/>
      <c r="J184" s="49"/>
      <c r="K184" s="160">
        <f t="shared" si="41"/>
        <v>0</v>
      </c>
      <c r="L184" s="22">
        <f t="shared" si="42"/>
        <v>0</v>
      </c>
      <c r="M184" s="50"/>
      <c r="N184" s="73"/>
      <c r="O184" s="49"/>
      <c r="P184" s="160">
        <f t="shared" si="43"/>
        <v>0</v>
      </c>
      <c r="Q184" s="22">
        <f t="shared" si="44"/>
        <v>0</v>
      </c>
      <c r="R184" s="143"/>
      <c r="S184" s="48"/>
      <c r="T184" s="48"/>
      <c r="U184" s="49"/>
      <c r="V184" s="160">
        <f t="shared" si="45"/>
        <v>0</v>
      </c>
      <c r="W184" s="22">
        <f t="shared" si="46"/>
        <v>0</v>
      </c>
      <c r="X184" s="50"/>
      <c r="Y184" s="50"/>
      <c r="Z184" s="49"/>
      <c r="AA184" s="160">
        <f t="shared" si="47"/>
        <v>0</v>
      </c>
      <c r="AB184" s="22">
        <f t="shared" si="48"/>
        <v>0</v>
      </c>
      <c r="AC184" s="50"/>
      <c r="AD184" s="73"/>
      <c r="AE184" s="49"/>
      <c r="AF184" s="160">
        <f t="shared" si="49"/>
        <v>0</v>
      </c>
      <c r="AG184" s="22">
        <f t="shared" si="50"/>
        <v>0</v>
      </c>
      <c r="AH184" s="143"/>
      <c r="AI184" s="108"/>
      <c r="AJ184" s="48"/>
      <c r="AK184" s="49"/>
      <c r="AL184" s="160">
        <f t="shared" si="51"/>
        <v>0</v>
      </c>
      <c r="AM184" s="22">
        <f t="shared" si="52"/>
        <v>0</v>
      </c>
      <c r="AN184" s="50"/>
      <c r="AO184" s="50"/>
      <c r="AP184" s="49"/>
      <c r="AQ184" s="160">
        <f t="shared" si="53"/>
        <v>0</v>
      </c>
      <c r="AR184" s="22">
        <f t="shared" si="54"/>
        <v>0</v>
      </c>
      <c r="AS184" s="50"/>
      <c r="AT184" s="73"/>
      <c r="AU184" s="49"/>
      <c r="AV184" s="160">
        <f t="shared" si="55"/>
        <v>0</v>
      </c>
      <c r="AW184" s="22">
        <f t="shared" si="56"/>
        <v>0</v>
      </c>
    </row>
    <row r="185" spans="2:49" x14ac:dyDescent="0.3">
      <c r="B185" s="143"/>
      <c r="C185" s="62"/>
      <c r="D185" s="62"/>
      <c r="E185" s="63"/>
      <c r="F185" s="160">
        <f t="shared" si="39"/>
        <v>0</v>
      </c>
      <c r="G185" s="22">
        <f t="shared" si="40"/>
        <v>0</v>
      </c>
      <c r="H185" s="64"/>
      <c r="I185" s="64"/>
      <c r="J185" s="63"/>
      <c r="K185" s="160">
        <f t="shared" si="41"/>
        <v>0</v>
      </c>
      <c r="L185" s="22">
        <f t="shared" si="42"/>
        <v>0</v>
      </c>
      <c r="M185" s="64"/>
      <c r="N185" s="64"/>
      <c r="O185" s="63"/>
      <c r="P185" s="160">
        <f t="shared" si="43"/>
        <v>0</v>
      </c>
      <c r="Q185" s="22">
        <f t="shared" si="44"/>
        <v>0</v>
      </c>
      <c r="R185" s="143"/>
      <c r="S185" s="62"/>
      <c r="T185" s="62"/>
      <c r="U185" s="63"/>
      <c r="V185" s="160">
        <f t="shared" si="45"/>
        <v>0</v>
      </c>
      <c r="W185" s="22">
        <f t="shared" si="46"/>
        <v>0</v>
      </c>
      <c r="X185" s="64"/>
      <c r="Y185" s="64"/>
      <c r="Z185" s="63"/>
      <c r="AA185" s="160">
        <f t="shared" si="47"/>
        <v>0</v>
      </c>
      <c r="AB185" s="22">
        <f t="shared" si="48"/>
        <v>0</v>
      </c>
      <c r="AC185" s="64"/>
      <c r="AD185" s="85"/>
      <c r="AE185" s="63"/>
      <c r="AF185" s="160">
        <f t="shared" si="49"/>
        <v>0</v>
      </c>
      <c r="AG185" s="22">
        <f t="shared" si="50"/>
        <v>0</v>
      </c>
      <c r="AH185" s="143"/>
      <c r="AI185" s="110"/>
      <c r="AJ185" s="62"/>
      <c r="AK185" s="63"/>
      <c r="AL185" s="160">
        <f t="shared" si="51"/>
        <v>0</v>
      </c>
      <c r="AM185" s="22">
        <f t="shared" si="52"/>
        <v>0</v>
      </c>
      <c r="AN185" s="64"/>
      <c r="AO185" s="64"/>
      <c r="AP185" s="63"/>
      <c r="AQ185" s="160">
        <f t="shared" si="53"/>
        <v>0</v>
      </c>
      <c r="AR185" s="22">
        <f t="shared" si="54"/>
        <v>0</v>
      </c>
      <c r="AS185" s="64"/>
      <c r="AT185" s="85"/>
      <c r="AU185" s="101"/>
      <c r="AV185" s="160">
        <f t="shared" si="55"/>
        <v>0</v>
      </c>
      <c r="AW185" s="22">
        <f t="shared" si="56"/>
        <v>0</v>
      </c>
    </row>
    <row r="186" spans="2:49" x14ac:dyDescent="0.3">
      <c r="B186" s="143"/>
      <c r="C186" s="62"/>
      <c r="D186" s="62"/>
      <c r="E186" s="63"/>
      <c r="F186" s="160">
        <f t="shared" si="39"/>
        <v>0</v>
      </c>
      <c r="G186" s="22">
        <f t="shared" si="40"/>
        <v>0</v>
      </c>
      <c r="H186" s="64"/>
      <c r="I186" s="64"/>
      <c r="J186" s="63"/>
      <c r="K186" s="160">
        <f t="shared" si="41"/>
        <v>0</v>
      </c>
      <c r="L186" s="22">
        <f t="shared" si="42"/>
        <v>0</v>
      </c>
      <c r="M186" s="64"/>
      <c r="N186" s="64"/>
      <c r="O186" s="63"/>
      <c r="P186" s="160">
        <f t="shared" si="43"/>
        <v>0</v>
      </c>
      <c r="Q186" s="22">
        <f t="shared" si="44"/>
        <v>0</v>
      </c>
      <c r="R186" s="143"/>
      <c r="S186" s="62"/>
      <c r="T186" s="62"/>
      <c r="U186" s="63"/>
      <c r="V186" s="160">
        <f t="shared" si="45"/>
        <v>0</v>
      </c>
      <c r="W186" s="22">
        <f t="shared" si="46"/>
        <v>0</v>
      </c>
      <c r="X186" s="64"/>
      <c r="Y186" s="64"/>
      <c r="Z186" s="63"/>
      <c r="AA186" s="160">
        <f t="shared" si="47"/>
        <v>0</v>
      </c>
      <c r="AB186" s="22">
        <f t="shared" si="48"/>
        <v>0</v>
      </c>
      <c r="AC186" s="64"/>
      <c r="AD186" s="85"/>
      <c r="AE186" s="63"/>
      <c r="AF186" s="160">
        <f t="shared" si="49"/>
        <v>0</v>
      </c>
      <c r="AG186" s="22">
        <f t="shared" si="50"/>
        <v>0</v>
      </c>
      <c r="AH186" s="143"/>
      <c r="AI186" s="110"/>
      <c r="AJ186" s="62"/>
      <c r="AK186" s="63"/>
      <c r="AL186" s="160">
        <f t="shared" si="51"/>
        <v>0</v>
      </c>
      <c r="AM186" s="22">
        <f t="shared" si="52"/>
        <v>0</v>
      </c>
      <c r="AN186" s="64"/>
      <c r="AO186" s="64"/>
      <c r="AP186" s="63"/>
      <c r="AQ186" s="160">
        <f t="shared" si="53"/>
        <v>0</v>
      </c>
      <c r="AR186" s="22">
        <f t="shared" si="54"/>
        <v>0</v>
      </c>
      <c r="AS186" s="64"/>
      <c r="AT186" s="64"/>
      <c r="AU186" s="63"/>
      <c r="AV186" s="160">
        <f t="shared" si="55"/>
        <v>0</v>
      </c>
      <c r="AW186" s="22">
        <f t="shared" si="56"/>
        <v>0</v>
      </c>
    </row>
    <row r="187" spans="2:49" x14ac:dyDescent="0.3">
      <c r="B187" s="143"/>
      <c r="C187" s="62"/>
      <c r="D187" s="62"/>
      <c r="E187" s="63"/>
      <c r="F187" s="160">
        <f t="shared" si="39"/>
        <v>0</v>
      </c>
      <c r="G187" s="22">
        <f t="shared" si="40"/>
        <v>0</v>
      </c>
      <c r="H187" s="64"/>
      <c r="I187" s="64"/>
      <c r="J187" s="63"/>
      <c r="K187" s="160">
        <f t="shared" si="41"/>
        <v>0</v>
      </c>
      <c r="L187" s="22">
        <f t="shared" si="42"/>
        <v>0</v>
      </c>
      <c r="M187" s="64"/>
      <c r="N187" s="64"/>
      <c r="O187" s="63"/>
      <c r="P187" s="160">
        <f t="shared" si="43"/>
        <v>0</v>
      </c>
      <c r="Q187" s="22">
        <f t="shared" si="44"/>
        <v>0</v>
      </c>
      <c r="R187" s="143"/>
      <c r="S187" s="62"/>
      <c r="T187" s="62"/>
      <c r="U187" s="63"/>
      <c r="V187" s="160">
        <f t="shared" si="45"/>
        <v>0</v>
      </c>
      <c r="W187" s="22">
        <f t="shared" si="46"/>
        <v>0</v>
      </c>
      <c r="X187" s="64"/>
      <c r="Y187" s="64"/>
      <c r="Z187" s="63"/>
      <c r="AA187" s="160">
        <f t="shared" si="47"/>
        <v>0</v>
      </c>
      <c r="AB187" s="22">
        <f t="shared" si="48"/>
        <v>0</v>
      </c>
      <c r="AC187" s="64"/>
      <c r="AD187" s="64"/>
      <c r="AE187" s="63"/>
      <c r="AF187" s="160">
        <f t="shared" si="49"/>
        <v>0</v>
      </c>
      <c r="AG187" s="22">
        <f t="shared" si="50"/>
        <v>0</v>
      </c>
      <c r="AH187" s="143"/>
      <c r="AI187" s="110"/>
      <c r="AJ187" s="62"/>
      <c r="AK187" s="63"/>
      <c r="AL187" s="160">
        <f t="shared" si="51"/>
        <v>0</v>
      </c>
      <c r="AM187" s="22">
        <f t="shared" si="52"/>
        <v>0</v>
      </c>
      <c r="AN187" s="64"/>
      <c r="AO187" s="64"/>
      <c r="AP187" s="63"/>
      <c r="AQ187" s="160">
        <f t="shared" si="53"/>
        <v>0</v>
      </c>
      <c r="AR187" s="22">
        <f t="shared" si="54"/>
        <v>0</v>
      </c>
      <c r="AS187" s="64"/>
      <c r="AT187" s="64"/>
      <c r="AU187" s="63"/>
      <c r="AV187" s="160">
        <f t="shared" si="55"/>
        <v>0</v>
      </c>
      <c r="AW187" s="22">
        <f t="shared" si="56"/>
        <v>0</v>
      </c>
    </row>
    <row r="188" spans="2:49" x14ac:dyDescent="0.3">
      <c r="B188" s="143"/>
      <c r="C188" s="62"/>
      <c r="D188" s="62"/>
      <c r="E188" s="63"/>
      <c r="F188" s="160">
        <f t="shared" si="39"/>
        <v>0</v>
      </c>
      <c r="G188" s="22">
        <f t="shared" si="40"/>
        <v>0</v>
      </c>
      <c r="H188" s="64"/>
      <c r="I188" s="64"/>
      <c r="J188" s="63"/>
      <c r="K188" s="160">
        <f t="shared" si="41"/>
        <v>0</v>
      </c>
      <c r="L188" s="22">
        <f t="shared" si="42"/>
        <v>0</v>
      </c>
      <c r="M188" s="64"/>
      <c r="N188" s="64"/>
      <c r="O188" s="63"/>
      <c r="P188" s="160">
        <f t="shared" si="43"/>
        <v>0</v>
      </c>
      <c r="Q188" s="22">
        <f t="shared" si="44"/>
        <v>0</v>
      </c>
      <c r="R188" s="143"/>
      <c r="S188" s="62"/>
      <c r="T188" s="62"/>
      <c r="U188" s="63"/>
      <c r="V188" s="160">
        <f t="shared" si="45"/>
        <v>0</v>
      </c>
      <c r="W188" s="22">
        <f t="shared" si="46"/>
        <v>0</v>
      </c>
      <c r="X188" s="64"/>
      <c r="Y188" s="64"/>
      <c r="Z188" s="63"/>
      <c r="AA188" s="160">
        <f t="shared" si="47"/>
        <v>0</v>
      </c>
      <c r="AB188" s="22">
        <f t="shared" si="48"/>
        <v>0</v>
      </c>
      <c r="AC188" s="64"/>
      <c r="AD188" s="64"/>
      <c r="AE188" s="63"/>
      <c r="AF188" s="160">
        <f t="shared" si="49"/>
        <v>0</v>
      </c>
      <c r="AG188" s="22">
        <f t="shared" si="50"/>
        <v>0</v>
      </c>
      <c r="AH188" s="143"/>
      <c r="AI188" s="110"/>
      <c r="AJ188" s="62"/>
      <c r="AK188" s="63"/>
      <c r="AL188" s="160">
        <f t="shared" si="51"/>
        <v>0</v>
      </c>
      <c r="AM188" s="22">
        <f t="shared" si="52"/>
        <v>0</v>
      </c>
      <c r="AN188" s="64"/>
      <c r="AO188" s="64"/>
      <c r="AP188" s="63"/>
      <c r="AQ188" s="160">
        <f t="shared" si="53"/>
        <v>0</v>
      </c>
      <c r="AR188" s="22">
        <f t="shared" si="54"/>
        <v>0</v>
      </c>
      <c r="AS188" s="64"/>
      <c r="AT188" s="64"/>
      <c r="AU188" s="63"/>
      <c r="AV188" s="160">
        <f t="shared" si="55"/>
        <v>0</v>
      </c>
      <c r="AW188" s="22">
        <f t="shared" si="56"/>
        <v>0</v>
      </c>
    </row>
    <row r="189" spans="2:49" x14ac:dyDescent="0.3">
      <c r="B189" s="143"/>
      <c r="C189" s="62"/>
      <c r="D189" s="62"/>
      <c r="E189" s="63"/>
      <c r="F189" s="160">
        <f t="shared" si="39"/>
        <v>0</v>
      </c>
      <c r="G189" s="22">
        <f t="shared" si="40"/>
        <v>0</v>
      </c>
      <c r="H189" s="64"/>
      <c r="I189" s="64"/>
      <c r="J189" s="63"/>
      <c r="K189" s="160">
        <f t="shared" si="41"/>
        <v>0</v>
      </c>
      <c r="L189" s="22">
        <f t="shared" si="42"/>
        <v>0</v>
      </c>
      <c r="M189" s="64"/>
      <c r="N189" s="64"/>
      <c r="O189" s="63"/>
      <c r="P189" s="160">
        <f t="shared" si="43"/>
        <v>0</v>
      </c>
      <c r="Q189" s="22">
        <f t="shared" si="44"/>
        <v>0</v>
      </c>
      <c r="R189" s="143"/>
      <c r="S189" s="62"/>
      <c r="T189" s="62"/>
      <c r="U189" s="63"/>
      <c r="V189" s="160">
        <f t="shared" si="45"/>
        <v>0</v>
      </c>
      <c r="W189" s="22">
        <f t="shared" si="46"/>
        <v>0</v>
      </c>
      <c r="X189" s="64"/>
      <c r="Y189" s="64"/>
      <c r="Z189" s="63"/>
      <c r="AA189" s="160">
        <f t="shared" si="47"/>
        <v>0</v>
      </c>
      <c r="AB189" s="22">
        <f t="shared" si="48"/>
        <v>0</v>
      </c>
      <c r="AC189" s="64"/>
      <c r="AD189" s="64"/>
      <c r="AE189" s="63"/>
      <c r="AF189" s="160">
        <f t="shared" si="49"/>
        <v>0</v>
      </c>
      <c r="AG189" s="22">
        <f t="shared" si="50"/>
        <v>0</v>
      </c>
      <c r="AH189" s="143"/>
      <c r="AI189" s="110"/>
      <c r="AJ189" s="62"/>
      <c r="AK189" s="63"/>
      <c r="AL189" s="160">
        <f t="shared" si="51"/>
        <v>0</v>
      </c>
      <c r="AM189" s="22">
        <f t="shared" si="52"/>
        <v>0</v>
      </c>
      <c r="AN189" s="64"/>
      <c r="AO189" s="64"/>
      <c r="AP189" s="63"/>
      <c r="AQ189" s="160">
        <f t="shared" si="53"/>
        <v>0</v>
      </c>
      <c r="AR189" s="22">
        <f t="shared" si="54"/>
        <v>0</v>
      </c>
      <c r="AS189" s="64"/>
      <c r="AT189" s="64"/>
      <c r="AU189" s="63"/>
      <c r="AV189" s="160">
        <f t="shared" si="55"/>
        <v>0</v>
      </c>
      <c r="AW189" s="22">
        <f t="shared" si="56"/>
        <v>0</v>
      </c>
    </row>
    <row r="190" spans="2:49" x14ac:dyDescent="0.3">
      <c r="B190" s="143"/>
      <c r="C190" s="62"/>
      <c r="D190" s="62"/>
      <c r="E190" s="63"/>
      <c r="F190" s="160">
        <f t="shared" si="39"/>
        <v>0</v>
      </c>
      <c r="G190" s="22">
        <f t="shared" si="40"/>
        <v>0</v>
      </c>
      <c r="H190" s="64" t="s">
        <v>233</v>
      </c>
      <c r="I190" s="64">
        <v>10</v>
      </c>
      <c r="J190" s="63">
        <v>1E-3</v>
      </c>
      <c r="K190" s="160">
        <f t="shared" si="41"/>
        <v>1E-4</v>
      </c>
      <c r="L190" s="22">
        <f t="shared" si="42"/>
        <v>1E-3</v>
      </c>
      <c r="M190" s="64" t="s">
        <v>233</v>
      </c>
      <c r="N190" s="64">
        <v>10</v>
      </c>
      <c r="O190" s="63">
        <v>5.0000000000000001E-3</v>
      </c>
      <c r="P190" s="160">
        <f t="shared" si="43"/>
        <v>5.0000000000000001E-4</v>
      </c>
      <c r="Q190" s="22">
        <f t="shared" si="44"/>
        <v>5.0000000000000001E-3</v>
      </c>
      <c r="R190" s="143"/>
      <c r="S190" s="62"/>
      <c r="T190" s="62"/>
      <c r="U190" s="63"/>
      <c r="V190" s="160">
        <f t="shared" si="45"/>
        <v>0</v>
      </c>
      <c r="W190" s="22">
        <f t="shared" si="46"/>
        <v>0</v>
      </c>
      <c r="X190" s="64"/>
      <c r="Y190" s="64"/>
      <c r="Z190" s="63"/>
      <c r="AA190" s="160">
        <f t="shared" si="47"/>
        <v>0</v>
      </c>
      <c r="AB190" s="22">
        <f t="shared" si="48"/>
        <v>0</v>
      </c>
      <c r="AC190" s="64"/>
      <c r="AD190" s="64"/>
      <c r="AE190" s="63"/>
      <c r="AF190" s="160">
        <f t="shared" si="49"/>
        <v>0</v>
      </c>
      <c r="AG190" s="22">
        <f t="shared" si="50"/>
        <v>0</v>
      </c>
      <c r="AH190" s="143"/>
      <c r="AI190" s="110"/>
      <c r="AJ190" s="62"/>
      <c r="AK190" s="63"/>
      <c r="AL190" s="160">
        <f t="shared" si="51"/>
        <v>0</v>
      </c>
      <c r="AM190" s="22">
        <f t="shared" si="52"/>
        <v>0</v>
      </c>
      <c r="AN190" s="64"/>
      <c r="AO190" s="64"/>
      <c r="AP190" s="63"/>
      <c r="AQ190" s="160">
        <f t="shared" si="53"/>
        <v>0</v>
      </c>
      <c r="AR190" s="22">
        <f t="shared" si="54"/>
        <v>0</v>
      </c>
      <c r="AS190" s="64"/>
      <c r="AT190" s="64"/>
      <c r="AU190" s="63"/>
      <c r="AV190" s="160">
        <f t="shared" si="55"/>
        <v>0</v>
      </c>
      <c r="AW190" s="22">
        <f t="shared" si="56"/>
        <v>0</v>
      </c>
    </row>
    <row r="191" spans="2:49" x14ac:dyDescent="0.3">
      <c r="B191" s="143"/>
      <c r="C191" s="62"/>
      <c r="D191" s="62"/>
      <c r="E191" s="63"/>
      <c r="F191" s="160">
        <f t="shared" si="39"/>
        <v>0</v>
      </c>
      <c r="G191" s="22">
        <f t="shared" si="40"/>
        <v>0</v>
      </c>
      <c r="H191" s="64"/>
      <c r="I191" s="64"/>
      <c r="J191" s="63"/>
      <c r="K191" s="160">
        <f t="shared" si="41"/>
        <v>0</v>
      </c>
      <c r="L191" s="22">
        <f t="shared" si="42"/>
        <v>0</v>
      </c>
      <c r="M191" s="64"/>
      <c r="N191" s="64"/>
      <c r="O191" s="63"/>
      <c r="P191" s="160">
        <f t="shared" si="43"/>
        <v>0</v>
      </c>
      <c r="Q191" s="22">
        <f t="shared" si="44"/>
        <v>0</v>
      </c>
      <c r="R191" s="143"/>
      <c r="S191" s="62"/>
      <c r="T191" s="62"/>
      <c r="U191" s="63"/>
      <c r="V191" s="160">
        <f t="shared" si="45"/>
        <v>0</v>
      </c>
      <c r="W191" s="22">
        <f t="shared" si="46"/>
        <v>0</v>
      </c>
      <c r="X191" s="64"/>
      <c r="Y191" s="64"/>
      <c r="Z191" s="63"/>
      <c r="AA191" s="160">
        <f t="shared" si="47"/>
        <v>0</v>
      </c>
      <c r="AB191" s="22">
        <f t="shared" si="48"/>
        <v>0</v>
      </c>
      <c r="AC191" s="64"/>
      <c r="AD191" s="64"/>
      <c r="AE191" s="63"/>
      <c r="AF191" s="160">
        <f t="shared" si="49"/>
        <v>0</v>
      </c>
      <c r="AG191" s="22">
        <f t="shared" si="50"/>
        <v>0</v>
      </c>
      <c r="AH191" s="143"/>
      <c r="AI191" s="110"/>
      <c r="AJ191" s="62"/>
      <c r="AK191" s="63"/>
      <c r="AL191" s="160">
        <f t="shared" si="51"/>
        <v>0</v>
      </c>
      <c r="AM191" s="22">
        <f t="shared" si="52"/>
        <v>0</v>
      </c>
      <c r="AN191" s="64"/>
      <c r="AO191" s="64"/>
      <c r="AP191" s="63"/>
      <c r="AQ191" s="160">
        <f t="shared" si="53"/>
        <v>0</v>
      </c>
      <c r="AR191" s="22">
        <f t="shared" si="54"/>
        <v>0</v>
      </c>
      <c r="AS191" s="64"/>
      <c r="AT191" s="64"/>
      <c r="AU191" s="63"/>
      <c r="AV191" s="160">
        <f t="shared" si="55"/>
        <v>0</v>
      </c>
      <c r="AW191" s="22">
        <f t="shared" si="56"/>
        <v>0</v>
      </c>
    </row>
    <row r="192" spans="2:49" x14ac:dyDescent="0.3">
      <c r="B192" s="143"/>
      <c r="C192" s="62"/>
      <c r="D192" s="62"/>
      <c r="E192" s="63"/>
      <c r="F192" s="160">
        <f t="shared" si="39"/>
        <v>0</v>
      </c>
      <c r="G192" s="22">
        <f t="shared" si="40"/>
        <v>0</v>
      </c>
      <c r="H192" s="64" t="s">
        <v>183</v>
      </c>
      <c r="I192" s="64">
        <v>15</v>
      </c>
      <c r="J192" s="63">
        <v>8.0000000000000004E-4</v>
      </c>
      <c r="K192" s="160">
        <f t="shared" si="41"/>
        <v>8.0000000000000007E-5</v>
      </c>
      <c r="L192" s="22">
        <f t="shared" si="42"/>
        <v>1.2000000000000001E-3</v>
      </c>
      <c r="M192" s="64" t="s">
        <v>183</v>
      </c>
      <c r="N192" s="64">
        <v>15</v>
      </c>
      <c r="O192" s="63">
        <v>4.0000000000000001E-3</v>
      </c>
      <c r="P192" s="160">
        <f t="shared" si="43"/>
        <v>4.0000000000000002E-4</v>
      </c>
      <c r="Q192" s="22">
        <f t="shared" si="44"/>
        <v>6.0000000000000001E-3</v>
      </c>
      <c r="R192" s="143"/>
      <c r="S192" s="62"/>
      <c r="T192" s="62"/>
      <c r="U192" s="63"/>
      <c r="V192" s="160">
        <f t="shared" si="45"/>
        <v>0</v>
      </c>
      <c r="W192" s="22">
        <f t="shared" si="46"/>
        <v>0</v>
      </c>
      <c r="X192" s="64" t="s">
        <v>183</v>
      </c>
      <c r="Y192" s="64">
        <v>15</v>
      </c>
      <c r="Z192" s="63">
        <v>1.8E-3</v>
      </c>
      <c r="AA192" s="160">
        <f t="shared" si="47"/>
        <v>1.8000000000000001E-4</v>
      </c>
      <c r="AB192" s="22">
        <f t="shared" si="48"/>
        <v>2.7000000000000001E-3</v>
      </c>
      <c r="AC192" s="64" t="s">
        <v>183</v>
      </c>
      <c r="AD192" s="64">
        <v>15</v>
      </c>
      <c r="AE192" s="63">
        <v>4.0000000000000001E-3</v>
      </c>
      <c r="AF192" s="160">
        <f t="shared" si="49"/>
        <v>4.0000000000000002E-4</v>
      </c>
      <c r="AG192" s="22">
        <f t="shared" si="50"/>
        <v>6.0000000000000001E-3</v>
      </c>
      <c r="AH192" s="143"/>
      <c r="AI192" s="110"/>
      <c r="AJ192" s="62"/>
      <c r="AK192" s="63"/>
      <c r="AL192" s="160">
        <f t="shared" si="51"/>
        <v>0</v>
      </c>
      <c r="AM192" s="22">
        <f t="shared" si="52"/>
        <v>0</v>
      </c>
      <c r="AN192" s="64" t="s">
        <v>183</v>
      </c>
      <c r="AO192" s="64">
        <v>15</v>
      </c>
      <c r="AP192" s="63">
        <v>3.0000000000000001E-3</v>
      </c>
      <c r="AQ192" s="160">
        <f t="shared" si="53"/>
        <v>3.0000000000000003E-4</v>
      </c>
      <c r="AR192" s="22">
        <f t="shared" si="54"/>
        <v>4.5000000000000005E-3</v>
      </c>
      <c r="AS192" s="64" t="s">
        <v>183</v>
      </c>
      <c r="AT192" s="64">
        <v>15</v>
      </c>
      <c r="AU192" s="63">
        <v>6.0000000000000001E-3</v>
      </c>
      <c r="AV192" s="160">
        <f t="shared" si="55"/>
        <v>6.0000000000000006E-4</v>
      </c>
      <c r="AW192" s="22">
        <f t="shared" si="56"/>
        <v>9.0000000000000011E-3</v>
      </c>
    </row>
    <row r="193" spans="2:49" x14ac:dyDescent="0.3">
      <c r="B193" s="143"/>
      <c r="C193" s="62"/>
      <c r="D193" s="62"/>
      <c r="E193" s="63"/>
      <c r="F193" s="160">
        <f t="shared" si="39"/>
        <v>0</v>
      </c>
      <c r="G193" s="22">
        <f t="shared" si="40"/>
        <v>0</v>
      </c>
      <c r="H193" s="64"/>
      <c r="I193" s="64"/>
      <c r="J193" s="63"/>
      <c r="K193" s="160">
        <f t="shared" si="41"/>
        <v>0</v>
      </c>
      <c r="L193" s="22">
        <f t="shared" si="42"/>
        <v>0</v>
      </c>
      <c r="M193" s="64"/>
      <c r="N193" s="64"/>
      <c r="O193" s="63"/>
      <c r="P193" s="160">
        <f t="shared" si="43"/>
        <v>0</v>
      </c>
      <c r="Q193" s="22">
        <f t="shared" si="44"/>
        <v>0</v>
      </c>
      <c r="R193" s="143"/>
      <c r="S193" s="62"/>
      <c r="T193" s="62"/>
      <c r="U193" s="63"/>
      <c r="V193" s="160">
        <f t="shared" si="45"/>
        <v>0</v>
      </c>
      <c r="W193" s="22">
        <f t="shared" si="46"/>
        <v>0</v>
      </c>
      <c r="X193" s="64"/>
      <c r="Y193" s="64"/>
      <c r="Z193" s="63"/>
      <c r="AA193" s="160">
        <f t="shared" si="47"/>
        <v>0</v>
      </c>
      <c r="AB193" s="22">
        <f t="shared" si="48"/>
        <v>0</v>
      </c>
      <c r="AC193" s="64" t="s">
        <v>267</v>
      </c>
      <c r="AD193" s="64">
        <v>72</v>
      </c>
      <c r="AE193" s="63">
        <v>5.0000000000000001E-4</v>
      </c>
      <c r="AF193" s="160">
        <f t="shared" si="49"/>
        <v>5.0000000000000002E-5</v>
      </c>
      <c r="AG193" s="22">
        <f t="shared" si="50"/>
        <v>3.6000000000000003E-3</v>
      </c>
      <c r="AH193" s="143"/>
      <c r="AI193" s="110"/>
      <c r="AJ193" s="62"/>
      <c r="AK193" s="63"/>
      <c r="AL193" s="160">
        <f t="shared" si="51"/>
        <v>0</v>
      </c>
      <c r="AM193" s="22">
        <f t="shared" si="52"/>
        <v>0</v>
      </c>
      <c r="AN193" s="64" t="s">
        <v>267</v>
      </c>
      <c r="AO193" s="64">
        <v>72</v>
      </c>
      <c r="AP193" s="63">
        <v>1.4999999999999999E-4</v>
      </c>
      <c r="AQ193" s="160">
        <f t="shared" si="53"/>
        <v>1.4999999999999999E-5</v>
      </c>
      <c r="AR193" s="22">
        <f t="shared" si="54"/>
        <v>1.0799999999999998E-3</v>
      </c>
      <c r="AS193" s="64" t="s">
        <v>267</v>
      </c>
      <c r="AT193" s="64">
        <v>72</v>
      </c>
      <c r="AU193" s="63">
        <v>2.0000000000000001E-4</v>
      </c>
      <c r="AV193" s="160">
        <f t="shared" si="55"/>
        <v>2.0000000000000002E-5</v>
      </c>
      <c r="AW193" s="22">
        <f t="shared" si="56"/>
        <v>1.4400000000000001E-3</v>
      </c>
    </row>
    <row r="194" spans="2:49" x14ac:dyDescent="0.3">
      <c r="B194" s="143"/>
      <c r="C194" s="62"/>
      <c r="D194" s="62"/>
      <c r="E194" s="63"/>
      <c r="F194" s="160"/>
      <c r="G194" s="22"/>
      <c r="H194" s="64"/>
      <c r="I194" s="64"/>
      <c r="J194" s="63"/>
      <c r="K194" s="160"/>
      <c r="L194" s="22"/>
      <c r="M194" s="64"/>
      <c r="N194" s="64"/>
      <c r="O194" s="63"/>
      <c r="P194" s="160"/>
      <c r="Q194" s="22"/>
      <c r="R194" s="143"/>
      <c r="S194" s="62"/>
      <c r="T194" s="62"/>
      <c r="U194" s="63"/>
      <c r="V194" s="160"/>
      <c r="W194" s="22"/>
      <c r="X194" s="64"/>
      <c r="Y194" s="64"/>
      <c r="Z194" s="63"/>
      <c r="AA194" s="160"/>
      <c r="AB194" s="22"/>
      <c r="AC194" s="64"/>
      <c r="AD194" s="64"/>
      <c r="AE194" s="63"/>
      <c r="AF194" s="160"/>
      <c r="AG194" s="22"/>
      <c r="AH194" s="143"/>
      <c r="AI194" s="110"/>
      <c r="AJ194" s="62"/>
      <c r="AK194" s="63"/>
      <c r="AL194" s="160"/>
      <c r="AM194" s="22"/>
      <c r="AN194" s="64" t="s">
        <v>274</v>
      </c>
      <c r="AO194" s="64">
        <v>143</v>
      </c>
      <c r="AP194" s="63">
        <v>1E-4</v>
      </c>
      <c r="AQ194" s="160">
        <f t="shared" si="53"/>
        <v>1.0000000000000001E-5</v>
      </c>
      <c r="AR194" s="22">
        <f t="shared" si="54"/>
        <v>1.4300000000000001E-3</v>
      </c>
      <c r="AS194" s="64" t="s">
        <v>274</v>
      </c>
      <c r="AT194" s="64">
        <v>143</v>
      </c>
      <c r="AU194" s="63">
        <v>2.0000000000000002E-5</v>
      </c>
      <c r="AV194" s="160">
        <f t="shared" si="55"/>
        <v>2.0000000000000003E-6</v>
      </c>
      <c r="AW194" s="22">
        <f t="shared" si="56"/>
        <v>2.8600000000000007E-4</v>
      </c>
    </row>
    <row r="195" spans="2:49" x14ac:dyDescent="0.3">
      <c r="B195" s="143"/>
      <c r="C195" s="62"/>
      <c r="D195" s="62"/>
      <c r="E195" s="63"/>
      <c r="F195" s="160"/>
      <c r="G195" s="22"/>
      <c r="H195" s="64"/>
      <c r="I195" s="64"/>
      <c r="J195" s="63"/>
      <c r="K195" s="160"/>
      <c r="L195" s="22"/>
      <c r="M195" s="64"/>
      <c r="N195" s="64"/>
      <c r="O195" s="63"/>
      <c r="P195" s="160"/>
      <c r="Q195" s="22"/>
      <c r="R195" s="143"/>
      <c r="S195" s="62"/>
      <c r="T195" s="62"/>
      <c r="U195" s="63"/>
      <c r="V195" s="160"/>
      <c r="W195" s="22"/>
      <c r="X195" s="64"/>
      <c r="Y195" s="64"/>
      <c r="Z195" s="63"/>
      <c r="AA195" s="160"/>
      <c r="AB195" s="22"/>
      <c r="AC195" s="64"/>
      <c r="AD195" s="64"/>
      <c r="AE195" s="63"/>
      <c r="AF195" s="160"/>
      <c r="AG195" s="22"/>
      <c r="AH195" s="143"/>
      <c r="AI195" s="110"/>
      <c r="AJ195" s="62"/>
      <c r="AK195" s="63"/>
      <c r="AL195" s="160"/>
      <c r="AM195" s="22"/>
      <c r="AN195" s="64" t="s">
        <v>275</v>
      </c>
      <c r="AO195" s="64">
        <v>429</v>
      </c>
      <c r="AP195" s="63">
        <v>1.0000000000000001E-5</v>
      </c>
      <c r="AQ195" s="160">
        <f t="shared" si="53"/>
        <v>1.0000000000000002E-6</v>
      </c>
      <c r="AR195" s="22">
        <f t="shared" si="54"/>
        <v>4.2900000000000007E-4</v>
      </c>
      <c r="AS195" s="64" t="s">
        <v>275</v>
      </c>
      <c r="AT195" s="64">
        <v>429</v>
      </c>
      <c r="AU195" s="63">
        <v>2.0000000000000002E-5</v>
      </c>
      <c r="AV195" s="160">
        <f t="shared" si="55"/>
        <v>2.0000000000000003E-6</v>
      </c>
      <c r="AW195" s="22">
        <f t="shared" si="56"/>
        <v>8.5800000000000015E-4</v>
      </c>
    </row>
    <row r="196" spans="2:49" x14ac:dyDescent="0.3">
      <c r="B196" s="143"/>
      <c r="C196" s="62"/>
      <c r="D196" s="62"/>
      <c r="E196" s="63"/>
      <c r="F196" s="160"/>
      <c r="G196" s="22"/>
      <c r="H196" s="64"/>
      <c r="I196" s="64"/>
      <c r="J196" s="63"/>
      <c r="K196" s="160"/>
      <c r="L196" s="22"/>
      <c r="M196" s="64"/>
      <c r="N196" s="64"/>
      <c r="O196" s="63"/>
      <c r="P196" s="160"/>
      <c r="Q196" s="22"/>
      <c r="R196" s="143"/>
      <c r="S196" s="62"/>
      <c r="T196" s="62"/>
      <c r="U196" s="63"/>
      <c r="V196" s="160"/>
      <c r="W196" s="22"/>
      <c r="X196" s="64"/>
      <c r="Y196" s="64"/>
      <c r="Z196" s="63"/>
      <c r="AA196" s="160"/>
      <c r="AB196" s="22"/>
      <c r="AC196" s="64"/>
      <c r="AD196" s="64"/>
      <c r="AE196" s="63"/>
      <c r="AF196" s="160"/>
      <c r="AG196" s="22"/>
      <c r="AH196" s="143"/>
      <c r="AI196" s="110"/>
      <c r="AJ196" s="62"/>
      <c r="AK196" s="63"/>
      <c r="AL196" s="160"/>
      <c r="AM196" s="22"/>
      <c r="AN196" s="64" t="s">
        <v>276</v>
      </c>
      <c r="AO196" s="64">
        <v>715</v>
      </c>
      <c r="AP196" s="63">
        <v>1.0000000000000001E-5</v>
      </c>
      <c r="AQ196" s="160">
        <f t="shared" si="53"/>
        <v>1.0000000000000002E-6</v>
      </c>
      <c r="AR196" s="22">
        <f t="shared" si="54"/>
        <v>7.1500000000000014E-4</v>
      </c>
      <c r="AS196" s="64" t="s">
        <v>276</v>
      </c>
      <c r="AT196" s="64">
        <v>715</v>
      </c>
      <c r="AU196" s="63">
        <v>2.0000000000000002E-5</v>
      </c>
      <c r="AV196" s="160">
        <f t="shared" si="55"/>
        <v>2.0000000000000003E-6</v>
      </c>
      <c r="AW196" s="22">
        <f t="shared" si="56"/>
        <v>1.4300000000000003E-3</v>
      </c>
    </row>
    <row r="197" spans="2:49" x14ac:dyDescent="0.3">
      <c r="B197" s="143"/>
      <c r="C197" s="62"/>
      <c r="D197" s="62"/>
      <c r="E197" s="63"/>
      <c r="F197" s="160"/>
      <c r="G197" s="22"/>
      <c r="H197" s="64"/>
      <c r="I197" s="64"/>
      <c r="J197" s="63"/>
      <c r="K197" s="160"/>
      <c r="L197" s="22"/>
      <c r="M197" s="64"/>
      <c r="N197" s="64"/>
      <c r="O197" s="63"/>
      <c r="P197" s="160"/>
      <c r="Q197" s="22"/>
      <c r="R197" s="143"/>
      <c r="S197" s="62"/>
      <c r="T197" s="62"/>
      <c r="U197" s="63"/>
      <c r="V197" s="160"/>
      <c r="W197" s="22"/>
      <c r="X197" s="64"/>
      <c r="Y197" s="64"/>
      <c r="Z197" s="63"/>
      <c r="AA197" s="160"/>
      <c r="AB197" s="22"/>
      <c r="AC197" s="64"/>
      <c r="AD197" s="64"/>
      <c r="AE197" s="63"/>
      <c r="AF197" s="160"/>
      <c r="AG197" s="22"/>
      <c r="AH197" s="143"/>
      <c r="AI197" s="110"/>
      <c r="AJ197" s="62"/>
      <c r="AK197" s="63"/>
      <c r="AL197" s="160"/>
      <c r="AM197" s="22"/>
      <c r="AN197" s="64"/>
      <c r="AO197" s="64"/>
      <c r="AP197" s="63"/>
      <c r="AQ197" s="160">
        <f t="shared" si="53"/>
        <v>0</v>
      </c>
      <c r="AR197" s="22">
        <f t="shared" si="54"/>
        <v>0</v>
      </c>
      <c r="AS197" s="64" t="s">
        <v>277</v>
      </c>
      <c r="AT197" s="64">
        <v>1429</v>
      </c>
      <c r="AU197" s="63">
        <v>1.0000000000000001E-5</v>
      </c>
      <c r="AV197" s="160">
        <f t="shared" si="55"/>
        <v>1.0000000000000002E-6</v>
      </c>
      <c r="AW197" s="22">
        <f t="shared" si="56"/>
        <v>1.4290000000000001E-3</v>
      </c>
    </row>
    <row r="198" spans="2:49" x14ac:dyDescent="0.3">
      <c r="B198" s="143"/>
      <c r="C198" s="62"/>
      <c r="D198" s="62"/>
      <c r="E198" s="63"/>
      <c r="F198" s="160"/>
      <c r="G198" s="22"/>
      <c r="H198" s="64"/>
      <c r="I198" s="64"/>
      <c r="J198" s="63"/>
      <c r="K198" s="160"/>
      <c r="L198" s="22"/>
      <c r="M198" s="64"/>
      <c r="N198" s="64"/>
      <c r="O198" s="63"/>
      <c r="P198" s="160"/>
      <c r="Q198" s="22"/>
      <c r="R198" s="143"/>
      <c r="S198" s="62"/>
      <c r="T198" s="62"/>
      <c r="U198" s="63"/>
      <c r="V198" s="160"/>
      <c r="W198" s="22"/>
      <c r="X198" s="64"/>
      <c r="Y198" s="64"/>
      <c r="Z198" s="63"/>
      <c r="AA198" s="160"/>
      <c r="AB198" s="22"/>
      <c r="AC198" s="64"/>
      <c r="AD198" s="64"/>
      <c r="AE198" s="63"/>
      <c r="AF198" s="160">
        <f t="shared" ref="AF198" si="57">AE198*$E$9</f>
        <v>0</v>
      </c>
      <c r="AG198" s="22">
        <f t="shared" ref="AG198" si="58">AF198*AD198</f>
        <v>0</v>
      </c>
      <c r="AH198" s="143"/>
      <c r="AI198" s="110"/>
      <c r="AJ198" s="62"/>
      <c r="AK198" s="63"/>
      <c r="AL198" s="160"/>
      <c r="AM198" s="22"/>
      <c r="AN198" s="64"/>
      <c r="AO198" s="64"/>
      <c r="AP198" s="63"/>
      <c r="AQ198" s="160"/>
      <c r="AR198" s="22"/>
      <c r="AS198" s="64"/>
      <c r="AT198" s="64"/>
      <c r="AU198" s="63"/>
      <c r="AV198" s="160"/>
      <c r="AW198" s="22"/>
    </row>
    <row r="199" spans="2:49" x14ac:dyDescent="0.3">
      <c r="B199" s="143"/>
      <c r="C199" s="62"/>
      <c r="D199" s="62"/>
      <c r="E199" s="63"/>
      <c r="F199" s="160">
        <f t="shared" si="39"/>
        <v>0</v>
      </c>
      <c r="G199" s="22">
        <f t="shared" si="40"/>
        <v>0</v>
      </c>
      <c r="H199" s="64" t="s">
        <v>237</v>
      </c>
      <c r="I199" s="64">
        <v>23</v>
      </c>
      <c r="J199" s="63">
        <v>2.0000000000000001E-4</v>
      </c>
      <c r="K199" s="160">
        <f t="shared" si="41"/>
        <v>2.0000000000000002E-5</v>
      </c>
      <c r="L199" s="22">
        <f t="shared" si="42"/>
        <v>4.6000000000000001E-4</v>
      </c>
      <c r="M199" s="64" t="s">
        <v>237</v>
      </c>
      <c r="N199" s="64">
        <v>23</v>
      </c>
      <c r="O199" s="63">
        <v>4.0000000000000002E-4</v>
      </c>
      <c r="P199" s="160">
        <f t="shared" si="43"/>
        <v>4.0000000000000003E-5</v>
      </c>
      <c r="Q199" s="22">
        <f t="shared" si="44"/>
        <v>9.2000000000000003E-4</v>
      </c>
      <c r="R199" s="143"/>
      <c r="S199" s="62"/>
      <c r="T199" s="62"/>
      <c r="U199" s="63"/>
      <c r="V199" s="160">
        <f t="shared" si="45"/>
        <v>0</v>
      </c>
      <c r="W199" s="22">
        <f t="shared" si="46"/>
        <v>0</v>
      </c>
      <c r="X199" s="64" t="s">
        <v>237</v>
      </c>
      <c r="Y199" s="64">
        <v>23</v>
      </c>
      <c r="Z199" s="63">
        <v>2.0000000000000001E-4</v>
      </c>
      <c r="AA199" s="160">
        <f t="shared" si="47"/>
        <v>2.0000000000000002E-5</v>
      </c>
      <c r="AB199" s="22">
        <f t="shared" si="48"/>
        <v>4.6000000000000001E-4</v>
      </c>
      <c r="AC199" s="64" t="s">
        <v>237</v>
      </c>
      <c r="AD199" s="64">
        <v>23</v>
      </c>
      <c r="AE199" s="63">
        <v>5.9999999999999995E-4</v>
      </c>
      <c r="AF199" s="160">
        <f t="shared" si="49"/>
        <v>5.9999999999999995E-5</v>
      </c>
      <c r="AG199" s="22">
        <f t="shared" si="50"/>
        <v>1.3799999999999999E-3</v>
      </c>
      <c r="AH199" s="143"/>
      <c r="AI199" s="110"/>
      <c r="AJ199" s="62"/>
      <c r="AK199" s="63"/>
      <c r="AL199" s="160">
        <f t="shared" si="51"/>
        <v>0</v>
      </c>
      <c r="AM199" s="22">
        <f t="shared" si="52"/>
        <v>0</v>
      </c>
      <c r="AN199" s="64" t="s">
        <v>237</v>
      </c>
      <c r="AO199" s="64">
        <v>23</v>
      </c>
      <c r="AP199" s="63">
        <v>2.0000000000000001E-4</v>
      </c>
      <c r="AQ199" s="160">
        <f t="shared" si="53"/>
        <v>2.0000000000000002E-5</v>
      </c>
      <c r="AR199" s="22">
        <f t="shared" si="54"/>
        <v>4.6000000000000001E-4</v>
      </c>
      <c r="AS199" s="64" t="s">
        <v>237</v>
      </c>
      <c r="AT199" s="64">
        <v>23</v>
      </c>
      <c r="AU199" s="63">
        <v>5.9999999999999995E-4</v>
      </c>
      <c r="AV199" s="160">
        <f t="shared" si="55"/>
        <v>5.9999999999999995E-5</v>
      </c>
      <c r="AW199" s="22">
        <f t="shared" si="56"/>
        <v>1.3799999999999999E-3</v>
      </c>
    </row>
    <row r="200" spans="2:49" x14ac:dyDescent="0.3">
      <c r="B200" s="143"/>
      <c r="C200" s="62"/>
      <c r="D200" s="62"/>
      <c r="E200" s="63"/>
      <c r="F200" s="160"/>
      <c r="G200" s="22"/>
      <c r="H200" s="64"/>
      <c r="I200" s="64"/>
      <c r="J200" s="63"/>
      <c r="K200" s="160"/>
      <c r="L200" s="22"/>
      <c r="M200" s="64" t="s">
        <v>265</v>
      </c>
      <c r="N200" s="64">
        <v>13</v>
      </c>
      <c r="O200" s="63">
        <v>4.0000000000000002E-4</v>
      </c>
      <c r="P200" s="160">
        <f t="shared" si="43"/>
        <v>4.0000000000000003E-5</v>
      </c>
      <c r="Q200" s="22">
        <f t="shared" si="44"/>
        <v>5.2000000000000006E-4</v>
      </c>
      <c r="R200" s="143"/>
      <c r="S200" s="62"/>
      <c r="T200" s="62"/>
      <c r="U200" s="63"/>
      <c r="V200" s="160"/>
      <c r="W200" s="22"/>
      <c r="X200" s="64" t="s">
        <v>265</v>
      </c>
      <c r="Y200" s="64">
        <v>13</v>
      </c>
      <c r="Z200" s="63">
        <v>2.0000000000000001E-4</v>
      </c>
      <c r="AA200" s="160"/>
      <c r="AB200" s="22"/>
      <c r="AC200" s="64" t="s">
        <v>265</v>
      </c>
      <c r="AD200" s="64">
        <v>13</v>
      </c>
      <c r="AE200" s="63">
        <v>5.9999999999999995E-4</v>
      </c>
      <c r="AF200" s="160">
        <f t="shared" si="49"/>
        <v>5.9999999999999995E-5</v>
      </c>
      <c r="AG200" s="22">
        <f t="shared" si="50"/>
        <v>7.7999999999999988E-4</v>
      </c>
      <c r="AH200" s="143"/>
      <c r="AI200" s="110"/>
      <c r="AJ200" s="62"/>
      <c r="AK200" s="63"/>
      <c r="AL200" s="160"/>
      <c r="AM200" s="22"/>
      <c r="AN200" s="64" t="s">
        <v>265</v>
      </c>
      <c r="AO200" s="64">
        <v>23</v>
      </c>
      <c r="AP200" s="63">
        <v>2.0000000000000001E-4</v>
      </c>
      <c r="AQ200" s="160">
        <f t="shared" si="53"/>
        <v>2.0000000000000002E-5</v>
      </c>
      <c r="AR200" s="22">
        <f t="shared" si="54"/>
        <v>4.6000000000000001E-4</v>
      </c>
      <c r="AS200" s="64" t="s">
        <v>265</v>
      </c>
      <c r="AT200" s="64">
        <v>23</v>
      </c>
      <c r="AU200" s="63">
        <v>5.9999999999999995E-4</v>
      </c>
      <c r="AV200" s="160">
        <f t="shared" si="55"/>
        <v>5.9999999999999995E-5</v>
      </c>
      <c r="AW200" s="22">
        <f t="shared" si="56"/>
        <v>1.3799999999999999E-3</v>
      </c>
    </row>
    <row r="201" spans="2:49" x14ac:dyDescent="0.3">
      <c r="B201" s="143"/>
      <c r="C201" s="62"/>
      <c r="D201" s="62"/>
      <c r="E201" s="63"/>
      <c r="F201" s="160">
        <f t="shared" si="39"/>
        <v>0</v>
      </c>
      <c r="G201" s="22">
        <f t="shared" si="40"/>
        <v>0</v>
      </c>
      <c r="H201" s="64" t="s">
        <v>235</v>
      </c>
      <c r="I201" s="64">
        <v>72</v>
      </c>
      <c r="J201" s="63">
        <v>2.0000000000000001E-4</v>
      </c>
      <c r="K201" s="160">
        <f t="shared" si="41"/>
        <v>2.0000000000000002E-5</v>
      </c>
      <c r="L201" s="22">
        <f t="shared" si="42"/>
        <v>1.4400000000000001E-3</v>
      </c>
      <c r="M201" s="64" t="s">
        <v>235</v>
      </c>
      <c r="N201" s="64">
        <v>72</v>
      </c>
      <c r="O201" s="63">
        <v>2.0000000000000001E-4</v>
      </c>
      <c r="P201" s="160">
        <f t="shared" si="43"/>
        <v>2.0000000000000002E-5</v>
      </c>
      <c r="Q201" s="22">
        <f t="shared" si="44"/>
        <v>1.4400000000000001E-3</v>
      </c>
      <c r="R201" s="143"/>
      <c r="S201" s="62"/>
      <c r="T201" s="62"/>
      <c r="U201" s="63"/>
      <c r="V201" s="160">
        <f t="shared" si="45"/>
        <v>0</v>
      </c>
      <c r="W201" s="22">
        <f t="shared" si="46"/>
        <v>0</v>
      </c>
      <c r="X201" s="64"/>
      <c r="Y201" s="64"/>
      <c r="Z201" s="63"/>
      <c r="AA201" s="160">
        <f t="shared" si="47"/>
        <v>0</v>
      </c>
      <c r="AB201" s="22">
        <f t="shared" si="48"/>
        <v>0</v>
      </c>
      <c r="AC201" s="64" t="s">
        <v>235</v>
      </c>
      <c r="AD201" s="64">
        <v>72</v>
      </c>
      <c r="AE201" s="63">
        <v>2.0000000000000001E-4</v>
      </c>
      <c r="AF201" s="160">
        <f t="shared" ref="AF201" si="59">AE201*$E$8</f>
        <v>2.0000000000000002E-5</v>
      </c>
      <c r="AG201" s="22">
        <f t="shared" si="50"/>
        <v>1.4400000000000001E-3</v>
      </c>
      <c r="AH201" s="143"/>
      <c r="AI201" s="110"/>
      <c r="AJ201" s="62"/>
      <c r="AK201" s="63"/>
      <c r="AL201" s="160">
        <f t="shared" si="51"/>
        <v>0</v>
      </c>
      <c r="AM201" s="22">
        <f t="shared" si="52"/>
        <v>0</v>
      </c>
      <c r="AN201" s="64"/>
      <c r="AO201" s="64"/>
      <c r="AP201" s="63"/>
      <c r="AQ201" s="160">
        <f t="shared" si="53"/>
        <v>0</v>
      </c>
      <c r="AR201" s="22">
        <f t="shared" si="54"/>
        <v>0</v>
      </c>
      <c r="AS201" s="64" t="s">
        <v>272</v>
      </c>
      <c r="AT201" s="64">
        <v>10</v>
      </c>
      <c r="AU201" s="63">
        <v>2.0000000000000001E-4</v>
      </c>
      <c r="AV201" s="160">
        <f t="shared" si="55"/>
        <v>2.0000000000000002E-5</v>
      </c>
      <c r="AW201" s="22">
        <f t="shared" si="56"/>
        <v>2.0000000000000001E-4</v>
      </c>
    </row>
    <row r="202" spans="2:49" x14ac:dyDescent="0.3">
      <c r="B202" s="143"/>
      <c r="C202" s="62"/>
      <c r="D202" s="62"/>
      <c r="E202" s="63"/>
      <c r="F202" s="160"/>
      <c r="G202" s="22"/>
      <c r="H202" s="64"/>
      <c r="I202" s="64"/>
      <c r="J202" s="63"/>
      <c r="K202" s="160"/>
      <c r="L202" s="22"/>
      <c r="M202" s="64"/>
      <c r="N202" s="64"/>
      <c r="O202" s="63"/>
      <c r="P202" s="160"/>
      <c r="Q202" s="22"/>
      <c r="R202" s="143"/>
      <c r="S202" s="62"/>
      <c r="T202" s="62"/>
      <c r="U202" s="63"/>
      <c r="V202" s="160"/>
      <c r="W202" s="22"/>
      <c r="X202" s="64"/>
      <c r="Y202" s="64"/>
      <c r="Z202" s="63"/>
      <c r="AA202" s="160"/>
      <c r="AB202" s="22"/>
      <c r="AC202" s="64"/>
      <c r="AD202" s="64"/>
      <c r="AE202" s="63"/>
      <c r="AF202" s="160"/>
      <c r="AG202" s="22"/>
      <c r="AH202" s="143"/>
      <c r="AI202" s="110"/>
      <c r="AJ202" s="62"/>
      <c r="AK202" s="63"/>
      <c r="AL202" s="160"/>
      <c r="AM202" s="22"/>
      <c r="AN202" s="64" t="s">
        <v>273</v>
      </c>
      <c r="AO202" s="64">
        <v>18</v>
      </c>
      <c r="AP202" s="63">
        <v>2.0000000000000001E-4</v>
      </c>
      <c r="AQ202" s="160">
        <f t="shared" si="53"/>
        <v>2.0000000000000002E-5</v>
      </c>
      <c r="AR202" s="22">
        <f t="shared" si="54"/>
        <v>3.6000000000000002E-4</v>
      </c>
      <c r="AS202" s="64" t="s">
        <v>273</v>
      </c>
      <c r="AT202" s="64">
        <v>18</v>
      </c>
      <c r="AU202" s="63">
        <v>2.0000000000000001E-4</v>
      </c>
      <c r="AV202" s="160">
        <f t="shared" si="55"/>
        <v>2.0000000000000002E-5</v>
      </c>
      <c r="AW202" s="22">
        <f t="shared" si="56"/>
        <v>3.6000000000000002E-4</v>
      </c>
    </row>
    <row r="203" spans="2:49" x14ac:dyDescent="0.3">
      <c r="B203" s="143"/>
      <c r="C203" s="62"/>
      <c r="D203" s="62"/>
      <c r="E203" s="63"/>
      <c r="F203" s="160">
        <f t="shared" si="39"/>
        <v>0</v>
      </c>
      <c r="G203" s="22">
        <f t="shared" si="40"/>
        <v>0</v>
      </c>
      <c r="H203" s="64"/>
      <c r="I203" s="64"/>
      <c r="J203" s="63"/>
      <c r="K203" s="160">
        <f t="shared" si="41"/>
        <v>0</v>
      </c>
      <c r="L203" s="22">
        <f t="shared" si="42"/>
        <v>0</v>
      </c>
      <c r="M203" s="64" t="s">
        <v>236</v>
      </c>
      <c r="N203" s="64">
        <v>72</v>
      </c>
      <c r="O203" s="63">
        <v>4.0000000000000002E-4</v>
      </c>
      <c r="P203" s="160">
        <f t="shared" si="43"/>
        <v>4.0000000000000003E-5</v>
      </c>
      <c r="Q203" s="22">
        <f t="shared" si="44"/>
        <v>2.8800000000000002E-3</v>
      </c>
      <c r="R203" s="143"/>
      <c r="S203" s="62"/>
      <c r="T203" s="62"/>
      <c r="U203" s="63"/>
      <c r="V203" s="160">
        <f t="shared" si="45"/>
        <v>0</v>
      </c>
      <c r="W203" s="22">
        <f t="shared" si="46"/>
        <v>0</v>
      </c>
      <c r="X203" s="64" t="s">
        <v>236</v>
      </c>
      <c r="Y203" s="64">
        <v>72</v>
      </c>
      <c r="Z203" s="63">
        <v>4.0000000000000002E-4</v>
      </c>
      <c r="AA203" s="160">
        <f t="shared" si="47"/>
        <v>4.0000000000000003E-5</v>
      </c>
      <c r="AB203" s="22">
        <f t="shared" si="48"/>
        <v>2.8800000000000002E-3</v>
      </c>
      <c r="AC203" s="64" t="s">
        <v>236</v>
      </c>
      <c r="AD203" s="64">
        <v>72</v>
      </c>
      <c r="AE203" s="63">
        <v>4.0000000000000002E-4</v>
      </c>
      <c r="AF203" s="160">
        <f t="shared" si="49"/>
        <v>4.0000000000000003E-5</v>
      </c>
      <c r="AG203" s="22">
        <f t="shared" si="50"/>
        <v>2.8800000000000002E-3</v>
      </c>
      <c r="AH203" s="143"/>
      <c r="AI203" s="110"/>
      <c r="AJ203" s="62"/>
      <c r="AK203" s="63"/>
      <c r="AL203" s="160">
        <f t="shared" si="51"/>
        <v>0</v>
      </c>
      <c r="AM203" s="22">
        <f t="shared" si="52"/>
        <v>0</v>
      </c>
      <c r="AN203" s="64" t="s">
        <v>236</v>
      </c>
      <c r="AO203" s="64">
        <v>72</v>
      </c>
      <c r="AP203" s="63">
        <v>4.0000000000000002E-4</v>
      </c>
      <c r="AQ203" s="160">
        <f t="shared" si="53"/>
        <v>4.0000000000000003E-5</v>
      </c>
      <c r="AR203" s="22">
        <f t="shared" si="54"/>
        <v>2.8800000000000002E-3</v>
      </c>
      <c r="AS203" s="64" t="s">
        <v>236</v>
      </c>
      <c r="AT203" s="64">
        <v>72</v>
      </c>
      <c r="AU203" s="63">
        <v>4.0000000000000002E-4</v>
      </c>
      <c r="AV203" s="160">
        <f t="shared" si="55"/>
        <v>4.0000000000000003E-5</v>
      </c>
      <c r="AW203" s="22">
        <f t="shared" si="56"/>
        <v>2.8800000000000002E-3</v>
      </c>
    </row>
    <row r="204" spans="2:49" x14ac:dyDescent="0.3">
      <c r="B204" s="143"/>
      <c r="C204" s="62"/>
      <c r="D204" s="62"/>
      <c r="E204" s="63"/>
      <c r="F204" s="160"/>
      <c r="G204" s="22"/>
      <c r="H204" s="64"/>
      <c r="I204" s="64"/>
      <c r="J204" s="63"/>
      <c r="K204" s="160"/>
      <c r="L204" s="22"/>
      <c r="M204" s="64"/>
      <c r="N204" s="85"/>
      <c r="O204" s="63"/>
      <c r="P204" s="160"/>
      <c r="Q204" s="22"/>
      <c r="R204" s="143"/>
      <c r="S204" s="62"/>
      <c r="T204" s="62"/>
      <c r="U204" s="63"/>
      <c r="V204" s="160"/>
      <c r="W204" s="22"/>
      <c r="X204" s="64" t="s">
        <v>268</v>
      </c>
      <c r="Y204" s="64">
        <v>112</v>
      </c>
      <c r="Z204" s="63">
        <v>2.0000000000000001E-4</v>
      </c>
      <c r="AA204" s="160">
        <f t="shared" si="47"/>
        <v>2.0000000000000002E-5</v>
      </c>
      <c r="AB204" s="22">
        <f t="shared" si="48"/>
        <v>2.2400000000000002E-3</v>
      </c>
      <c r="AC204" s="64"/>
      <c r="AD204" s="64"/>
      <c r="AE204" s="63"/>
      <c r="AF204" s="160">
        <f t="shared" si="49"/>
        <v>0</v>
      </c>
      <c r="AG204" s="22">
        <f t="shared" si="50"/>
        <v>0</v>
      </c>
      <c r="AH204" s="143"/>
      <c r="AI204" s="110"/>
      <c r="AJ204" s="62"/>
      <c r="AK204" s="63"/>
      <c r="AL204" s="160"/>
      <c r="AM204" s="22"/>
      <c r="AN204" s="64" t="s">
        <v>268</v>
      </c>
      <c r="AO204" s="64">
        <v>112</v>
      </c>
      <c r="AP204" s="63">
        <v>2.9999999999999997E-4</v>
      </c>
      <c r="AQ204" s="160">
        <f t="shared" si="53"/>
        <v>2.9999999999999997E-5</v>
      </c>
      <c r="AR204" s="22">
        <f t="shared" si="54"/>
        <v>3.3599999999999997E-3</v>
      </c>
      <c r="AS204" s="64" t="s">
        <v>268</v>
      </c>
      <c r="AT204" s="64">
        <v>112</v>
      </c>
      <c r="AU204" s="63">
        <v>4.0000000000000002E-4</v>
      </c>
      <c r="AV204" s="160">
        <f t="shared" si="55"/>
        <v>4.0000000000000003E-5</v>
      </c>
      <c r="AW204" s="22">
        <f t="shared" si="56"/>
        <v>4.4800000000000005E-3</v>
      </c>
    </row>
    <row r="205" spans="2:49" x14ac:dyDescent="0.3">
      <c r="B205" s="143"/>
      <c r="C205" s="62"/>
      <c r="D205" s="62"/>
      <c r="E205" s="63"/>
      <c r="F205" s="160">
        <f t="shared" si="39"/>
        <v>0</v>
      </c>
      <c r="G205" s="22">
        <f t="shared" si="40"/>
        <v>0</v>
      </c>
      <c r="H205" s="64"/>
      <c r="I205" s="64"/>
      <c r="J205" s="63"/>
      <c r="K205" s="160">
        <f t="shared" si="41"/>
        <v>0</v>
      </c>
      <c r="L205" s="22">
        <f t="shared" si="42"/>
        <v>0</v>
      </c>
      <c r="M205" s="64"/>
      <c r="N205" s="85"/>
      <c r="O205" s="63"/>
      <c r="P205" s="160">
        <f t="shared" si="43"/>
        <v>0</v>
      </c>
      <c r="Q205" s="22">
        <f t="shared" si="44"/>
        <v>0</v>
      </c>
      <c r="R205" s="143"/>
      <c r="S205" s="62"/>
      <c r="T205" s="62"/>
      <c r="U205" s="63"/>
      <c r="V205" s="160">
        <f t="shared" si="45"/>
        <v>0</v>
      </c>
      <c r="W205" s="22">
        <f t="shared" si="46"/>
        <v>0</v>
      </c>
      <c r="X205" s="64"/>
      <c r="Y205" s="64"/>
      <c r="Z205" s="63"/>
      <c r="AA205" s="160">
        <f t="shared" si="47"/>
        <v>0</v>
      </c>
      <c r="AB205" s="22">
        <f t="shared" si="48"/>
        <v>0</v>
      </c>
      <c r="AC205" s="64" t="s">
        <v>266</v>
      </c>
      <c r="AD205" s="85">
        <v>155</v>
      </c>
      <c r="AE205" s="63">
        <v>1.4999999999999999E-4</v>
      </c>
      <c r="AF205" s="160">
        <f t="shared" si="49"/>
        <v>1.4999999999999999E-5</v>
      </c>
      <c r="AG205" s="22">
        <f t="shared" si="50"/>
        <v>2.3249999999999998E-3</v>
      </c>
      <c r="AH205" s="143"/>
      <c r="AI205" s="110"/>
      <c r="AJ205" s="62"/>
      <c r="AK205" s="63"/>
      <c r="AL205" s="160">
        <f t="shared" si="51"/>
        <v>0</v>
      </c>
      <c r="AM205" s="22">
        <f t="shared" si="52"/>
        <v>0</v>
      </c>
      <c r="AN205" s="64" t="s">
        <v>266</v>
      </c>
      <c r="AO205" s="85">
        <v>155</v>
      </c>
      <c r="AP205" s="63">
        <v>1.0000000000000001E-5</v>
      </c>
      <c r="AQ205" s="160">
        <f t="shared" si="53"/>
        <v>1.0000000000000002E-6</v>
      </c>
      <c r="AR205" s="22">
        <f t="shared" si="54"/>
        <v>1.5500000000000003E-4</v>
      </c>
      <c r="AS205" s="64" t="s">
        <v>266</v>
      </c>
      <c r="AT205" s="85">
        <v>155</v>
      </c>
      <c r="AU205" s="63">
        <v>2.0000000000000001E-4</v>
      </c>
      <c r="AV205" s="160">
        <f t="shared" si="55"/>
        <v>2.0000000000000002E-5</v>
      </c>
      <c r="AW205" s="22">
        <f t="shared" si="56"/>
        <v>3.1000000000000003E-3</v>
      </c>
    </row>
    <row r="206" spans="2:49" x14ac:dyDescent="0.3">
      <c r="B206" s="143"/>
      <c r="C206" s="62"/>
      <c r="D206" s="62"/>
      <c r="E206" s="63"/>
      <c r="F206" s="160"/>
      <c r="G206" s="22"/>
      <c r="H206" s="64"/>
      <c r="I206" s="64"/>
      <c r="J206" s="63"/>
      <c r="K206" s="160"/>
      <c r="L206" s="22"/>
      <c r="M206" s="64"/>
      <c r="N206" s="85"/>
      <c r="O206" s="63"/>
      <c r="P206" s="160"/>
      <c r="Q206" s="22"/>
      <c r="R206" s="143"/>
      <c r="S206" s="62"/>
      <c r="T206" s="62"/>
      <c r="U206" s="63"/>
      <c r="V206" s="160"/>
      <c r="W206" s="22"/>
      <c r="X206" s="64"/>
      <c r="Y206" s="64"/>
      <c r="Z206" s="63"/>
      <c r="AA206" s="160"/>
      <c r="AB206" s="22"/>
      <c r="AC206" s="64"/>
      <c r="AD206" s="85"/>
      <c r="AE206" s="63"/>
      <c r="AF206" s="160"/>
      <c r="AG206" s="22"/>
      <c r="AH206" s="143"/>
      <c r="AI206" s="110"/>
      <c r="AJ206" s="62"/>
      <c r="AK206" s="63"/>
      <c r="AL206" s="160"/>
      <c r="AM206" s="22"/>
      <c r="AN206" s="64"/>
      <c r="AO206" s="85"/>
      <c r="AP206" s="63"/>
      <c r="AQ206" s="160"/>
      <c r="AR206" s="22"/>
      <c r="AS206" s="64" t="s">
        <v>280</v>
      </c>
      <c r="AT206" s="85">
        <v>28</v>
      </c>
      <c r="AU206" s="63">
        <v>2.0000000000000001E-4</v>
      </c>
      <c r="AV206" s="160">
        <f t="shared" si="55"/>
        <v>2.0000000000000002E-5</v>
      </c>
      <c r="AW206" s="22">
        <f t="shared" si="56"/>
        <v>5.6000000000000006E-4</v>
      </c>
    </row>
    <row r="207" spans="2:49" ht="12.75" thickBot="1" x14ac:dyDescent="0.35">
      <c r="B207" s="144"/>
      <c r="C207" s="56"/>
      <c r="D207" s="56"/>
      <c r="E207" s="57"/>
      <c r="F207" s="160">
        <f t="shared" si="39"/>
        <v>0</v>
      </c>
      <c r="G207" s="22">
        <f t="shared" si="40"/>
        <v>0</v>
      </c>
      <c r="H207" s="58"/>
      <c r="I207" s="58"/>
      <c r="J207" s="57"/>
      <c r="K207" s="160">
        <f t="shared" si="41"/>
        <v>0</v>
      </c>
      <c r="L207" s="22">
        <f t="shared" si="42"/>
        <v>0</v>
      </c>
      <c r="M207" s="58"/>
      <c r="N207" s="87"/>
      <c r="O207" s="57"/>
      <c r="P207" s="160">
        <f t="shared" si="43"/>
        <v>0</v>
      </c>
      <c r="Q207" s="22">
        <f t="shared" si="44"/>
        <v>0</v>
      </c>
      <c r="R207" s="144"/>
      <c r="S207" s="56"/>
      <c r="T207" s="56"/>
      <c r="U207" s="57"/>
      <c r="V207" s="160">
        <f t="shared" si="45"/>
        <v>0</v>
      </c>
      <c r="W207" s="22">
        <f t="shared" si="46"/>
        <v>0</v>
      </c>
      <c r="X207" s="58"/>
      <c r="Y207" s="58"/>
      <c r="Z207" s="57"/>
      <c r="AA207" s="160">
        <f t="shared" si="47"/>
        <v>0</v>
      </c>
      <c r="AB207" s="22">
        <f t="shared" si="48"/>
        <v>0</v>
      </c>
      <c r="AC207" s="58"/>
      <c r="AD207" s="87"/>
      <c r="AE207" s="57"/>
      <c r="AF207" s="160">
        <f t="shared" si="49"/>
        <v>0</v>
      </c>
      <c r="AG207" s="22">
        <f t="shared" si="50"/>
        <v>0</v>
      </c>
      <c r="AH207" s="144"/>
      <c r="AI207" s="111"/>
      <c r="AJ207" s="56"/>
      <c r="AK207" s="57"/>
      <c r="AL207" s="160">
        <f t="shared" si="51"/>
        <v>0</v>
      </c>
      <c r="AM207" s="22">
        <f t="shared" si="52"/>
        <v>0</v>
      </c>
      <c r="AN207" s="58"/>
      <c r="AO207" s="58"/>
      <c r="AP207" s="57"/>
      <c r="AQ207" s="160">
        <f t="shared" si="53"/>
        <v>0</v>
      </c>
      <c r="AR207" s="22">
        <f t="shared" si="54"/>
        <v>0</v>
      </c>
      <c r="AS207" s="59" t="s">
        <v>283</v>
      </c>
      <c r="AT207" s="86">
        <v>200</v>
      </c>
      <c r="AU207" s="102">
        <v>1.0000000000000001E-5</v>
      </c>
      <c r="AV207" s="160">
        <f t="shared" si="55"/>
        <v>1.0000000000000002E-6</v>
      </c>
      <c r="AW207" s="22">
        <f t="shared" si="56"/>
        <v>2.0000000000000004E-4</v>
      </c>
    </row>
    <row r="208" spans="2:49" ht="12.75" thickBot="1" x14ac:dyDescent="0.35">
      <c r="B208" s="145" t="s">
        <v>171</v>
      </c>
      <c r="C208" s="61">
        <f>COUNTA(C139:C207)</f>
        <v>21</v>
      </c>
      <c r="D208" s="121">
        <f>SUM(D139:D207)</f>
        <v>0</v>
      </c>
      <c r="E208" s="93">
        <f>SUM(E139:E207)</f>
        <v>1.0000000000000002</v>
      </c>
      <c r="F208" s="93"/>
      <c r="G208" s="121">
        <f>SUM(G13:G207) * 100</f>
        <v>0</v>
      </c>
      <c r="H208" s="61">
        <f>COUNTA(H139:H207)</f>
        <v>28</v>
      </c>
      <c r="I208" s="121"/>
      <c r="J208" s="93">
        <f>SUM(J139:J207)</f>
        <v>1.0004999999999999</v>
      </c>
      <c r="K208" s="93"/>
      <c r="L208" s="121">
        <f>SUM(L13:L207) * 100</f>
        <v>0.60360000000000014</v>
      </c>
      <c r="M208" s="61">
        <f>COUNTA(M139:M207)</f>
        <v>30</v>
      </c>
      <c r="N208" s="121"/>
      <c r="O208" s="120">
        <f>SUM(O139:O207)</f>
        <v>1</v>
      </c>
      <c r="P208" s="93"/>
      <c r="Q208" s="121">
        <f>SUM(Q13:Q207) * 100</f>
        <v>2.4272</v>
      </c>
      <c r="R208" s="145" t="s">
        <v>171</v>
      </c>
      <c r="S208" s="61">
        <f>COUNTA(S139:S207)</f>
        <v>21</v>
      </c>
      <c r="T208" s="121">
        <f>SUM(T139:T207)</f>
        <v>0</v>
      </c>
      <c r="U208" s="93">
        <f>SUM(U139:U207)</f>
        <v>0.99999999999999989</v>
      </c>
      <c r="V208" s="93"/>
      <c r="W208" s="121">
        <f>SUM(W13:W207) * 100</f>
        <v>0</v>
      </c>
      <c r="X208" s="61">
        <f>COUNTA(X139:X207)</f>
        <v>29</v>
      </c>
      <c r="Y208" s="121">
        <f>SUM(Y139:Y207)</f>
        <v>238</v>
      </c>
      <c r="Z208" s="93">
        <f>SUM(Z139:Z207)</f>
        <v>1</v>
      </c>
      <c r="AA208" s="93"/>
      <c r="AB208" s="121">
        <f>SUM(AB13:AB207) * 100</f>
        <v>1.2110000000000003</v>
      </c>
      <c r="AC208" s="61">
        <f>COUNTA(AC139:AC207)</f>
        <v>32</v>
      </c>
      <c r="AD208" s="121">
        <f>SUM(AD139:AD207)</f>
        <v>425</v>
      </c>
      <c r="AE208" s="93">
        <f>SUM(AE139:AE207)</f>
        <v>1.0265499999999999</v>
      </c>
      <c r="AF208" s="93"/>
      <c r="AG208" s="121">
        <f>SUM(AG13:AG207) * 100</f>
        <v>3.6129000000000002</v>
      </c>
      <c r="AH208" s="145" t="s">
        <v>171</v>
      </c>
      <c r="AI208" s="112">
        <f>COUNTA(AI139:AI207)</f>
        <v>24</v>
      </c>
      <c r="AJ208" s="121">
        <f>SUM(AJ139:AJ207)</f>
        <v>0</v>
      </c>
      <c r="AK208" s="93">
        <f>SUM(AK139:AK207)</f>
        <v>0.99999999999999989</v>
      </c>
      <c r="AL208" s="93"/>
      <c r="AM208" s="121">
        <f>SUM(AM13:AM207) * 100</f>
        <v>0</v>
      </c>
      <c r="AN208" s="61">
        <f>COUNTA(AN139:AN207)</f>
        <v>30</v>
      </c>
      <c r="AO208" s="121">
        <f>SUM(AO139:AO207)</f>
        <v>1780</v>
      </c>
      <c r="AP208" s="93">
        <f>SUM(AP139:AP207)</f>
        <v>1.00624</v>
      </c>
      <c r="AQ208" s="93"/>
      <c r="AR208" s="121">
        <f>SUM(AR13:AR207) * 100</f>
        <v>2.4090999999999996</v>
      </c>
      <c r="AS208" s="61">
        <f>COUNTA(AS139:AS207)</f>
        <v>29</v>
      </c>
      <c r="AT208" s="121">
        <f>SUM(AT139:AT207)</f>
        <v>3447</v>
      </c>
      <c r="AU208" s="93">
        <f>SUM(AU139:AU207)</f>
        <v>1.026039999999999</v>
      </c>
      <c r="AV208" s="93"/>
      <c r="AW208" s="121">
        <f>SUM(AW13:AW207) * 100</f>
        <v>6.1742999999999988</v>
      </c>
    </row>
    <row r="209" spans="2:49" ht="12.75" thickBot="1" x14ac:dyDescent="0.35">
      <c r="B209" s="60" t="s">
        <v>223</v>
      </c>
      <c r="C209" s="61"/>
      <c r="D209" s="121"/>
      <c r="E209" s="93"/>
      <c r="F209" s="93"/>
      <c r="G209" s="121"/>
      <c r="H209" s="61"/>
      <c r="I209" s="121"/>
      <c r="J209" s="93"/>
      <c r="K209" s="93"/>
      <c r="L209" s="121">
        <f>L208/3</f>
        <v>0.20120000000000005</v>
      </c>
      <c r="M209" s="61"/>
      <c r="N209" s="121"/>
      <c r="O209" s="120"/>
      <c r="P209" s="93"/>
      <c r="Q209" s="121">
        <f>Q208/6</f>
        <v>0.40453333333333336</v>
      </c>
      <c r="R209" s="60"/>
      <c r="S209" s="61"/>
      <c r="T209" s="121"/>
      <c r="U209" s="93"/>
      <c r="V209" s="93"/>
      <c r="W209" s="121"/>
      <c r="X209" s="61"/>
      <c r="Y209" s="121"/>
      <c r="Z209" s="61"/>
      <c r="AA209" s="93"/>
      <c r="AB209" s="121">
        <f>AB208/3</f>
        <v>0.40366666666666678</v>
      </c>
      <c r="AC209" s="61"/>
      <c r="AD209" s="121"/>
      <c r="AE209" s="93"/>
      <c r="AF209" s="93"/>
      <c r="AG209" s="121">
        <f>AG208/6</f>
        <v>0.60215000000000007</v>
      </c>
      <c r="AH209" s="122"/>
      <c r="AI209" s="112"/>
      <c r="AJ209" s="121"/>
      <c r="AK209" s="93"/>
      <c r="AL209" s="93"/>
      <c r="AM209" s="121"/>
      <c r="AN209" s="61"/>
      <c r="AO209" s="121"/>
      <c r="AP209" s="93"/>
      <c r="AQ209" s="93"/>
      <c r="AR209" s="121">
        <f>AR208/3</f>
        <v>0.80303333333333315</v>
      </c>
      <c r="AS209" s="61"/>
      <c r="AT209" s="121"/>
      <c r="AU209" s="93"/>
      <c r="AV209" s="93"/>
      <c r="AW209" s="121">
        <f>AW208/6</f>
        <v>1.0290499999999998</v>
      </c>
    </row>
    <row r="210" spans="2:49" ht="12.75" thickBot="1" x14ac:dyDescent="0.35">
      <c r="B210" s="146" t="s">
        <v>3</v>
      </c>
      <c r="C210" s="147" t="s">
        <v>91</v>
      </c>
      <c r="D210" s="147" t="s">
        <v>220</v>
      </c>
      <c r="E210" s="148" t="s">
        <v>151</v>
      </c>
      <c r="F210" s="148" t="s">
        <v>255</v>
      </c>
      <c r="G210" s="148" t="s">
        <v>224</v>
      </c>
      <c r="H210" s="149" t="s">
        <v>92</v>
      </c>
      <c r="I210" s="147" t="s">
        <v>220</v>
      </c>
      <c r="J210" s="148" t="s">
        <v>151</v>
      </c>
      <c r="K210" s="148" t="s">
        <v>255</v>
      </c>
      <c r="L210" s="148" t="s">
        <v>224</v>
      </c>
      <c r="M210" s="149" t="s">
        <v>93</v>
      </c>
      <c r="N210" s="147" t="s">
        <v>220</v>
      </c>
      <c r="O210" s="148" t="s">
        <v>151</v>
      </c>
      <c r="P210" s="148" t="s">
        <v>255</v>
      </c>
      <c r="Q210" s="148" t="s">
        <v>224</v>
      </c>
      <c r="R210" s="146" t="s">
        <v>3</v>
      </c>
      <c r="S210" s="147" t="s">
        <v>91</v>
      </c>
      <c r="T210" s="147" t="s">
        <v>220</v>
      </c>
      <c r="U210" s="148" t="s">
        <v>151</v>
      </c>
      <c r="V210" s="148" t="s">
        <v>255</v>
      </c>
      <c r="W210" s="148" t="s">
        <v>224</v>
      </c>
      <c r="X210" s="149" t="s">
        <v>92</v>
      </c>
      <c r="Y210" s="147" t="s">
        <v>220</v>
      </c>
      <c r="Z210" s="148" t="s">
        <v>151</v>
      </c>
      <c r="AA210" s="148" t="s">
        <v>255</v>
      </c>
      <c r="AB210" s="148" t="s">
        <v>224</v>
      </c>
      <c r="AC210" s="149" t="s">
        <v>93</v>
      </c>
      <c r="AD210" s="147" t="s">
        <v>220</v>
      </c>
      <c r="AE210" s="148" t="s">
        <v>151</v>
      </c>
      <c r="AF210" s="148" t="s">
        <v>255</v>
      </c>
      <c r="AG210" s="148" t="s">
        <v>224</v>
      </c>
      <c r="AH210" s="146" t="s">
        <v>3</v>
      </c>
      <c r="AI210" s="150" t="s">
        <v>220</v>
      </c>
      <c r="AJ210" s="147" t="s">
        <v>220</v>
      </c>
      <c r="AK210" s="148" t="s">
        <v>151</v>
      </c>
      <c r="AL210" s="148" t="s">
        <v>255</v>
      </c>
      <c r="AM210" s="148" t="s">
        <v>224</v>
      </c>
      <c r="AN210" s="149" t="s">
        <v>92</v>
      </c>
      <c r="AO210" s="147" t="s">
        <v>220</v>
      </c>
      <c r="AP210" s="148" t="s">
        <v>151</v>
      </c>
      <c r="AQ210" s="148" t="s">
        <v>255</v>
      </c>
      <c r="AR210" s="148" t="s">
        <v>224</v>
      </c>
      <c r="AS210" s="149" t="s">
        <v>93</v>
      </c>
      <c r="AT210" s="147" t="s">
        <v>220</v>
      </c>
      <c r="AU210" s="148" t="s">
        <v>151</v>
      </c>
      <c r="AV210" s="148" t="s">
        <v>255</v>
      </c>
      <c r="AW210" s="151" t="s">
        <v>224</v>
      </c>
    </row>
    <row r="211" spans="2:49" x14ac:dyDescent="0.3">
      <c r="B211" s="152"/>
      <c r="C211" s="19" t="s">
        <v>26</v>
      </c>
      <c r="D211" s="19"/>
      <c r="E211" s="20">
        <v>0.06</v>
      </c>
      <c r="F211" s="160">
        <f>E211*$D$8</f>
        <v>0</v>
      </c>
      <c r="G211" s="22">
        <f>D211*F211</f>
        <v>0</v>
      </c>
      <c r="H211" s="21" t="s">
        <v>26</v>
      </c>
      <c r="I211" s="21"/>
      <c r="J211" s="20">
        <v>0.08</v>
      </c>
      <c r="K211" s="160">
        <f>J211*$D$8</f>
        <v>0</v>
      </c>
      <c r="L211" s="22">
        <f>I211*K211</f>
        <v>0</v>
      </c>
      <c r="M211" s="21" t="s">
        <v>26</v>
      </c>
      <c r="N211" s="70"/>
      <c r="O211" s="94">
        <v>0.1</v>
      </c>
      <c r="P211" s="160">
        <f>O211*$D$8</f>
        <v>0</v>
      </c>
      <c r="Q211" s="22">
        <f>N211*P211</f>
        <v>0</v>
      </c>
      <c r="R211" s="152"/>
      <c r="S211" s="19" t="s">
        <v>26</v>
      </c>
      <c r="T211" s="19"/>
      <c r="U211" s="20">
        <v>0.08</v>
      </c>
      <c r="V211" s="160">
        <f>U211*$D$9</f>
        <v>0</v>
      </c>
      <c r="W211" s="22">
        <f>T211*V211</f>
        <v>0</v>
      </c>
      <c r="X211" s="21" t="s">
        <v>26</v>
      </c>
      <c r="Y211" s="21"/>
      <c r="Z211" s="20">
        <v>0.1</v>
      </c>
      <c r="AA211" s="160">
        <f>Z211*$D$9</f>
        <v>0</v>
      </c>
      <c r="AB211" s="22">
        <f>Y211*AA211</f>
        <v>0</v>
      </c>
      <c r="AC211" s="21" t="s">
        <v>26</v>
      </c>
      <c r="AD211" s="70"/>
      <c r="AE211" s="94">
        <v>0.12</v>
      </c>
      <c r="AF211" s="160">
        <f>AE211*$D$9</f>
        <v>0</v>
      </c>
      <c r="AG211" s="22">
        <f>AD211*AF211</f>
        <v>0</v>
      </c>
      <c r="AH211" s="152"/>
      <c r="AI211" s="105" t="s">
        <v>26</v>
      </c>
      <c r="AJ211" s="19"/>
      <c r="AK211" s="20">
        <v>0.1</v>
      </c>
      <c r="AL211" s="160">
        <f>AK211*$D$10</f>
        <v>0</v>
      </c>
      <c r="AM211" s="22">
        <f>AJ211*AL211</f>
        <v>0</v>
      </c>
      <c r="AN211" s="21" t="s">
        <v>26</v>
      </c>
      <c r="AO211" s="21"/>
      <c r="AP211" s="20">
        <v>0.12</v>
      </c>
      <c r="AQ211" s="160">
        <f>AP211*$D$10</f>
        <v>0</v>
      </c>
      <c r="AR211" s="22">
        <f>AO211*AQ211</f>
        <v>0</v>
      </c>
      <c r="AS211" s="21" t="s">
        <v>26</v>
      </c>
      <c r="AT211" s="70"/>
      <c r="AU211" s="94">
        <v>0.14000000000000001</v>
      </c>
      <c r="AV211" s="160">
        <f>AU211*$D$10</f>
        <v>0</v>
      </c>
      <c r="AW211" s="22">
        <f>AT211*AV211</f>
        <v>0</v>
      </c>
    </row>
    <row r="212" spans="2:49" x14ac:dyDescent="0.3">
      <c r="B212" s="153"/>
      <c r="C212" s="22" t="s">
        <v>25</v>
      </c>
      <c r="D212" s="22"/>
      <c r="E212" s="23">
        <v>0.06</v>
      </c>
      <c r="F212" s="160">
        <f t="shared" ref="F212:F270" si="60">E212*$D$8</f>
        <v>0</v>
      </c>
      <c r="G212" s="22">
        <f t="shared" ref="G212:G270" si="61">D212*F212</f>
        <v>0</v>
      </c>
      <c r="H212" s="24" t="s">
        <v>25</v>
      </c>
      <c r="I212" s="24"/>
      <c r="J212" s="23">
        <v>0.08</v>
      </c>
      <c r="K212" s="160">
        <f t="shared" ref="K212:K270" si="62">J212*$D$8</f>
        <v>0</v>
      </c>
      <c r="L212" s="22">
        <f t="shared" ref="L212:L270" si="63">I212*K212</f>
        <v>0</v>
      </c>
      <c r="M212" s="24" t="s">
        <v>25</v>
      </c>
      <c r="N212" s="71"/>
      <c r="O212" s="23">
        <v>0.1</v>
      </c>
      <c r="P212" s="160">
        <f t="shared" ref="P212:P270" si="64">O212*$D$8</f>
        <v>0</v>
      </c>
      <c r="Q212" s="22">
        <f t="shared" ref="Q212:Q270" si="65">N212*P212</f>
        <v>0</v>
      </c>
      <c r="R212" s="153"/>
      <c r="S212" s="22" t="s">
        <v>25</v>
      </c>
      <c r="T212" s="22"/>
      <c r="U212" s="23">
        <v>0.08</v>
      </c>
      <c r="V212" s="160">
        <f t="shared" ref="V212:V270" si="66">U212*$D$9</f>
        <v>0</v>
      </c>
      <c r="W212" s="22">
        <f t="shared" ref="W212:W270" si="67">T212*V212</f>
        <v>0</v>
      </c>
      <c r="X212" s="24" t="s">
        <v>25</v>
      </c>
      <c r="Y212" s="24"/>
      <c r="Z212" s="23">
        <v>0.1</v>
      </c>
      <c r="AA212" s="160">
        <f t="shared" ref="AA212:AA270" si="68">Z212*$D$9</f>
        <v>0</v>
      </c>
      <c r="AB212" s="22">
        <f t="shared" ref="AB212:AB270" si="69">Y212*AA212</f>
        <v>0</v>
      </c>
      <c r="AC212" s="24" t="s">
        <v>25</v>
      </c>
      <c r="AD212" s="71"/>
      <c r="AE212" s="23">
        <v>0.12</v>
      </c>
      <c r="AF212" s="160">
        <f t="shared" ref="AF212:AF270" si="70">AE212*$D$9</f>
        <v>0</v>
      </c>
      <c r="AG212" s="22">
        <f t="shared" ref="AG212:AG270" si="71">AD212*AF212</f>
        <v>0</v>
      </c>
      <c r="AH212" s="153"/>
      <c r="AI212" s="106" t="s">
        <v>25</v>
      </c>
      <c r="AJ212" s="22"/>
      <c r="AK212" s="23">
        <v>0.1</v>
      </c>
      <c r="AL212" s="160">
        <f t="shared" ref="AL212:AL270" si="72">AK212*$D$10</f>
        <v>0</v>
      </c>
      <c r="AM212" s="22">
        <f t="shared" ref="AM212:AM270" si="73">AJ212*AL212</f>
        <v>0</v>
      </c>
      <c r="AN212" s="24" t="s">
        <v>25</v>
      </c>
      <c r="AO212" s="24"/>
      <c r="AP212" s="23">
        <v>0.12</v>
      </c>
      <c r="AQ212" s="160">
        <f t="shared" ref="AQ212:AQ270" si="74">AP212*$D$10</f>
        <v>0</v>
      </c>
      <c r="AR212" s="22">
        <f t="shared" ref="AR212:AR270" si="75">AO212*AQ212</f>
        <v>0</v>
      </c>
      <c r="AS212" s="24" t="s">
        <v>25</v>
      </c>
      <c r="AT212" s="71"/>
      <c r="AU212" s="23">
        <v>0.14000000000000001</v>
      </c>
      <c r="AV212" s="160">
        <f t="shared" ref="AV212:AV270" si="76">AU212*$D$10</f>
        <v>0</v>
      </c>
      <c r="AW212" s="22">
        <f t="shared" ref="AW212:AW270" si="77">AT212*AV212</f>
        <v>0</v>
      </c>
    </row>
    <row r="213" spans="2:49" x14ac:dyDescent="0.3">
      <c r="B213" s="153"/>
      <c r="C213" s="33" t="s">
        <v>38</v>
      </c>
      <c r="D213" s="33"/>
      <c r="E213" s="34">
        <v>0.1</v>
      </c>
      <c r="F213" s="160">
        <f t="shared" si="60"/>
        <v>0</v>
      </c>
      <c r="G213" s="22">
        <f t="shared" si="61"/>
        <v>0</v>
      </c>
      <c r="H213" s="35" t="s">
        <v>8</v>
      </c>
      <c r="I213" s="35"/>
      <c r="J213" s="34">
        <v>0.05</v>
      </c>
      <c r="K213" s="160">
        <f t="shared" si="62"/>
        <v>0</v>
      </c>
      <c r="L213" s="22">
        <f t="shared" si="63"/>
        <v>0</v>
      </c>
      <c r="M213" s="35" t="s">
        <v>9</v>
      </c>
      <c r="N213" s="72"/>
      <c r="O213" s="34">
        <v>0.04</v>
      </c>
      <c r="P213" s="160">
        <f t="shared" si="64"/>
        <v>0</v>
      </c>
      <c r="Q213" s="22">
        <f t="shared" si="65"/>
        <v>0</v>
      </c>
      <c r="R213" s="153"/>
      <c r="S213" s="33" t="s">
        <v>7</v>
      </c>
      <c r="T213" s="33"/>
      <c r="U213" s="34">
        <v>0.1</v>
      </c>
      <c r="V213" s="160">
        <f t="shared" si="66"/>
        <v>0</v>
      </c>
      <c r="W213" s="22">
        <f t="shared" si="67"/>
        <v>0</v>
      </c>
      <c r="X213" s="35" t="s">
        <v>9</v>
      </c>
      <c r="Y213" s="35"/>
      <c r="Z213" s="34">
        <v>0.06</v>
      </c>
      <c r="AA213" s="160">
        <f t="shared" si="68"/>
        <v>0</v>
      </c>
      <c r="AB213" s="22">
        <f t="shared" si="69"/>
        <v>0</v>
      </c>
      <c r="AC213" s="35" t="s">
        <v>95</v>
      </c>
      <c r="AD213" s="72"/>
      <c r="AE213" s="34">
        <v>0.04</v>
      </c>
      <c r="AF213" s="160">
        <f t="shared" si="70"/>
        <v>0</v>
      </c>
      <c r="AG213" s="22">
        <f t="shared" si="71"/>
        <v>0</v>
      </c>
      <c r="AH213" s="153"/>
      <c r="AI213" s="107" t="s">
        <v>41</v>
      </c>
      <c r="AJ213" s="33"/>
      <c r="AK213" s="34">
        <v>0.1</v>
      </c>
      <c r="AL213" s="160">
        <f t="shared" si="72"/>
        <v>0</v>
      </c>
      <c r="AM213" s="22">
        <f t="shared" si="73"/>
        <v>0</v>
      </c>
      <c r="AN213" s="35" t="s">
        <v>95</v>
      </c>
      <c r="AO213" s="35"/>
      <c r="AP213" s="34">
        <v>0.1</v>
      </c>
      <c r="AQ213" s="160">
        <f t="shared" si="74"/>
        <v>0</v>
      </c>
      <c r="AR213" s="22">
        <f t="shared" si="75"/>
        <v>0</v>
      </c>
      <c r="AS213" s="35" t="s">
        <v>10</v>
      </c>
      <c r="AT213" s="72"/>
      <c r="AU213" s="34">
        <v>0.1</v>
      </c>
      <c r="AV213" s="160">
        <f t="shared" si="76"/>
        <v>0</v>
      </c>
      <c r="AW213" s="22">
        <f t="shared" si="77"/>
        <v>0</v>
      </c>
    </row>
    <row r="214" spans="2:49" x14ac:dyDescent="0.3">
      <c r="B214" s="153"/>
      <c r="C214" s="33" t="s">
        <v>39</v>
      </c>
      <c r="D214" s="33"/>
      <c r="E214" s="34">
        <v>0.1</v>
      </c>
      <c r="F214" s="160">
        <f t="shared" si="60"/>
        <v>0</v>
      </c>
      <c r="G214" s="22">
        <f t="shared" si="61"/>
        <v>0</v>
      </c>
      <c r="H214" s="35" t="s">
        <v>46</v>
      </c>
      <c r="I214" s="35"/>
      <c r="J214" s="34">
        <v>0.05</v>
      </c>
      <c r="K214" s="160">
        <f t="shared" si="62"/>
        <v>0</v>
      </c>
      <c r="L214" s="22">
        <f t="shared" si="63"/>
        <v>0</v>
      </c>
      <c r="M214" s="35" t="s">
        <v>52</v>
      </c>
      <c r="N214" s="72"/>
      <c r="O214" s="34">
        <v>0.03</v>
      </c>
      <c r="P214" s="160">
        <f t="shared" si="64"/>
        <v>0</v>
      </c>
      <c r="Q214" s="22">
        <f t="shared" si="65"/>
        <v>0</v>
      </c>
      <c r="R214" s="153"/>
      <c r="S214" s="33" t="s">
        <v>40</v>
      </c>
      <c r="T214" s="33"/>
      <c r="U214" s="34">
        <v>0.1</v>
      </c>
      <c r="V214" s="160">
        <f t="shared" si="66"/>
        <v>0</v>
      </c>
      <c r="W214" s="22">
        <f t="shared" si="67"/>
        <v>0</v>
      </c>
      <c r="X214" s="35" t="s">
        <v>59</v>
      </c>
      <c r="Y214" s="35"/>
      <c r="Z214" s="34">
        <v>0.05</v>
      </c>
      <c r="AA214" s="160">
        <f t="shared" si="68"/>
        <v>0</v>
      </c>
      <c r="AB214" s="22">
        <f t="shared" si="69"/>
        <v>0</v>
      </c>
      <c r="AC214" s="35" t="s">
        <v>53</v>
      </c>
      <c r="AD214" s="72"/>
      <c r="AE214" s="34">
        <v>0.03</v>
      </c>
      <c r="AF214" s="160">
        <f t="shared" si="70"/>
        <v>0</v>
      </c>
      <c r="AG214" s="22">
        <f t="shared" si="71"/>
        <v>0</v>
      </c>
      <c r="AH214" s="153"/>
      <c r="AI214" s="107" t="s">
        <v>43</v>
      </c>
      <c r="AJ214" s="33"/>
      <c r="AK214" s="34">
        <v>0.1</v>
      </c>
      <c r="AL214" s="160">
        <f t="shared" si="72"/>
        <v>0</v>
      </c>
      <c r="AM214" s="22">
        <f t="shared" si="73"/>
        <v>0</v>
      </c>
      <c r="AN214" s="35" t="s">
        <v>97</v>
      </c>
      <c r="AO214" s="35"/>
      <c r="AP214" s="34">
        <v>0.08</v>
      </c>
      <c r="AQ214" s="160">
        <f t="shared" si="74"/>
        <v>0</v>
      </c>
      <c r="AR214" s="22">
        <f t="shared" si="75"/>
        <v>0</v>
      </c>
      <c r="AS214" s="35"/>
      <c r="AT214" s="72"/>
      <c r="AU214" s="34"/>
      <c r="AV214" s="160">
        <f t="shared" si="76"/>
        <v>0</v>
      </c>
      <c r="AW214" s="22">
        <f t="shared" si="77"/>
        <v>0</v>
      </c>
    </row>
    <row r="215" spans="2:49" x14ac:dyDescent="0.3">
      <c r="B215" s="153"/>
      <c r="C215" s="33" t="s">
        <v>6</v>
      </c>
      <c r="D215" s="33"/>
      <c r="E215" s="34">
        <v>7.0000000000000007E-2</v>
      </c>
      <c r="F215" s="160">
        <f t="shared" si="60"/>
        <v>0</v>
      </c>
      <c r="G215" s="22">
        <f t="shared" si="61"/>
        <v>0</v>
      </c>
      <c r="H215" s="35" t="s">
        <v>47</v>
      </c>
      <c r="I215" s="35"/>
      <c r="J215" s="34">
        <v>0.05</v>
      </c>
      <c r="K215" s="160">
        <f t="shared" si="62"/>
        <v>0</v>
      </c>
      <c r="L215" s="22">
        <f t="shared" si="63"/>
        <v>0</v>
      </c>
      <c r="M215" s="35" t="s">
        <v>53</v>
      </c>
      <c r="N215" s="72"/>
      <c r="O215" s="34">
        <v>0.03</v>
      </c>
      <c r="P215" s="160">
        <f t="shared" si="64"/>
        <v>0</v>
      </c>
      <c r="Q215" s="22">
        <f t="shared" si="65"/>
        <v>0</v>
      </c>
      <c r="R215" s="153"/>
      <c r="S215" s="33" t="s">
        <v>41</v>
      </c>
      <c r="T215" s="33"/>
      <c r="U215" s="34">
        <v>0.09</v>
      </c>
      <c r="V215" s="160">
        <f t="shared" si="66"/>
        <v>0</v>
      </c>
      <c r="W215" s="22">
        <f t="shared" si="67"/>
        <v>0</v>
      </c>
      <c r="X215" s="35" t="s">
        <v>113</v>
      </c>
      <c r="Y215" s="35"/>
      <c r="Z215" s="34">
        <v>0.04</v>
      </c>
      <c r="AA215" s="160">
        <f t="shared" si="68"/>
        <v>0</v>
      </c>
      <c r="AB215" s="22">
        <f t="shared" si="69"/>
        <v>0</v>
      </c>
      <c r="AC215" s="35" t="s">
        <v>10</v>
      </c>
      <c r="AD215" s="72"/>
      <c r="AE215" s="34">
        <v>0.03</v>
      </c>
      <c r="AF215" s="160">
        <f t="shared" si="70"/>
        <v>0</v>
      </c>
      <c r="AG215" s="22">
        <f t="shared" si="71"/>
        <v>0</v>
      </c>
      <c r="AH215" s="153"/>
      <c r="AI215" s="107" t="s">
        <v>44</v>
      </c>
      <c r="AJ215" s="33"/>
      <c r="AK215" s="34">
        <v>0.09</v>
      </c>
      <c r="AL215" s="160">
        <f t="shared" si="72"/>
        <v>0</v>
      </c>
      <c r="AM215" s="22">
        <f t="shared" si="73"/>
        <v>0</v>
      </c>
      <c r="AN215" s="35" t="s">
        <v>10</v>
      </c>
      <c r="AO215" s="35"/>
      <c r="AP215" s="34">
        <v>7.0000000000000007E-2</v>
      </c>
      <c r="AQ215" s="160">
        <f t="shared" si="74"/>
        <v>0</v>
      </c>
      <c r="AR215" s="22">
        <f t="shared" si="75"/>
        <v>0</v>
      </c>
      <c r="AS215" s="35"/>
      <c r="AT215" s="72"/>
      <c r="AU215" s="34"/>
      <c r="AV215" s="160">
        <f t="shared" si="76"/>
        <v>0</v>
      </c>
      <c r="AW215" s="22">
        <f t="shared" si="77"/>
        <v>0</v>
      </c>
    </row>
    <row r="216" spans="2:49" x14ac:dyDescent="0.3">
      <c r="B216" s="153"/>
      <c r="C216" s="33" t="s">
        <v>40</v>
      </c>
      <c r="D216" s="33"/>
      <c r="E216" s="34">
        <v>7.0000000000000007E-2</v>
      </c>
      <c r="F216" s="160">
        <f t="shared" si="60"/>
        <v>0</v>
      </c>
      <c r="G216" s="22">
        <f t="shared" si="61"/>
        <v>0</v>
      </c>
      <c r="H216" s="35" t="s">
        <v>48</v>
      </c>
      <c r="I216" s="35"/>
      <c r="J216" s="34">
        <v>0.04</v>
      </c>
      <c r="K216" s="160">
        <f t="shared" si="62"/>
        <v>0</v>
      </c>
      <c r="L216" s="22">
        <f t="shared" si="63"/>
        <v>0</v>
      </c>
      <c r="M216" s="35"/>
      <c r="N216" s="72"/>
      <c r="O216" s="34"/>
      <c r="P216" s="160">
        <f t="shared" si="64"/>
        <v>0</v>
      </c>
      <c r="Q216" s="22">
        <f t="shared" si="65"/>
        <v>0</v>
      </c>
      <c r="R216" s="153"/>
      <c r="S216" s="33" t="s">
        <v>43</v>
      </c>
      <c r="T216" s="33"/>
      <c r="U216" s="34">
        <v>0.09</v>
      </c>
      <c r="V216" s="160">
        <f t="shared" si="66"/>
        <v>0</v>
      </c>
      <c r="W216" s="22">
        <f t="shared" si="67"/>
        <v>0</v>
      </c>
      <c r="X216" s="35" t="s">
        <v>60</v>
      </c>
      <c r="Y216" s="35"/>
      <c r="Z216" s="34">
        <v>0.04</v>
      </c>
      <c r="AA216" s="160">
        <f t="shared" si="68"/>
        <v>0</v>
      </c>
      <c r="AB216" s="22">
        <f t="shared" si="69"/>
        <v>0</v>
      </c>
      <c r="AC216" s="35"/>
      <c r="AD216" s="72"/>
      <c r="AE216" s="34"/>
      <c r="AF216" s="160">
        <f t="shared" si="70"/>
        <v>0</v>
      </c>
      <c r="AG216" s="22">
        <f t="shared" si="71"/>
        <v>0</v>
      </c>
      <c r="AH216" s="153"/>
      <c r="AI216" s="107" t="s">
        <v>8</v>
      </c>
      <c r="AJ216" s="33"/>
      <c r="AK216" s="34">
        <v>0.09</v>
      </c>
      <c r="AL216" s="160">
        <f t="shared" si="72"/>
        <v>0</v>
      </c>
      <c r="AM216" s="22">
        <f t="shared" si="73"/>
        <v>0</v>
      </c>
      <c r="AN216" s="35"/>
      <c r="AO216" s="35"/>
      <c r="AP216" s="34"/>
      <c r="AQ216" s="160">
        <f t="shared" si="74"/>
        <v>0</v>
      </c>
      <c r="AR216" s="22">
        <f t="shared" si="75"/>
        <v>0</v>
      </c>
      <c r="AS216" s="35"/>
      <c r="AT216" s="72"/>
      <c r="AU216" s="34"/>
      <c r="AV216" s="160">
        <f t="shared" si="76"/>
        <v>0</v>
      </c>
      <c r="AW216" s="22">
        <f t="shared" si="77"/>
        <v>0</v>
      </c>
    </row>
    <row r="217" spans="2:49" x14ac:dyDescent="0.3">
      <c r="B217" s="153"/>
      <c r="C217" s="33" t="s">
        <v>41</v>
      </c>
      <c r="D217" s="33"/>
      <c r="E217" s="34">
        <v>7.0000000000000007E-2</v>
      </c>
      <c r="F217" s="160">
        <f t="shared" si="60"/>
        <v>0</v>
      </c>
      <c r="G217" s="22">
        <f t="shared" si="61"/>
        <v>0</v>
      </c>
      <c r="H217" s="35" t="s">
        <v>49</v>
      </c>
      <c r="I217" s="35"/>
      <c r="J217" s="34">
        <v>0.03</v>
      </c>
      <c r="K217" s="160">
        <f t="shared" si="62"/>
        <v>0</v>
      </c>
      <c r="L217" s="22">
        <f t="shared" si="63"/>
        <v>0</v>
      </c>
      <c r="M217" s="35"/>
      <c r="N217" s="72"/>
      <c r="O217" s="34"/>
      <c r="P217" s="160">
        <f t="shared" si="64"/>
        <v>0</v>
      </c>
      <c r="Q217" s="22">
        <f t="shared" si="65"/>
        <v>0</v>
      </c>
      <c r="R217" s="153"/>
      <c r="S217" s="33" t="s">
        <v>44</v>
      </c>
      <c r="T217" s="33"/>
      <c r="U217" s="34">
        <v>0.06</v>
      </c>
      <c r="V217" s="160">
        <f t="shared" si="66"/>
        <v>0</v>
      </c>
      <c r="W217" s="22">
        <f t="shared" si="67"/>
        <v>0</v>
      </c>
      <c r="X217" s="35" t="s">
        <v>61</v>
      </c>
      <c r="Y217" s="35"/>
      <c r="Z217" s="34">
        <v>0.03</v>
      </c>
      <c r="AA217" s="160">
        <f t="shared" si="68"/>
        <v>0</v>
      </c>
      <c r="AB217" s="22">
        <f t="shared" si="69"/>
        <v>0</v>
      </c>
      <c r="AC217" s="35"/>
      <c r="AD217" s="72"/>
      <c r="AE217" s="34"/>
      <c r="AF217" s="160">
        <f t="shared" si="70"/>
        <v>0</v>
      </c>
      <c r="AG217" s="22">
        <f t="shared" si="71"/>
        <v>0</v>
      </c>
      <c r="AH217" s="153"/>
      <c r="AI217" s="107" t="s">
        <v>48</v>
      </c>
      <c r="AJ217" s="33"/>
      <c r="AK217" s="34">
        <v>0.06</v>
      </c>
      <c r="AL217" s="160">
        <f t="shared" si="72"/>
        <v>0</v>
      </c>
      <c r="AM217" s="22">
        <f t="shared" si="73"/>
        <v>0</v>
      </c>
      <c r="AN217" s="35"/>
      <c r="AO217" s="35"/>
      <c r="AP217" s="34"/>
      <c r="AQ217" s="160">
        <f t="shared" si="74"/>
        <v>0</v>
      </c>
      <c r="AR217" s="22">
        <f t="shared" si="75"/>
        <v>0</v>
      </c>
      <c r="AS217" s="35"/>
      <c r="AT217" s="72"/>
      <c r="AU217" s="34"/>
      <c r="AV217" s="160">
        <f t="shared" si="76"/>
        <v>0</v>
      </c>
      <c r="AW217" s="22">
        <f t="shared" si="77"/>
        <v>0</v>
      </c>
    </row>
    <row r="218" spans="2:49" x14ac:dyDescent="0.3">
      <c r="B218" s="153"/>
      <c r="C218" s="33" t="s">
        <v>42</v>
      </c>
      <c r="D218" s="33"/>
      <c r="E218" s="34">
        <v>0.03</v>
      </c>
      <c r="F218" s="160">
        <f t="shared" si="60"/>
        <v>0</v>
      </c>
      <c r="G218" s="22">
        <f t="shared" si="61"/>
        <v>0</v>
      </c>
      <c r="H218" s="35" t="s">
        <v>9</v>
      </c>
      <c r="I218" s="35"/>
      <c r="J218" s="34">
        <v>0.03</v>
      </c>
      <c r="K218" s="160">
        <f t="shared" si="62"/>
        <v>0</v>
      </c>
      <c r="L218" s="22">
        <f t="shared" si="63"/>
        <v>0</v>
      </c>
      <c r="M218" s="35"/>
      <c r="N218" s="72"/>
      <c r="O218" s="34"/>
      <c r="P218" s="160">
        <f t="shared" si="64"/>
        <v>0</v>
      </c>
      <c r="Q218" s="22">
        <f t="shared" si="65"/>
        <v>0</v>
      </c>
      <c r="R218" s="153"/>
      <c r="S218" s="33" t="s">
        <v>8</v>
      </c>
      <c r="T218" s="33"/>
      <c r="U218" s="34">
        <v>0.06</v>
      </c>
      <c r="V218" s="160">
        <f t="shared" si="66"/>
        <v>0</v>
      </c>
      <c r="W218" s="22">
        <f t="shared" si="67"/>
        <v>0</v>
      </c>
      <c r="X218" s="35" t="s">
        <v>95</v>
      </c>
      <c r="Y218" s="35"/>
      <c r="Z218" s="34">
        <v>0.03</v>
      </c>
      <c r="AA218" s="160">
        <f t="shared" si="68"/>
        <v>0</v>
      </c>
      <c r="AB218" s="22">
        <f t="shared" si="69"/>
        <v>0</v>
      </c>
      <c r="AC218" s="35"/>
      <c r="AD218" s="72"/>
      <c r="AE218" s="34"/>
      <c r="AF218" s="160">
        <f t="shared" si="70"/>
        <v>0</v>
      </c>
      <c r="AG218" s="22">
        <f t="shared" si="71"/>
        <v>0</v>
      </c>
      <c r="AH218" s="153"/>
      <c r="AI218" s="107" t="s">
        <v>9</v>
      </c>
      <c r="AJ218" s="33"/>
      <c r="AK218" s="34">
        <v>0.06</v>
      </c>
      <c r="AL218" s="160">
        <f t="shared" si="72"/>
        <v>0</v>
      </c>
      <c r="AM218" s="22">
        <f t="shared" si="73"/>
        <v>0</v>
      </c>
      <c r="AN218" s="35"/>
      <c r="AO218" s="35"/>
      <c r="AP218" s="34"/>
      <c r="AQ218" s="160">
        <f t="shared" si="74"/>
        <v>0</v>
      </c>
      <c r="AR218" s="22">
        <f t="shared" si="75"/>
        <v>0</v>
      </c>
      <c r="AS218" s="35"/>
      <c r="AT218" s="72"/>
      <c r="AU218" s="34"/>
      <c r="AV218" s="160">
        <f t="shared" si="76"/>
        <v>0</v>
      </c>
      <c r="AW218" s="22">
        <f t="shared" si="77"/>
        <v>0</v>
      </c>
    </row>
    <row r="219" spans="2:49" x14ac:dyDescent="0.3">
      <c r="B219" s="153"/>
      <c r="C219" s="33" t="s">
        <v>43</v>
      </c>
      <c r="D219" s="33"/>
      <c r="E219" s="34">
        <v>0.03</v>
      </c>
      <c r="F219" s="160">
        <f t="shared" si="60"/>
        <v>0</v>
      </c>
      <c r="G219" s="22">
        <f t="shared" si="61"/>
        <v>0</v>
      </c>
      <c r="H219" s="35"/>
      <c r="I219" s="35"/>
      <c r="J219" s="34"/>
      <c r="K219" s="160">
        <f t="shared" si="62"/>
        <v>0</v>
      </c>
      <c r="L219" s="22">
        <f t="shared" si="63"/>
        <v>0</v>
      </c>
      <c r="M219" s="35"/>
      <c r="N219" s="72"/>
      <c r="O219" s="34"/>
      <c r="P219" s="160">
        <f t="shared" si="64"/>
        <v>0</v>
      </c>
      <c r="Q219" s="22">
        <f t="shared" si="65"/>
        <v>0</v>
      </c>
      <c r="R219" s="153"/>
      <c r="S219" s="33"/>
      <c r="T219" s="33"/>
      <c r="U219" s="34"/>
      <c r="V219" s="160">
        <f t="shared" si="66"/>
        <v>0</v>
      </c>
      <c r="W219" s="22">
        <f t="shared" si="67"/>
        <v>0</v>
      </c>
      <c r="X219" s="35"/>
      <c r="Y219" s="35"/>
      <c r="Z219" s="34"/>
      <c r="AA219" s="160">
        <f t="shared" si="68"/>
        <v>0</v>
      </c>
      <c r="AB219" s="22">
        <f t="shared" si="69"/>
        <v>0</v>
      </c>
      <c r="AC219" s="35"/>
      <c r="AD219" s="72"/>
      <c r="AE219" s="34"/>
      <c r="AF219" s="160">
        <f t="shared" si="70"/>
        <v>0</v>
      </c>
      <c r="AG219" s="22">
        <f t="shared" si="71"/>
        <v>0</v>
      </c>
      <c r="AH219" s="153"/>
      <c r="AI219" s="107"/>
      <c r="AJ219" s="33"/>
      <c r="AK219" s="34"/>
      <c r="AL219" s="160">
        <f t="shared" si="72"/>
        <v>0</v>
      </c>
      <c r="AM219" s="22">
        <f t="shared" si="73"/>
        <v>0</v>
      </c>
      <c r="AN219" s="35"/>
      <c r="AO219" s="35"/>
      <c r="AP219" s="34"/>
      <c r="AQ219" s="160">
        <f t="shared" si="74"/>
        <v>0</v>
      </c>
      <c r="AR219" s="22">
        <f t="shared" si="75"/>
        <v>0</v>
      </c>
      <c r="AS219" s="35"/>
      <c r="AT219" s="72"/>
      <c r="AU219" s="34"/>
      <c r="AV219" s="160">
        <f t="shared" si="76"/>
        <v>0</v>
      </c>
      <c r="AW219" s="22">
        <f t="shared" si="77"/>
        <v>0</v>
      </c>
    </row>
    <row r="220" spans="2:49" x14ac:dyDescent="0.3">
      <c r="B220" s="153"/>
      <c r="C220" s="33" t="s">
        <v>44</v>
      </c>
      <c r="D220" s="33"/>
      <c r="E220" s="34">
        <v>0.02</v>
      </c>
      <c r="F220" s="160">
        <f t="shared" si="60"/>
        <v>0</v>
      </c>
      <c r="G220" s="22">
        <f t="shared" si="61"/>
        <v>0</v>
      </c>
      <c r="H220" s="35"/>
      <c r="I220" s="35"/>
      <c r="J220" s="34"/>
      <c r="K220" s="160">
        <f t="shared" si="62"/>
        <v>0</v>
      </c>
      <c r="L220" s="22">
        <f t="shared" si="63"/>
        <v>0</v>
      </c>
      <c r="M220" s="35"/>
      <c r="N220" s="72"/>
      <c r="O220" s="34"/>
      <c r="P220" s="160">
        <f t="shared" si="64"/>
        <v>0</v>
      </c>
      <c r="Q220" s="22">
        <f t="shared" si="65"/>
        <v>0</v>
      </c>
      <c r="R220" s="153"/>
      <c r="S220" s="33"/>
      <c r="T220" s="33"/>
      <c r="U220" s="34"/>
      <c r="V220" s="160">
        <f t="shared" si="66"/>
        <v>0</v>
      </c>
      <c r="W220" s="22">
        <f t="shared" si="67"/>
        <v>0</v>
      </c>
      <c r="X220" s="35"/>
      <c r="Y220" s="35"/>
      <c r="Z220" s="34"/>
      <c r="AA220" s="160">
        <f t="shared" si="68"/>
        <v>0</v>
      </c>
      <c r="AB220" s="22">
        <f t="shared" si="69"/>
        <v>0</v>
      </c>
      <c r="AC220" s="35"/>
      <c r="AD220" s="72"/>
      <c r="AE220" s="34"/>
      <c r="AF220" s="160">
        <f t="shared" si="70"/>
        <v>0</v>
      </c>
      <c r="AG220" s="22">
        <f t="shared" si="71"/>
        <v>0</v>
      </c>
      <c r="AH220" s="153"/>
      <c r="AI220" s="107"/>
      <c r="AJ220" s="33"/>
      <c r="AK220" s="34"/>
      <c r="AL220" s="160">
        <f t="shared" si="72"/>
        <v>0</v>
      </c>
      <c r="AM220" s="22">
        <f t="shared" si="73"/>
        <v>0</v>
      </c>
      <c r="AN220" s="35"/>
      <c r="AO220" s="35"/>
      <c r="AP220" s="34"/>
      <c r="AQ220" s="160">
        <f t="shared" si="74"/>
        <v>0</v>
      </c>
      <c r="AR220" s="22">
        <f t="shared" si="75"/>
        <v>0</v>
      </c>
      <c r="AS220" s="35"/>
      <c r="AT220" s="72"/>
      <c r="AU220" s="34"/>
      <c r="AV220" s="160">
        <f t="shared" si="76"/>
        <v>0</v>
      </c>
      <c r="AW220" s="22">
        <f t="shared" si="77"/>
        <v>0</v>
      </c>
    </row>
    <row r="221" spans="2:49" x14ac:dyDescent="0.3">
      <c r="B221" s="153"/>
      <c r="C221" s="33" t="s">
        <v>8</v>
      </c>
      <c r="D221" s="33"/>
      <c r="E221" s="34">
        <v>0.01</v>
      </c>
      <c r="F221" s="160">
        <f t="shared" si="60"/>
        <v>0</v>
      </c>
      <c r="G221" s="22">
        <f t="shared" si="61"/>
        <v>0</v>
      </c>
      <c r="H221" s="35"/>
      <c r="I221" s="35"/>
      <c r="J221" s="34"/>
      <c r="K221" s="160">
        <f t="shared" si="62"/>
        <v>0</v>
      </c>
      <c r="L221" s="22">
        <f t="shared" si="63"/>
        <v>0</v>
      </c>
      <c r="M221" s="35"/>
      <c r="N221" s="72"/>
      <c r="O221" s="34"/>
      <c r="P221" s="160">
        <f t="shared" si="64"/>
        <v>0</v>
      </c>
      <c r="Q221" s="22">
        <f t="shared" si="65"/>
        <v>0</v>
      </c>
      <c r="R221" s="153"/>
      <c r="S221" s="33"/>
      <c r="T221" s="33"/>
      <c r="U221" s="34"/>
      <c r="V221" s="160">
        <f t="shared" si="66"/>
        <v>0</v>
      </c>
      <c r="W221" s="22">
        <f t="shared" si="67"/>
        <v>0</v>
      </c>
      <c r="X221" s="35"/>
      <c r="Y221" s="35"/>
      <c r="Z221" s="34"/>
      <c r="AA221" s="160">
        <f t="shared" si="68"/>
        <v>0</v>
      </c>
      <c r="AB221" s="22">
        <f t="shared" si="69"/>
        <v>0</v>
      </c>
      <c r="AC221" s="35"/>
      <c r="AD221" s="72"/>
      <c r="AE221" s="34"/>
      <c r="AF221" s="160">
        <f t="shared" si="70"/>
        <v>0</v>
      </c>
      <c r="AG221" s="22">
        <f t="shared" si="71"/>
        <v>0</v>
      </c>
      <c r="AH221" s="153"/>
      <c r="AI221" s="107"/>
      <c r="AJ221" s="33"/>
      <c r="AK221" s="34"/>
      <c r="AL221" s="160">
        <f t="shared" si="72"/>
        <v>0</v>
      </c>
      <c r="AM221" s="22">
        <f t="shared" si="73"/>
        <v>0</v>
      </c>
      <c r="AN221" s="35"/>
      <c r="AO221" s="35"/>
      <c r="AP221" s="34"/>
      <c r="AQ221" s="160">
        <f t="shared" si="74"/>
        <v>0</v>
      </c>
      <c r="AR221" s="22">
        <f t="shared" si="75"/>
        <v>0</v>
      </c>
      <c r="AS221" s="35"/>
      <c r="AT221" s="72"/>
      <c r="AU221" s="34"/>
      <c r="AV221" s="160">
        <f t="shared" si="76"/>
        <v>0</v>
      </c>
      <c r="AW221" s="22">
        <f t="shared" si="77"/>
        <v>0</v>
      </c>
    </row>
    <row r="222" spans="2:49" x14ac:dyDescent="0.3">
      <c r="B222" s="153"/>
      <c r="C222" s="48" t="s">
        <v>11</v>
      </c>
      <c r="D222" s="48"/>
      <c r="E222" s="49">
        <v>0.01</v>
      </c>
      <c r="F222" s="160">
        <f t="shared" si="60"/>
        <v>0</v>
      </c>
      <c r="G222" s="22">
        <f t="shared" si="61"/>
        <v>0</v>
      </c>
      <c r="H222" s="50"/>
      <c r="I222" s="50"/>
      <c r="J222" s="49"/>
      <c r="K222" s="160">
        <f t="shared" si="62"/>
        <v>0</v>
      </c>
      <c r="L222" s="22">
        <f t="shared" si="63"/>
        <v>0</v>
      </c>
      <c r="M222" s="50"/>
      <c r="N222" s="73"/>
      <c r="O222" s="49"/>
      <c r="P222" s="160">
        <f t="shared" si="64"/>
        <v>0</v>
      </c>
      <c r="Q222" s="22">
        <f t="shared" si="65"/>
        <v>0</v>
      </c>
      <c r="R222" s="153"/>
      <c r="S222" s="48" t="s">
        <v>13</v>
      </c>
      <c r="T222" s="48"/>
      <c r="U222" s="49">
        <v>0.01</v>
      </c>
      <c r="V222" s="160">
        <f t="shared" si="66"/>
        <v>0</v>
      </c>
      <c r="W222" s="22">
        <f t="shared" si="67"/>
        <v>0</v>
      </c>
      <c r="X222" s="50" t="s">
        <v>13</v>
      </c>
      <c r="Y222" s="50"/>
      <c r="Z222" s="49">
        <v>0.01</v>
      </c>
      <c r="AA222" s="160">
        <f t="shared" si="68"/>
        <v>0</v>
      </c>
      <c r="AB222" s="22">
        <f t="shared" si="69"/>
        <v>0</v>
      </c>
      <c r="AC222" s="50"/>
      <c r="AD222" s="73"/>
      <c r="AE222" s="49"/>
      <c r="AF222" s="160">
        <f t="shared" si="70"/>
        <v>0</v>
      </c>
      <c r="AG222" s="22">
        <f t="shared" si="71"/>
        <v>0</v>
      </c>
      <c r="AH222" s="153"/>
      <c r="AI222" s="108" t="s">
        <v>18</v>
      </c>
      <c r="AJ222" s="48"/>
      <c r="AK222" s="49">
        <v>0.01</v>
      </c>
      <c r="AL222" s="160">
        <f t="shared" si="72"/>
        <v>0</v>
      </c>
      <c r="AM222" s="22">
        <f t="shared" si="73"/>
        <v>0</v>
      </c>
      <c r="AN222" s="50" t="s">
        <v>18</v>
      </c>
      <c r="AO222" s="50"/>
      <c r="AP222" s="49">
        <v>0.02</v>
      </c>
      <c r="AQ222" s="160">
        <f t="shared" si="74"/>
        <v>0</v>
      </c>
      <c r="AR222" s="22">
        <f t="shared" si="75"/>
        <v>0</v>
      </c>
      <c r="AS222" s="50"/>
      <c r="AT222" s="73"/>
      <c r="AU222" s="49"/>
      <c r="AV222" s="160">
        <f t="shared" si="76"/>
        <v>0</v>
      </c>
      <c r="AW222" s="22">
        <f t="shared" si="77"/>
        <v>0</v>
      </c>
    </row>
    <row r="223" spans="2:49" x14ac:dyDescent="0.3">
      <c r="B223" s="153"/>
      <c r="C223" s="48"/>
      <c r="D223" s="48"/>
      <c r="E223" s="49"/>
      <c r="F223" s="160">
        <f t="shared" si="60"/>
        <v>0</v>
      </c>
      <c r="G223" s="22">
        <f t="shared" si="61"/>
        <v>0</v>
      </c>
      <c r="H223" s="54" t="s">
        <v>12</v>
      </c>
      <c r="I223" s="54"/>
      <c r="J223" s="52">
        <v>0.02</v>
      </c>
      <c r="K223" s="160">
        <f t="shared" si="62"/>
        <v>0</v>
      </c>
      <c r="L223" s="22">
        <f t="shared" si="63"/>
        <v>0</v>
      </c>
      <c r="M223" s="51" t="s">
        <v>12</v>
      </c>
      <c r="N223" s="74"/>
      <c r="O223" s="52">
        <v>0.02</v>
      </c>
      <c r="P223" s="160">
        <f t="shared" si="64"/>
        <v>0</v>
      </c>
      <c r="Q223" s="22">
        <f t="shared" si="65"/>
        <v>0</v>
      </c>
      <c r="R223" s="153"/>
      <c r="S223" s="48"/>
      <c r="T223" s="48"/>
      <c r="U223" s="49"/>
      <c r="V223" s="160">
        <f t="shared" si="66"/>
        <v>0</v>
      </c>
      <c r="W223" s="22">
        <f t="shared" si="67"/>
        <v>0</v>
      </c>
      <c r="X223" s="51" t="s">
        <v>14</v>
      </c>
      <c r="Y223" s="51"/>
      <c r="Z223" s="52">
        <v>0.02</v>
      </c>
      <c r="AA223" s="160">
        <f t="shared" si="68"/>
        <v>0</v>
      </c>
      <c r="AB223" s="22">
        <f t="shared" si="69"/>
        <v>0</v>
      </c>
      <c r="AC223" s="51" t="s">
        <v>14</v>
      </c>
      <c r="AD223" s="74"/>
      <c r="AE223" s="95">
        <v>0.02</v>
      </c>
      <c r="AF223" s="160">
        <f t="shared" si="70"/>
        <v>0</v>
      </c>
      <c r="AG223" s="22">
        <f t="shared" si="71"/>
        <v>0</v>
      </c>
      <c r="AH223" s="153"/>
      <c r="AI223" s="108"/>
      <c r="AJ223" s="48"/>
      <c r="AK223" s="49"/>
      <c r="AL223" s="160">
        <f t="shared" si="72"/>
        <v>0</v>
      </c>
      <c r="AM223" s="22">
        <f t="shared" si="73"/>
        <v>0</v>
      </c>
      <c r="AN223" s="51" t="s">
        <v>19</v>
      </c>
      <c r="AO223" s="51"/>
      <c r="AP223" s="52">
        <v>0.02</v>
      </c>
      <c r="AQ223" s="160">
        <f t="shared" si="74"/>
        <v>0</v>
      </c>
      <c r="AR223" s="22">
        <f t="shared" si="75"/>
        <v>0</v>
      </c>
      <c r="AS223" s="51" t="s">
        <v>19</v>
      </c>
      <c r="AT223" s="74"/>
      <c r="AU223" s="95">
        <v>0.02</v>
      </c>
      <c r="AV223" s="160">
        <f t="shared" si="76"/>
        <v>0</v>
      </c>
      <c r="AW223" s="22">
        <f t="shared" si="77"/>
        <v>0</v>
      </c>
    </row>
    <row r="224" spans="2:49" x14ac:dyDescent="0.3">
      <c r="B224" s="153"/>
      <c r="C224" s="48"/>
      <c r="D224" s="48"/>
      <c r="E224" s="49"/>
      <c r="F224" s="160">
        <f t="shared" si="60"/>
        <v>0</v>
      </c>
      <c r="G224" s="22">
        <f t="shared" si="61"/>
        <v>0</v>
      </c>
      <c r="H224" s="50"/>
      <c r="I224" s="50"/>
      <c r="J224" s="49"/>
      <c r="K224" s="160">
        <f t="shared" si="62"/>
        <v>0</v>
      </c>
      <c r="L224" s="22">
        <f t="shared" si="63"/>
        <v>0</v>
      </c>
      <c r="M224" s="55" t="s">
        <v>65</v>
      </c>
      <c r="N224" s="88"/>
      <c r="O224" s="99">
        <v>0.02</v>
      </c>
      <c r="P224" s="160">
        <f t="shared" si="64"/>
        <v>0</v>
      </c>
      <c r="Q224" s="22">
        <f t="shared" si="65"/>
        <v>0</v>
      </c>
      <c r="R224" s="153"/>
      <c r="S224" s="48"/>
      <c r="T224" s="48"/>
      <c r="U224" s="49"/>
      <c r="V224" s="160">
        <f t="shared" si="66"/>
        <v>0</v>
      </c>
      <c r="W224" s="22">
        <f t="shared" si="67"/>
        <v>0</v>
      </c>
      <c r="X224" s="50"/>
      <c r="Y224" s="50"/>
      <c r="Z224" s="49"/>
      <c r="AA224" s="160">
        <f t="shared" si="68"/>
        <v>0</v>
      </c>
      <c r="AB224" s="22">
        <f t="shared" si="69"/>
        <v>0</v>
      </c>
      <c r="AC224" s="53" t="s">
        <v>119</v>
      </c>
      <c r="AD224" s="75"/>
      <c r="AE224" s="96">
        <v>0.02</v>
      </c>
      <c r="AF224" s="160">
        <f t="shared" si="70"/>
        <v>0</v>
      </c>
      <c r="AG224" s="22">
        <f t="shared" si="71"/>
        <v>0</v>
      </c>
      <c r="AH224" s="153"/>
      <c r="AI224" s="108"/>
      <c r="AJ224" s="48"/>
      <c r="AK224" s="49"/>
      <c r="AL224" s="160">
        <f t="shared" si="72"/>
        <v>0</v>
      </c>
      <c r="AM224" s="22">
        <f t="shared" si="73"/>
        <v>0</v>
      </c>
      <c r="AN224" s="50"/>
      <c r="AO224" s="50"/>
      <c r="AP224" s="49"/>
      <c r="AQ224" s="160">
        <f t="shared" si="74"/>
        <v>0</v>
      </c>
      <c r="AR224" s="22">
        <f t="shared" si="75"/>
        <v>0</v>
      </c>
      <c r="AS224" s="53" t="s">
        <v>100</v>
      </c>
      <c r="AT224" s="75"/>
      <c r="AU224" s="96">
        <v>0.02</v>
      </c>
      <c r="AV224" s="160">
        <f t="shared" si="76"/>
        <v>0</v>
      </c>
      <c r="AW224" s="22">
        <f t="shared" si="77"/>
        <v>0</v>
      </c>
    </row>
    <row r="225" spans="2:49" x14ac:dyDescent="0.3">
      <c r="B225" s="153"/>
      <c r="C225" s="40" t="s">
        <v>66</v>
      </c>
      <c r="D225" s="40"/>
      <c r="E225" s="41">
        <v>0.01</v>
      </c>
      <c r="F225" s="160">
        <f t="shared" si="60"/>
        <v>0</v>
      </c>
      <c r="G225" s="22">
        <f t="shared" si="61"/>
        <v>0</v>
      </c>
      <c r="H225" s="42" t="s">
        <v>154</v>
      </c>
      <c r="I225" s="42"/>
      <c r="J225" s="41">
        <v>0.02</v>
      </c>
      <c r="K225" s="160">
        <f t="shared" si="62"/>
        <v>0</v>
      </c>
      <c r="L225" s="22">
        <f t="shared" si="63"/>
        <v>0</v>
      </c>
      <c r="M225" s="42" t="s">
        <v>156</v>
      </c>
      <c r="N225" s="76"/>
      <c r="O225" s="41">
        <v>0.02</v>
      </c>
      <c r="P225" s="160">
        <f t="shared" si="64"/>
        <v>0</v>
      </c>
      <c r="Q225" s="22">
        <f t="shared" si="65"/>
        <v>0</v>
      </c>
      <c r="R225" s="153"/>
      <c r="S225" s="40" t="s">
        <v>154</v>
      </c>
      <c r="T225" s="40"/>
      <c r="U225" s="41">
        <v>0.01</v>
      </c>
      <c r="V225" s="160">
        <f t="shared" si="66"/>
        <v>0</v>
      </c>
      <c r="W225" s="22">
        <f t="shared" si="67"/>
        <v>0</v>
      </c>
      <c r="X225" s="42" t="s">
        <v>156</v>
      </c>
      <c r="Y225" s="42"/>
      <c r="Z225" s="41">
        <v>0.02</v>
      </c>
      <c r="AA225" s="160">
        <f t="shared" si="68"/>
        <v>0</v>
      </c>
      <c r="AB225" s="22">
        <f t="shared" si="69"/>
        <v>0</v>
      </c>
      <c r="AC225" s="42" t="s">
        <v>160</v>
      </c>
      <c r="AD225" s="76"/>
      <c r="AE225" s="41">
        <v>0.02</v>
      </c>
      <c r="AF225" s="160">
        <f t="shared" si="70"/>
        <v>0</v>
      </c>
      <c r="AG225" s="22">
        <f t="shared" si="71"/>
        <v>0</v>
      </c>
      <c r="AH225" s="153"/>
      <c r="AI225" s="109" t="s">
        <v>156</v>
      </c>
      <c r="AJ225" s="42"/>
      <c r="AK225" s="41">
        <v>0.01</v>
      </c>
      <c r="AL225" s="160">
        <f t="shared" si="72"/>
        <v>0</v>
      </c>
      <c r="AM225" s="22">
        <f t="shared" si="73"/>
        <v>0</v>
      </c>
      <c r="AN225" s="42" t="s">
        <v>160</v>
      </c>
      <c r="AO225" s="42"/>
      <c r="AP225" s="41">
        <v>0.02</v>
      </c>
      <c r="AQ225" s="160">
        <f t="shared" si="74"/>
        <v>0</v>
      </c>
      <c r="AR225" s="22">
        <f t="shared" si="75"/>
        <v>0</v>
      </c>
      <c r="AS225" s="42" t="s">
        <v>162</v>
      </c>
      <c r="AT225" s="76"/>
      <c r="AU225" s="41">
        <v>0.02</v>
      </c>
      <c r="AV225" s="160">
        <f t="shared" si="76"/>
        <v>0</v>
      </c>
      <c r="AW225" s="22">
        <f t="shared" si="77"/>
        <v>0</v>
      </c>
    </row>
    <row r="226" spans="2:49" x14ac:dyDescent="0.3">
      <c r="B226" s="153"/>
      <c r="C226" s="40" t="s">
        <v>67</v>
      </c>
      <c r="D226" s="40"/>
      <c r="E226" s="41">
        <v>0.01</v>
      </c>
      <c r="F226" s="160">
        <f t="shared" si="60"/>
        <v>0</v>
      </c>
      <c r="G226" s="22">
        <f t="shared" si="61"/>
        <v>0</v>
      </c>
      <c r="H226" s="42" t="s">
        <v>155</v>
      </c>
      <c r="I226" s="42"/>
      <c r="J226" s="41">
        <v>0.04</v>
      </c>
      <c r="K226" s="160">
        <f t="shared" si="62"/>
        <v>0</v>
      </c>
      <c r="L226" s="22">
        <f t="shared" si="63"/>
        <v>0</v>
      </c>
      <c r="M226" s="42" t="s">
        <v>70</v>
      </c>
      <c r="N226" s="76"/>
      <c r="O226" s="41">
        <v>0.04</v>
      </c>
      <c r="P226" s="160">
        <f t="shared" si="64"/>
        <v>0</v>
      </c>
      <c r="Q226" s="22">
        <f t="shared" si="65"/>
        <v>0</v>
      </c>
      <c r="R226" s="153"/>
      <c r="S226" s="40" t="s">
        <v>155</v>
      </c>
      <c r="T226" s="40"/>
      <c r="U226" s="41">
        <v>0.02</v>
      </c>
      <c r="V226" s="160">
        <f t="shared" si="66"/>
        <v>0</v>
      </c>
      <c r="W226" s="22">
        <f t="shared" si="67"/>
        <v>0</v>
      </c>
      <c r="X226" s="42" t="s">
        <v>70</v>
      </c>
      <c r="Y226" s="42"/>
      <c r="Z226" s="41">
        <v>0.03</v>
      </c>
      <c r="AA226" s="160">
        <f t="shared" si="68"/>
        <v>0</v>
      </c>
      <c r="AB226" s="22">
        <f t="shared" si="69"/>
        <v>0</v>
      </c>
      <c r="AC226" s="42" t="s">
        <v>161</v>
      </c>
      <c r="AD226" s="76"/>
      <c r="AE226" s="41">
        <v>0.03</v>
      </c>
      <c r="AF226" s="160">
        <f t="shared" si="70"/>
        <v>0</v>
      </c>
      <c r="AG226" s="22">
        <f t="shared" si="71"/>
        <v>0</v>
      </c>
      <c r="AH226" s="153"/>
      <c r="AI226" s="109" t="s">
        <v>70</v>
      </c>
      <c r="AJ226" s="42"/>
      <c r="AK226" s="41">
        <v>0.02</v>
      </c>
      <c r="AL226" s="160">
        <f t="shared" si="72"/>
        <v>0</v>
      </c>
      <c r="AM226" s="22">
        <f t="shared" si="73"/>
        <v>0</v>
      </c>
      <c r="AN226" s="42" t="s">
        <v>161</v>
      </c>
      <c r="AO226" s="42"/>
      <c r="AP226" s="41">
        <v>0.03</v>
      </c>
      <c r="AQ226" s="160">
        <f t="shared" si="74"/>
        <v>0</v>
      </c>
      <c r="AR226" s="22">
        <f t="shared" si="75"/>
        <v>0</v>
      </c>
      <c r="AS226" s="42" t="s">
        <v>163</v>
      </c>
      <c r="AT226" s="76"/>
      <c r="AU226" s="41">
        <v>0.03</v>
      </c>
      <c r="AV226" s="160">
        <f t="shared" si="76"/>
        <v>0</v>
      </c>
      <c r="AW226" s="22">
        <f t="shared" si="77"/>
        <v>0</v>
      </c>
    </row>
    <row r="227" spans="2:49" x14ac:dyDescent="0.3">
      <c r="B227" s="153"/>
      <c r="C227" s="40"/>
      <c r="D227" s="40"/>
      <c r="E227" s="41"/>
      <c r="F227" s="160">
        <f t="shared" si="60"/>
        <v>0</v>
      </c>
      <c r="G227" s="22">
        <f t="shared" si="61"/>
        <v>0</v>
      </c>
      <c r="H227" s="46"/>
      <c r="I227" s="46"/>
      <c r="J227" s="44"/>
      <c r="K227" s="160">
        <f t="shared" si="62"/>
        <v>0</v>
      </c>
      <c r="L227" s="22">
        <f t="shared" si="63"/>
        <v>0</v>
      </c>
      <c r="M227" s="47" t="s">
        <v>20</v>
      </c>
      <c r="N227" s="89"/>
      <c r="O227" s="100">
        <v>0.05</v>
      </c>
      <c r="P227" s="160">
        <f t="shared" si="64"/>
        <v>0</v>
      </c>
      <c r="Q227" s="22">
        <f t="shared" si="65"/>
        <v>0</v>
      </c>
      <c r="R227" s="153"/>
      <c r="S227" s="40"/>
      <c r="T227" s="40"/>
      <c r="U227" s="41"/>
      <c r="V227" s="160">
        <f t="shared" si="66"/>
        <v>0</v>
      </c>
      <c r="W227" s="22">
        <f t="shared" si="67"/>
        <v>0</v>
      </c>
      <c r="X227" s="46" t="s">
        <v>20</v>
      </c>
      <c r="Y227" s="46"/>
      <c r="Z227" s="44">
        <v>0.01</v>
      </c>
      <c r="AA227" s="160">
        <f t="shared" si="68"/>
        <v>0</v>
      </c>
      <c r="AB227" s="22">
        <f t="shared" si="69"/>
        <v>0</v>
      </c>
      <c r="AC227" s="43" t="s">
        <v>82</v>
      </c>
      <c r="AD227" s="77"/>
      <c r="AE227" s="44">
        <v>0.02</v>
      </c>
      <c r="AF227" s="160">
        <f t="shared" si="70"/>
        <v>0</v>
      </c>
      <c r="AG227" s="22">
        <f t="shared" si="71"/>
        <v>0</v>
      </c>
      <c r="AH227" s="153"/>
      <c r="AI227" s="109"/>
      <c r="AJ227" s="40"/>
      <c r="AK227" s="41"/>
      <c r="AL227" s="160">
        <f t="shared" si="72"/>
        <v>0</v>
      </c>
      <c r="AM227" s="22">
        <f t="shared" si="73"/>
        <v>0</v>
      </c>
      <c r="AN227" s="46" t="s">
        <v>164</v>
      </c>
      <c r="AO227" s="46"/>
      <c r="AP227" s="44">
        <v>0.02</v>
      </c>
      <c r="AQ227" s="160">
        <f t="shared" si="74"/>
        <v>0</v>
      </c>
      <c r="AR227" s="22">
        <f t="shared" si="75"/>
        <v>0</v>
      </c>
      <c r="AS227" s="43" t="s">
        <v>165</v>
      </c>
      <c r="AT227" s="77"/>
      <c r="AU227" s="44">
        <v>0.03</v>
      </c>
      <c r="AV227" s="160">
        <f t="shared" si="76"/>
        <v>0</v>
      </c>
      <c r="AW227" s="22">
        <f t="shared" si="77"/>
        <v>0</v>
      </c>
    </row>
    <row r="228" spans="2:49" x14ac:dyDescent="0.3">
      <c r="B228" s="153"/>
      <c r="C228" s="22"/>
      <c r="D228" s="22"/>
      <c r="E228" s="23"/>
      <c r="F228" s="160">
        <f t="shared" si="60"/>
        <v>0</v>
      </c>
      <c r="G228" s="22">
        <f t="shared" si="61"/>
        <v>0</v>
      </c>
      <c r="H228" s="25" t="s">
        <v>45</v>
      </c>
      <c r="I228" s="25"/>
      <c r="J228" s="26">
        <v>0.04</v>
      </c>
      <c r="K228" s="160">
        <f t="shared" si="62"/>
        <v>0</v>
      </c>
      <c r="L228" s="22">
        <f t="shared" si="63"/>
        <v>0</v>
      </c>
      <c r="M228" s="27" t="s">
        <v>68</v>
      </c>
      <c r="N228" s="79"/>
      <c r="O228" s="26">
        <v>0.05</v>
      </c>
      <c r="P228" s="160">
        <f t="shared" si="64"/>
        <v>0</v>
      </c>
      <c r="Q228" s="22">
        <f t="shared" si="65"/>
        <v>0</v>
      </c>
      <c r="R228" s="153"/>
      <c r="S228" s="22" t="s">
        <v>45</v>
      </c>
      <c r="T228" s="22"/>
      <c r="U228" s="23">
        <v>0.01</v>
      </c>
      <c r="V228" s="160">
        <f t="shared" si="66"/>
        <v>0</v>
      </c>
      <c r="W228" s="22">
        <f t="shared" si="67"/>
        <v>0</v>
      </c>
      <c r="X228" s="24"/>
      <c r="Y228" s="24"/>
      <c r="Z228" s="23"/>
      <c r="AA228" s="160">
        <f t="shared" si="68"/>
        <v>0</v>
      </c>
      <c r="AB228" s="22">
        <f t="shared" si="69"/>
        <v>0</v>
      </c>
      <c r="AC228" s="24"/>
      <c r="AD228" s="71"/>
      <c r="AE228" s="23"/>
      <c r="AF228" s="160">
        <f t="shared" si="70"/>
        <v>0</v>
      </c>
      <c r="AG228" s="22">
        <f t="shared" si="71"/>
        <v>0</v>
      </c>
      <c r="AH228" s="153"/>
      <c r="AI228" s="106" t="s">
        <v>57</v>
      </c>
      <c r="AJ228" s="22"/>
      <c r="AK228" s="23">
        <v>5.0000000000000001E-3</v>
      </c>
      <c r="AL228" s="160">
        <f t="shared" si="72"/>
        <v>0</v>
      </c>
      <c r="AM228" s="22">
        <f t="shared" si="73"/>
        <v>0</v>
      </c>
      <c r="AN228" s="29" t="s">
        <v>83</v>
      </c>
      <c r="AO228" s="29"/>
      <c r="AP228" s="30">
        <v>0.03</v>
      </c>
      <c r="AQ228" s="160">
        <f t="shared" si="74"/>
        <v>0</v>
      </c>
      <c r="AR228" s="22">
        <f t="shared" si="75"/>
        <v>0</v>
      </c>
      <c r="AS228" s="31" t="s">
        <v>83</v>
      </c>
      <c r="AT228" s="78"/>
      <c r="AU228" s="30">
        <v>0.03</v>
      </c>
      <c r="AV228" s="160">
        <f t="shared" si="76"/>
        <v>0</v>
      </c>
      <c r="AW228" s="22">
        <f t="shared" si="77"/>
        <v>0</v>
      </c>
    </row>
    <row r="229" spans="2:49" x14ac:dyDescent="0.3">
      <c r="B229" s="153"/>
      <c r="C229" s="22"/>
      <c r="D229" s="22"/>
      <c r="E229" s="23"/>
      <c r="F229" s="160">
        <f t="shared" si="60"/>
        <v>0</v>
      </c>
      <c r="G229" s="22">
        <f t="shared" si="61"/>
        <v>0</v>
      </c>
      <c r="H229" s="24"/>
      <c r="I229" s="24"/>
      <c r="J229" s="23"/>
      <c r="K229" s="160">
        <f t="shared" si="62"/>
        <v>0</v>
      </c>
      <c r="L229" s="22">
        <f t="shared" si="63"/>
        <v>0</v>
      </c>
      <c r="M229" s="24"/>
      <c r="N229" s="71"/>
      <c r="O229" s="23"/>
      <c r="P229" s="160">
        <f t="shared" si="64"/>
        <v>0</v>
      </c>
      <c r="Q229" s="22">
        <f t="shared" si="65"/>
        <v>0</v>
      </c>
      <c r="R229" s="153"/>
      <c r="S229" s="22"/>
      <c r="T229" s="22"/>
      <c r="U229" s="23"/>
      <c r="V229" s="160">
        <f t="shared" si="66"/>
        <v>0</v>
      </c>
      <c r="W229" s="22">
        <f t="shared" si="67"/>
        <v>0</v>
      </c>
      <c r="X229" s="25" t="s">
        <v>57</v>
      </c>
      <c r="Y229" s="25"/>
      <c r="Z229" s="26">
        <v>0.02</v>
      </c>
      <c r="AA229" s="160">
        <f t="shared" si="68"/>
        <v>0</v>
      </c>
      <c r="AB229" s="22">
        <f t="shared" si="69"/>
        <v>0</v>
      </c>
      <c r="AC229" s="27" t="s">
        <v>57</v>
      </c>
      <c r="AD229" s="79"/>
      <c r="AE229" s="26">
        <v>0.03</v>
      </c>
      <c r="AF229" s="160">
        <f t="shared" si="70"/>
        <v>0</v>
      </c>
      <c r="AG229" s="22">
        <f t="shared" si="71"/>
        <v>0</v>
      </c>
      <c r="AH229" s="153"/>
      <c r="AI229" s="106" t="s">
        <v>84</v>
      </c>
      <c r="AJ229" s="22"/>
      <c r="AK229" s="23">
        <v>5.0000000000000001E-3</v>
      </c>
      <c r="AL229" s="160">
        <f t="shared" si="72"/>
        <v>0</v>
      </c>
      <c r="AM229" s="22">
        <f t="shared" si="73"/>
        <v>0</v>
      </c>
      <c r="AN229" s="31" t="s">
        <v>58</v>
      </c>
      <c r="AO229" s="31"/>
      <c r="AP229" s="30">
        <v>0.03</v>
      </c>
      <c r="AQ229" s="160">
        <f t="shared" si="74"/>
        <v>0</v>
      </c>
      <c r="AR229" s="22">
        <f t="shared" si="75"/>
        <v>0</v>
      </c>
      <c r="AS229" s="31" t="s">
        <v>58</v>
      </c>
      <c r="AT229" s="78"/>
      <c r="AU229" s="30">
        <v>0.03</v>
      </c>
      <c r="AV229" s="160">
        <f t="shared" si="76"/>
        <v>0</v>
      </c>
      <c r="AW229" s="22">
        <f t="shared" si="77"/>
        <v>0</v>
      </c>
    </row>
    <row r="230" spans="2:49" x14ac:dyDescent="0.3">
      <c r="B230" s="153" t="s">
        <v>148</v>
      </c>
      <c r="C230" s="22"/>
      <c r="D230" s="22"/>
      <c r="E230" s="23"/>
      <c r="F230" s="160">
        <f t="shared" si="60"/>
        <v>0</v>
      </c>
      <c r="G230" s="22">
        <f t="shared" si="61"/>
        <v>0</v>
      </c>
      <c r="H230" s="25"/>
      <c r="I230" s="25"/>
      <c r="J230" s="26"/>
      <c r="K230" s="160">
        <f t="shared" si="62"/>
        <v>0</v>
      </c>
      <c r="L230" s="22">
        <f t="shared" si="63"/>
        <v>0</v>
      </c>
      <c r="M230" s="25"/>
      <c r="N230" s="84"/>
      <c r="O230" s="26"/>
      <c r="P230" s="160">
        <f t="shared" si="64"/>
        <v>0</v>
      </c>
      <c r="Q230" s="22">
        <f t="shared" si="65"/>
        <v>0</v>
      </c>
      <c r="R230" s="153" t="s">
        <v>149</v>
      </c>
      <c r="S230" s="22"/>
      <c r="T230" s="22"/>
      <c r="U230" s="23"/>
      <c r="V230" s="160">
        <f t="shared" si="66"/>
        <v>0</v>
      </c>
      <c r="W230" s="22">
        <f t="shared" si="67"/>
        <v>0</v>
      </c>
      <c r="X230" s="27" t="s">
        <v>58</v>
      </c>
      <c r="Y230" s="27"/>
      <c r="Z230" s="26">
        <v>0.02</v>
      </c>
      <c r="AA230" s="160">
        <f t="shared" si="68"/>
        <v>0</v>
      </c>
      <c r="AB230" s="22">
        <f t="shared" si="69"/>
        <v>0</v>
      </c>
      <c r="AC230" s="27" t="s">
        <v>58</v>
      </c>
      <c r="AD230" s="79"/>
      <c r="AE230" s="26">
        <v>0.03</v>
      </c>
      <c r="AF230" s="160">
        <f t="shared" si="70"/>
        <v>0</v>
      </c>
      <c r="AG230" s="22">
        <f t="shared" si="71"/>
        <v>0</v>
      </c>
      <c r="AH230" s="153" t="s">
        <v>150</v>
      </c>
      <c r="AI230" s="106"/>
      <c r="AJ230" s="22"/>
      <c r="AK230" s="23"/>
      <c r="AL230" s="160">
        <f t="shared" si="72"/>
        <v>0</v>
      </c>
      <c r="AM230" s="22">
        <f t="shared" si="73"/>
        <v>0</v>
      </c>
      <c r="AN230" s="27" t="s">
        <v>101</v>
      </c>
      <c r="AO230" s="27"/>
      <c r="AP230" s="26">
        <v>0.03</v>
      </c>
      <c r="AQ230" s="160">
        <f t="shared" si="74"/>
        <v>0</v>
      </c>
      <c r="AR230" s="22">
        <f t="shared" si="75"/>
        <v>0</v>
      </c>
      <c r="AS230" s="27" t="s">
        <v>101</v>
      </c>
      <c r="AT230" s="79"/>
      <c r="AU230" s="26">
        <v>0.03</v>
      </c>
      <c r="AV230" s="160">
        <f t="shared" si="76"/>
        <v>0</v>
      </c>
      <c r="AW230" s="22">
        <f t="shared" si="77"/>
        <v>0</v>
      </c>
    </row>
    <row r="231" spans="2:49" x14ac:dyDescent="0.3">
      <c r="B231" s="153"/>
      <c r="C231" s="22"/>
      <c r="D231" s="22"/>
      <c r="E231" s="23"/>
      <c r="F231" s="160">
        <f t="shared" si="60"/>
        <v>0</v>
      </c>
      <c r="G231" s="22">
        <f t="shared" si="61"/>
        <v>0</v>
      </c>
      <c r="H231" s="24"/>
      <c r="I231" s="24"/>
      <c r="J231" s="23"/>
      <c r="K231" s="160">
        <f t="shared" si="62"/>
        <v>0</v>
      </c>
      <c r="L231" s="22">
        <f t="shared" si="63"/>
        <v>0</v>
      </c>
      <c r="M231" s="24"/>
      <c r="N231" s="71"/>
      <c r="O231" s="23"/>
      <c r="P231" s="160">
        <f t="shared" si="64"/>
        <v>0</v>
      </c>
      <c r="Q231" s="22">
        <f t="shared" si="65"/>
        <v>0</v>
      </c>
      <c r="R231" s="153"/>
      <c r="S231" s="22"/>
      <c r="T231" s="22"/>
      <c r="U231" s="23"/>
      <c r="V231" s="160">
        <f t="shared" si="66"/>
        <v>0</v>
      </c>
      <c r="W231" s="22">
        <f t="shared" si="67"/>
        <v>0</v>
      </c>
      <c r="X231" s="24"/>
      <c r="Y231" s="24"/>
      <c r="Z231" s="23"/>
      <c r="AA231" s="160">
        <f t="shared" si="68"/>
        <v>0</v>
      </c>
      <c r="AB231" s="22">
        <f t="shared" si="69"/>
        <v>0</v>
      </c>
      <c r="AC231" s="24"/>
      <c r="AD231" s="71"/>
      <c r="AE231" s="23"/>
      <c r="AF231" s="160">
        <f t="shared" si="70"/>
        <v>0</v>
      </c>
      <c r="AG231" s="22">
        <f t="shared" si="71"/>
        <v>0</v>
      </c>
      <c r="AH231" s="153"/>
      <c r="AI231" s="106"/>
      <c r="AJ231" s="22"/>
      <c r="AK231" s="23"/>
      <c r="AL231" s="160">
        <f t="shared" si="72"/>
        <v>0</v>
      </c>
      <c r="AM231" s="22">
        <f t="shared" si="73"/>
        <v>0</v>
      </c>
      <c r="AN231" s="24"/>
      <c r="AO231" s="24"/>
      <c r="AP231" s="23"/>
      <c r="AQ231" s="160">
        <f t="shared" si="74"/>
        <v>0</v>
      </c>
      <c r="AR231" s="22">
        <f t="shared" si="75"/>
        <v>0</v>
      </c>
      <c r="AS231" s="28" t="s">
        <v>90</v>
      </c>
      <c r="AT231" s="80"/>
      <c r="AU231" s="97">
        <v>0.03</v>
      </c>
      <c r="AV231" s="160">
        <f t="shared" si="76"/>
        <v>0</v>
      </c>
      <c r="AW231" s="22">
        <f t="shared" si="77"/>
        <v>0</v>
      </c>
    </row>
    <row r="232" spans="2:49" x14ac:dyDescent="0.3">
      <c r="B232" s="153"/>
      <c r="C232" s="33" t="s">
        <v>21</v>
      </c>
      <c r="D232" s="33"/>
      <c r="E232" s="34">
        <v>0.05</v>
      </c>
      <c r="F232" s="160">
        <f t="shared" si="60"/>
        <v>0</v>
      </c>
      <c r="G232" s="22">
        <f t="shared" si="61"/>
        <v>0</v>
      </c>
      <c r="H232" s="35" t="s">
        <v>21</v>
      </c>
      <c r="I232" s="35"/>
      <c r="J232" s="34">
        <v>0.05</v>
      </c>
      <c r="K232" s="160">
        <f t="shared" si="62"/>
        <v>0</v>
      </c>
      <c r="L232" s="22">
        <f t="shared" si="63"/>
        <v>0</v>
      </c>
      <c r="M232" s="35" t="s">
        <v>21</v>
      </c>
      <c r="N232" s="72"/>
      <c r="O232" s="34">
        <v>2.232E-2</v>
      </c>
      <c r="P232" s="160">
        <f t="shared" si="64"/>
        <v>0</v>
      </c>
      <c r="Q232" s="22">
        <f t="shared" si="65"/>
        <v>0</v>
      </c>
      <c r="R232" s="153"/>
      <c r="S232" s="33" t="s">
        <v>86</v>
      </c>
      <c r="T232" s="33"/>
      <c r="U232" s="34">
        <v>0.03</v>
      </c>
      <c r="V232" s="160">
        <f t="shared" si="66"/>
        <v>0</v>
      </c>
      <c r="W232" s="22">
        <f t="shared" si="67"/>
        <v>0</v>
      </c>
      <c r="X232" s="35" t="s">
        <v>86</v>
      </c>
      <c r="Y232" s="35"/>
      <c r="Z232" s="34">
        <v>0.05</v>
      </c>
      <c r="AA232" s="160">
        <f t="shared" si="68"/>
        <v>0</v>
      </c>
      <c r="AB232" s="22">
        <f t="shared" si="69"/>
        <v>0</v>
      </c>
      <c r="AC232" s="35" t="s">
        <v>86</v>
      </c>
      <c r="AD232" s="72"/>
      <c r="AE232" s="34">
        <v>0.03</v>
      </c>
      <c r="AF232" s="160">
        <f t="shared" si="70"/>
        <v>0</v>
      </c>
      <c r="AG232" s="22">
        <f t="shared" si="71"/>
        <v>0</v>
      </c>
      <c r="AH232" s="153"/>
      <c r="AI232" s="107" t="s">
        <v>86</v>
      </c>
      <c r="AJ232" s="33"/>
      <c r="AK232" s="34">
        <v>0.05</v>
      </c>
      <c r="AL232" s="160">
        <f t="shared" si="72"/>
        <v>0</v>
      </c>
      <c r="AM232" s="22">
        <f t="shared" si="73"/>
        <v>0</v>
      </c>
      <c r="AN232" s="35"/>
      <c r="AO232" s="35"/>
      <c r="AP232" s="34"/>
      <c r="AQ232" s="160">
        <f t="shared" si="74"/>
        <v>0</v>
      </c>
      <c r="AR232" s="22">
        <f t="shared" si="75"/>
        <v>0</v>
      </c>
      <c r="AS232" s="35"/>
      <c r="AT232" s="72"/>
      <c r="AU232" s="34"/>
      <c r="AV232" s="160">
        <f t="shared" si="76"/>
        <v>0</v>
      </c>
      <c r="AW232" s="22">
        <f t="shared" si="77"/>
        <v>0</v>
      </c>
    </row>
    <row r="233" spans="2:49" x14ac:dyDescent="0.3">
      <c r="B233" s="153"/>
      <c r="C233" s="33"/>
      <c r="D233" s="33"/>
      <c r="E233" s="34"/>
      <c r="F233" s="160">
        <f t="shared" si="60"/>
        <v>0</v>
      </c>
      <c r="G233" s="22">
        <f t="shared" si="61"/>
        <v>0</v>
      </c>
      <c r="H233" s="39" t="s">
        <v>62</v>
      </c>
      <c r="I233" s="39"/>
      <c r="J233" s="37">
        <v>0.03</v>
      </c>
      <c r="K233" s="160">
        <f t="shared" si="62"/>
        <v>0</v>
      </c>
      <c r="L233" s="22">
        <f t="shared" si="63"/>
        <v>0</v>
      </c>
      <c r="M233" s="39" t="s">
        <v>62</v>
      </c>
      <c r="N233" s="90"/>
      <c r="O233" s="37">
        <v>0.02</v>
      </c>
      <c r="P233" s="160">
        <f t="shared" si="64"/>
        <v>0</v>
      </c>
      <c r="Q233" s="22">
        <f t="shared" si="65"/>
        <v>0</v>
      </c>
      <c r="R233" s="153"/>
      <c r="S233" s="33"/>
      <c r="T233" s="33"/>
      <c r="U233" s="34"/>
      <c r="V233" s="160">
        <f t="shared" si="66"/>
        <v>0</v>
      </c>
      <c r="W233" s="22">
        <f t="shared" si="67"/>
        <v>0</v>
      </c>
      <c r="X233" s="39" t="s">
        <v>122</v>
      </c>
      <c r="Y233" s="39"/>
      <c r="Z233" s="37">
        <v>3.0339999999999999E-2</v>
      </c>
      <c r="AA233" s="160">
        <f t="shared" si="68"/>
        <v>0</v>
      </c>
      <c r="AB233" s="22">
        <f t="shared" si="69"/>
        <v>0</v>
      </c>
      <c r="AC233" s="36" t="s">
        <v>122</v>
      </c>
      <c r="AD233" s="81"/>
      <c r="AE233" s="37">
        <v>0.03</v>
      </c>
      <c r="AF233" s="160">
        <f t="shared" si="70"/>
        <v>0</v>
      </c>
      <c r="AG233" s="22">
        <f t="shared" si="71"/>
        <v>0</v>
      </c>
      <c r="AH233" s="153"/>
      <c r="AI233" s="107"/>
      <c r="AJ233" s="33"/>
      <c r="AK233" s="34"/>
      <c r="AL233" s="160">
        <f t="shared" si="72"/>
        <v>0</v>
      </c>
      <c r="AM233" s="22">
        <f t="shared" si="73"/>
        <v>0</v>
      </c>
      <c r="AN233" s="39" t="s">
        <v>88</v>
      </c>
      <c r="AO233" s="39"/>
      <c r="AP233" s="37">
        <v>0.08</v>
      </c>
      <c r="AQ233" s="160">
        <f t="shared" si="74"/>
        <v>0</v>
      </c>
      <c r="AR233" s="22">
        <f t="shared" si="75"/>
        <v>0</v>
      </c>
      <c r="AS233" s="36" t="s">
        <v>102</v>
      </c>
      <c r="AT233" s="81"/>
      <c r="AU233" s="37">
        <v>0.05</v>
      </c>
      <c r="AV233" s="160">
        <f t="shared" si="76"/>
        <v>0</v>
      </c>
      <c r="AW233" s="22">
        <f t="shared" si="77"/>
        <v>0</v>
      </c>
    </row>
    <row r="234" spans="2:49" x14ac:dyDescent="0.3">
      <c r="B234" s="153"/>
      <c r="C234" s="33"/>
      <c r="D234" s="33"/>
      <c r="E234" s="34"/>
      <c r="F234" s="160">
        <f t="shared" si="60"/>
        <v>0</v>
      </c>
      <c r="G234" s="22">
        <f t="shared" si="61"/>
        <v>0</v>
      </c>
      <c r="H234" s="35"/>
      <c r="I234" s="35"/>
      <c r="J234" s="34"/>
      <c r="K234" s="160">
        <f t="shared" si="62"/>
        <v>0</v>
      </c>
      <c r="L234" s="22">
        <f t="shared" si="63"/>
        <v>0</v>
      </c>
      <c r="M234" s="38" t="s">
        <v>63</v>
      </c>
      <c r="N234" s="82"/>
      <c r="O234" s="98">
        <v>0.03</v>
      </c>
      <c r="P234" s="160">
        <f t="shared" si="64"/>
        <v>0</v>
      </c>
      <c r="Q234" s="22">
        <f t="shared" si="65"/>
        <v>0</v>
      </c>
      <c r="R234" s="153"/>
      <c r="S234" s="33"/>
      <c r="T234" s="33"/>
      <c r="U234" s="34"/>
      <c r="V234" s="160">
        <f t="shared" si="66"/>
        <v>0</v>
      </c>
      <c r="W234" s="22">
        <f t="shared" si="67"/>
        <v>0</v>
      </c>
      <c r="X234" s="35"/>
      <c r="Y234" s="35"/>
      <c r="Z234" s="34"/>
      <c r="AA234" s="160">
        <f t="shared" si="68"/>
        <v>0</v>
      </c>
      <c r="AB234" s="22">
        <f t="shared" si="69"/>
        <v>0</v>
      </c>
      <c r="AC234" s="38" t="s">
        <v>124</v>
      </c>
      <c r="AD234" s="82"/>
      <c r="AE234" s="98">
        <v>0.02</v>
      </c>
      <c r="AF234" s="160">
        <f t="shared" si="70"/>
        <v>0</v>
      </c>
      <c r="AG234" s="22">
        <f t="shared" si="71"/>
        <v>0</v>
      </c>
      <c r="AH234" s="153"/>
      <c r="AI234" s="107"/>
      <c r="AJ234" s="33"/>
      <c r="AK234" s="34"/>
      <c r="AL234" s="160">
        <f t="shared" si="72"/>
        <v>0</v>
      </c>
      <c r="AM234" s="22">
        <f t="shared" si="73"/>
        <v>0</v>
      </c>
      <c r="AN234" s="35"/>
      <c r="AO234" s="35"/>
      <c r="AP234" s="34"/>
      <c r="AQ234" s="160">
        <f t="shared" si="74"/>
        <v>0</v>
      </c>
      <c r="AR234" s="22">
        <f t="shared" si="75"/>
        <v>0</v>
      </c>
      <c r="AS234" s="38" t="s">
        <v>89</v>
      </c>
      <c r="AT234" s="82"/>
      <c r="AU234" s="98">
        <v>0.03</v>
      </c>
      <c r="AV234" s="160">
        <f t="shared" si="76"/>
        <v>0</v>
      </c>
      <c r="AW234" s="22">
        <f t="shared" si="77"/>
        <v>0</v>
      </c>
    </row>
    <row r="235" spans="2:49" x14ac:dyDescent="0.3">
      <c r="B235" s="153"/>
      <c r="C235" s="48" t="s">
        <v>22</v>
      </c>
      <c r="D235" s="48"/>
      <c r="E235" s="49">
        <v>0.01</v>
      </c>
      <c r="F235" s="160">
        <f t="shared" si="60"/>
        <v>0</v>
      </c>
      <c r="G235" s="22">
        <f t="shared" si="61"/>
        <v>0</v>
      </c>
      <c r="H235" s="50" t="s">
        <v>75</v>
      </c>
      <c r="I235" s="50"/>
      <c r="J235" s="49">
        <v>0.03</v>
      </c>
      <c r="K235" s="160">
        <f t="shared" si="62"/>
        <v>0</v>
      </c>
      <c r="L235" s="22">
        <f t="shared" si="63"/>
        <v>0</v>
      </c>
      <c r="M235" s="50"/>
      <c r="N235" s="73"/>
      <c r="O235" s="49"/>
      <c r="P235" s="160">
        <f t="shared" si="64"/>
        <v>0</v>
      </c>
      <c r="Q235" s="22">
        <f t="shared" si="65"/>
        <v>0</v>
      </c>
      <c r="R235" s="153"/>
      <c r="S235" s="48" t="s">
        <v>125</v>
      </c>
      <c r="T235" s="48"/>
      <c r="U235" s="49">
        <v>0.01</v>
      </c>
      <c r="V235" s="160">
        <f t="shared" si="66"/>
        <v>0</v>
      </c>
      <c r="W235" s="22">
        <f t="shared" si="67"/>
        <v>0</v>
      </c>
      <c r="X235" s="50" t="s">
        <v>125</v>
      </c>
      <c r="Y235" s="50"/>
      <c r="Z235" s="49">
        <v>0.04</v>
      </c>
      <c r="AA235" s="160">
        <f t="shared" si="68"/>
        <v>0</v>
      </c>
      <c r="AB235" s="22">
        <f t="shared" si="69"/>
        <v>0</v>
      </c>
      <c r="AC235" s="50" t="s">
        <v>125</v>
      </c>
      <c r="AD235" s="73"/>
      <c r="AE235" s="49">
        <v>0.02</v>
      </c>
      <c r="AF235" s="160">
        <f t="shared" si="70"/>
        <v>0</v>
      </c>
      <c r="AG235" s="22">
        <f t="shared" si="71"/>
        <v>0</v>
      </c>
      <c r="AH235" s="153"/>
      <c r="AI235" s="108" t="s">
        <v>78</v>
      </c>
      <c r="AJ235" s="48"/>
      <c r="AK235" s="49">
        <v>0.01</v>
      </c>
      <c r="AL235" s="160">
        <f t="shared" si="72"/>
        <v>0</v>
      </c>
      <c r="AM235" s="22">
        <f t="shared" si="73"/>
        <v>0</v>
      </c>
      <c r="AN235" s="50"/>
      <c r="AO235" s="50"/>
      <c r="AP235" s="49"/>
      <c r="AQ235" s="160">
        <f t="shared" si="74"/>
        <v>0</v>
      </c>
      <c r="AR235" s="22">
        <f t="shared" si="75"/>
        <v>0</v>
      </c>
      <c r="AS235" s="50"/>
      <c r="AT235" s="73"/>
      <c r="AU235" s="49"/>
      <c r="AV235" s="160">
        <f t="shared" si="76"/>
        <v>0</v>
      </c>
      <c r="AW235" s="22">
        <f t="shared" si="77"/>
        <v>0</v>
      </c>
    </row>
    <row r="236" spans="2:49" x14ac:dyDescent="0.3">
      <c r="B236" s="153"/>
      <c r="C236" s="48"/>
      <c r="D236" s="48"/>
      <c r="E236" s="49"/>
      <c r="F236" s="160">
        <f t="shared" si="60"/>
        <v>0</v>
      </c>
      <c r="G236" s="22">
        <f t="shared" si="61"/>
        <v>0</v>
      </c>
      <c r="H236" s="54" t="s">
        <v>56</v>
      </c>
      <c r="I236" s="54"/>
      <c r="J236" s="52">
        <v>0.02</v>
      </c>
      <c r="K236" s="160">
        <f t="shared" si="62"/>
        <v>0</v>
      </c>
      <c r="L236" s="22">
        <f t="shared" si="63"/>
        <v>0</v>
      </c>
      <c r="M236" s="51" t="s">
        <v>56</v>
      </c>
      <c r="N236" s="74"/>
      <c r="O236" s="52">
        <v>0.03</v>
      </c>
      <c r="P236" s="160">
        <f t="shared" si="64"/>
        <v>0</v>
      </c>
      <c r="Q236" s="22">
        <f t="shared" si="65"/>
        <v>0</v>
      </c>
      <c r="R236" s="153"/>
      <c r="S236" s="48"/>
      <c r="T236" s="48"/>
      <c r="U236" s="49"/>
      <c r="V236" s="160">
        <f t="shared" si="66"/>
        <v>0</v>
      </c>
      <c r="W236" s="22">
        <f t="shared" si="67"/>
        <v>0</v>
      </c>
      <c r="X236" s="54" t="s">
        <v>127</v>
      </c>
      <c r="Y236" s="54"/>
      <c r="Z236" s="52">
        <v>0.02</v>
      </c>
      <c r="AA236" s="160">
        <f t="shared" si="68"/>
        <v>0</v>
      </c>
      <c r="AB236" s="22">
        <f t="shared" si="69"/>
        <v>0</v>
      </c>
      <c r="AC236" s="51" t="s">
        <v>127</v>
      </c>
      <c r="AD236" s="74"/>
      <c r="AE236" s="52">
        <v>0.02</v>
      </c>
      <c r="AF236" s="160">
        <f t="shared" si="70"/>
        <v>0</v>
      </c>
      <c r="AG236" s="22">
        <f t="shared" si="71"/>
        <v>0</v>
      </c>
      <c r="AH236" s="153"/>
      <c r="AI236" s="108"/>
      <c r="AJ236" s="48"/>
      <c r="AK236" s="49"/>
      <c r="AL236" s="160">
        <f t="shared" si="72"/>
        <v>0</v>
      </c>
      <c r="AM236" s="22">
        <f t="shared" si="73"/>
        <v>0</v>
      </c>
      <c r="AN236" s="54" t="s">
        <v>127</v>
      </c>
      <c r="AO236" s="54"/>
      <c r="AP236" s="52">
        <v>0.02</v>
      </c>
      <c r="AQ236" s="160">
        <f t="shared" si="74"/>
        <v>0</v>
      </c>
      <c r="AR236" s="22">
        <f t="shared" si="75"/>
        <v>0</v>
      </c>
      <c r="AS236" s="51"/>
      <c r="AT236" s="74"/>
      <c r="AU236" s="52"/>
      <c r="AV236" s="160">
        <f t="shared" si="76"/>
        <v>0</v>
      </c>
      <c r="AW236" s="22">
        <f t="shared" si="77"/>
        <v>0</v>
      </c>
    </row>
    <row r="237" spans="2:49" x14ac:dyDescent="0.3">
      <c r="B237" s="153"/>
      <c r="C237" s="48"/>
      <c r="D237" s="48"/>
      <c r="E237" s="49"/>
      <c r="F237" s="160">
        <f t="shared" si="60"/>
        <v>0</v>
      </c>
      <c r="G237" s="22">
        <f t="shared" si="61"/>
        <v>0</v>
      </c>
      <c r="H237" s="54"/>
      <c r="I237" s="54"/>
      <c r="J237" s="52"/>
      <c r="K237" s="160">
        <f t="shared" si="62"/>
        <v>0</v>
      </c>
      <c r="L237" s="22">
        <f t="shared" si="63"/>
        <v>0</v>
      </c>
      <c r="M237" s="51"/>
      <c r="N237" s="74"/>
      <c r="O237" s="52"/>
      <c r="P237" s="160">
        <f t="shared" si="64"/>
        <v>0</v>
      </c>
      <c r="Q237" s="22">
        <f t="shared" si="65"/>
        <v>0</v>
      </c>
      <c r="R237" s="153"/>
      <c r="S237" s="48"/>
      <c r="T237" s="48"/>
      <c r="U237" s="49"/>
      <c r="V237" s="160">
        <f t="shared" si="66"/>
        <v>0</v>
      </c>
      <c r="W237" s="22">
        <f t="shared" si="67"/>
        <v>0</v>
      </c>
      <c r="X237" s="50"/>
      <c r="Y237" s="50"/>
      <c r="Z237" s="49"/>
      <c r="AA237" s="160">
        <f t="shared" si="68"/>
        <v>0</v>
      </c>
      <c r="AB237" s="22">
        <f t="shared" si="69"/>
        <v>0</v>
      </c>
      <c r="AC237" s="53" t="s">
        <v>103</v>
      </c>
      <c r="AD237" s="75"/>
      <c r="AE237" s="99">
        <v>0.02</v>
      </c>
      <c r="AF237" s="160">
        <f t="shared" si="70"/>
        <v>0</v>
      </c>
      <c r="AG237" s="22">
        <f t="shared" si="71"/>
        <v>0</v>
      </c>
      <c r="AH237" s="153"/>
      <c r="AI237" s="108"/>
      <c r="AJ237" s="48"/>
      <c r="AK237" s="49"/>
      <c r="AL237" s="160">
        <f t="shared" si="72"/>
        <v>0</v>
      </c>
      <c r="AM237" s="22">
        <f t="shared" si="73"/>
        <v>0</v>
      </c>
      <c r="AN237" s="50"/>
      <c r="AO237" s="50"/>
      <c r="AP237" s="49"/>
      <c r="AQ237" s="160">
        <f t="shared" si="74"/>
        <v>0</v>
      </c>
      <c r="AR237" s="22">
        <f t="shared" si="75"/>
        <v>0</v>
      </c>
      <c r="AS237" s="53" t="s">
        <v>103</v>
      </c>
      <c r="AT237" s="75"/>
      <c r="AU237" s="99">
        <v>0.02</v>
      </c>
      <c r="AV237" s="160">
        <f t="shared" si="76"/>
        <v>0</v>
      </c>
      <c r="AW237" s="22">
        <f t="shared" si="77"/>
        <v>0</v>
      </c>
    </row>
    <row r="238" spans="2:49" x14ac:dyDescent="0.3">
      <c r="B238" s="153"/>
      <c r="C238" s="40"/>
      <c r="D238" s="40"/>
      <c r="E238" s="41"/>
      <c r="F238" s="160">
        <f t="shared" si="60"/>
        <v>0</v>
      </c>
      <c r="G238" s="22">
        <f t="shared" si="61"/>
        <v>0</v>
      </c>
      <c r="H238" s="46"/>
      <c r="I238" s="46"/>
      <c r="J238" s="44"/>
      <c r="K238" s="160">
        <f t="shared" si="62"/>
        <v>0</v>
      </c>
      <c r="L238" s="22">
        <f t="shared" si="63"/>
        <v>0</v>
      </c>
      <c r="M238" s="43"/>
      <c r="N238" s="77"/>
      <c r="O238" s="44"/>
      <c r="P238" s="160">
        <f t="shared" si="64"/>
        <v>0</v>
      </c>
      <c r="Q238" s="22">
        <f t="shared" si="65"/>
        <v>0</v>
      </c>
      <c r="R238" s="153"/>
      <c r="S238" s="40"/>
      <c r="T238" s="40"/>
      <c r="U238" s="41"/>
      <c r="V238" s="160">
        <f t="shared" si="66"/>
        <v>0</v>
      </c>
      <c r="W238" s="22">
        <f t="shared" si="67"/>
        <v>0</v>
      </c>
      <c r="X238" s="46"/>
      <c r="Y238" s="46"/>
      <c r="Z238" s="44"/>
      <c r="AA238" s="160">
        <f t="shared" si="68"/>
        <v>0</v>
      </c>
      <c r="AB238" s="22">
        <f t="shared" si="69"/>
        <v>0</v>
      </c>
      <c r="AC238" s="43"/>
      <c r="AD238" s="77"/>
      <c r="AE238" s="41"/>
      <c r="AF238" s="160">
        <f t="shared" si="70"/>
        <v>0</v>
      </c>
      <c r="AG238" s="22">
        <f t="shared" si="71"/>
        <v>0</v>
      </c>
      <c r="AH238" s="153"/>
      <c r="AI238" s="109"/>
      <c r="AJ238" s="40"/>
      <c r="AK238" s="41"/>
      <c r="AL238" s="160">
        <f t="shared" si="72"/>
        <v>0</v>
      </c>
      <c r="AM238" s="22">
        <f t="shared" si="73"/>
        <v>0</v>
      </c>
      <c r="AN238" s="46"/>
      <c r="AO238" s="46"/>
      <c r="AP238" s="44"/>
      <c r="AQ238" s="160">
        <f t="shared" si="74"/>
        <v>0</v>
      </c>
      <c r="AR238" s="22">
        <f t="shared" si="75"/>
        <v>0</v>
      </c>
      <c r="AS238" s="43"/>
      <c r="AT238" s="77"/>
      <c r="AU238" s="44"/>
      <c r="AV238" s="160">
        <f t="shared" si="76"/>
        <v>0</v>
      </c>
      <c r="AW238" s="22">
        <f t="shared" si="77"/>
        <v>0</v>
      </c>
    </row>
    <row r="239" spans="2:49" x14ac:dyDescent="0.3">
      <c r="B239" s="153"/>
      <c r="C239" s="40"/>
      <c r="D239" s="40"/>
      <c r="E239" s="41"/>
      <c r="F239" s="160">
        <f t="shared" si="60"/>
        <v>0</v>
      </c>
      <c r="G239" s="22">
        <f t="shared" si="61"/>
        <v>0</v>
      </c>
      <c r="H239" s="46"/>
      <c r="I239" s="46"/>
      <c r="J239" s="44"/>
      <c r="K239" s="160">
        <f t="shared" si="62"/>
        <v>0</v>
      </c>
      <c r="L239" s="22">
        <f t="shared" si="63"/>
        <v>0</v>
      </c>
      <c r="M239" s="43" t="s">
        <v>15</v>
      </c>
      <c r="N239" s="77"/>
      <c r="O239" s="44">
        <v>0.02</v>
      </c>
      <c r="P239" s="160">
        <f t="shared" si="64"/>
        <v>0</v>
      </c>
      <c r="Q239" s="22">
        <f t="shared" si="65"/>
        <v>0</v>
      </c>
      <c r="R239" s="153"/>
      <c r="S239" s="40"/>
      <c r="T239" s="40"/>
      <c r="U239" s="41"/>
      <c r="V239" s="160">
        <f t="shared" si="66"/>
        <v>0</v>
      </c>
      <c r="W239" s="22">
        <f t="shared" si="67"/>
        <v>0</v>
      </c>
      <c r="X239" s="46" t="s">
        <v>16</v>
      </c>
      <c r="Y239" s="46"/>
      <c r="Z239" s="44">
        <v>0.01</v>
      </c>
      <c r="AA239" s="160">
        <f t="shared" si="68"/>
        <v>0</v>
      </c>
      <c r="AB239" s="22">
        <f t="shared" si="69"/>
        <v>0</v>
      </c>
      <c r="AC239" s="43" t="s">
        <v>16</v>
      </c>
      <c r="AD239" s="77"/>
      <c r="AE239" s="41">
        <v>8.9999999999999993E-3</v>
      </c>
      <c r="AF239" s="160">
        <f t="shared" si="70"/>
        <v>0</v>
      </c>
      <c r="AG239" s="22">
        <f t="shared" si="71"/>
        <v>0</v>
      </c>
      <c r="AH239" s="153"/>
      <c r="AI239" s="109"/>
      <c r="AJ239" s="40"/>
      <c r="AK239" s="41"/>
      <c r="AL239" s="160">
        <f t="shared" si="72"/>
        <v>0</v>
      </c>
      <c r="AM239" s="22">
        <f t="shared" si="73"/>
        <v>0</v>
      </c>
      <c r="AN239" s="46" t="s">
        <v>16</v>
      </c>
      <c r="AO239" s="46"/>
      <c r="AP239" s="44">
        <v>0.01</v>
      </c>
      <c r="AQ239" s="160">
        <f t="shared" si="74"/>
        <v>0</v>
      </c>
      <c r="AR239" s="22">
        <f t="shared" si="75"/>
        <v>0</v>
      </c>
      <c r="AS239" s="43" t="s">
        <v>16</v>
      </c>
      <c r="AT239" s="77"/>
      <c r="AU239" s="44">
        <v>1.7999999999999999E-2</v>
      </c>
      <c r="AV239" s="160">
        <f t="shared" si="76"/>
        <v>0</v>
      </c>
      <c r="AW239" s="22">
        <f t="shared" si="77"/>
        <v>0</v>
      </c>
    </row>
    <row r="240" spans="2:49" x14ac:dyDescent="0.3">
      <c r="B240" s="153"/>
      <c r="C240" s="40"/>
      <c r="D240" s="40"/>
      <c r="E240" s="41"/>
      <c r="F240" s="160">
        <f t="shared" si="60"/>
        <v>0</v>
      </c>
      <c r="G240" s="22">
        <f t="shared" si="61"/>
        <v>0</v>
      </c>
      <c r="H240" s="42"/>
      <c r="I240" s="42"/>
      <c r="J240" s="41"/>
      <c r="K240" s="160">
        <f t="shared" si="62"/>
        <v>0</v>
      </c>
      <c r="L240" s="22">
        <f t="shared" si="63"/>
        <v>0</v>
      </c>
      <c r="M240" s="42"/>
      <c r="N240" s="76"/>
      <c r="O240" s="41"/>
      <c r="P240" s="160">
        <f t="shared" si="64"/>
        <v>0</v>
      </c>
      <c r="Q240" s="22">
        <f t="shared" si="65"/>
        <v>0</v>
      </c>
      <c r="R240" s="153"/>
      <c r="S240" s="40"/>
      <c r="T240" s="40"/>
      <c r="U240" s="41"/>
      <c r="V240" s="160">
        <f t="shared" si="66"/>
        <v>0</v>
      </c>
      <c r="W240" s="22">
        <f t="shared" si="67"/>
        <v>0</v>
      </c>
      <c r="X240" s="42"/>
      <c r="Y240" s="42"/>
      <c r="Z240" s="41"/>
      <c r="AA240" s="160">
        <f t="shared" si="68"/>
        <v>0</v>
      </c>
      <c r="AB240" s="22">
        <f t="shared" si="69"/>
        <v>0</v>
      </c>
      <c r="AC240" s="45" t="s">
        <v>131</v>
      </c>
      <c r="AD240" s="83"/>
      <c r="AE240" s="41">
        <v>1E-3</v>
      </c>
      <c r="AF240" s="160">
        <f t="shared" si="70"/>
        <v>0</v>
      </c>
      <c r="AG240" s="22">
        <f t="shared" si="71"/>
        <v>0</v>
      </c>
      <c r="AH240" s="153"/>
      <c r="AI240" s="109"/>
      <c r="AJ240" s="40"/>
      <c r="AK240" s="41"/>
      <c r="AL240" s="160">
        <f t="shared" si="72"/>
        <v>0</v>
      </c>
      <c r="AM240" s="22">
        <f t="shared" si="73"/>
        <v>0</v>
      </c>
      <c r="AN240" s="42"/>
      <c r="AO240" s="42"/>
      <c r="AP240" s="41"/>
      <c r="AQ240" s="160">
        <f t="shared" si="74"/>
        <v>0</v>
      </c>
      <c r="AR240" s="22">
        <f t="shared" si="75"/>
        <v>0</v>
      </c>
      <c r="AS240" s="45" t="s">
        <v>131</v>
      </c>
      <c r="AT240" s="83"/>
      <c r="AU240" s="100">
        <v>2E-3</v>
      </c>
      <c r="AV240" s="160">
        <f t="shared" si="76"/>
        <v>0</v>
      </c>
      <c r="AW240" s="22">
        <f t="shared" si="77"/>
        <v>0</v>
      </c>
    </row>
    <row r="241" spans="2:49" x14ac:dyDescent="0.3">
      <c r="B241" s="153"/>
      <c r="C241" s="22"/>
      <c r="D241" s="22"/>
      <c r="E241" s="23"/>
      <c r="F241" s="160">
        <f t="shared" si="60"/>
        <v>0</v>
      </c>
      <c r="G241" s="22">
        <f t="shared" si="61"/>
        <v>0</v>
      </c>
      <c r="H241" s="27" t="s">
        <v>23</v>
      </c>
      <c r="I241" s="27"/>
      <c r="J241" s="26">
        <v>0.01</v>
      </c>
      <c r="K241" s="160">
        <f t="shared" si="62"/>
        <v>0</v>
      </c>
      <c r="L241" s="22">
        <f t="shared" si="63"/>
        <v>0</v>
      </c>
      <c r="M241" s="27" t="s">
        <v>23</v>
      </c>
      <c r="N241" s="79"/>
      <c r="O241" s="26">
        <v>0.01</v>
      </c>
      <c r="P241" s="160">
        <f t="shared" si="64"/>
        <v>0</v>
      </c>
      <c r="Q241" s="22">
        <f t="shared" si="65"/>
        <v>0</v>
      </c>
      <c r="R241" s="153"/>
      <c r="S241" s="22"/>
      <c r="T241" s="22"/>
      <c r="U241" s="23"/>
      <c r="V241" s="160">
        <f t="shared" si="66"/>
        <v>0</v>
      </c>
      <c r="W241" s="22">
        <f t="shared" si="67"/>
        <v>0</v>
      </c>
      <c r="X241" s="24" t="s">
        <v>132</v>
      </c>
      <c r="Y241" s="24"/>
      <c r="Z241" s="23">
        <v>0.02</v>
      </c>
      <c r="AA241" s="160">
        <f t="shared" si="68"/>
        <v>0</v>
      </c>
      <c r="AB241" s="22">
        <f t="shared" si="69"/>
        <v>0</v>
      </c>
      <c r="AC241" s="24" t="s">
        <v>132</v>
      </c>
      <c r="AD241" s="71"/>
      <c r="AE241" s="23">
        <v>0.01</v>
      </c>
      <c r="AF241" s="160">
        <f t="shared" si="70"/>
        <v>0</v>
      </c>
      <c r="AG241" s="22">
        <f t="shared" si="71"/>
        <v>0</v>
      </c>
      <c r="AH241" s="153"/>
      <c r="AI241" s="106"/>
      <c r="AJ241" s="22"/>
      <c r="AK241" s="23"/>
      <c r="AL241" s="160">
        <f t="shared" si="72"/>
        <v>0</v>
      </c>
      <c r="AM241" s="22">
        <f t="shared" si="73"/>
        <v>0</v>
      </c>
      <c r="AN241" s="24"/>
      <c r="AO241" s="24"/>
      <c r="AP241" s="23"/>
      <c r="AQ241" s="160">
        <f t="shared" si="74"/>
        <v>0</v>
      </c>
      <c r="AR241" s="22">
        <f t="shared" si="75"/>
        <v>0</v>
      </c>
      <c r="AS241" s="24"/>
      <c r="AT241" s="71"/>
      <c r="AU241" s="23"/>
      <c r="AV241" s="160">
        <f t="shared" si="76"/>
        <v>0</v>
      </c>
      <c r="AW241" s="22">
        <f t="shared" si="77"/>
        <v>0</v>
      </c>
    </row>
    <row r="242" spans="2:49" x14ac:dyDescent="0.3">
      <c r="B242" s="153"/>
      <c r="C242" s="33" t="s">
        <v>50</v>
      </c>
      <c r="D242" s="33"/>
      <c r="E242" s="34">
        <v>0.1</v>
      </c>
      <c r="F242" s="160">
        <f t="shared" si="60"/>
        <v>0</v>
      </c>
      <c r="G242" s="22">
        <f t="shared" si="61"/>
        <v>0</v>
      </c>
      <c r="H242" s="35" t="s">
        <v>50</v>
      </c>
      <c r="I242" s="35"/>
      <c r="J242" s="34">
        <v>0.1</v>
      </c>
      <c r="K242" s="160">
        <f t="shared" si="62"/>
        <v>0</v>
      </c>
      <c r="L242" s="22">
        <f t="shared" si="63"/>
        <v>0</v>
      </c>
      <c r="M242" s="35" t="s">
        <v>50</v>
      </c>
      <c r="N242" s="72"/>
      <c r="O242" s="34">
        <v>0.1</v>
      </c>
      <c r="P242" s="160">
        <f t="shared" si="64"/>
        <v>0</v>
      </c>
      <c r="Q242" s="22">
        <f t="shared" si="65"/>
        <v>0</v>
      </c>
      <c r="R242" s="153"/>
      <c r="S242" s="33" t="s">
        <v>50</v>
      </c>
      <c r="T242" s="33"/>
      <c r="U242" s="34">
        <v>0.09</v>
      </c>
      <c r="V242" s="160">
        <f t="shared" si="66"/>
        <v>0</v>
      </c>
      <c r="W242" s="22">
        <f t="shared" si="67"/>
        <v>0</v>
      </c>
      <c r="X242" s="35" t="s">
        <v>50</v>
      </c>
      <c r="Y242" s="35"/>
      <c r="Z242" s="34">
        <v>8.7800000000000003E-2</v>
      </c>
      <c r="AA242" s="160">
        <f t="shared" si="68"/>
        <v>0</v>
      </c>
      <c r="AB242" s="22">
        <f t="shared" si="69"/>
        <v>0</v>
      </c>
      <c r="AC242" s="35" t="s">
        <v>50</v>
      </c>
      <c r="AD242" s="72"/>
      <c r="AE242" s="34">
        <v>8.7999999999999995E-2</v>
      </c>
      <c r="AF242" s="160">
        <f t="shared" si="70"/>
        <v>0</v>
      </c>
      <c r="AG242" s="22">
        <f t="shared" si="71"/>
        <v>0</v>
      </c>
      <c r="AH242" s="153"/>
      <c r="AI242" s="107" t="s">
        <v>50</v>
      </c>
      <c r="AJ242" s="33"/>
      <c r="AK242" s="34">
        <v>0.09</v>
      </c>
      <c r="AL242" s="160">
        <f t="shared" si="72"/>
        <v>0</v>
      </c>
      <c r="AM242" s="22">
        <f t="shared" si="73"/>
        <v>0</v>
      </c>
      <c r="AN242" s="35"/>
      <c r="AO242" s="35"/>
      <c r="AP242" s="34"/>
      <c r="AQ242" s="160">
        <f t="shared" si="74"/>
        <v>0</v>
      </c>
      <c r="AR242" s="22">
        <f t="shared" si="75"/>
        <v>0</v>
      </c>
      <c r="AS242" s="35"/>
      <c r="AT242" s="72"/>
      <c r="AU242" s="34"/>
      <c r="AV242" s="160">
        <f t="shared" si="76"/>
        <v>0</v>
      </c>
      <c r="AW242" s="22">
        <f t="shared" si="77"/>
        <v>0</v>
      </c>
    </row>
    <row r="243" spans="2:49" x14ac:dyDescent="0.3">
      <c r="B243" s="153"/>
      <c r="C243" s="33" t="s">
        <v>51</v>
      </c>
      <c r="D243" s="33"/>
      <c r="E243" s="34">
        <v>0.01</v>
      </c>
      <c r="F243" s="160">
        <f t="shared" si="60"/>
        <v>0</v>
      </c>
      <c r="G243" s="22">
        <f t="shared" si="61"/>
        <v>0</v>
      </c>
      <c r="H243" s="35" t="s">
        <v>51</v>
      </c>
      <c r="I243" s="35"/>
      <c r="J243" s="34">
        <v>0.06</v>
      </c>
      <c r="K243" s="160">
        <f t="shared" si="62"/>
        <v>0</v>
      </c>
      <c r="L243" s="22">
        <f t="shared" si="63"/>
        <v>0</v>
      </c>
      <c r="M243" s="35" t="s">
        <v>51</v>
      </c>
      <c r="N243" s="72"/>
      <c r="O243" s="34">
        <v>0.1</v>
      </c>
      <c r="P243" s="160">
        <f t="shared" si="64"/>
        <v>0</v>
      </c>
      <c r="Q243" s="22">
        <f t="shared" si="65"/>
        <v>0</v>
      </c>
      <c r="R243" s="153"/>
      <c r="S243" s="33" t="s">
        <v>51</v>
      </c>
      <c r="T243" s="33"/>
      <c r="U243" s="34">
        <v>0.02</v>
      </c>
      <c r="V243" s="160">
        <f t="shared" si="66"/>
        <v>0</v>
      </c>
      <c r="W243" s="22">
        <f t="shared" si="67"/>
        <v>0</v>
      </c>
      <c r="X243" s="35" t="s">
        <v>51</v>
      </c>
      <c r="Y243" s="35"/>
      <c r="Z243" s="34">
        <v>0.05</v>
      </c>
      <c r="AA243" s="160">
        <f t="shared" si="68"/>
        <v>0</v>
      </c>
      <c r="AB243" s="22">
        <f t="shared" si="69"/>
        <v>0</v>
      </c>
      <c r="AC243" s="35" t="s">
        <v>51</v>
      </c>
      <c r="AD243" s="72"/>
      <c r="AE243" s="34">
        <v>0.1</v>
      </c>
      <c r="AF243" s="160">
        <f t="shared" si="70"/>
        <v>0</v>
      </c>
      <c r="AG243" s="22">
        <f t="shared" si="71"/>
        <v>0</v>
      </c>
      <c r="AH243" s="153"/>
      <c r="AI243" s="107" t="s">
        <v>81</v>
      </c>
      <c r="AJ243" s="33"/>
      <c r="AK243" s="34">
        <v>0.02</v>
      </c>
      <c r="AL243" s="160">
        <f t="shared" si="72"/>
        <v>0</v>
      </c>
      <c r="AM243" s="22">
        <f t="shared" si="73"/>
        <v>0</v>
      </c>
      <c r="AN243" s="35" t="s">
        <v>81</v>
      </c>
      <c r="AO243" s="35"/>
      <c r="AP243" s="34">
        <v>5.6599999999999998E-2</v>
      </c>
      <c r="AQ243" s="160">
        <f t="shared" si="74"/>
        <v>0</v>
      </c>
      <c r="AR243" s="22">
        <f t="shared" si="75"/>
        <v>0</v>
      </c>
      <c r="AS243" s="35" t="s">
        <v>81</v>
      </c>
      <c r="AT243" s="72"/>
      <c r="AU243" s="34">
        <v>0.10589999999999999</v>
      </c>
      <c r="AV243" s="160">
        <f t="shared" si="76"/>
        <v>0</v>
      </c>
      <c r="AW243" s="22">
        <f t="shared" si="77"/>
        <v>0</v>
      </c>
    </row>
    <row r="244" spans="2:49" x14ac:dyDescent="0.3">
      <c r="B244" s="153"/>
      <c r="C244" s="48" t="s">
        <v>24</v>
      </c>
      <c r="D244" s="48"/>
      <c r="E244" s="49">
        <v>0.04</v>
      </c>
      <c r="F244" s="160">
        <f t="shared" si="60"/>
        <v>0</v>
      </c>
      <c r="G244" s="22">
        <f t="shared" si="61"/>
        <v>0</v>
      </c>
      <c r="H244" s="50" t="s">
        <v>24</v>
      </c>
      <c r="I244" s="50"/>
      <c r="J244" s="49">
        <v>7.0000000000000007E-2</v>
      </c>
      <c r="K244" s="160">
        <f t="shared" si="62"/>
        <v>0</v>
      </c>
      <c r="L244" s="22">
        <f t="shared" si="63"/>
        <v>0</v>
      </c>
      <c r="M244" s="50" t="s">
        <v>24</v>
      </c>
      <c r="N244" s="73"/>
      <c r="O244" s="49">
        <v>0.1</v>
      </c>
      <c r="P244" s="160">
        <f t="shared" si="64"/>
        <v>0</v>
      </c>
      <c r="Q244" s="22">
        <f t="shared" si="65"/>
        <v>0</v>
      </c>
      <c r="R244" s="153"/>
      <c r="S244" s="48" t="s">
        <v>24</v>
      </c>
      <c r="T244" s="48"/>
      <c r="U244" s="49">
        <v>0.03</v>
      </c>
      <c r="V244" s="160">
        <f t="shared" si="66"/>
        <v>0</v>
      </c>
      <c r="W244" s="22">
        <f t="shared" si="67"/>
        <v>0</v>
      </c>
      <c r="X244" s="50" t="s">
        <v>24</v>
      </c>
      <c r="Y244" s="50"/>
      <c r="Z244" s="49">
        <v>7.0000000000000007E-2</v>
      </c>
      <c r="AA244" s="160">
        <f t="shared" si="68"/>
        <v>0</v>
      </c>
      <c r="AB244" s="22">
        <f t="shared" si="69"/>
        <v>0</v>
      </c>
      <c r="AC244" s="50" t="s">
        <v>24</v>
      </c>
      <c r="AD244" s="73"/>
      <c r="AE244" s="49">
        <v>0.06</v>
      </c>
      <c r="AF244" s="160">
        <f t="shared" si="70"/>
        <v>0</v>
      </c>
      <c r="AG244" s="22">
        <f t="shared" si="71"/>
        <v>0</v>
      </c>
      <c r="AH244" s="153"/>
      <c r="AI244" s="108" t="s">
        <v>24</v>
      </c>
      <c r="AJ244" s="48"/>
      <c r="AK244" s="49">
        <v>0.03</v>
      </c>
      <c r="AL244" s="160">
        <f t="shared" si="72"/>
        <v>0</v>
      </c>
      <c r="AM244" s="22">
        <f t="shared" si="73"/>
        <v>0</v>
      </c>
      <c r="AN244" s="50" t="s">
        <v>24</v>
      </c>
      <c r="AO244" s="50"/>
      <c r="AP244" s="49">
        <v>7.0000000000000007E-2</v>
      </c>
      <c r="AQ244" s="160">
        <f t="shared" si="74"/>
        <v>0</v>
      </c>
      <c r="AR244" s="22">
        <f t="shared" si="75"/>
        <v>0</v>
      </c>
      <c r="AS244" s="50" t="s">
        <v>24</v>
      </c>
      <c r="AT244" s="73"/>
      <c r="AU244" s="49">
        <v>0.06</v>
      </c>
      <c r="AV244" s="160">
        <f t="shared" si="76"/>
        <v>0</v>
      </c>
      <c r="AW244" s="22">
        <f t="shared" si="77"/>
        <v>0</v>
      </c>
    </row>
    <row r="245" spans="2:49" x14ac:dyDescent="0.3">
      <c r="B245" s="153"/>
      <c r="C245" s="48"/>
      <c r="D245" s="48"/>
      <c r="E245" s="49"/>
      <c r="F245" s="160">
        <f t="shared" si="60"/>
        <v>0</v>
      </c>
      <c r="G245" s="22">
        <f t="shared" si="61"/>
        <v>0</v>
      </c>
      <c r="H245" s="50"/>
      <c r="I245" s="50"/>
      <c r="J245" s="49"/>
      <c r="K245" s="160">
        <f t="shared" si="62"/>
        <v>0</v>
      </c>
      <c r="L245" s="22">
        <f t="shared" si="63"/>
        <v>0</v>
      </c>
      <c r="M245" s="50"/>
      <c r="N245" s="73"/>
      <c r="O245" s="49"/>
      <c r="P245" s="160">
        <f t="shared" si="64"/>
        <v>0</v>
      </c>
      <c r="Q245" s="22">
        <f t="shared" si="65"/>
        <v>0</v>
      </c>
      <c r="R245" s="153"/>
      <c r="S245" s="48" t="s">
        <v>54</v>
      </c>
      <c r="T245" s="48"/>
      <c r="U245" s="49">
        <v>0.01</v>
      </c>
      <c r="V245" s="160">
        <f t="shared" si="66"/>
        <v>0</v>
      </c>
      <c r="W245" s="22">
        <f t="shared" si="67"/>
        <v>0</v>
      </c>
      <c r="X245" s="50" t="s">
        <v>54</v>
      </c>
      <c r="Y245" s="50"/>
      <c r="Z245" s="49">
        <v>0.03</v>
      </c>
      <c r="AA245" s="160">
        <f t="shared" si="68"/>
        <v>0</v>
      </c>
      <c r="AB245" s="22">
        <f t="shared" si="69"/>
        <v>0</v>
      </c>
      <c r="AC245" s="50" t="s">
        <v>54</v>
      </c>
      <c r="AD245" s="73"/>
      <c r="AE245" s="49">
        <v>0.04</v>
      </c>
      <c r="AF245" s="160">
        <f t="shared" si="70"/>
        <v>0</v>
      </c>
      <c r="AG245" s="22">
        <f t="shared" si="71"/>
        <v>0</v>
      </c>
      <c r="AH245" s="153"/>
      <c r="AI245" s="108" t="s">
        <v>85</v>
      </c>
      <c r="AJ245" s="48"/>
      <c r="AK245" s="49">
        <v>0.01</v>
      </c>
      <c r="AL245" s="160">
        <f t="shared" si="72"/>
        <v>0</v>
      </c>
      <c r="AM245" s="22">
        <f t="shared" si="73"/>
        <v>0</v>
      </c>
      <c r="AN245" s="50" t="s">
        <v>85</v>
      </c>
      <c r="AO245" s="50"/>
      <c r="AP245" s="49">
        <v>0.03</v>
      </c>
      <c r="AQ245" s="160">
        <f t="shared" si="74"/>
        <v>0</v>
      </c>
      <c r="AR245" s="22">
        <f t="shared" si="75"/>
        <v>0</v>
      </c>
      <c r="AS245" s="50" t="s">
        <v>85</v>
      </c>
      <c r="AT245" s="73"/>
      <c r="AU245" s="49">
        <v>0.04</v>
      </c>
      <c r="AV245" s="160">
        <f t="shared" si="76"/>
        <v>0</v>
      </c>
      <c r="AW245" s="22">
        <f t="shared" si="77"/>
        <v>0</v>
      </c>
    </row>
    <row r="246" spans="2:49" x14ac:dyDescent="0.3">
      <c r="B246" s="153"/>
      <c r="C246" s="40" t="s">
        <v>17</v>
      </c>
      <c r="D246" s="40"/>
      <c r="E246" s="41">
        <v>0.13999</v>
      </c>
      <c r="F246" s="160">
        <f t="shared" si="60"/>
        <v>0</v>
      </c>
      <c r="G246" s="22">
        <f t="shared" si="61"/>
        <v>0</v>
      </c>
      <c r="H246" s="42" t="s">
        <v>17</v>
      </c>
      <c r="I246" s="42"/>
      <c r="J246" s="41">
        <v>9.8890000000000006E-2</v>
      </c>
      <c r="K246" s="160">
        <f t="shared" si="62"/>
        <v>0</v>
      </c>
      <c r="L246" s="22">
        <f t="shared" si="63"/>
        <v>0</v>
      </c>
      <c r="M246" s="42" t="s">
        <v>17</v>
      </c>
      <c r="N246" s="76"/>
      <c r="O246" s="41">
        <v>5.8999999999999997E-2</v>
      </c>
      <c r="P246" s="160">
        <f t="shared" si="64"/>
        <v>0</v>
      </c>
      <c r="Q246" s="22">
        <f t="shared" si="65"/>
        <v>0</v>
      </c>
      <c r="R246" s="153"/>
      <c r="S246" s="40" t="s">
        <v>17</v>
      </c>
      <c r="T246" s="40"/>
      <c r="U246" s="41">
        <v>9.9979999999999999E-2</v>
      </c>
      <c r="V246" s="160">
        <f t="shared" si="66"/>
        <v>0</v>
      </c>
      <c r="W246" s="22">
        <f t="shared" si="67"/>
        <v>0</v>
      </c>
      <c r="X246" s="42"/>
      <c r="Y246" s="42"/>
      <c r="Z246" s="41"/>
      <c r="AA246" s="160">
        <f t="shared" si="68"/>
        <v>0</v>
      </c>
      <c r="AB246" s="22">
        <f t="shared" si="69"/>
        <v>0</v>
      </c>
      <c r="AC246" s="42"/>
      <c r="AD246" s="76"/>
      <c r="AE246" s="41"/>
      <c r="AF246" s="160">
        <f t="shared" si="70"/>
        <v>0</v>
      </c>
      <c r="AG246" s="22">
        <f t="shared" si="71"/>
        <v>0</v>
      </c>
      <c r="AH246" s="153"/>
      <c r="AI246" s="109" t="s">
        <v>17</v>
      </c>
      <c r="AJ246" s="40"/>
      <c r="AK246" s="41">
        <v>3.9960000000000002E-2</v>
      </c>
      <c r="AL246" s="160">
        <f t="shared" si="72"/>
        <v>0</v>
      </c>
      <c r="AM246" s="22">
        <f t="shared" si="73"/>
        <v>0</v>
      </c>
      <c r="AN246" s="42"/>
      <c r="AO246" s="42"/>
      <c r="AP246" s="41"/>
      <c r="AQ246" s="160">
        <f t="shared" si="74"/>
        <v>0</v>
      </c>
      <c r="AR246" s="22">
        <f t="shared" si="75"/>
        <v>0</v>
      </c>
      <c r="AS246" s="42"/>
      <c r="AT246" s="76"/>
      <c r="AU246" s="41"/>
      <c r="AV246" s="160">
        <f t="shared" si="76"/>
        <v>0</v>
      </c>
      <c r="AW246" s="22">
        <f t="shared" si="77"/>
        <v>0</v>
      </c>
    </row>
    <row r="247" spans="2:49" x14ac:dyDescent="0.3">
      <c r="B247" s="153"/>
      <c r="C247" s="22"/>
      <c r="D247" s="22"/>
      <c r="E247" s="23"/>
      <c r="F247" s="160">
        <f t="shared" si="60"/>
        <v>0</v>
      </c>
      <c r="G247" s="22">
        <f t="shared" si="61"/>
        <v>0</v>
      </c>
      <c r="H247" s="25" t="s">
        <v>55</v>
      </c>
      <c r="I247" s="25">
        <v>1</v>
      </c>
      <c r="J247" s="26">
        <v>5.0000000000000001E-4</v>
      </c>
      <c r="K247" s="160">
        <f t="shared" si="62"/>
        <v>0</v>
      </c>
      <c r="L247" s="22">
        <f t="shared" si="63"/>
        <v>0</v>
      </c>
      <c r="M247" s="25" t="s">
        <v>55</v>
      </c>
      <c r="N247" s="84">
        <v>1</v>
      </c>
      <c r="O247" s="26">
        <v>7.0000000000000001E-3</v>
      </c>
      <c r="P247" s="160">
        <f t="shared" si="64"/>
        <v>0</v>
      </c>
      <c r="Q247" s="22">
        <f t="shared" si="65"/>
        <v>0</v>
      </c>
      <c r="R247" s="153"/>
      <c r="S247" s="22"/>
      <c r="T247" s="22"/>
      <c r="U247" s="23"/>
      <c r="V247" s="160">
        <f t="shared" si="66"/>
        <v>0</v>
      </c>
      <c r="W247" s="22">
        <f t="shared" si="67"/>
        <v>0</v>
      </c>
      <c r="X247" s="25" t="s">
        <v>55</v>
      </c>
      <c r="Y247" s="25">
        <v>1</v>
      </c>
      <c r="Z247" s="26">
        <v>1E-3</v>
      </c>
      <c r="AA247" s="160">
        <f t="shared" si="68"/>
        <v>0</v>
      </c>
      <c r="AB247" s="22">
        <f t="shared" si="69"/>
        <v>0</v>
      </c>
      <c r="AC247" s="25" t="s">
        <v>55</v>
      </c>
      <c r="AD247" s="84">
        <v>1</v>
      </c>
      <c r="AE247" s="26">
        <v>5.0000000000000001E-3</v>
      </c>
      <c r="AF247" s="160">
        <f t="shared" si="70"/>
        <v>0</v>
      </c>
      <c r="AG247" s="22">
        <f t="shared" si="71"/>
        <v>0</v>
      </c>
      <c r="AH247" s="153"/>
      <c r="AI247" s="106"/>
      <c r="AJ247" s="22"/>
      <c r="AK247" s="23"/>
      <c r="AL247" s="160">
        <f t="shared" si="72"/>
        <v>0</v>
      </c>
      <c r="AM247" s="22">
        <f t="shared" si="73"/>
        <v>0</v>
      </c>
      <c r="AN247" s="25" t="s">
        <v>55</v>
      </c>
      <c r="AO247" s="25">
        <v>1</v>
      </c>
      <c r="AP247" s="26">
        <v>1E-3</v>
      </c>
      <c r="AQ247" s="160">
        <f t="shared" si="74"/>
        <v>0</v>
      </c>
      <c r="AR247" s="22">
        <f t="shared" si="75"/>
        <v>0</v>
      </c>
      <c r="AS247" s="25" t="s">
        <v>55</v>
      </c>
      <c r="AT247" s="84">
        <v>1</v>
      </c>
      <c r="AU247" s="26">
        <v>5.0000000000000001E-3</v>
      </c>
      <c r="AV247" s="160">
        <f t="shared" si="76"/>
        <v>0</v>
      </c>
      <c r="AW247" s="22">
        <f t="shared" si="77"/>
        <v>0</v>
      </c>
    </row>
    <row r="248" spans="2:49" x14ac:dyDescent="0.3">
      <c r="B248" s="153"/>
      <c r="C248" s="22"/>
      <c r="D248" s="22"/>
      <c r="E248" s="23"/>
      <c r="F248" s="160">
        <f t="shared" si="60"/>
        <v>0</v>
      </c>
      <c r="G248" s="22">
        <f t="shared" si="61"/>
        <v>0</v>
      </c>
      <c r="H248" s="25" t="s">
        <v>231</v>
      </c>
      <c r="I248" s="25">
        <v>2</v>
      </c>
      <c r="J248" s="26">
        <v>1E-4</v>
      </c>
      <c r="K248" s="160">
        <f t="shared" si="62"/>
        <v>0</v>
      </c>
      <c r="L248" s="22">
        <f t="shared" si="63"/>
        <v>0</v>
      </c>
      <c r="M248" s="25" t="s">
        <v>231</v>
      </c>
      <c r="N248" s="25">
        <v>2</v>
      </c>
      <c r="O248" s="26">
        <v>2.0000000000000001E-4</v>
      </c>
      <c r="P248" s="160">
        <f t="shared" si="64"/>
        <v>0</v>
      </c>
      <c r="Q248" s="22">
        <f t="shared" si="65"/>
        <v>0</v>
      </c>
      <c r="R248" s="153"/>
      <c r="S248" s="22"/>
      <c r="T248" s="22"/>
      <c r="U248" s="23"/>
      <c r="V248" s="160">
        <f t="shared" si="66"/>
        <v>0</v>
      </c>
      <c r="W248" s="22">
        <f t="shared" si="67"/>
        <v>0</v>
      </c>
      <c r="X248" s="25" t="s">
        <v>231</v>
      </c>
      <c r="Y248" s="25">
        <v>2</v>
      </c>
      <c r="Z248" s="26">
        <v>2.0000000000000001E-4</v>
      </c>
      <c r="AA248" s="160">
        <f t="shared" si="68"/>
        <v>0</v>
      </c>
      <c r="AB248" s="22">
        <f t="shared" si="69"/>
        <v>0</v>
      </c>
      <c r="AC248" s="25" t="s">
        <v>231</v>
      </c>
      <c r="AD248" s="25">
        <v>2</v>
      </c>
      <c r="AE248" s="26">
        <v>2.9999999999999997E-4</v>
      </c>
      <c r="AF248" s="160">
        <f t="shared" si="70"/>
        <v>0</v>
      </c>
      <c r="AG248" s="22">
        <f t="shared" si="71"/>
        <v>0</v>
      </c>
      <c r="AH248" s="153"/>
      <c r="AI248" s="106"/>
      <c r="AJ248" s="22"/>
      <c r="AK248" s="23"/>
      <c r="AL248" s="160">
        <f t="shared" si="72"/>
        <v>0</v>
      </c>
      <c r="AM248" s="22">
        <f t="shared" si="73"/>
        <v>0</v>
      </c>
      <c r="AN248" s="25" t="s">
        <v>231</v>
      </c>
      <c r="AO248" s="25">
        <v>2</v>
      </c>
      <c r="AP248" s="26">
        <v>2.0000000000000001E-4</v>
      </c>
      <c r="AQ248" s="160">
        <f t="shared" si="74"/>
        <v>0</v>
      </c>
      <c r="AR248" s="22">
        <f t="shared" si="75"/>
        <v>0</v>
      </c>
      <c r="AS248" s="25" t="s">
        <v>231</v>
      </c>
      <c r="AT248" s="25">
        <v>2</v>
      </c>
      <c r="AU248" s="26">
        <v>6.2E-4</v>
      </c>
      <c r="AV248" s="160">
        <f t="shared" si="76"/>
        <v>0</v>
      </c>
      <c r="AW248" s="22">
        <f t="shared" si="77"/>
        <v>0</v>
      </c>
    </row>
    <row r="249" spans="2:49" x14ac:dyDescent="0.3">
      <c r="B249" s="153"/>
      <c r="C249" s="33"/>
      <c r="D249" s="33"/>
      <c r="E249" s="34"/>
      <c r="F249" s="160">
        <f t="shared" si="60"/>
        <v>0</v>
      </c>
      <c r="G249" s="22">
        <f t="shared" si="61"/>
        <v>0</v>
      </c>
      <c r="H249" s="35"/>
      <c r="I249" s="35"/>
      <c r="J249" s="34"/>
      <c r="K249" s="160">
        <f t="shared" si="62"/>
        <v>0</v>
      </c>
      <c r="L249" s="22">
        <f t="shared" si="63"/>
        <v>0</v>
      </c>
      <c r="M249" s="35"/>
      <c r="N249" s="72"/>
      <c r="O249" s="34"/>
      <c r="P249" s="160">
        <f t="shared" si="64"/>
        <v>0</v>
      </c>
      <c r="Q249" s="22">
        <f t="shared" si="65"/>
        <v>0</v>
      </c>
      <c r="R249" s="153"/>
      <c r="S249" s="33"/>
      <c r="T249" s="33"/>
      <c r="U249" s="34"/>
      <c r="V249" s="160">
        <f t="shared" si="66"/>
        <v>0</v>
      </c>
      <c r="W249" s="22">
        <f t="shared" si="67"/>
        <v>0</v>
      </c>
      <c r="X249" s="35"/>
      <c r="Y249" s="35"/>
      <c r="Z249" s="34"/>
      <c r="AA249" s="160">
        <f t="shared" si="68"/>
        <v>0</v>
      </c>
      <c r="AB249" s="22">
        <f t="shared" si="69"/>
        <v>0</v>
      </c>
      <c r="AC249" s="35"/>
      <c r="AD249" s="72"/>
      <c r="AE249" s="34"/>
      <c r="AF249" s="160">
        <f t="shared" si="70"/>
        <v>0</v>
      </c>
      <c r="AG249" s="22">
        <f t="shared" si="71"/>
        <v>0</v>
      </c>
      <c r="AH249" s="153"/>
      <c r="AI249" s="107"/>
      <c r="AJ249" s="33"/>
      <c r="AK249" s="34"/>
      <c r="AL249" s="160">
        <f t="shared" si="72"/>
        <v>0</v>
      </c>
      <c r="AM249" s="22">
        <f t="shared" si="73"/>
        <v>0</v>
      </c>
      <c r="AN249" s="39" t="s">
        <v>79</v>
      </c>
      <c r="AO249" s="39"/>
      <c r="AP249" s="37">
        <v>0.03</v>
      </c>
      <c r="AQ249" s="160">
        <f t="shared" si="74"/>
        <v>0</v>
      </c>
      <c r="AR249" s="22">
        <f t="shared" si="75"/>
        <v>0</v>
      </c>
      <c r="AS249" s="36" t="s">
        <v>105</v>
      </c>
      <c r="AT249" s="81"/>
      <c r="AU249" s="37">
        <v>0.01</v>
      </c>
      <c r="AV249" s="160">
        <f t="shared" si="76"/>
        <v>0</v>
      </c>
      <c r="AW249" s="22">
        <f t="shared" si="77"/>
        <v>0</v>
      </c>
    </row>
    <row r="250" spans="2:49" x14ac:dyDescent="0.3">
      <c r="B250" s="153"/>
      <c r="C250" s="33"/>
      <c r="D250" s="33"/>
      <c r="E250" s="34"/>
      <c r="F250" s="160">
        <f t="shared" si="60"/>
        <v>0</v>
      </c>
      <c r="G250" s="22">
        <f t="shared" si="61"/>
        <v>0</v>
      </c>
      <c r="H250" s="35"/>
      <c r="I250" s="35"/>
      <c r="J250" s="34"/>
      <c r="K250" s="160">
        <f t="shared" si="62"/>
        <v>0</v>
      </c>
      <c r="L250" s="22">
        <f t="shared" si="63"/>
        <v>0</v>
      </c>
      <c r="M250" s="35"/>
      <c r="N250" s="72"/>
      <c r="O250" s="34"/>
      <c r="P250" s="160">
        <f t="shared" si="64"/>
        <v>0</v>
      </c>
      <c r="Q250" s="22">
        <f t="shared" si="65"/>
        <v>0</v>
      </c>
      <c r="R250" s="153"/>
      <c r="S250" s="33"/>
      <c r="T250" s="33"/>
      <c r="U250" s="34"/>
      <c r="V250" s="160">
        <f t="shared" si="66"/>
        <v>0</v>
      </c>
      <c r="W250" s="22">
        <f t="shared" si="67"/>
        <v>0</v>
      </c>
      <c r="X250" s="39" t="s">
        <v>105</v>
      </c>
      <c r="Y250" s="39"/>
      <c r="Z250" s="37">
        <v>0.01</v>
      </c>
      <c r="AA250" s="160">
        <f t="shared" si="68"/>
        <v>0</v>
      </c>
      <c r="AB250" s="22">
        <f t="shared" si="69"/>
        <v>0</v>
      </c>
      <c r="AC250" s="36" t="s">
        <v>105</v>
      </c>
      <c r="AD250" s="81"/>
      <c r="AE250" s="37">
        <v>0.01</v>
      </c>
      <c r="AF250" s="160">
        <f t="shared" si="70"/>
        <v>0</v>
      </c>
      <c r="AG250" s="22">
        <f t="shared" si="71"/>
        <v>0</v>
      </c>
      <c r="AH250" s="153"/>
      <c r="AI250" s="107"/>
      <c r="AJ250" s="33"/>
      <c r="AK250" s="34"/>
      <c r="AL250" s="160">
        <f t="shared" si="72"/>
        <v>0</v>
      </c>
      <c r="AM250" s="22">
        <f t="shared" si="73"/>
        <v>0</v>
      </c>
      <c r="AN250" s="39" t="s">
        <v>80</v>
      </c>
      <c r="AO250" s="39"/>
      <c r="AP250" s="37">
        <v>0.01</v>
      </c>
      <c r="AQ250" s="160">
        <f t="shared" si="74"/>
        <v>0</v>
      </c>
      <c r="AR250" s="22">
        <f t="shared" si="75"/>
        <v>0</v>
      </c>
      <c r="AS250" s="36" t="s">
        <v>80</v>
      </c>
      <c r="AT250" s="81"/>
      <c r="AU250" s="37">
        <v>0.01</v>
      </c>
      <c r="AV250" s="160">
        <f t="shared" si="76"/>
        <v>0</v>
      </c>
      <c r="AW250" s="22">
        <f t="shared" si="77"/>
        <v>0</v>
      </c>
    </row>
    <row r="251" spans="2:49" x14ac:dyDescent="0.3">
      <c r="B251" s="153"/>
      <c r="C251" s="33"/>
      <c r="D251" s="33"/>
      <c r="E251" s="34"/>
      <c r="F251" s="160">
        <f t="shared" si="60"/>
        <v>0</v>
      </c>
      <c r="G251" s="22">
        <f t="shared" si="61"/>
        <v>0</v>
      </c>
      <c r="H251" s="35"/>
      <c r="I251" s="35"/>
      <c r="J251" s="34"/>
      <c r="K251" s="160">
        <f t="shared" si="62"/>
        <v>0</v>
      </c>
      <c r="L251" s="22">
        <f t="shared" si="63"/>
        <v>0</v>
      </c>
      <c r="M251" s="35"/>
      <c r="N251" s="72"/>
      <c r="O251" s="34"/>
      <c r="P251" s="160">
        <f t="shared" si="64"/>
        <v>0</v>
      </c>
      <c r="Q251" s="22">
        <f t="shared" si="65"/>
        <v>0</v>
      </c>
      <c r="R251" s="153"/>
      <c r="S251" s="33"/>
      <c r="T251" s="33"/>
      <c r="U251" s="34"/>
      <c r="V251" s="160">
        <f t="shared" si="66"/>
        <v>0</v>
      </c>
      <c r="W251" s="22">
        <f t="shared" si="67"/>
        <v>0</v>
      </c>
      <c r="X251" s="35"/>
      <c r="Y251" s="35"/>
      <c r="Z251" s="34"/>
      <c r="AA251" s="160">
        <f t="shared" si="68"/>
        <v>0</v>
      </c>
      <c r="AB251" s="22">
        <f t="shared" si="69"/>
        <v>0</v>
      </c>
      <c r="AC251" s="38" t="s">
        <v>136</v>
      </c>
      <c r="AD251" s="82"/>
      <c r="AE251" s="98">
        <v>0.01</v>
      </c>
      <c r="AF251" s="160">
        <f t="shared" si="70"/>
        <v>0</v>
      </c>
      <c r="AG251" s="22">
        <f t="shared" si="71"/>
        <v>0</v>
      </c>
      <c r="AH251" s="153"/>
      <c r="AI251" s="107"/>
      <c r="AJ251" s="33"/>
      <c r="AK251" s="34"/>
      <c r="AL251" s="160">
        <f t="shared" si="72"/>
        <v>0</v>
      </c>
      <c r="AM251" s="22">
        <f t="shared" si="73"/>
        <v>0</v>
      </c>
      <c r="AN251" s="35"/>
      <c r="AO251" s="35"/>
      <c r="AP251" s="34"/>
      <c r="AQ251" s="160">
        <f t="shared" si="74"/>
        <v>0</v>
      </c>
      <c r="AR251" s="22">
        <f t="shared" si="75"/>
        <v>0</v>
      </c>
      <c r="AS251" s="35"/>
      <c r="AT251" s="72"/>
      <c r="AU251" s="34"/>
      <c r="AV251" s="160">
        <f t="shared" si="76"/>
        <v>0</v>
      </c>
      <c r="AW251" s="22">
        <f t="shared" si="77"/>
        <v>0</v>
      </c>
    </row>
    <row r="252" spans="2:49" x14ac:dyDescent="0.3">
      <c r="B252" s="153"/>
      <c r="C252" s="48" t="s">
        <v>77</v>
      </c>
      <c r="D252" s="48"/>
      <c r="E252" s="49">
        <v>1.0000000000000001E-5</v>
      </c>
      <c r="F252" s="160">
        <f t="shared" si="60"/>
        <v>0</v>
      </c>
      <c r="G252" s="22">
        <f t="shared" si="61"/>
        <v>0</v>
      </c>
      <c r="H252" s="50" t="s">
        <v>77</v>
      </c>
      <c r="I252" s="50"/>
      <c r="J252" s="49">
        <v>1E-4</v>
      </c>
      <c r="K252" s="160">
        <f t="shared" si="62"/>
        <v>0</v>
      </c>
      <c r="L252" s="22">
        <f t="shared" si="63"/>
        <v>0</v>
      </c>
      <c r="M252" s="50" t="s">
        <v>77</v>
      </c>
      <c r="N252" s="73"/>
      <c r="O252" s="49">
        <v>1E-3</v>
      </c>
      <c r="P252" s="160">
        <f t="shared" si="64"/>
        <v>0</v>
      </c>
      <c r="Q252" s="22">
        <f t="shared" si="65"/>
        <v>0</v>
      </c>
      <c r="R252" s="153"/>
      <c r="S252" s="48" t="s">
        <v>77</v>
      </c>
      <c r="T252" s="48"/>
      <c r="U252" s="49">
        <v>1.0000000000000001E-5</v>
      </c>
      <c r="V252" s="160">
        <f t="shared" si="66"/>
        <v>0</v>
      </c>
      <c r="W252" s="22">
        <f t="shared" si="67"/>
        <v>0</v>
      </c>
      <c r="X252" s="50" t="s">
        <v>77</v>
      </c>
      <c r="Y252" s="50"/>
      <c r="Z252" s="49">
        <v>1E-4</v>
      </c>
      <c r="AA252" s="160">
        <f t="shared" si="68"/>
        <v>0</v>
      </c>
      <c r="AB252" s="22">
        <f t="shared" si="69"/>
        <v>0</v>
      </c>
      <c r="AC252" s="50" t="s">
        <v>77</v>
      </c>
      <c r="AD252" s="73"/>
      <c r="AE252" s="49">
        <v>1E-3</v>
      </c>
      <c r="AF252" s="160">
        <f t="shared" si="70"/>
        <v>0</v>
      </c>
      <c r="AG252" s="22">
        <f t="shared" si="71"/>
        <v>0</v>
      </c>
      <c r="AH252" s="153"/>
      <c r="AI252" s="108" t="s">
        <v>77</v>
      </c>
      <c r="AJ252" s="48"/>
      <c r="AK252" s="49">
        <v>1.0000000000000001E-5</v>
      </c>
      <c r="AL252" s="160">
        <f t="shared" si="72"/>
        <v>0</v>
      </c>
      <c r="AM252" s="22">
        <f t="shared" si="73"/>
        <v>0</v>
      </c>
      <c r="AN252" s="50" t="s">
        <v>77</v>
      </c>
      <c r="AO252" s="50"/>
      <c r="AP252" s="49">
        <v>1E-4</v>
      </c>
      <c r="AQ252" s="160">
        <f t="shared" si="74"/>
        <v>0</v>
      </c>
      <c r="AR252" s="22">
        <f t="shared" si="75"/>
        <v>0</v>
      </c>
      <c r="AS252" s="50" t="s">
        <v>77</v>
      </c>
      <c r="AT252" s="73"/>
      <c r="AU252" s="49">
        <v>1E-3</v>
      </c>
      <c r="AV252" s="160">
        <f t="shared" si="76"/>
        <v>0</v>
      </c>
      <c r="AW252" s="22">
        <f t="shared" si="77"/>
        <v>0</v>
      </c>
    </row>
    <row r="253" spans="2:49" x14ac:dyDescent="0.3">
      <c r="B253" s="153"/>
      <c r="C253" s="48"/>
      <c r="D253" s="48"/>
      <c r="E253" s="49"/>
      <c r="F253" s="160">
        <f t="shared" si="60"/>
        <v>0</v>
      </c>
      <c r="G253" s="22">
        <f t="shared" si="61"/>
        <v>0</v>
      </c>
      <c r="H253" s="50"/>
      <c r="I253" s="50"/>
      <c r="J253" s="49"/>
      <c r="K253" s="160">
        <f t="shared" si="62"/>
        <v>0</v>
      </c>
      <c r="L253" s="22">
        <f t="shared" si="63"/>
        <v>0</v>
      </c>
      <c r="M253" s="50"/>
      <c r="N253" s="73"/>
      <c r="O253" s="49"/>
      <c r="P253" s="160">
        <f t="shared" si="64"/>
        <v>0</v>
      </c>
      <c r="Q253" s="22">
        <f t="shared" si="65"/>
        <v>0</v>
      </c>
      <c r="R253" s="153"/>
      <c r="S253" s="48" t="s">
        <v>87</v>
      </c>
      <c r="T253" s="48"/>
      <c r="U253" s="49">
        <v>1.0000000000000001E-5</v>
      </c>
      <c r="V253" s="160">
        <f t="shared" si="66"/>
        <v>0</v>
      </c>
      <c r="W253" s="22">
        <f t="shared" si="67"/>
        <v>0</v>
      </c>
      <c r="X253" s="50" t="s">
        <v>87</v>
      </c>
      <c r="Y253" s="50"/>
      <c r="Z253" s="49">
        <v>1E-4</v>
      </c>
      <c r="AA253" s="160">
        <f t="shared" si="68"/>
        <v>0</v>
      </c>
      <c r="AB253" s="22">
        <f t="shared" si="69"/>
        <v>0</v>
      </c>
      <c r="AC253" s="50" t="s">
        <v>87</v>
      </c>
      <c r="AD253" s="73"/>
      <c r="AE253" s="49">
        <v>1E-3</v>
      </c>
      <c r="AF253" s="160">
        <f t="shared" si="70"/>
        <v>0</v>
      </c>
      <c r="AG253" s="22">
        <f t="shared" si="71"/>
        <v>0</v>
      </c>
      <c r="AH253" s="153"/>
      <c r="AI253" s="108" t="s">
        <v>76</v>
      </c>
      <c r="AJ253" s="48"/>
      <c r="AK253" s="49">
        <v>1.0000000000000001E-5</v>
      </c>
      <c r="AL253" s="160">
        <f t="shared" si="72"/>
        <v>0</v>
      </c>
      <c r="AM253" s="22">
        <f t="shared" si="73"/>
        <v>0</v>
      </c>
      <c r="AN253" s="50" t="s">
        <v>76</v>
      </c>
      <c r="AO253" s="50"/>
      <c r="AP253" s="49">
        <v>1E-4</v>
      </c>
      <c r="AQ253" s="160">
        <f t="shared" si="74"/>
        <v>0</v>
      </c>
      <c r="AR253" s="22">
        <f t="shared" si="75"/>
        <v>0</v>
      </c>
      <c r="AS253" s="50" t="s">
        <v>76</v>
      </c>
      <c r="AT253" s="73"/>
      <c r="AU253" s="49">
        <v>1E-3</v>
      </c>
      <c r="AV253" s="160">
        <f t="shared" si="76"/>
        <v>0</v>
      </c>
      <c r="AW253" s="22">
        <f t="shared" si="77"/>
        <v>0</v>
      </c>
    </row>
    <row r="254" spans="2:49" x14ac:dyDescent="0.3">
      <c r="B254" s="153"/>
      <c r="C254" s="48"/>
      <c r="D254" s="48"/>
      <c r="E254" s="49"/>
      <c r="F254" s="160">
        <f t="shared" si="60"/>
        <v>0</v>
      </c>
      <c r="G254" s="22">
        <f t="shared" si="61"/>
        <v>0</v>
      </c>
      <c r="H254" s="50"/>
      <c r="I254" s="50"/>
      <c r="J254" s="49"/>
      <c r="K254" s="160">
        <f t="shared" si="62"/>
        <v>0</v>
      </c>
      <c r="L254" s="22">
        <f t="shared" si="63"/>
        <v>0</v>
      </c>
      <c r="M254" s="50"/>
      <c r="N254" s="73"/>
      <c r="O254" s="49"/>
      <c r="P254" s="160">
        <f t="shared" si="64"/>
        <v>0</v>
      </c>
      <c r="Q254" s="22">
        <f t="shared" si="65"/>
        <v>0</v>
      </c>
      <c r="R254" s="153"/>
      <c r="S254" s="48"/>
      <c r="T254" s="48"/>
      <c r="U254" s="49"/>
      <c r="V254" s="160">
        <f t="shared" si="66"/>
        <v>0</v>
      </c>
      <c r="W254" s="22">
        <f t="shared" si="67"/>
        <v>0</v>
      </c>
      <c r="X254" s="50"/>
      <c r="Y254" s="50"/>
      <c r="Z254" s="49"/>
      <c r="AA254" s="160">
        <f t="shared" si="68"/>
        <v>0</v>
      </c>
      <c r="AB254" s="22">
        <f t="shared" si="69"/>
        <v>0</v>
      </c>
      <c r="AC254" s="50"/>
      <c r="AD254" s="73"/>
      <c r="AE254" s="49"/>
      <c r="AF254" s="160">
        <f t="shared" si="70"/>
        <v>0</v>
      </c>
      <c r="AG254" s="22">
        <f t="shared" si="71"/>
        <v>0</v>
      </c>
      <c r="AH254" s="153"/>
      <c r="AI254" s="108" t="s">
        <v>143</v>
      </c>
      <c r="AJ254" s="48"/>
      <c r="AK254" s="49">
        <v>1.0000000000000001E-5</v>
      </c>
      <c r="AL254" s="160">
        <f t="shared" si="72"/>
        <v>0</v>
      </c>
      <c r="AM254" s="22">
        <f t="shared" si="73"/>
        <v>0</v>
      </c>
      <c r="AN254" s="50" t="s">
        <v>143</v>
      </c>
      <c r="AO254" s="50"/>
      <c r="AP254" s="49">
        <v>1E-4</v>
      </c>
      <c r="AQ254" s="160">
        <f t="shared" si="74"/>
        <v>0</v>
      </c>
      <c r="AR254" s="22">
        <f t="shared" si="75"/>
        <v>0</v>
      </c>
      <c r="AS254" s="50" t="s">
        <v>143</v>
      </c>
      <c r="AT254" s="73"/>
      <c r="AU254" s="49">
        <v>1E-3</v>
      </c>
      <c r="AV254" s="160">
        <f t="shared" si="76"/>
        <v>0</v>
      </c>
      <c r="AW254" s="22">
        <f t="shared" si="77"/>
        <v>0</v>
      </c>
    </row>
    <row r="255" spans="2:49" x14ac:dyDescent="0.3">
      <c r="B255" s="153"/>
      <c r="C255" s="48"/>
      <c r="D255" s="48"/>
      <c r="E255" s="49"/>
      <c r="F255" s="160">
        <f t="shared" si="60"/>
        <v>0</v>
      </c>
      <c r="G255" s="22">
        <f t="shared" si="61"/>
        <v>0</v>
      </c>
      <c r="H255" s="50"/>
      <c r="I255" s="50"/>
      <c r="J255" s="49"/>
      <c r="K255" s="160">
        <f t="shared" si="62"/>
        <v>0</v>
      </c>
      <c r="L255" s="22">
        <f t="shared" si="63"/>
        <v>0</v>
      </c>
      <c r="M255" s="50"/>
      <c r="N255" s="73"/>
      <c r="O255" s="49"/>
      <c r="P255" s="160">
        <f t="shared" si="64"/>
        <v>0</v>
      </c>
      <c r="Q255" s="22">
        <f t="shared" si="65"/>
        <v>0</v>
      </c>
      <c r="R255" s="153"/>
      <c r="S255" s="48"/>
      <c r="T255" s="48"/>
      <c r="U255" s="49"/>
      <c r="V255" s="160">
        <f t="shared" si="66"/>
        <v>0</v>
      </c>
      <c r="W255" s="22">
        <f t="shared" si="67"/>
        <v>0</v>
      </c>
      <c r="X255" s="50"/>
      <c r="Y255" s="50"/>
      <c r="Z255" s="49"/>
      <c r="AA255" s="160">
        <f t="shared" si="68"/>
        <v>0</v>
      </c>
      <c r="AB255" s="22">
        <f t="shared" si="69"/>
        <v>0</v>
      </c>
      <c r="AC255" s="50"/>
      <c r="AD255" s="73"/>
      <c r="AE255" s="49"/>
      <c r="AF255" s="160">
        <f t="shared" si="70"/>
        <v>0</v>
      </c>
      <c r="AG255" s="22">
        <f t="shared" si="71"/>
        <v>0</v>
      </c>
      <c r="AH255" s="153"/>
      <c r="AI255" s="108" t="s">
        <v>145</v>
      </c>
      <c r="AJ255" s="48"/>
      <c r="AK255" s="49">
        <v>1.0000000000000001E-5</v>
      </c>
      <c r="AL255" s="160">
        <f t="shared" si="72"/>
        <v>0</v>
      </c>
      <c r="AM255" s="22">
        <f t="shared" si="73"/>
        <v>0</v>
      </c>
      <c r="AN255" s="50" t="s">
        <v>145</v>
      </c>
      <c r="AO255" s="50"/>
      <c r="AP255" s="49">
        <v>1E-4</v>
      </c>
      <c r="AQ255" s="160">
        <f t="shared" si="74"/>
        <v>0</v>
      </c>
      <c r="AR255" s="22">
        <f t="shared" si="75"/>
        <v>0</v>
      </c>
      <c r="AS255" s="50" t="s">
        <v>145</v>
      </c>
      <c r="AT255" s="73"/>
      <c r="AU255" s="49">
        <v>1E-3</v>
      </c>
      <c r="AV255" s="160">
        <f t="shared" si="76"/>
        <v>0</v>
      </c>
      <c r="AW255" s="22">
        <f t="shared" si="77"/>
        <v>0</v>
      </c>
    </row>
    <row r="256" spans="2:49" x14ac:dyDescent="0.3">
      <c r="B256" s="153"/>
      <c r="C256" s="48"/>
      <c r="D256" s="48"/>
      <c r="E256" s="49"/>
      <c r="F256" s="160">
        <f t="shared" si="60"/>
        <v>0</v>
      </c>
      <c r="G256" s="22">
        <f t="shared" si="61"/>
        <v>0</v>
      </c>
      <c r="H256" s="50"/>
      <c r="I256" s="50"/>
      <c r="J256" s="49"/>
      <c r="K256" s="160">
        <f t="shared" si="62"/>
        <v>0</v>
      </c>
      <c r="L256" s="22">
        <f t="shared" si="63"/>
        <v>0</v>
      </c>
      <c r="M256" s="50"/>
      <c r="N256" s="73"/>
      <c r="O256" s="49"/>
      <c r="P256" s="160">
        <f t="shared" si="64"/>
        <v>0</v>
      </c>
      <c r="Q256" s="22">
        <f t="shared" si="65"/>
        <v>0</v>
      </c>
      <c r="R256" s="153"/>
      <c r="S256" s="48"/>
      <c r="T256" s="48"/>
      <c r="U256" s="49"/>
      <c r="V256" s="160">
        <f t="shared" si="66"/>
        <v>0</v>
      </c>
      <c r="W256" s="22">
        <f t="shared" si="67"/>
        <v>0</v>
      </c>
      <c r="X256" s="50"/>
      <c r="Y256" s="50"/>
      <c r="Z256" s="49"/>
      <c r="AA256" s="160">
        <f t="shared" si="68"/>
        <v>0</v>
      </c>
      <c r="AB256" s="22">
        <f t="shared" si="69"/>
        <v>0</v>
      </c>
      <c r="AC256" s="50"/>
      <c r="AD256" s="73"/>
      <c r="AE256" s="49"/>
      <c r="AF256" s="160">
        <f t="shared" si="70"/>
        <v>0</v>
      </c>
      <c r="AG256" s="22">
        <f t="shared" si="71"/>
        <v>0</v>
      </c>
      <c r="AH256" s="153"/>
      <c r="AI256" s="108"/>
      <c r="AJ256" s="48"/>
      <c r="AK256" s="49"/>
      <c r="AL256" s="160">
        <f t="shared" si="72"/>
        <v>0</v>
      </c>
      <c r="AM256" s="22">
        <f t="shared" si="73"/>
        <v>0</v>
      </c>
      <c r="AN256" s="50"/>
      <c r="AO256" s="50"/>
      <c r="AP256" s="49"/>
      <c r="AQ256" s="160">
        <f t="shared" si="74"/>
        <v>0</v>
      </c>
      <c r="AR256" s="22">
        <f t="shared" si="75"/>
        <v>0</v>
      </c>
      <c r="AS256" s="50"/>
      <c r="AT256" s="73"/>
      <c r="AU256" s="49"/>
      <c r="AV256" s="160">
        <f t="shared" si="76"/>
        <v>0</v>
      </c>
      <c r="AW256" s="22">
        <f t="shared" si="77"/>
        <v>0</v>
      </c>
    </row>
    <row r="257" spans="2:49" x14ac:dyDescent="0.3">
      <c r="B257" s="153"/>
      <c r="C257" s="62"/>
      <c r="D257" s="62"/>
      <c r="E257" s="63"/>
      <c r="F257" s="160">
        <f t="shared" si="60"/>
        <v>0</v>
      </c>
      <c r="G257" s="22">
        <f t="shared" si="61"/>
        <v>0</v>
      </c>
      <c r="H257" s="64" t="s">
        <v>238</v>
      </c>
      <c r="I257" s="64">
        <v>4</v>
      </c>
      <c r="J257" s="63">
        <v>1E-4</v>
      </c>
      <c r="K257" s="160">
        <f t="shared" si="62"/>
        <v>0</v>
      </c>
      <c r="L257" s="22">
        <f t="shared" si="63"/>
        <v>0</v>
      </c>
      <c r="M257" s="64"/>
      <c r="N257" s="64"/>
      <c r="O257" s="63"/>
      <c r="P257" s="160">
        <f t="shared" si="64"/>
        <v>0</v>
      </c>
      <c r="Q257" s="22">
        <f t="shared" si="65"/>
        <v>0</v>
      </c>
      <c r="R257" s="153"/>
      <c r="S257" s="62"/>
      <c r="T257" s="62"/>
      <c r="U257" s="63"/>
      <c r="V257" s="160">
        <f t="shared" si="66"/>
        <v>0</v>
      </c>
      <c r="W257" s="22">
        <f t="shared" si="67"/>
        <v>0</v>
      </c>
      <c r="X257" s="64"/>
      <c r="Y257" s="64"/>
      <c r="Z257" s="63"/>
      <c r="AA257" s="160">
        <f t="shared" si="68"/>
        <v>0</v>
      </c>
      <c r="AB257" s="22">
        <f t="shared" si="69"/>
        <v>0</v>
      </c>
      <c r="AC257" s="64"/>
      <c r="AD257" s="85"/>
      <c r="AE257" s="63"/>
      <c r="AF257" s="160">
        <f t="shared" si="70"/>
        <v>0</v>
      </c>
      <c r="AG257" s="22">
        <f t="shared" si="71"/>
        <v>0</v>
      </c>
      <c r="AH257" s="153"/>
      <c r="AI257" s="110"/>
      <c r="AJ257" s="62"/>
      <c r="AK257" s="63"/>
      <c r="AL257" s="160">
        <f t="shared" si="72"/>
        <v>0</v>
      </c>
      <c r="AM257" s="22">
        <f t="shared" si="73"/>
        <v>0</v>
      </c>
      <c r="AN257" s="64"/>
      <c r="AO257" s="64"/>
      <c r="AP257" s="63"/>
      <c r="AQ257" s="160">
        <f t="shared" si="74"/>
        <v>0</v>
      </c>
      <c r="AR257" s="22">
        <f t="shared" si="75"/>
        <v>0</v>
      </c>
      <c r="AS257" s="64"/>
      <c r="AT257" s="85"/>
      <c r="AU257" s="101"/>
      <c r="AV257" s="160">
        <f t="shared" si="76"/>
        <v>0</v>
      </c>
      <c r="AW257" s="22">
        <f t="shared" si="77"/>
        <v>0</v>
      </c>
    </row>
    <row r="258" spans="2:49" x14ac:dyDescent="0.3">
      <c r="B258" s="153"/>
      <c r="C258" s="62"/>
      <c r="D258" s="62"/>
      <c r="E258" s="63"/>
      <c r="F258" s="160">
        <f t="shared" si="60"/>
        <v>0</v>
      </c>
      <c r="G258" s="22">
        <f t="shared" si="61"/>
        <v>0</v>
      </c>
      <c r="H258" s="64"/>
      <c r="I258" s="64"/>
      <c r="J258" s="63"/>
      <c r="K258" s="160">
        <f t="shared" si="62"/>
        <v>0</v>
      </c>
      <c r="L258" s="22">
        <f t="shared" si="63"/>
        <v>0</v>
      </c>
      <c r="M258" s="64"/>
      <c r="N258" s="64"/>
      <c r="O258" s="63"/>
      <c r="P258" s="160">
        <f t="shared" si="64"/>
        <v>0</v>
      </c>
      <c r="Q258" s="22">
        <f t="shared" si="65"/>
        <v>0</v>
      </c>
      <c r="R258" s="153"/>
      <c r="S258" s="62"/>
      <c r="T258" s="62"/>
      <c r="U258" s="63"/>
      <c r="V258" s="160">
        <f t="shared" si="66"/>
        <v>0</v>
      </c>
      <c r="W258" s="22">
        <f t="shared" si="67"/>
        <v>0</v>
      </c>
      <c r="X258" s="64"/>
      <c r="Y258" s="64"/>
      <c r="Z258" s="63"/>
      <c r="AA258" s="160">
        <f t="shared" si="68"/>
        <v>0</v>
      </c>
      <c r="AB258" s="22">
        <f t="shared" si="69"/>
        <v>0</v>
      </c>
      <c r="AC258" s="64"/>
      <c r="AD258" s="85"/>
      <c r="AE258" s="63"/>
      <c r="AF258" s="160">
        <f t="shared" si="70"/>
        <v>0</v>
      </c>
      <c r="AG258" s="22">
        <f t="shared" si="71"/>
        <v>0</v>
      </c>
      <c r="AH258" s="153"/>
      <c r="AI258" s="110"/>
      <c r="AJ258" s="62"/>
      <c r="AK258" s="63"/>
      <c r="AL258" s="160">
        <f t="shared" si="72"/>
        <v>0</v>
      </c>
      <c r="AM258" s="22">
        <f t="shared" si="73"/>
        <v>0</v>
      </c>
      <c r="AN258" s="64" t="s">
        <v>241</v>
      </c>
      <c r="AO258" s="64">
        <v>10</v>
      </c>
      <c r="AP258" s="63">
        <v>1E-4</v>
      </c>
      <c r="AQ258" s="160">
        <f t="shared" si="74"/>
        <v>0</v>
      </c>
      <c r="AR258" s="22">
        <f t="shared" si="75"/>
        <v>0</v>
      </c>
      <c r="AS258" s="64" t="s">
        <v>241</v>
      </c>
      <c r="AT258" s="64">
        <v>10</v>
      </c>
      <c r="AU258" s="63">
        <v>1E-4</v>
      </c>
      <c r="AV258" s="160">
        <f t="shared" si="76"/>
        <v>0</v>
      </c>
      <c r="AW258" s="22">
        <f t="shared" si="77"/>
        <v>0</v>
      </c>
    </row>
    <row r="259" spans="2:49" x14ac:dyDescent="0.3">
      <c r="B259" s="153"/>
      <c r="C259" s="62"/>
      <c r="D259" s="62"/>
      <c r="E259" s="63"/>
      <c r="F259" s="160">
        <f t="shared" si="60"/>
        <v>0</v>
      </c>
      <c r="G259" s="22">
        <f t="shared" si="61"/>
        <v>0</v>
      </c>
      <c r="H259" s="64"/>
      <c r="I259" s="64"/>
      <c r="J259" s="63"/>
      <c r="K259" s="160">
        <f t="shared" si="62"/>
        <v>0</v>
      </c>
      <c r="L259" s="22">
        <f t="shared" si="63"/>
        <v>0</v>
      </c>
      <c r="M259" s="64" t="s">
        <v>239</v>
      </c>
      <c r="N259" s="64">
        <v>8</v>
      </c>
      <c r="O259" s="63">
        <v>1E-4</v>
      </c>
      <c r="P259" s="160">
        <f t="shared" si="64"/>
        <v>0</v>
      </c>
      <c r="Q259" s="22">
        <f t="shared" si="65"/>
        <v>0</v>
      </c>
      <c r="R259" s="153"/>
      <c r="S259" s="62"/>
      <c r="T259" s="62"/>
      <c r="U259" s="63"/>
      <c r="V259" s="160">
        <f t="shared" si="66"/>
        <v>0</v>
      </c>
      <c r="W259" s="22">
        <f t="shared" si="67"/>
        <v>0</v>
      </c>
      <c r="X259" s="64" t="s">
        <v>240</v>
      </c>
      <c r="Y259" s="64">
        <v>8</v>
      </c>
      <c r="Z259" s="63">
        <v>1E-4</v>
      </c>
      <c r="AA259" s="160">
        <f t="shared" si="68"/>
        <v>0</v>
      </c>
      <c r="AB259" s="22">
        <f t="shared" si="69"/>
        <v>0</v>
      </c>
      <c r="AC259" s="64" t="s">
        <v>240</v>
      </c>
      <c r="AD259" s="64">
        <v>8</v>
      </c>
      <c r="AE259" s="63">
        <v>1E-4</v>
      </c>
      <c r="AF259" s="160">
        <f t="shared" si="70"/>
        <v>0</v>
      </c>
      <c r="AG259" s="22">
        <f t="shared" si="71"/>
        <v>0</v>
      </c>
      <c r="AH259" s="153"/>
      <c r="AI259" s="110"/>
      <c r="AJ259" s="62"/>
      <c r="AK259" s="63"/>
      <c r="AL259" s="160">
        <f t="shared" si="72"/>
        <v>0</v>
      </c>
      <c r="AM259" s="22">
        <f t="shared" si="73"/>
        <v>0</v>
      </c>
      <c r="AN259" s="64" t="s">
        <v>240</v>
      </c>
      <c r="AO259" s="64">
        <v>8</v>
      </c>
      <c r="AP259" s="63">
        <v>1E-4</v>
      </c>
      <c r="AQ259" s="160">
        <f t="shared" si="74"/>
        <v>0</v>
      </c>
      <c r="AR259" s="22">
        <f t="shared" si="75"/>
        <v>0</v>
      </c>
      <c r="AS259" s="64" t="s">
        <v>240</v>
      </c>
      <c r="AT259" s="64">
        <v>8</v>
      </c>
      <c r="AU259" s="63">
        <v>1E-4</v>
      </c>
      <c r="AV259" s="160">
        <f t="shared" si="76"/>
        <v>0</v>
      </c>
      <c r="AW259" s="22">
        <f t="shared" si="77"/>
        <v>0</v>
      </c>
    </row>
    <row r="260" spans="2:49" x14ac:dyDescent="0.3">
      <c r="B260" s="153"/>
      <c r="C260" s="62"/>
      <c r="D260" s="62"/>
      <c r="E260" s="63"/>
      <c r="F260" s="160">
        <f t="shared" si="60"/>
        <v>0</v>
      </c>
      <c r="G260" s="22">
        <f t="shared" si="61"/>
        <v>0</v>
      </c>
      <c r="H260" s="64" t="s">
        <v>222</v>
      </c>
      <c r="I260" s="64">
        <v>7</v>
      </c>
      <c r="J260" s="63">
        <v>5.0000000000000002E-5</v>
      </c>
      <c r="K260" s="160">
        <f t="shared" si="62"/>
        <v>0</v>
      </c>
      <c r="L260" s="22">
        <f t="shared" si="63"/>
        <v>0</v>
      </c>
      <c r="M260" s="64" t="s">
        <v>222</v>
      </c>
      <c r="N260" s="64">
        <v>7</v>
      </c>
      <c r="O260" s="63">
        <v>1E-4</v>
      </c>
      <c r="P260" s="160">
        <f t="shared" si="64"/>
        <v>0</v>
      </c>
      <c r="Q260" s="22">
        <f t="shared" si="65"/>
        <v>0</v>
      </c>
      <c r="R260" s="153"/>
      <c r="S260" s="62"/>
      <c r="T260" s="62"/>
      <c r="U260" s="63"/>
      <c r="V260" s="160">
        <f t="shared" si="66"/>
        <v>0</v>
      </c>
      <c r="W260" s="22">
        <f t="shared" si="67"/>
        <v>0</v>
      </c>
      <c r="X260" s="64" t="s">
        <v>222</v>
      </c>
      <c r="Y260" s="64">
        <v>7</v>
      </c>
      <c r="Z260" s="63">
        <v>1E-4</v>
      </c>
      <c r="AA260" s="160">
        <f t="shared" si="68"/>
        <v>0</v>
      </c>
      <c r="AB260" s="22">
        <f t="shared" si="69"/>
        <v>0</v>
      </c>
      <c r="AC260" s="64" t="s">
        <v>222</v>
      </c>
      <c r="AD260" s="64">
        <v>7</v>
      </c>
      <c r="AE260" s="63">
        <v>1E-4</v>
      </c>
      <c r="AF260" s="160">
        <f t="shared" si="70"/>
        <v>0</v>
      </c>
      <c r="AG260" s="22">
        <f t="shared" si="71"/>
        <v>0</v>
      </c>
      <c r="AH260" s="153"/>
      <c r="AI260" s="110"/>
      <c r="AJ260" s="62"/>
      <c r="AK260" s="63"/>
      <c r="AL260" s="160">
        <f t="shared" si="72"/>
        <v>0</v>
      </c>
      <c r="AM260" s="22">
        <f t="shared" si="73"/>
        <v>0</v>
      </c>
      <c r="AN260" s="64" t="s">
        <v>244</v>
      </c>
      <c r="AO260" s="64">
        <v>15</v>
      </c>
      <c r="AP260" s="63">
        <v>1E-4</v>
      </c>
      <c r="AQ260" s="160">
        <f t="shared" si="74"/>
        <v>0</v>
      </c>
      <c r="AR260" s="22">
        <f t="shared" si="75"/>
        <v>0</v>
      </c>
      <c r="AS260" s="64" t="s">
        <v>244</v>
      </c>
      <c r="AT260" s="64">
        <v>15</v>
      </c>
      <c r="AU260" s="63">
        <v>1E-4</v>
      </c>
      <c r="AV260" s="160">
        <f t="shared" si="76"/>
        <v>0</v>
      </c>
      <c r="AW260" s="22">
        <f t="shared" si="77"/>
        <v>0</v>
      </c>
    </row>
    <row r="261" spans="2:49" x14ac:dyDescent="0.3">
      <c r="B261" s="153"/>
      <c r="C261" s="62"/>
      <c r="D261" s="62"/>
      <c r="E261" s="63"/>
      <c r="F261" s="160">
        <f t="shared" si="60"/>
        <v>0</v>
      </c>
      <c r="G261" s="22">
        <f t="shared" si="61"/>
        <v>0</v>
      </c>
      <c r="H261" s="64"/>
      <c r="I261" s="64"/>
      <c r="J261" s="63"/>
      <c r="K261" s="160">
        <f t="shared" si="62"/>
        <v>0</v>
      </c>
      <c r="L261" s="22">
        <f t="shared" si="63"/>
        <v>0</v>
      </c>
      <c r="M261" s="64"/>
      <c r="N261" s="64"/>
      <c r="O261" s="63"/>
      <c r="P261" s="160">
        <f t="shared" si="64"/>
        <v>0</v>
      </c>
      <c r="Q261" s="22">
        <f t="shared" si="65"/>
        <v>0</v>
      </c>
      <c r="R261" s="153"/>
      <c r="S261" s="62"/>
      <c r="T261" s="62"/>
      <c r="U261" s="63"/>
      <c r="V261" s="160">
        <f t="shared" si="66"/>
        <v>0</v>
      </c>
      <c r="W261" s="22">
        <f t="shared" si="67"/>
        <v>0</v>
      </c>
      <c r="X261" s="64"/>
      <c r="Y261" s="64"/>
      <c r="Z261" s="63"/>
      <c r="AA261" s="160">
        <f t="shared" si="68"/>
        <v>0</v>
      </c>
      <c r="AB261" s="22">
        <f t="shared" si="69"/>
        <v>0</v>
      </c>
      <c r="AC261" s="64"/>
      <c r="AD261" s="64"/>
      <c r="AE261" s="63"/>
      <c r="AF261" s="160">
        <f t="shared" si="70"/>
        <v>0</v>
      </c>
      <c r="AG261" s="22">
        <f t="shared" si="71"/>
        <v>0</v>
      </c>
      <c r="AH261" s="153"/>
      <c r="AI261" s="110"/>
      <c r="AJ261" s="62"/>
      <c r="AK261" s="63"/>
      <c r="AL261" s="160">
        <f t="shared" si="72"/>
        <v>0</v>
      </c>
      <c r="AM261" s="22">
        <f t="shared" si="73"/>
        <v>0</v>
      </c>
      <c r="AN261" s="64"/>
      <c r="AO261" s="64"/>
      <c r="AP261" s="63"/>
      <c r="AQ261" s="160">
        <f t="shared" si="74"/>
        <v>0</v>
      </c>
      <c r="AR261" s="22">
        <f t="shared" si="75"/>
        <v>0</v>
      </c>
      <c r="AS261" s="64"/>
      <c r="AT261" s="64"/>
      <c r="AU261" s="63"/>
      <c r="AV261" s="160">
        <f t="shared" si="76"/>
        <v>0</v>
      </c>
      <c r="AW261" s="22">
        <f t="shared" si="77"/>
        <v>0</v>
      </c>
    </row>
    <row r="262" spans="2:49" x14ac:dyDescent="0.3">
      <c r="B262" s="153"/>
      <c r="C262" s="62"/>
      <c r="D262" s="62"/>
      <c r="E262" s="63"/>
      <c r="F262" s="160">
        <f t="shared" si="60"/>
        <v>0</v>
      </c>
      <c r="G262" s="22">
        <f t="shared" si="61"/>
        <v>0</v>
      </c>
      <c r="H262" s="64" t="s">
        <v>233</v>
      </c>
      <c r="I262" s="64">
        <v>10</v>
      </c>
      <c r="J262" s="63">
        <v>1E-4</v>
      </c>
      <c r="K262" s="160">
        <f t="shared" si="62"/>
        <v>0</v>
      </c>
      <c r="L262" s="22">
        <f t="shared" si="63"/>
        <v>0</v>
      </c>
      <c r="M262" s="64" t="s">
        <v>233</v>
      </c>
      <c r="N262" s="64">
        <v>10</v>
      </c>
      <c r="O262" s="63">
        <v>1.2E-4</v>
      </c>
      <c r="P262" s="160">
        <f t="shared" si="64"/>
        <v>0</v>
      </c>
      <c r="Q262" s="22">
        <f t="shared" si="65"/>
        <v>0</v>
      </c>
      <c r="R262" s="153"/>
      <c r="S262" s="62"/>
      <c r="T262" s="62"/>
      <c r="U262" s="63"/>
      <c r="V262" s="160">
        <f t="shared" si="66"/>
        <v>0</v>
      </c>
      <c r="W262" s="22">
        <f t="shared" si="67"/>
        <v>0</v>
      </c>
      <c r="X262" s="64" t="s">
        <v>233</v>
      </c>
      <c r="Y262" s="64">
        <v>10</v>
      </c>
      <c r="Z262" s="63">
        <v>1E-4</v>
      </c>
      <c r="AA262" s="160">
        <f t="shared" si="68"/>
        <v>0</v>
      </c>
      <c r="AB262" s="22">
        <f t="shared" si="69"/>
        <v>0</v>
      </c>
      <c r="AC262" s="64" t="s">
        <v>233</v>
      </c>
      <c r="AD262" s="64">
        <v>10</v>
      </c>
      <c r="AE262" s="63">
        <v>1.2E-4</v>
      </c>
      <c r="AF262" s="160">
        <f t="shared" si="70"/>
        <v>0</v>
      </c>
      <c r="AG262" s="22">
        <f t="shared" si="71"/>
        <v>0</v>
      </c>
      <c r="AH262" s="153"/>
      <c r="AI262" s="110"/>
      <c r="AJ262" s="62"/>
      <c r="AK262" s="63"/>
      <c r="AL262" s="160">
        <f t="shared" si="72"/>
        <v>0</v>
      </c>
      <c r="AM262" s="22">
        <f t="shared" si="73"/>
        <v>0</v>
      </c>
      <c r="AN262" s="64" t="s">
        <v>233</v>
      </c>
      <c r="AO262" s="64">
        <v>10</v>
      </c>
      <c r="AP262" s="63">
        <v>1E-4</v>
      </c>
      <c r="AQ262" s="160">
        <f t="shared" si="74"/>
        <v>0</v>
      </c>
      <c r="AR262" s="22">
        <f t="shared" si="75"/>
        <v>0</v>
      </c>
      <c r="AS262" s="64" t="s">
        <v>233</v>
      </c>
      <c r="AT262" s="64">
        <v>10</v>
      </c>
      <c r="AU262" s="63">
        <v>1.2E-4</v>
      </c>
      <c r="AV262" s="160">
        <f t="shared" si="76"/>
        <v>0</v>
      </c>
      <c r="AW262" s="22">
        <f t="shared" si="77"/>
        <v>0</v>
      </c>
    </row>
    <row r="263" spans="2:49" x14ac:dyDescent="0.3">
      <c r="B263" s="153"/>
      <c r="C263" s="62"/>
      <c r="D263" s="62"/>
      <c r="E263" s="63"/>
      <c r="F263" s="160">
        <f t="shared" si="60"/>
        <v>0</v>
      </c>
      <c r="G263" s="22">
        <f t="shared" si="61"/>
        <v>0</v>
      </c>
      <c r="H263" s="64"/>
      <c r="I263" s="64"/>
      <c r="J263" s="63"/>
      <c r="K263" s="160">
        <f t="shared" si="62"/>
        <v>0</v>
      </c>
      <c r="L263" s="22">
        <f t="shared" si="63"/>
        <v>0</v>
      </c>
      <c r="M263" s="64"/>
      <c r="N263" s="64"/>
      <c r="O263" s="63"/>
      <c r="P263" s="160">
        <f t="shared" si="64"/>
        <v>0</v>
      </c>
      <c r="Q263" s="22">
        <f t="shared" si="65"/>
        <v>0</v>
      </c>
      <c r="R263" s="153"/>
      <c r="S263" s="62"/>
      <c r="T263" s="62"/>
      <c r="U263" s="63"/>
      <c r="V263" s="160">
        <f t="shared" si="66"/>
        <v>0</v>
      </c>
      <c r="W263" s="22">
        <f t="shared" si="67"/>
        <v>0</v>
      </c>
      <c r="X263" s="64"/>
      <c r="Y263" s="64"/>
      <c r="Z263" s="63"/>
      <c r="AA263" s="160">
        <f t="shared" si="68"/>
        <v>0</v>
      </c>
      <c r="AB263" s="22">
        <f t="shared" si="69"/>
        <v>0</v>
      </c>
      <c r="AC263" s="64"/>
      <c r="AD263" s="64"/>
      <c r="AE263" s="63"/>
      <c r="AF263" s="160">
        <f t="shared" si="70"/>
        <v>0</v>
      </c>
      <c r="AG263" s="22">
        <f t="shared" si="71"/>
        <v>0</v>
      </c>
      <c r="AH263" s="153"/>
      <c r="AI263" s="110"/>
      <c r="AJ263" s="62"/>
      <c r="AK263" s="63"/>
      <c r="AL263" s="160">
        <f t="shared" si="72"/>
        <v>0</v>
      </c>
      <c r="AM263" s="22">
        <f t="shared" si="73"/>
        <v>0</v>
      </c>
      <c r="AN263" s="64"/>
      <c r="AO263" s="64"/>
      <c r="AP263" s="63"/>
      <c r="AQ263" s="160">
        <f t="shared" si="74"/>
        <v>0</v>
      </c>
      <c r="AR263" s="22">
        <f t="shared" si="75"/>
        <v>0</v>
      </c>
      <c r="AS263" s="64"/>
      <c r="AT263" s="64"/>
      <c r="AU263" s="63"/>
      <c r="AV263" s="160">
        <f t="shared" si="76"/>
        <v>0</v>
      </c>
      <c r="AW263" s="22">
        <f t="shared" si="77"/>
        <v>0</v>
      </c>
    </row>
    <row r="264" spans="2:49" x14ac:dyDescent="0.3">
      <c r="B264" s="153"/>
      <c r="C264" s="62"/>
      <c r="D264" s="62"/>
      <c r="E264" s="63"/>
      <c r="F264" s="160">
        <f t="shared" si="60"/>
        <v>0</v>
      </c>
      <c r="G264" s="22">
        <f t="shared" si="61"/>
        <v>0</v>
      </c>
      <c r="H264" s="64" t="s">
        <v>183</v>
      </c>
      <c r="I264" s="64">
        <v>15</v>
      </c>
      <c r="J264" s="63">
        <v>1E-4</v>
      </c>
      <c r="K264" s="160">
        <f t="shared" si="62"/>
        <v>0</v>
      </c>
      <c r="L264" s="22">
        <f t="shared" si="63"/>
        <v>0</v>
      </c>
      <c r="M264" s="64" t="s">
        <v>183</v>
      </c>
      <c r="N264" s="64">
        <v>15</v>
      </c>
      <c r="O264" s="63">
        <v>1E-4</v>
      </c>
      <c r="P264" s="160">
        <f t="shared" si="64"/>
        <v>0</v>
      </c>
      <c r="Q264" s="22">
        <f t="shared" si="65"/>
        <v>0</v>
      </c>
      <c r="R264" s="153"/>
      <c r="S264" s="62"/>
      <c r="T264" s="62"/>
      <c r="U264" s="63"/>
      <c r="V264" s="160">
        <f t="shared" si="66"/>
        <v>0</v>
      </c>
      <c r="W264" s="22">
        <f t="shared" si="67"/>
        <v>0</v>
      </c>
      <c r="X264" s="64" t="s">
        <v>183</v>
      </c>
      <c r="Y264" s="64">
        <v>15</v>
      </c>
      <c r="Z264" s="63">
        <v>1E-4</v>
      </c>
      <c r="AA264" s="160">
        <f t="shared" si="68"/>
        <v>0</v>
      </c>
      <c r="AB264" s="22">
        <f t="shared" si="69"/>
        <v>0</v>
      </c>
      <c r="AC264" s="64" t="s">
        <v>183</v>
      </c>
      <c r="AD264" s="64">
        <v>15</v>
      </c>
      <c r="AE264" s="63">
        <v>1.2E-4</v>
      </c>
      <c r="AF264" s="160">
        <f t="shared" si="70"/>
        <v>0</v>
      </c>
      <c r="AG264" s="22">
        <f t="shared" si="71"/>
        <v>0</v>
      </c>
      <c r="AH264" s="153"/>
      <c r="AI264" s="110"/>
      <c r="AJ264" s="62"/>
      <c r="AK264" s="63"/>
      <c r="AL264" s="160">
        <f t="shared" si="72"/>
        <v>0</v>
      </c>
      <c r="AM264" s="22">
        <f t="shared" si="73"/>
        <v>0</v>
      </c>
      <c r="AN264" s="64" t="s">
        <v>183</v>
      </c>
      <c r="AO264" s="64">
        <v>15</v>
      </c>
      <c r="AP264" s="63">
        <v>1E-4</v>
      </c>
      <c r="AQ264" s="160">
        <f t="shared" si="74"/>
        <v>0</v>
      </c>
      <c r="AR264" s="22">
        <f t="shared" si="75"/>
        <v>0</v>
      </c>
      <c r="AS264" s="64" t="s">
        <v>183</v>
      </c>
      <c r="AT264" s="64">
        <v>15</v>
      </c>
      <c r="AU264" s="63">
        <v>1.2E-4</v>
      </c>
      <c r="AV264" s="160">
        <f t="shared" si="76"/>
        <v>0</v>
      </c>
      <c r="AW264" s="22">
        <f t="shared" si="77"/>
        <v>0</v>
      </c>
    </row>
    <row r="265" spans="2:49" x14ac:dyDescent="0.3">
      <c r="B265" s="153"/>
      <c r="C265" s="62"/>
      <c r="D265" s="62"/>
      <c r="E265" s="63"/>
      <c r="F265" s="160">
        <f t="shared" si="60"/>
        <v>0</v>
      </c>
      <c r="G265" s="22">
        <f t="shared" si="61"/>
        <v>0</v>
      </c>
      <c r="H265" s="64"/>
      <c r="I265" s="64"/>
      <c r="J265" s="63"/>
      <c r="K265" s="160">
        <f t="shared" si="62"/>
        <v>0</v>
      </c>
      <c r="L265" s="22">
        <f t="shared" si="63"/>
        <v>0</v>
      </c>
      <c r="M265" s="64"/>
      <c r="N265" s="64"/>
      <c r="O265" s="63"/>
      <c r="P265" s="160">
        <f t="shared" si="64"/>
        <v>0</v>
      </c>
      <c r="Q265" s="22">
        <f t="shared" si="65"/>
        <v>0</v>
      </c>
      <c r="R265" s="153"/>
      <c r="S265" s="62"/>
      <c r="T265" s="62"/>
      <c r="U265" s="63"/>
      <c r="V265" s="160">
        <f t="shared" si="66"/>
        <v>0</v>
      </c>
      <c r="W265" s="22">
        <f t="shared" si="67"/>
        <v>0</v>
      </c>
      <c r="X265" s="64"/>
      <c r="Y265" s="64"/>
      <c r="Z265" s="63"/>
      <c r="AA265" s="160">
        <f t="shared" si="68"/>
        <v>0</v>
      </c>
      <c r="AB265" s="22">
        <f t="shared" si="69"/>
        <v>0</v>
      </c>
      <c r="AC265" s="64"/>
      <c r="AD265" s="64"/>
      <c r="AE265" s="63"/>
      <c r="AF265" s="160">
        <f t="shared" si="70"/>
        <v>0</v>
      </c>
      <c r="AG265" s="22">
        <f t="shared" si="71"/>
        <v>0</v>
      </c>
      <c r="AH265" s="153"/>
      <c r="AI265" s="110"/>
      <c r="AJ265" s="62"/>
      <c r="AK265" s="63"/>
      <c r="AL265" s="160">
        <f t="shared" si="72"/>
        <v>0</v>
      </c>
      <c r="AM265" s="22">
        <f t="shared" si="73"/>
        <v>0</v>
      </c>
      <c r="AN265" s="64"/>
      <c r="AO265" s="64"/>
      <c r="AP265" s="63"/>
      <c r="AQ265" s="160">
        <f t="shared" si="74"/>
        <v>0</v>
      </c>
      <c r="AR265" s="22">
        <f t="shared" si="75"/>
        <v>0</v>
      </c>
      <c r="AS265" s="64"/>
      <c r="AT265" s="64"/>
      <c r="AU265" s="63"/>
      <c r="AV265" s="160">
        <f t="shared" si="76"/>
        <v>0</v>
      </c>
      <c r="AW265" s="22">
        <f t="shared" si="77"/>
        <v>0</v>
      </c>
    </row>
    <row r="266" spans="2:49" x14ac:dyDescent="0.3">
      <c r="B266" s="153"/>
      <c r="C266" s="62"/>
      <c r="D266" s="62"/>
      <c r="E266" s="63"/>
      <c r="F266" s="160">
        <f t="shared" si="60"/>
        <v>0</v>
      </c>
      <c r="G266" s="22">
        <f t="shared" si="61"/>
        <v>0</v>
      </c>
      <c r="H266" s="64" t="s">
        <v>237</v>
      </c>
      <c r="I266" s="64">
        <v>29</v>
      </c>
      <c r="J266" s="63">
        <v>5.0000000000000002E-5</v>
      </c>
      <c r="K266" s="160">
        <f t="shared" si="62"/>
        <v>0</v>
      </c>
      <c r="L266" s="22">
        <f t="shared" si="63"/>
        <v>0</v>
      </c>
      <c r="M266" s="64" t="s">
        <v>237</v>
      </c>
      <c r="N266" s="64">
        <v>29</v>
      </c>
      <c r="O266" s="63">
        <v>5.0000000000000002E-5</v>
      </c>
      <c r="P266" s="160">
        <f t="shared" si="64"/>
        <v>0</v>
      </c>
      <c r="Q266" s="22">
        <f t="shared" si="65"/>
        <v>0</v>
      </c>
      <c r="R266" s="153"/>
      <c r="S266" s="62"/>
      <c r="T266" s="62"/>
      <c r="U266" s="63"/>
      <c r="V266" s="160">
        <f t="shared" si="66"/>
        <v>0</v>
      </c>
      <c r="W266" s="22">
        <f t="shared" si="67"/>
        <v>0</v>
      </c>
      <c r="X266" s="64" t="s">
        <v>237</v>
      </c>
      <c r="Y266" s="64">
        <v>29</v>
      </c>
      <c r="Z266" s="63">
        <v>5.0000000000000002E-5</v>
      </c>
      <c r="AA266" s="160">
        <f t="shared" si="68"/>
        <v>0</v>
      </c>
      <c r="AB266" s="22">
        <f t="shared" si="69"/>
        <v>0</v>
      </c>
      <c r="AC266" s="64" t="s">
        <v>237</v>
      </c>
      <c r="AD266" s="64">
        <v>29</v>
      </c>
      <c r="AE266" s="63">
        <v>1E-4</v>
      </c>
      <c r="AF266" s="160">
        <f t="shared" si="70"/>
        <v>0</v>
      </c>
      <c r="AG266" s="22">
        <f t="shared" si="71"/>
        <v>0</v>
      </c>
      <c r="AH266" s="153"/>
      <c r="AI266" s="110"/>
      <c r="AJ266" s="62"/>
      <c r="AK266" s="63"/>
      <c r="AL266" s="160">
        <f t="shared" si="72"/>
        <v>0</v>
      </c>
      <c r="AM266" s="22">
        <f t="shared" si="73"/>
        <v>0</v>
      </c>
      <c r="AN266" s="64" t="s">
        <v>237</v>
      </c>
      <c r="AO266" s="64">
        <v>29</v>
      </c>
      <c r="AP266" s="63">
        <v>5.0000000000000002E-5</v>
      </c>
      <c r="AQ266" s="160">
        <f t="shared" si="74"/>
        <v>0</v>
      </c>
      <c r="AR266" s="22">
        <f t="shared" si="75"/>
        <v>0</v>
      </c>
      <c r="AS266" s="64" t="s">
        <v>237</v>
      </c>
      <c r="AT266" s="64">
        <v>29</v>
      </c>
      <c r="AU266" s="63">
        <v>1E-4</v>
      </c>
      <c r="AV266" s="160">
        <f t="shared" si="76"/>
        <v>0</v>
      </c>
      <c r="AW266" s="22">
        <f t="shared" si="77"/>
        <v>0</v>
      </c>
    </row>
    <row r="267" spans="2:49" x14ac:dyDescent="0.3">
      <c r="B267" s="153"/>
      <c r="C267" s="62"/>
      <c r="D267" s="62"/>
      <c r="E267" s="63"/>
      <c r="F267" s="160">
        <f t="shared" si="60"/>
        <v>0</v>
      </c>
      <c r="G267" s="22">
        <f t="shared" si="61"/>
        <v>0</v>
      </c>
      <c r="H267" s="64" t="s">
        <v>235</v>
      </c>
      <c r="I267" s="64">
        <v>72</v>
      </c>
      <c r="J267" s="63">
        <v>1.0000000000000001E-5</v>
      </c>
      <c r="K267" s="160">
        <f t="shared" si="62"/>
        <v>0</v>
      </c>
      <c r="L267" s="22">
        <f t="shared" si="63"/>
        <v>0</v>
      </c>
      <c r="M267" s="64"/>
      <c r="N267" s="64"/>
      <c r="O267" s="63"/>
      <c r="P267" s="160">
        <f t="shared" si="64"/>
        <v>0</v>
      </c>
      <c r="Q267" s="22">
        <f t="shared" si="65"/>
        <v>0</v>
      </c>
      <c r="R267" s="153"/>
      <c r="S267" s="62"/>
      <c r="T267" s="62"/>
      <c r="U267" s="63"/>
      <c r="V267" s="160">
        <f t="shared" si="66"/>
        <v>0</v>
      </c>
      <c r="W267" s="22">
        <f t="shared" si="67"/>
        <v>0</v>
      </c>
      <c r="X267" s="64"/>
      <c r="Y267" s="64"/>
      <c r="Z267" s="63"/>
      <c r="AA267" s="160">
        <f t="shared" si="68"/>
        <v>0</v>
      </c>
      <c r="AB267" s="22">
        <f t="shared" si="69"/>
        <v>0</v>
      </c>
      <c r="AC267" s="64"/>
      <c r="AD267" s="64"/>
      <c r="AE267" s="63"/>
      <c r="AF267" s="160">
        <f t="shared" si="70"/>
        <v>0</v>
      </c>
      <c r="AG267" s="22">
        <f t="shared" si="71"/>
        <v>0</v>
      </c>
      <c r="AH267" s="153"/>
      <c r="AI267" s="110"/>
      <c r="AJ267" s="62"/>
      <c r="AK267" s="63"/>
      <c r="AL267" s="160">
        <f t="shared" si="72"/>
        <v>0</v>
      </c>
      <c r="AM267" s="22">
        <f t="shared" si="73"/>
        <v>0</v>
      </c>
      <c r="AN267" s="64"/>
      <c r="AO267" s="64"/>
      <c r="AP267" s="63"/>
      <c r="AQ267" s="160">
        <f t="shared" si="74"/>
        <v>0</v>
      </c>
      <c r="AR267" s="22">
        <f t="shared" si="75"/>
        <v>0</v>
      </c>
      <c r="AS267" s="64"/>
      <c r="AT267" s="64"/>
      <c r="AU267" s="63"/>
      <c r="AV267" s="160">
        <f t="shared" si="76"/>
        <v>0</v>
      </c>
      <c r="AW267" s="22">
        <f t="shared" si="77"/>
        <v>0</v>
      </c>
    </row>
    <row r="268" spans="2:49" x14ac:dyDescent="0.3">
      <c r="B268" s="153"/>
      <c r="C268" s="62"/>
      <c r="D268" s="62"/>
      <c r="E268" s="63"/>
      <c r="F268" s="160">
        <f t="shared" si="60"/>
        <v>0</v>
      </c>
      <c r="G268" s="22">
        <f t="shared" si="61"/>
        <v>0</v>
      </c>
      <c r="H268" s="64"/>
      <c r="I268" s="64"/>
      <c r="J268" s="63"/>
      <c r="K268" s="160">
        <f t="shared" si="62"/>
        <v>0</v>
      </c>
      <c r="L268" s="22">
        <f t="shared" si="63"/>
        <v>0</v>
      </c>
      <c r="M268" s="64" t="s">
        <v>236</v>
      </c>
      <c r="N268" s="64">
        <v>72</v>
      </c>
      <c r="O268" s="63">
        <v>1.0000000000000001E-5</v>
      </c>
      <c r="P268" s="160">
        <f t="shared" si="64"/>
        <v>0</v>
      </c>
      <c r="Q268" s="22">
        <f t="shared" si="65"/>
        <v>0</v>
      </c>
      <c r="R268" s="153"/>
      <c r="S268" s="62"/>
      <c r="T268" s="62"/>
      <c r="U268" s="63"/>
      <c r="V268" s="160">
        <f t="shared" si="66"/>
        <v>0</v>
      </c>
      <c r="W268" s="22">
        <f t="shared" si="67"/>
        <v>0</v>
      </c>
      <c r="X268" s="64" t="s">
        <v>236</v>
      </c>
      <c r="Y268" s="64">
        <v>72</v>
      </c>
      <c r="Z268" s="63">
        <v>1.0000000000000001E-5</v>
      </c>
      <c r="AA268" s="160">
        <f t="shared" si="68"/>
        <v>0</v>
      </c>
      <c r="AB268" s="22">
        <f t="shared" si="69"/>
        <v>0</v>
      </c>
      <c r="AC268" s="64" t="s">
        <v>236</v>
      </c>
      <c r="AD268" s="64">
        <v>72</v>
      </c>
      <c r="AE268" s="63">
        <v>2.0000000000000002E-5</v>
      </c>
      <c r="AF268" s="160">
        <f t="shared" si="70"/>
        <v>0</v>
      </c>
      <c r="AG268" s="22">
        <f t="shared" si="71"/>
        <v>0</v>
      </c>
      <c r="AH268" s="153"/>
      <c r="AI268" s="110"/>
      <c r="AJ268" s="62"/>
      <c r="AK268" s="63"/>
      <c r="AL268" s="160">
        <f t="shared" si="72"/>
        <v>0</v>
      </c>
      <c r="AM268" s="22">
        <f t="shared" si="73"/>
        <v>0</v>
      </c>
      <c r="AN268" s="64" t="s">
        <v>236</v>
      </c>
      <c r="AO268" s="64">
        <v>72</v>
      </c>
      <c r="AP268" s="63">
        <v>1.0000000000000001E-5</v>
      </c>
      <c r="AQ268" s="160">
        <f t="shared" si="74"/>
        <v>0</v>
      </c>
      <c r="AR268" s="22">
        <f t="shared" si="75"/>
        <v>0</v>
      </c>
      <c r="AS268" s="64" t="s">
        <v>236</v>
      </c>
      <c r="AT268" s="64">
        <v>72</v>
      </c>
      <c r="AU268" s="63">
        <v>2.0000000000000002E-5</v>
      </c>
      <c r="AV268" s="160">
        <f t="shared" si="76"/>
        <v>0</v>
      </c>
      <c r="AW268" s="22">
        <f t="shared" si="77"/>
        <v>0</v>
      </c>
    </row>
    <row r="269" spans="2:49" x14ac:dyDescent="0.3">
      <c r="B269" s="153"/>
      <c r="C269" s="62"/>
      <c r="D269" s="62"/>
      <c r="E269" s="63"/>
      <c r="F269" s="160">
        <f t="shared" si="60"/>
        <v>0</v>
      </c>
      <c r="G269" s="22">
        <f t="shared" si="61"/>
        <v>0</v>
      </c>
      <c r="H269" s="64"/>
      <c r="I269" s="64"/>
      <c r="J269" s="63"/>
      <c r="K269" s="160">
        <f t="shared" si="62"/>
        <v>0</v>
      </c>
      <c r="L269" s="22">
        <f t="shared" si="63"/>
        <v>0</v>
      </c>
      <c r="M269" s="64"/>
      <c r="N269" s="85"/>
      <c r="O269" s="63"/>
      <c r="P269" s="160">
        <f t="shared" si="64"/>
        <v>0</v>
      </c>
      <c r="Q269" s="22">
        <f t="shared" si="65"/>
        <v>0</v>
      </c>
      <c r="R269" s="153"/>
      <c r="S269" s="62"/>
      <c r="T269" s="62"/>
      <c r="U269" s="63"/>
      <c r="V269" s="160">
        <f t="shared" si="66"/>
        <v>0</v>
      </c>
      <c r="W269" s="22">
        <f t="shared" si="67"/>
        <v>0</v>
      </c>
      <c r="X269" s="64"/>
      <c r="Y269" s="64"/>
      <c r="Z269" s="63"/>
      <c r="AA269" s="160">
        <f t="shared" si="68"/>
        <v>0</v>
      </c>
      <c r="AB269" s="22">
        <f t="shared" si="69"/>
        <v>0</v>
      </c>
      <c r="AC269" s="64"/>
      <c r="AD269" s="85"/>
      <c r="AE269" s="63"/>
      <c r="AF269" s="160">
        <f t="shared" si="70"/>
        <v>0</v>
      </c>
      <c r="AG269" s="22">
        <f t="shared" si="71"/>
        <v>0</v>
      </c>
      <c r="AH269" s="153"/>
      <c r="AI269" s="110"/>
      <c r="AJ269" s="62"/>
      <c r="AK269" s="63"/>
      <c r="AL269" s="160">
        <f t="shared" si="72"/>
        <v>0</v>
      </c>
      <c r="AM269" s="22">
        <f t="shared" si="73"/>
        <v>0</v>
      </c>
      <c r="AN269" s="64"/>
      <c r="AO269" s="64"/>
      <c r="AP269" s="63"/>
      <c r="AQ269" s="160">
        <f t="shared" si="74"/>
        <v>0</v>
      </c>
      <c r="AR269" s="22">
        <f t="shared" si="75"/>
        <v>0</v>
      </c>
      <c r="AS269" s="64" t="s">
        <v>181</v>
      </c>
      <c r="AT269" s="64">
        <v>112</v>
      </c>
      <c r="AU269" s="63">
        <v>1.0000000000000001E-5</v>
      </c>
      <c r="AV269" s="160">
        <f t="shared" si="76"/>
        <v>0</v>
      </c>
      <c r="AW269" s="22">
        <f t="shared" si="77"/>
        <v>0</v>
      </c>
    </row>
    <row r="270" spans="2:49" ht="12.75" thickBot="1" x14ac:dyDescent="0.35">
      <c r="B270" s="154"/>
      <c r="C270" s="56"/>
      <c r="D270" s="56"/>
      <c r="E270" s="57"/>
      <c r="F270" s="160">
        <f t="shared" si="60"/>
        <v>0</v>
      </c>
      <c r="G270" s="22">
        <f t="shared" si="61"/>
        <v>0</v>
      </c>
      <c r="H270" s="58"/>
      <c r="I270" s="58"/>
      <c r="J270" s="57"/>
      <c r="K270" s="160">
        <f t="shared" si="62"/>
        <v>0</v>
      </c>
      <c r="L270" s="22">
        <f t="shared" si="63"/>
        <v>0</v>
      </c>
      <c r="M270" s="58"/>
      <c r="N270" s="87"/>
      <c r="O270" s="57"/>
      <c r="P270" s="160">
        <f t="shared" si="64"/>
        <v>0</v>
      </c>
      <c r="Q270" s="22">
        <f t="shared" si="65"/>
        <v>0</v>
      </c>
      <c r="R270" s="154"/>
      <c r="S270" s="56"/>
      <c r="T270" s="56"/>
      <c r="U270" s="57"/>
      <c r="V270" s="160">
        <f t="shared" si="66"/>
        <v>0</v>
      </c>
      <c r="W270" s="22">
        <f t="shared" si="67"/>
        <v>0</v>
      </c>
      <c r="X270" s="58"/>
      <c r="Y270" s="58"/>
      <c r="Z270" s="57"/>
      <c r="AA270" s="160">
        <f t="shared" si="68"/>
        <v>0</v>
      </c>
      <c r="AB270" s="22">
        <f t="shared" si="69"/>
        <v>0</v>
      </c>
      <c r="AC270" s="58"/>
      <c r="AD270" s="87"/>
      <c r="AE270" s="57"/>
      <c r="AF270" s="160">
        <f t="shared" si="70"/>
        <v>0</v>
      </c>
      <c r="AG270" s="22">
        <f t="shared" si="71"/>
        <v>0</v>
      </c>
      <c r="AH270" s="154"/>
      <c r="AI270" s="111"/>
      <c r="AJ270" s="56"/>
      <c r="AK270" s="57"/>
      <c r="AL270" s="160">
        <f t="shared" si="72"/>
        <v>0</v>
      </c>
      <c r="AM270" s="22">
        <f t="shared" si="73"/>
        <v>0</v>
      </c>
      <c r="AN270" s="58"/>
      <c r="AO270" s="58"/>
      <c r="AP270" s="57"/>
      <c r="AQ270" s="160">
        <f t="shared" si="74"/>
        <v>0</v>
      </c>
      <c r="AR270" s="22">
        <f t="shared" si="75"/>
        <v>0</v>
      </c>
      <c r="AS270" s="59" t="s">
        <v>245</v>
      </c>
      <c r="AT270" s="86">
        <v>200</v>
      </c>
      <c r="AU270" s="102">
        <v>1.0000000000000001E-5</v>
      </c>
      <c r="AV270" s="160">
        <f t="shared" si="76"/>
        <v>0</v>
      </c>
      <c r="AW270" s="22">
        <f t="shared" si="77"/>
        <v>0</v>
      </c>
    </row>
    <row r="271" spans="2:49" ht="12.75" thickBot="1" x14ac:dyDescent="0.35">
      <c r="B271" s="155" t="s">
        <v>171</v>
      </c>
      <c r="C271" s="61">
        <f>COUNTA(C211:C270)</f>
        <v>21</v>
      </c>
      <c r="D271" s="121">
        <f>SUM(D211:D270)</f>
        <v>0</v>
      </c>
      <c r="E271" s="93">
        <f>SUM(E211:E270)</f>
        <v>1.0000000000000002</v>
      </c>
      <c r="F271" s="162">
        <f>SUM(F13:F270)</f>
        <v>1.0000000000000002</v>
      </c>
      <c r="G271" s="121">
        <f>SUM(G13:G270)</f>
        <v>0</v>
      </c>
      <c r="H271" s="61">
        <f>COUNTA(H211:H270)</f>
        <v>30</v>
      </c>
      <c r="I271" s="121"/>
      <c r="J271" s="93">
        <f>SUM(J211:J270)</f>
        <v>1</v>
      </c>
      <c r="K271" s="161">
        <f>SUM(K13:K270)</f>
        <v>1.0000500000000001</v>
      </c>
      <c r="L271" s="121">
        <f>SUM(L13:L270)</f>
        <v>0.81083600000000022</v>
      </c>
      <c r="M271" s="61">
        <f>COUNTA(M211:M270)</f>
        <v>30</v>
      </c>
      <c r="N271" s="121"/>
      <c r="O271" s="120">
        <f>SUM(O211:O270)</f>
        <v>1.0000000000000002</v>
      </c>
      <c r="P271" s="161">
        <f>SUM(P13:P270)</f>
        <v>1</v>
      </c>
      <c r="Q271" s="121">
        <f>SUM(Q13:Q270)</f>
        <v>2.8560053333333331</v>
      </c>
      <c r="R271" s="155" t="s">
        <v>171</v>
      </c>
      <c r="S271" s="61">
        <f>COUNTA(S211:S270)</f>
        <v>21</v>
      </c>
      <c r="T271" s="121">
        <f>SUM(T211:T270)</f>
        <v>0</v>
      </c>
      <c r="U271" s="93">
        <f>SUM(U211:U270)</f>
        <v>0.99999999999999989</v>
      </c>
      <c r="V271" s="161">
        <f>SUM(V13:V270)</f>
        <v>1.0000000000000002</v>
      </c>
      <c r="W271" s="121">
        <f>SUM(W13:W270)</f>
        <v>0</v>
      </c>
      <c r="X271" s="61">
        <f>COUNTA(X211:X270)</f>
        <v>36</v>
      </c>
      <c r="Y271" s="121">
        <f>SUM(Y211:Y270)</f>
        <v>144</v>
      </c>
      <c r="Z271" s="93">
        <f>SUM(Z211:Z270)</f>
        <v>1.0000000000000002</v>
      </c>
      <c r="AA271" s="161">
        <f>SUM(AA13:AA270)</f>
        <v>0.99995599999999984</v>
      </c>
      <c r="AB271" s="121">
        <f>SUM(AB13:AB270)</f>
        <v>1.6267766666666672</v>
      </c>
      <c r="AC271" s="61">
        <f>COUNTA(AC211:AC270)</f>
        <v>37</v>
      </c>
      <c r="AD271" s="121">
        <f>SUM(AD211:AD270)</f>
        <v>144</v>
      </c>
      <c r="AE271" s="93">
        <f>SUM(AE211:AE270)</f>
        <v>0.98586000000000018</v>
      </c>
      <c r="AF271" s="161">
        <f>SUM(AF13:AF270)</f>
        <v>1.0035850000000002</v>
      </c>
      <c r="AG271" s="121">
        <f>SUM(AG13:AG270)</f>
        <v>4.2511790000000005</v>
      </c>
      <c r="AH271" s="155" t="s">
        <v>171</v>
      </c>
      <c r="AI271" s="112">
        <f>COUNTA(AI211:AI270)</f>
        <v>24</v>
      </c>
      <c r="AJ271" s="121">
        <f>SUM(AJ211:AJ270)</f>
        <v>0</v>
      </c>
      <c r="AK271" s="93">
        <f>SUM(AK211:AK270)</f>
        <v>0.99999999999999989</v>
      </c>
      <c r="AL271" s="161">
        <f>SUM(AL13:AL270)</f>
        <v>1</v>
      </c>
      <c r="AM271" s="121">
        <f>SUM(AM13:AM270)</f>
        <v>0</v>
      </c>
      <c r="AN271" s="61">
        <f>COUNTA(AN211:AN270)</f>
        <v>34</v>
      </c>
      <c r="AO271" s="121">
        <f>SUM(AO211:AO270)</f>
        <v>162</v>
      </c>
      <c r="AP271" s="93">
        <f>SUM(AP211:AP270)</f>
        <v>0.99875999999999998</v>
      </c>
      <c r="AQ271" s="161">
        <f>SUM(AQ13:AQ270)</f>
        <v>1.0008009999999998</v>
      </c>
      <c r="AR271" s="121">
        <f>SUM(AR13:AR270)</f>
        <v>3.2362243333333325</v>
      </c>
      <c r="AS271" s="61">
        <f>COUNTA(AS211:AS270)</f>
        <v>37</v>
      </c>
      <c r="AT271" s="121">
        <f>SUM(AT211:AT270)</f>
        <v>474</v>
      </c>
      <c r="AU271" s="93">
        <f>SUM(AU211:AU270)</f>
        <v>0.97620000000000029</v>
      </c>
      <c r="AV271" s="161">
        <f>SUM(AV13:AV270)</f>
        <v>1.0105239999999998</v>
      </c>
      <c r="AW271" s="121">
        <f>SUM(AW13:AW270)</f>
        <v>7.2650929999999985</v>
      </c>
    </row>
    <row r="272" spans="2:49" ht="12.75" thickBot="1" x14ac:dyDescent="0.35">
      <c r="B272" s="60" t="s">
        <v>223</v>
      </c>
      <c r="C272" s="61"/>
      <c r="D272" s="121"/>
      <c r="E272" s="93"/>
      <c r="F272" s="93"/>
      <c r="G272" s="121"/>
      <c r="H272" s="61"/>
      <c r="I272" s="121"/>
      <c r="J272" s="93"/>
      <c r="K272" s="93"/>
      <c r="L272" s="121">
        <f>L271/3</f>
        <v>0.27027866666666672</v>
      </c>
      <c r="M272" s="61"/>
      <c r="N272" s="121"/>
      <c r="O272" s="120"/>
      <c r="P272" s="93"/>
      <c r="Q272" s="121">
        <f>Q271/6</f>
        <v>0.47600088888888886</v>
      </c>
      <c r="R272" s="60"/>
      <c r="S272" s="61"/>
      <c r="T272" s="121"/>
      <c r="U272" s="93"/>
      <c r="V272" s="93"/>
      <c r="W272" s="121"/>
      <c r="X272" s="61"/>
      <c r="Y272" s="121"/>
      <c r="Z272" s="61"/>
      <c r="AA272" s="93"/>
      <c r="AB272" s="121">
        <f>AB271/3</f>
        <v>0.54225888888888907</v>
      </c>
      <c r="AC272" s="61"/>
      <c r="AD272" s="121"/>
      <c r="AE272" s="93"/>
      <c r="AF272" s="93"/>
      <c r="AG272" s="121">
        <f>AG271/6</f>
        <v>0.70852983333333341</v>
      </c>
      <c r="AH272" s="122"/>
      <c r="AI272" s="112"/>
      <c r="AJ272" s="121"/>
      <c r="AK272" s="93"/>
      <c r="AL272" s="93"/>
      <c r="AM272" s="121"/>
      <c r="AN272" s="61"/>
      <c r="AO272" s="121"/>
      <c r="AP272" s="93"/>
      <c r="AQ272" s="93"/>
      <c r="AR272" s="121">
        <f>AR271/3</f>
        <v>1.0787414444444441</v>
      </c>
      <c r="AS272" s="61"/>
      <c r="AT272" s="121"/>
      <c r="AU272" s="93"/>
      <c r="AV272" s="93"/>
      <c r="AW272" s="121">
        <f>AW271/6</f>
        <v>1.2108488333333332</v>
      </c>
    </row>
    <row r="274" spans="2:50" x14ac:dyDescent="0.3">
      <c r="C274" s="1" t="s">
        <v>167</v>
      </c>
      <c r="H274" s="1" t="s">
        <v>177</v>
      </c>
      <c r="J274" s="65">
        <v>10</v>
      </c>
      <c r="K274" s="65"/>
      <c r="L274" s="65">
        <f>ROUNDUP(M274/70, 0)</f>
        <v>8</v>
      </c>
      <c r="M274" s="66">
        <v>500</v>
      </c>
      <c r="N274" s="66"/>
      <c r="P274" s="65"/>
      <c r="V274" s="65"/>
      <c r="X274" s="1" t="s">
        <v>177</v>
      </c>
      <c r="AA274" s="65">
        <v>10</v>
      </c>
      <c r="AB274" s="65">
        <f>ROUNDUP(AC274/70, 0)</f>
        <v>8</v>
      </c>
      <c r="AC274" s="66">
        <v>500</v>
      </c>
      <c r="AD274" s="66"/>
      <c r="AF274" s="65"/>
      <c r="AL274" s="65"/>
      <c r="AN274" s="1" t="s">
        <v>177</v>
      </c>
      <c r="AP274" s="65">
        <v>10</v>
      </c>
      <c r="AQ274" s="65"/>
      <c r="AR274" s="65">
        <f>ROUNDUP(AS274/70, 0)</f>
        <v>8</v>
      </c>
      <c r="AS274" s="66">
        <v>500</v>
      </c>
      <c r="AT274" s="66"/>
      <c r="AV274" s="65"/>
    </row>
    <row r="275" spans="2:50" x14ac:dyDescent="0.3">
      <c r="C275" s="1" t="s">
        <v>166</v>
      </c>
      <c r="H275" s="1" t="s">
        <v>178</v>
      </c>
      <c r="J275" s="65">
        <v>4</v>
      </c>
      <c r="K275" s="65"/>
      <c r="L275" s="65">
        <f t="shared" ref="L275:L301" si="78">ROUNDUP(M275/70, 0)</f>
        <v>15</v>
      </c>
      <c r="M275" s="66">
        <v>1000</v>
      </c>
      <c r="N275" s="69" t="s">
        <v>232</v>
      </c>
      <c r="P275" s="65"/>
      <c r="V275" s="65"/>
      <c r="X275" s="1" t="s">
        <v>178</v>
      </c>
      <c r="AA275" s="65">
        <v>4</v>
      </c>
      <c r="AB275" s="65">
        <f t="shared" ref="AB275:AB286" si="79">ROUNDUP(AC275/70, 0)</f>
        <v>15</v>
      </c>
      <c r="AC275" s="66">
        <v>1000</v>
      </c>
      <c r="AD275" s="69" t="s">
        <v>232</v>
      </c>
      <c r="AF275" s="65"/>
      <c r="AL275" s="65"/>
      <c r="AN275" s="1" t="s">
        <v>178</v>
      </c>
      <c r="AP275" s="65">
        <v>4</v>
      </c>
      <c r="AQ275" s="65"/>
      <c r="AR275" s="65">
        <f t="shared" ref="AR275:AR286" si="80">ROUNDUP(AS275/70, 0)</f>
        <v>15</v>
      </c>
      <c r="AS275" s="66">
        <v>1000</v>
      </c>
      <c r="AT275" s="69" t="s">
        <v>232</v>
      </c>
      <c r="AV275" s="65"/>
    </row>
    <row r="276" spans="2:50" x14ac:dyDescent="0.3">
      <c r="C276" s="1" t="s">
        <v>168</v>
      </c>
      <c r="H276" s="1" t="s">
        <v>179</v>
      </c>
      <c r="J276" s="65"/>
      <c r="K276" s="65"/>
      <c r="L276" s="65">
        <f t="shared" si="78"/>
        <v>8</v>
      </c>
      <c r="M276" s="66">
        <v>500</v>
      </c>
      <c r="N276" s="66"/>
      <c r="P276" s="65"/>
      <c r="V276" s="65"/>
      <c r="X276" s="1" t="s">
        <v>179</v>
      </c>
      <c r="AA276" s="65"/>
      <c r="AB276" s="65">
        <f t="shared" si="79"/>
        <v>8</v>
      </c>
      <c r="AC276" s="66">
        <v>500</v>
      </c>
      <c r="AD276" s="66"/>
      <c r="AF276" s="65"/>
      <c r="AL276" s="65"/>
      <c r="AN276" s="1" t="s">
        <v>179</v>
      </c>
      <c r="AP276" s="65"/>
      <c r="AQ276" s="65"/>
      <c r="AR276" s="65">
        <f t="shared" si="80"/>
        <v>8</v>
      </c>
      <c r="AS276" s="66">
        <v>500</v>
      </c>
      <c r="AT276" s="66"/>
      <c r="AV276" s="65"/>
    </row>
    <row r="277" spans="2:50" x14ac:dyDescent="0.3">
      <c r="C277" s="1" t="s">
        <v>169</v>
      </c>
      <c r="H277" s="1" t="s">
        <v>180</v>
      </c>
      <c r="J277" s="65">
        <v>7</v>
      </c>
      <c r="K277" s="65"/>
      <c r="L277" s="65">
        <f t="shared" si="78"/>
        <v>15</v>
      </c>
      <c r="M277" s="66">
        <v>1000</v>
      </c>
      <c r="N277" s="66"/>
      <c r="P277" s="65"/>
      <c r="V277" s="65"/>
      <c r="X277" s="1" t="s">
        <v>180</v>
      </c>
      <c r="AA277" s="65">
        <v>7</v>
      </c>
      <c r="AB277" s="65">
        <f t="shared" si="79"/>
        <v>15</v>
      </c>
      <c r="AC277" s="66">
        <v>1000</v>
      </c>
      <c r="AD277" s="66"/>
      <c r="AF277" s="65"/>
      <c r="AL277" s="65"/>
      <c r="AN277" s="1" t="s">
        <v>180</v>
      </c>
      <c r="AP277" s="65">
        <v>7</v>
      </c>
      <c r="AQ277" s="65"/>
      <c r="AR277" s="65">
        <f t="shared" si="80"/>
        <v>15</v>
      </c>
      <c r="AS277" s="66">
        <v>1000</v>
      </c>
      <c r="AT277" s="66"/>
      <c r="AV277" s="65"/>
    </row>
    <row r="278" spans="2:50" x14ac:dyDescent="0.3">
      <c r="C278" s="1" t="s">
        <v>170</v>
      </c>
      <c r="H278" s="1" t="s">
        <v>181</v>
      </c>
      <c r="J278" s="65"/>
      <c r="K278" s="65"/>
      <c r="L278" s="65">
        <f t="shared" si="78"/>
        <v>112</v>
      </c>
      <c r="M278" s="65">
        <v>7800</v>
      </c>
      <c r="N278" s="65"/>
      <c r="P278" s="65"/>
      <c r="V278" s="65"/>
      <c r="X278" s="1" t="s">
        <v>181</v>
      </c>
      <c r="AA278" s="65"/>
      <c r="AB278" s="65">
        <f t="shared" si="79"/>
        <v>112</v>
      </c>
      <c r="AC278" s="65">
        <v>7800</v>
      </c>
      <c r="AD278" s="65"/>
      <c r="AF278" s="65"/>
      <c r="AL278" s="65"/>
      <c r="AN278" s="1" t="s">
        <v>181</v>
      </c>
      <c r="AP278" s="65"/>
      <c r="AQ278" s="65"/>
      <c r="AR278" s="65">
        <f t="shared" si="80"/>
        <v>112</v>
      </c>
      <c r="AS278" s="65">
        <v>7800</v>
      </c>
      <c r="AT278" s="65"/>
      <c r="AV278" s="65"/>
    </row>
    <row r="279" spans="2:50" x14ac:dyDescent="0.3">
      <c r="H279" s="1" t="s">
        <v>182</v>
      </c>
      <c r="J279" s="65"/>
      <c r="K279" s="65"/>
      <c r="L279" s="65">
        <f t="shared" si="78"/>
        <v>16</v>
      </c>
      <c r="M279" s="65">
        <v>1100</v>
      </c>
      <c r="N279" s="65"/>
      <c r="P279" s="65"/>
      <c r="V279" s="65"/>
      <c r="X279" s="1" t="s">
        <v>182</v>
      </c>
      <c r="AA279" s="65"/>
      <c r="AB279" s="65">
        <f t="shared" si="79"/>
        <v>16</v>
      </c>
      <c r="AC279" s="65">
        <v>1100</v>
      </c>
      <c r="AD279" s="65"/>
      <c r="AF279" s="65"/>
      <c r="AL279" s="65"/>
      <c r="AN279" s="1" t="s">
        <v>182</v>
      </c>
      <c r="AP279" s="65"/>
      <c r="AQ279" s="65"/>
      <c r="AR279" s="65">
        <f t="shared" si="80"/>
        <v>16</v>
      </c>
      <c r="AS279" s="65">
        <v>1100</v>
      </c>
      <c r="AT279" s="65"/>
      <c r="AV279" s="65"/>
    </row>
    <row r="280" spans="2:50" x14ac:dyDescent="0.3">
      <c r="H280" s="1" t="s">
        <v>183</v>
      </c>
      <c r="J280" s="65"/>
      <c r="K280" s="65"/>
      <c r="L280" s="65">
        <f t="shared" si="78"/>
        <v>15</v>
      </c>
      <c r="M280" s="65">
        <v>1000</v>
      </c>
      <c r="N280" s="65"/>
      <c r="P280" s="65"/>
      <c r="V280" s="65"/>
      <c r="X280" s="1" t="s">
        <v>183</v>
      </c>
      <c r="AA280" s="65"/>
      <c r="AB280" s="65">
        <f t="shared" si="79"/>
        <v>15</v>
      </c>
      <c r="AC280" s="65">
        <v>1000</v>
      </c>
      <c r="AD280" s="65"/>
      <c r="AF280" s="65"/>
      <c r="AL280" s="65"/>
      <c r="AN280" s="1" t="s">
        <v>183</v>
      </c>
      <c r="AP280" s="65"/>
      <c r="AQ280" s="65"/>
      <c r="AR280" s="65">
        <f t="shared" si="80"/>
        <v>15</v>
      </c>
      <c r="AS280" s="65">
        <v>1000</v>
      </c>
      <c r="AT280" s="65"/>
      <c r="AV280" s="65"/>
    </row>
    <row r="281" spans="2:50" x14ac:dyDescent="0.3">
      <c r="H281" s="1" t="s">
        <v>180</v>
      </c>
      <c r="J281" s="65"/>
      <c r="K281" s="65"/>
      <c r="L281" s="65">
        <f t="shared" si="78"/>
        <v>9</v>
      </c>
      <c r="M281" s="66">
        <v>600</v>
      </c>
      <c r="N281" s="66"/>
      <c r="P281" s="65"/>
      <c r="V281" s="65"/>
      <c r="X281" s="1" t="s">
        <v>180</v>
      </c>
      <c r="AA281" s="65"/>
      <c r="AB281" s="65">
        <f t="shared" si="79"/>
        <v>9</v>
      </c>
      <c r="AC281" s="66">
        <v>600</v>
      </c>
      <c r="AD281" s="66"/>
      <c r="AF281" s="65"/>
      <c r="AL281" s="65"/>
      <c r="AN281" s="1" t="s">
        <v>180</v>
      </c>
      <c r="AP281" s="65"/>
      <c r="AQ281" s="65"/>
      <c r="AR281" s="65">
        <f t="shared" si="80"/>
        <v>9</v>
      </c>
      <c r="AS281" s="66">
        <v>600</v>
      </c>
      <c r="AT281" s="66"/>
      <c r="AV281" s="65"/>
    </row>
    <row r="282" spans="2:50" x14ac:dyDescent="0.3">
      <c r="H282" s="1" t="s">
        <v>185</v>
      </c>
      <c r="J282" s="65"/>
      <c r="K282" s="65"/>
      <c r="L282" s="65">
        <f t="shared" si="78"/>
        <v>19</v>
      </c>
      <c r="M282" s="66">
        <v>1300</v>
      </c>
      <c r="N282" s="66"/>
      <c r="P282" s="65"/>
      <c r="V282" s="65"/>
      <c r="X282" s="1" t="s">
        <v>185</v>
      </c>
      <c r="AA282" s="65"/>
      <c r="AB282" s="65">
        <f t="shared" si="79"/>
        <v>19</v>
      </c>
      <c r="AC282" s="66">
        <v>1300</v>
      </c>
      <c r="AD282" s="66"/>
      <c r="AF282" s="65"/>
      <c r="AL282" s="65"/>
      <c r="AN282" s="1" t="s">
        <v>185</v>
      </c>
      <c r="AP282" s="65"/>
      <c r="AQ282" s="65"/>
      <c r="AR282" s="65">
        <f t="shared" si="80"/>
        <v>19</v>
      </c>
      <c r="AS282" s="66">
        <v>1300</v>
      </c>
      <c r="AT282" s="66"/>
      <c r="AV282" s="65"/>
    </row>
    <row r="283" spans="2:50" x14ac:dyDescent="0.3">
      <c r="C283" s="1" t="s">
        <v>172</v>
      </c>
      <c r="H283" s="1" t="s">
        <v>186</v>
      </c>
      <c r="J283" s="65"/>
      <c r="K283" s="65"/>
      <c r="L283" s="65">
        <f t="shared" si="78"/>
        <v>143</v>
      </c>
      <c r="M283" s="66">
        <v>10000</v>
      </c>
      <c r="N283" s="66"/>
      <c r="P283" s="65"/>
      <c r="V283" s="65"/>
      <c r="X283" s="1" t="s">
        <v>186</v>
      </c>
      <c r="AA283" s="65"/>
      <c r="AB283" s="65">
        <f t="shared" si="79"/>
        <v>143</v>
      </c>
      <c r="AC283" s="66">
        <v>10000</v>
      </c>
      <c r="AD283" s="66"/>
      <c r="AF283" s="65"/>
      <c r="AL283" s="65"/>
      <c r="AN283" s="1" t="s">
        <v>186</v>
      </c>
      <c r="AP283" s="65"/>
      <c r="AQ283" s="65"/>
      <c r="AR283" s="65">
        <f t="shared" si="80"/>
        <v>143</v>
      </c>
      <c r="AS283" s="66">
        <v>10000</v>
      </c>
      <c r="AT283" s="66"/>
      <c r="AV283" s="65"/>
    </row>
    <row r="284" spans="2:50" x14ac:dyDescent="0.3">
      <c r="C284" s="1" t="s">
        <v>173</v>
      </c>
      <c r="H284" s="1" t="s">
        <v>187</v>
      </c>
      <c r="J284" s="65"/>
      <c r="K284" s="65"/>
      <c r="L284" s="65">
        <f t="shared" si="78"/>
        <v>35</v>
      </c>
      <c r="M284" s="66">
        <v>2400</v>
      </c>
      <c r="N284" s="66"/>
      <c r="P284" s="65"/>
      <c r="V284" s="65"/>
      <c r="X284" s="1" t="s">
        <v>187</v>
      </c>
      <c r="AA284" s="65"/>
      <c r="AB284" s="65">
        <f t="shared" si="79"/>
        <v>35</v>
      </c>
      <c r="AC284" s="66">
        <v>2400</v>
      </c>
      <c r="AD284" s="66"/>
      <c r="AF284" s="65"/>
      <c r="AL284" s="65"/>
      <c r="AN284" s="1" t="s">
        <v>187</v>
      </c>
      <c r="AP284" s="65"/>
      <c r="AQ284" s="65"/>
      <c r="AR284" s="65">
        <f t="shared" si="80"/>
        <v>35</v>
      </c>
      <c r="AS284" s="66">
        <v>2400</v>
      </c>
      <c r="AT284" s="66"/>
      <c r="AV284" s="65"/>
    </row>
    <row r="285" spans="2:50" x14ac:dyDescent="0.3">
      <c r="C285" s="1" t="s">
        <v>174</v>
      </c>
      <c r="H285" s="1" t="s">
        <v>188</v>
      </c>
      <c r="J285" s="65"/>
      <c r="K285" s="65"/>
      <c r="L285" s="65">
        <f t="shared" si="78"/>
        <v>643</v>
      </c>
      <c r="M285" s="66">
        <v>45000</v>
      </c>
      <c r="N285" s="66"/>
      <c r="P285" s="65"/>
      <c r="V285" s="65"/>
      <c r="X285" s="1" t="s">
        <v>188</v>
      </c>
      <c r="AA285" s="65"/>
      <c r="AB285" s="65">
        <f t="shared" si="79"/>
        <v>643</v>
      </c>
      <c r="AC285" s="66">
        <v>45000</v>
      </c>
      <c r="AD285" s="66"/>
      <c r="AF285" s="65"/>
      <c r="AL285" s="65"/>
      <c r="AN285" s="1" t="s">
        <v>188</v>
      </c>
      <c r="AP285" s="65"/>
      <c r="AQ285" s="65"/>
      <c r="AR285" s="65">
        <f t="shared" si="80"/>
        <v>643</v>
      </c>
      <c r="AS285" s="66">
        <v>45000</v>
      </c>
      <c r="AT285" s="66"/>
      <c r="AV285" s="65"/>
    </row>
    <row r="286" spans="2:50" x14ac:dyDescent="0.3">
      <c r="C286" s="1" t="s">
        <v>175</v>
      </c>
      <c r="H286" s="1" t="s">
        <v>189</v>
      </c>
      <c r="J286" s="65"/>
      <c r="K286" s="65"/>
      <c r="L286" s="65">
        <f t="shared" si="78"/>
        <v>358</v>
      </c>
      <c r="M286" s="66">
        <v>25000</v>
      </c>
      <c r="N286" s="66"/>
      <c r="P286" s="65"/>
      <c r="V286" s="65"/>
      <c r="X286" s="1" t="s">
        <v>189</v>
      </c>
      <c r="AA286" s="65"/>
      <c r="AB286" s="65">
        <f t="shared" si="79"/>
        <v>358</v>
      </c>
      <c r="AC286" s="66">
        <v>25000</v>
      </c>
      <c r="AD286" s="66"/>
      <c r="AF286" s="65"/>
      <c r="AL286" s="65"/>
      <c r="AN286" s="1" t="s">
        <v>189</v>
      </c>
      <c r="AP286" s="65"/>
      <c r="AQ286" s="65"/>
      <c r="AR286" s="65">
        <f t="shared" si="80"/>
        <v>358</v>
      </c>
      <c r="AS286" s="66">
        <v>25000</v>
      </c>
      <c r="AT286" s="66"/>
      <c r="AV286" s="65"/>
    </row>
    <row r="287" spans="2:50" s="9" customFormat="1" x14ac:dyDescent="0.3">
      <c r="B287" s="1"/>
      <c r="C287" s="1" t="s">
        <v>176</v>
      </c>
      <c r="D287" s="1"/>
      <c r="H287" s="1" t="s">
        <v>190</v>
      </c>
      <c r="I287" s="1"/>
      <c r="J287" s="65"/>
      <c r="K287" s="65"/>
      <c r="L287" s="65"/>
      <c r="M287" s="66"/>
      <c r="N287" s="66"/>
      <c r="P287" s="65"/>
      <c r="R287" s="1">
        <v>9.9999999999999995E-7</v>
      </c>
      <c r="S287" s="1"/>
      <c r="T287" s="1"/>
      <c r="V287" s="65"/>
      <c r="X287" s="1" t="s">
        <v>190</v>
      </c>
      <c r="Y287" s="1"/>
      <c r="Z287" s="1"/>
      <c r="AA287" s="65"/>
      <c r="AB287" s="65"/>
      <c r="AC287" s="66"/>
      <c r="AD287" s="66"/>
      <c r="AF287" s="65"/>
      <c r="AH287" s="1">
        <v>9.9999999999999995E-7</v>
      </c>
      <c r="AI287" s="1"/>
      <c r="AJ287" s="1"/>
      <c r="AL287" s="65"/>
      <c r="AN287" s="1" t="s">
        <v>190</v>
      </c>
      <c r="AO287" s="1"/>
      <c r="AP287" s="65"/>
      <c r="AQ287" s="65"/>
      <c r="AR287" s="65"/>
      <c r="AS287" s="66"/>
      <c r="AT287" s="66"/>
      <c r="AV287" s="65"/>
      <c r="AX287" s="1"/>
    </row>
    <row r="288" spans="2:50" s="9" customFormat="1" x14ac:dyDescent="0.3">
      <c r="B288" s="1"/>
      <c r="C288" s="1"/>
      <c r="D288" s="1"/>
      <c r="H288" s="1" t="s">
        <v>191</v>
      </c>
      <c r="I288" s="1"/>
      <c r="J288" s="65"/>
      <c r="K288" s="65"/>
      <c r="L288" s="65">
        <f t="shared" si="78"/>
        <v>69</v>
      </c>
      <c r="M288" s="66">
        <v>4800</v>
      </c>
      <c r="N288" s="66"/>
      <c r="P288" s="65"/>
      <c r="R288" s="1">
        <f>R287*100</f>
        <v>9.9999999999999991E-5</v>
      </c>
      <c r="S288" s="1"/>
      <c r="T288" s="1"/>
      <c r="V288" s="65"/>
      <c r="X288" s="1" t="s">
        <v>191</v>
      </c>
      <c r="Y288" s="1"/>
      <c r="Z288" s="1"/>
      <c r="AA288" s="65"/>
      <c r="AB288" s="65">
        <f t="shared" ref="AB288:AB301" si="81">ROUNDUP(AC288/70, 0)</f>
        <v>69</v>
      </c>
      <c r="AC288" s="66">
        <v>4800</v>
      </c>
      <c r="AD288" s="66"/>
      <c r="AF288" s="65"/>
      <c r="AH288" s="1">
        <f>AH287*100</f>
        <v>9.9999999999999991E-5</v>
      </c>
      <c r="AI288" s="1"/>
      <c r="AJ288" s="1"/>
      <c r="AL288" s="65"/>
      <c r="AN288" s="1" t="s">
        <v>191</v>
      </c>
      <c r="AO288" s="1"/>
      <c r="AP288" s="65"/>
      <c r="AQ288" s="65"/>
      <c r="AR288" s="65">
        <f t="shared" ref="AR288:AR302" si="82">ROUNDUP(AS288/70, 0)</f>
        <v>69</v>
      </c>
      <c r="AS288" s="66">
        <v>4800</v>
      </c>
      <c r="AT288" s="66"/>
      <c r="AV288" s="65"/>
      <c r="AX288" s="1"/>
    </row>
    <row r="289" spans="2:50" s="9" customFormat="1" x14ac:dyDescent="0.3">
      <c r="B289" s="1"/>
      <c r="C289" s="1"/>
      <c r="D289" s="1"/>
      <c r="H289" s="1" t="s">
        <v>192</v>
      </c>
      <c r="I289" s="1"/>
      <c r="J289" s="65"/>
      <c r="K289" s="65"/>
      <c r="L289" s="65">
        <f t="shared" si="78"/>
        <v>20</v>
      </c>
      <c r="M289" s="66">
        <v>1400</v>
      </c>
      <c r="N289" s="66"/>
      <c r="P289" s="65"/>
      <c r="R289" s="1"/>
      <c r="S289" s="1"/>
      <c r="T289" s="1"/>
      <c r="V289" s="65"/>
      <c r="X289" s="1" t="s">
        <v>192</v>
      </c>
      <c r="Y289" s="1"/>
      <c r="Z289" s="1"/>
      <c r="AA289" s="65"/>
      <c r="AB289" s="65">
        <f t="shared" si="81"/>
        <v>20</v>
      </c>
      <c r="AC289" s="66">
        <v>1400</v>
      </c>
      <c r="AD289" s="66"/>
      <c r="AF289" s="65"/>
      <c r="AH289" s="1"/>
      <c r="AI289" s="1"/>
      <c r="AJ289" s="1"/>
      <c r="AL289" s="65"/>
      <c r="AN289" s="1" t="s">
        <v>192</v>
      </c>
      <c r="AO289" s="1"/>
      <c r="AP289" s="65"/>
      <c r="AQ289" s="65"/>
      <c r="AR289" s="65">
        <f t="shared" si="82"/>
        <v>20</v>
      </c>
      <c r="AS289" s="66">
        <v>1400</v>
      </c>
      <c r="AT289" s="66"/>
      <c r="AV289" s="65"/>
      <c r="AX289" s="1"/>
    </row>
    <row r="290" spans="2:50" s="9" customFormat="1" x14ac:dyDescent="0.3">
      <c r="B290" s="1"/>
      <c r="C290" s="1"/>
      <c r="D290" s="1"/>
      <c r="H290" s="1" t="s">
        <v>193</v>
      </c>
      <c r="I290" s="1"/>
      <c r="J290" s="65"/>
      <c r="K290" s="65"/>
      <c r="L290" s="65">
        <f t="shared" si="78"/>
        <v>72</v>
      </c>
      <c r="M290" s="66">
        <v>5000</v>
      </c>
      <c r="N290" s="66"/>
      <c r="P290" s="65"/>
      <c r="R290" s="1"/>
      <c r="S290" s="1"/>
      <c r="T290" s="1"/>
      <c r="V290" s="65"/>
      <c r="X290" s="1" t="s">
        <v>193</v>
      </c>
      <c r="Y290" s="1"/>
      <c r="Z290" s="1"/>
      <c r="AA290" s="65"/>
      <c r="AB290" s="65">
        <f t="shared" si="81"/>
        <v>72</v>
      </c>
      <c r="AC290" s="66">
        <v>5000</v>
      </c>
      <c r="AD290" s="66"/>
      <c r="AF290" s="65"/>
      <c r="AH290" s="1"/>
      <c r="AI290" s="1"/>
      <c r="AJ290" s="1"/>
      <c r="AL290" s="65"/>
      <c r="AN290" s="1" t="s">
        <v>193</v>
      </c>
      <c r="AO290" s="1"/>
      <c r="AP290" s="65"/>
      <c r="AQ290" s="65"/>
      <c r="AR290" s="65">
        <f t="shared" si="82"/>
        <v>72</v>
      </c>
      <c r="AS290" s="66">
        <v>5000</v>
      </c>
      <c r="AT290" s="66"/>
      <c r="AV290" s="65"/>
      <c r="AX290" s="1"/>
    </row>
    <row r="291" spans="2:50" s="9" customFormat="1" x14ac:dyDescent="0.3">
      <c r="B291" s="1"/>
      <c r="C291" s="1"/>
      <c r="D291" s="1"/>
      <c r="H291" s="1" t="s">
        <v>194</v>
      </c>
      <c r="I291" s="1"/>
      <c r="J291" s="65"/>
      <c r="K291" s="65"/>
      <c r="L291" s="65">
        <f t="shared" si="78"/>
        <v>43</v>
      </c>
      <c r="M291" s="66">
        <v>3000</v>
      </c>
      <c r="N291" s="66"/>
      <c r="P291" s="65"/>
      <c r="R291" s="1"/>
      <c r="S291" s="1"/>
      <c r="T291" s="1"/>
      <c r="V291" s="65"/>
      <c r="X291" s="1" t="s">
        <v>194</v>
      </c>
      <c r="Y291" s="1"/>
      <c r="Z291" s="1"/>
      <c r="AA291" s="65"/>
      <c r="AB291" s="65">
        <f t="shared" si="81"/>
        <v>43</v>
      </c>
      <c r="AC291" s="66">
        <v>3000</v>
      </c>
      <c r="AD291" s="66"/>
      <c r="AF291" s="65"/>
      <c r="AH291" s="1"/>
      <c r="AI291" s="1"/>
      <c r="AJ291" s="1"/>
      <c r="AL291" s="65"/>
      <c r="AN291" s="1" t="s">
        <v>194</v>
      </c>
      <c r="AO291" s="1"/>
      <c r="AP291" s="65"/>
      <c r="AQ291" s="65"/>
      <c r="AR291" s="65">
        <f t="shared" si="82"/>
        <v>43</v>
      </c>
      <c r="AS291" s="66">
        <v>3000</v>
      </c>
      <c r="AT291" s="66"/>
      <c r="AV291" s="65"/>
      <c r="AX291" s="1"/>
    </row>
    <row r="292" spans="2:50" s="9" customFormat="1" x14ac:dyDescent="0.3">
      <c r="B292" s="1"/>
      <c r="C292" s="1"/>
      <c r="D292" s="1"/>
      <c r="H292" s="1" t="s">
        <v>195</v>
      </c>
      <c r="I292" s="1"/>
      <c r="J292" s="65"/>
      <c r="K292" s="65"/>
      <c r="L292" s="65">
        <f t="shared" si="78"/>
        <v>29</v>
      </c>
      <c r="M292" s="66">
        <v>2000</v>
      </c>
      <c r="N292" s="66"/>
      <c r="P292" s="65"/>
      <c r="R292" s="1"/>
      <c r="S292" s="1"/>
      <c r="T292" s="1"/>
      <c r="V292" s="65"/>
      <c r="X292" s="1" t="s">
        <v>195</v>
      </c>
      <c r="Y292" s="1"/>
      <c r="Z292" s="1"/>
      <c r="AA292" s="65"/>
      <c r="AB292" s="65">
        <f t="shared" si="81"/>
        <v>29</v>
      </c>
      <c r="AC292" s="66">
        <v>2000</v>
      </c>
      <c r="AD292" s="66"/>
      <c r="AF292" s="65"/>
      <c r="AH292" s="1"/>
      <c r="AI292" s="1"/>
      <c r="AJ292" s="1"/>
      <c r="AL292" s="65"/>
      <c r="AN292" s="1" t="s">
        <v>195</v>
      </c>
      <c r="AO292" s="1"/>
      <c r="AP292" s="65"/>
      <c r="AQ292" s="65"/>
      <c r="AR292" s="65">
        <f t="shared" si="82"/>
        <v>29</v>
      </c>
      <c r="AS292" s="66">
        <v>2000</v>
      </c>
      <c r="AT292" s="66"/>
      <c r="AV292" s="65"/>
      <c r="AX292" s="1"/>
    </row>
    <row r="293" spans="2:50" s="9" customFormat="1" x14ac:dyDescent="0.3">
      <c r="B293" s="1"/>
      <c r="C293" s="1"/>
      <c r="D293" s="1"/>
      <c r="H293" s="1" t="s">
        <v>196</v>
      </c>
      <c r="I293" s="1"/>
      <c r="J293" s="65"/>
      <c r="K293" s="65"/>
      <c r="L293" s="65">
        <f t="shared" si="78"/>
        <v>29</v>
      </c>
      <c r="M293" s="66">
        <v>2000</v>
      </c>
      <c r="N293" s="66"/>
      <c r="P293" s="65"/>
      <c r="R293" s="1"/>
      <c r="S293" s="1"/>
      <c r="T293" s="1"/>
      <c r="V293" s="65"/>
      <c r="X293" s="1" t="s">
        <v>196</v>
      </c>
      <c r="Y293" s="1"/>
      <c r="Z293" s="1"/>
      <c r="AA293" s="65"/>
      <c r="AB293" s="65">
        <f t="shared" si="81"/>
        <v>29</v>
      </c>
      <c r="AC293" s="66">
        <v>2000</v>
      </c>
      <c r="AD293" s="66"/>
      <c r="AF293" s="65"/>
      <c r="AH293" s="1"/>
      <c r="AI293" s="1"/>
      <c r="AJ293" s="1"/>
      <c r="AL293" s="65"/>
      <c r="AN293" s="1" t="s">
        <v>196</v>
      </c>
      <c r="AO293" s="1"/>
      <c r="AP293" s="65"/>
      <c r="AQ293" s="65"/>
      <c r="AR293" s="65">
        <f t="shared" si="82"/>
        <v>29</v>
      </c>
      <c r="AS293" s="66">
        <v>2000</v>
      </c>
      <c r="AT293" s="66"/>
      <c r="AV293" s="65"/>
      <c r="AX293" s="1"/>
    </row>
    <row r="294" spans="2:50" s="9" customFormat="1" x14ac:dyDescent="0.3">
      <c r="B294" s="1"/>
      <c r="C294" s="1"/>
      <c r="D294" s="1"/>
      <c r="H294" s="1" t="s">
        <v>197</v>
      </c>
      <c r="I294" s="1"/>
      <c r="J294" s="65"/>
      <c r="K294" s="65"/>
      <c r="L294" s="65">
        <f t="shared" si="78"/>
        <v>29</v>
      </c>
      <c r="M294" s="66">
        <v>2000</v>
      </c>
      <c r="N294" s="66"/>
      <c r="P294" s="65"/>
      <c r="R294" s="1"/>
      <c r="S294" s="1"/>
      <c r="T294" s="1"/>
      <c r="V294" s="65"/>
      <c r="X294" s="1" t="s">
        <v>197</v>
      </c>
      <c r="Y294" s="1"/>
      <c r="Z294" s="1"/>
      <c r="AA294" s="65"/>
      <c r="AB294" s="65">
        <f t="shared" si="81"/>
        <v>29</v>
      </c>
      <c r="AC294" s="66">
        <v>2000</v>
      </c>
      <c r="AD294" s="66"/>
      <c r="AF294" s="65"/>
      <c r="AH294" s="1"/>
      <c r="AI294" s="1"/>
      <c r="AJ294" s="1"/>
      <c r="AL294" s="65"/>
      <c r="AN294" s="1" t="s">
        <v>197</v>
      </c>
      <c r="AO294" s="1"/>
      <c r="AP294" s="65"/>
      <c r="AQ294" s="65"/>
      <c r="AR294" s="65">
        <f t="shared" si="82"/>
        <v>29</v>
      </c>
      <c r="AS294" s="66">
        <v>2000</v>
      </c>
      <c r="AT294" s="66"/>
      <c r="AV294" s="65"/>
      <c r="AX294" s="1"/>
    </row>
    <row r="295" spans="2:50" s="9" customFormat="1" x14ac:dyDescent="0.3">
      <c r="B295" s="1"/>
      <c r="C295" s="1"/>
      <c r="D295" s="1"/>
      <c r="H295" s="1" t="s">
        <v>198</v>
      </c>
      <c r="I295" s="1"/>
      <c r="J295" s="65"/>
      <c r="K295" s="65"/>
      <c r="L295" s="65">
        <f t="shared" si="78"/>
        <v>15</v>
      </c>
      <c r="M295" s="66">
        <v>1000</v>
      </c>
      <c r="N295" s="66"/>
      <c r="P295" s="65"/>
      <c r="R295" s="1"/>
      <c r="S295" s="1"/>
      <c r="T295" s="1"/>
      <c r="V295" s="65"/>
      <c r="X295" s="1" t="s">
        <v>198</v>
      </c>
      <c r="Y295" s="1"/>
      <c r="Z295" s="1"/>
      <c r="AA295" s="65"/>
      <c r="AB295" s="65">
        <f t="shared" si="81"/>
        <v>15</v>
      </c>
      <c r="AC295" s="66">
        <v>1000</v>
      </c>
      <c r="AD295" s="66"/>
      <c r="AF295" s="65"/>
      <c r="AH295" s="1"/>
      <c r="AI295" s="1"/>
      <c r="AJ295" s="1"/>
      <c r="AL295" s="65"/>
      <c r="AN295" s="1" t="s">
        <v>198</v>
      </c>
      <c r="AO295" s="1"/>
      <c r="AP295" s="65"/>
      <c r="AQ295" s="65"/>
      <c r="AR295" s="65">
        <f t="shared" si="82"/>
        <v>15</v>
      </c>
      <c r="AS295" s="66">
        <v>1000</v>
      </c>
      <c r="AT295" s="66"/>
      <c r="AV295" s="65"/>
      <c r="AX295" s="1"/>
    </row>
    <row r="296" spans="2:50" s="9" customFormat="1" x14ac:dyDescent="0.3">
      <c r="B296" s="1"/>
      <c r="C296" s="1"/>
      <c r="D296" s="1"/>
      <c r="H296" s="1" t="s">
        <v>199</v>
      </c>
      <c r="I296" s="1"/>
      <c r="J296" s="65"/>
      <c r="K296" s="65"/>
      <c r="L296" s="65">
        <f t="shared" si="78"/>
        <v>15</v>
      </c>
      <c r="M296" s="66">
        <v>1000</v>
      </c>
      <c r="N296" s="66"/>
      <c r="P296" s="65"/>
      <c r="R296" s="1"/>
      <c r="S296" s="1"/>
      <c r="T296" s="1"/>
      <c r="V296" s="65"/>
      <c r="X296" s="1" t="s">
        <v>199</v>
      </c>
      <c r="Y296" s="1"/>
      <c r="Z296" s="1"/>
      <c r="AA296" s="65"/>
      <c r="AB296" s="65">
        <f t="shared" si="81"/>
        <v>15</v>
      </c>
      <c r="AC296" s="66">
        <v>1000</v>
      </c>
      <c r="AD296" s="66"/>
      <c r="AF296" s="65"/>
      <c r="AH296" s="1"/>
      <c r="AI296" s="1"/>
      <c r="AJ296" s="1"/>
      <c r="AL296" s="65"/>
      <c r="AN296" s="1" t="s">
        <v>199</v>
      </c>
      <c r="AO296" s="1"/>
      <c r="AP296" s="65"/>
      <c r="AQ296" s="65"/>
      <c r="AR296" s="65">
        <f t="shared" si="82"/>
        <v>15</v>
      </c>
      <c r="AS296" s="66">
        <v>1000</v>
      </c>
      <c r="AT296" s="66"/>
      <c r="AV296" s="65"/>
      <c r="AX296" s="1"/>
    </row>
    <row r="297" spans="2:50" s="9" customFormat="1" x14ac:dyDescent="0.3">
      <c r="B297" s="1"/>
      <c r="C297" s="1"/>
      <c r="D297" s="1"/>
      <c r="H297" s="1" t="s">
        <v>172</v>
      </c>
      <c r="I297" s="1"/>
      <c r="J297" s="65"/>
      <c r="K297" s="65"/>
      <c r="L297" s="65">
        <f t="shared" si="78"/>
        <v>15</v>
      </c>
      <c r="M297" s="66">
        <v>1000</v>
      </c>
      <c r="N297" s="66"/>
      <c r="P297" s="65"/>
      <c r="R297" s="1"/>
      <c r="S297" s="1"/>
      <c r="T297" s="1"/>
      <c r="V297" s="65"/>
      <c r="X297" s="1" t="s">
        <v>172</v>
      </c>
      <c r="Y297" s="1"/>
      <c r="Z297" s="1"/>
      <c r="AA297" s="65"/>
      <c r="AB297" s="65">
        <f t="shared" si="81"/>
        <v>15</v>
      </c>
      <c r="AC297" s="66">
        <v>1000</v>
      </c>
      <c r="AD297" s="66"/>
      <c r="AF297" s="65"/>
      <c r="AH297" s="1"/>
      <c r="AI297" s="1"/>
      <c r="AJ297" s="1"/>
      <c r="AL297" s="65"/>
      <c r="AN297" s="1" t="s">
        <v>172</v>
      </c>
      <c r="AO297" s="1"/>
      <c r="AP297" s="65"/>
      <c r="AQ297" s="65"/>
      <c r="AR297" s="65">
        <f t="shared" si="82"/>
        <v>15</v>
      </c>
      <c r="AS297" s="66">
        <v>1000</v>
      </c>
      <c r="AT297" s="66"/>
      <c r="AV297" s="65"/>
      <c r="AX297" s="1"/>
    </row>
    <row r="298" spans="2:50" s="9" customFormat="1" x14ac:dyDescent="0.3">
      <c r="B298" s="1"/>
      <c r="C298" s="1"/>
      <c r="D298" s="1"/>
      <c r="H298" s="1" t="s">
        <v>201</v>
      </c>
      <c r="I298" s="1"/>
      <c r="J298" s="65"/>
      <c r="K298" s="65"/>
      <c r="L298" s="65">
        <f t="shared" si="78"/>
        <v>15</v>
      </c>
      <c r="M298" s="66">
        <v>1000</v>
      </c>
      <c r="N298" s="66"/>
      <c r="P298" s="65"/>
      <c r="R298" s="1"/>
      <c r="S298" s="1"/>
      <c r="T298" s="1"/>
      <c r="V298" s="65"/>
      <c r="X298" s="1" t="s">
        <v>201</v>
      </c>
      <c r="Y298" s="1"/>
      <c r="Z298" s="1"/>
      <c r="AA298" s="65"/>
      <c r="AB298" s="65">
        <f t="shared" si="81"/>
        <v>15</v>
      </c>
      <c r="AC298" s="66">
        <v>1000</v>
      </c>
      <c r="AD298" s="66"/>
      <c r="AF298" s="65"/>
      <c r="AH298" s="1"/>
      <c r="AI298" s="1"/>
      <c r="AJ298" s="1"/>
      <c r="AL298" s="65"/>
      <c r="AN298" s="1" t="s">
        <v>201</v>
      </c>
      <c r="AO298" s="1"/>
      <c r="AP298" s="65"/>
      <c r="AQ298" s="65"/>
      <c r="AR298" s="65">
        <f t="shared" si="82"/>
        <v>15</v>
      </c>
      <c r="AS298" s="66">
        <v>1000</v>
      </c>
      <c r="AT298" s="66"/>
      <c r="AV298" s="65"/>
      <c r="AX298" s="1"/>
    </row>
    <row r="299" spans="2:50" s="9" customFormat="1" x14ac:dyDescent="0.3">
      <c r="B299" s="1"/>
      <c r="C299" s="1"/>
      <c r="D299" s="1"/>
      <c r="H299" s="1" t="s">
        <v>202</v>
      </c>
      <c r="I299" s="1"/>
      <c r="J299" s="65"/>
      <c r="K299" s="65"/>
      <c r="L299" s="65">
        <f t="shared" si="78"/>
        <v>15</v>
      </c>
      <c r="M299" s="66">
        <v>1000</v>
      </c>
      <c r="N299" s="66"/>
      <c r="P299" s="65"/>
      <c r="R299" s="1"/>
      <c r="S299" s="1"/>
      <c r="T299" s="1"/>
      <c r="V299" s="65"/>
      <c r="X299" s="1" t="s">
        <v>202</v>
      </c>
      <c r="Y299" s="1"/>
      <c r="Z299" s="1"/>
      <c r="AA299" s="65"/>
      <c r="AB299" s="65">
        <f t="shared" si="81"/>
        <v>15</v>
      </c>
      <c r="AC299" s="66">
        <v>1000</v>
      </c>
      <c r="AD299" s="66"/>
      <c r="AF299" s="65"/>
      <c r="AH299" s="1"/>
      <c r="AI299" s="1"/>
      <c r="AJ299" s="1"/>
      <c r="AL299" s="65"/>
      <c r="AN299" s="1" t="s">
        <v>202</v>
      </c>
      <c r="AO299" s="1"/>
      <c r="AP299" s="65"/>
      <c r="AQ299" s="65"/>
      <c r="AR299" s="65">
        <f t="shared" si="82"/>
        <v>15</v>
      </c>
      <c r="AS299" s="66">
        <v>1000</v>
      </c>
      <c r="AT299" s="66"/>
      <c r="AV299" s="65"/>
      <c r="AX299" s="1"/>
    </row>
    <row r="300" spans="2:50" s="9" customFormat="1" x14ac:dyDescent="0.3">
      <c r="B300" s="1"/>
      <c r="C300" s="1"/>
      <c r="D300" s="1"/>
      <c r="H300" s="1" t="s">
        <v>203</v>
      </c>
      <c r="I300" s="1"/>
      <c r="J300" s="65"/>
      <c r="K300" s="65"/>
      <c r="L300" s="65">
        <f t="shared" si="78"/>
        <v>15</v>
      </c>
      <c r="M300" s="66">
        <v>1000</v>
      </c>
      <c r="N300" s="66"/>
      <c r="P300" s="65"/>
      <c r="R300" s="1"/>
      <c r="S300" s="1"/>
      <c r="T300" s="1"/>
      <c r="V300" s="65"/>
      <c r="X300" s="1" t="s">
        <v>203</v>
      </c>
      <c r="Y300" s="1"/>
      <c r="Z300" s="1"/>
      <c r="AA300" s="65"/>
      <c r="AB300" s="65">
        <f t="shared" si="81"/>
        <v>15</v>
      </c>
      <c r="AC300" s="66">
        <v>1000</v>
      </c>
      <c r="AD300" s="66"/>
      <c r="AF300" s="65"/>
      <c r="AH300" s="1"/>
      <c r="AI300" s="1"/>
      <c r="AJ300" s="1"/>
      <c r="AL300" s="65"/>
      <c r="AN300" s="1" t="s">
        <v>203</v>
      </c>
      <c r="AO300" s="1"/>
      <c r="AP300" s="65"/>
      <c r="AQ300" s="65"/>
      <c r="AR300" s="65">
        <f t="shared" si="82"/>
        <v>15</v>
      </c>
      <c r="AS300" s="66">
        <v>1000</v>
      </c>
      <c r="AT300" s="66"/>
      <c r="AV300" s="65"/>
      <c r="AX300" s="1"/>
    </row>
    <row r="301" spans="2:50" s="9" customFormat="1" x14ac:dyDescent="0.3">
      <c r="B301" s="1"/>
      <c r="C301" s="1"/>
      <c r="D301" s="1"/>
      <c r="H301" s="1" t="s">
        <v>205</v>
      </c>
      <c r="I301" s="1"/>
      <c r="J301" s="65"/>
      <c r="K301" s="65"/>
      <c r="L301" s="65">
        <f t="shared" si="78"/>
        <v>29</v>
      </c>
      <c r="M301" s="66">
        <v>2000</v>
      </c>
      <c r="N301" s="66"/>
      <c r="P301" s="65"/>
      <c r="R301" s="1"/>
      <c r="S301" s="1"/>
      <c r="T301" s="1"/>
      <c r="V301" s="65"/>
      <c r="X301" s="1" t="s">
        <v>205</v>
      </c>
      <c r="Y301" s="1"/>
      <c r="Z301" s="1"/>
      <c r="AA301" s="65"/>
      <c r="AB301" s="65">
        <f t="shared" si="81"/>
        <v>29</v>
      </c>
      <c r="AC301" s="66">
        <v>2000</v>
      </c>
      <c r="AD301" s="66"/>
      <c r="AF301" s="65"/>
      <c r="AH301" s="1"/>
      <c r="AI301" s="1"/>
      <c r="AJ301" s="1"/>
      <c r="AL301" s="65"/>
      <c r="AN301" s="1" t="s">
        <v>205</v>
      </c>
      <c r="AO301" s="1"/>
      <c r="AP301" s="65"/>
      <c r="AQ301" s="65"/>
      <c r="AR301" s="65">
        <f t="shared" si="82"/>
        <v>29</v>
      </c>
      <c r="AS301" s="66">
        <v>2000</v>
      </c>
      <c r="AT301" s="66"/>
      <c r="AV301" s="65"/>
      <c r="AX301" s="1"/>
    </row>
    <row r="302" spans="2:50" s="9" customFormat="1" x14ac:dyDescent="0.3">
      <c r="B302" s="1"/>
      <c r="C302" s="1"/>
      <c r="D302" s="1"/>
      <c r="H302" s="1"/>
      <c r="I302" s="1"/>
      <c r="J302" s="65">
        <v>50</v>
      </c>
      <c r="K302" s="65"/>
      <c r="L302" s="65"/>
      <c r="M302" s="66"/>
      <c r="N302" s="66"/>
      <c r="P302" s="65"/>
      <c r="R302" s="1"/>
      <c r="S302" s="1"/>
      <c r="T302" s="1"/>
      <c r="V302" s="65"/>
      <c r="X302" s="1"/>
      <c r="Y302" s="1"/>
      <c r="Z302" s="1"/>
      <c r="AA302" s="65">
        <v>50</v>
      </c>
      <c r="AB302" s="65"/>
      <c r="AC302" s="66"/>
      <c r="AD302" s="66"/>
      <c r="AF302" s="65"/>
      <c r="AH302" s="1"/>
      <c r="AI302" s="1"/>
      <c r="AJ302" s="1"/>
      <c r="AL302" s="65"/>
      <c r="AN302" s="1" t="s">
        <v>243</v>
      </c>
      <c r="AO302" s="1"/>
      <c r="AQ302" s="65"/>
      <c r="AR302" s="65">
        <f t="shared" si="82"/>
        <v>22</v>
      </c>
      <c r="AS302" s="66">
        <v>1500</v>
      </c>
      <c r="AT302" s="1"/>
      <c r="AV302" s="65"/>
      <c r="AX302" s="1"/>
    </row>
    <row r="303" spans="2:50" x14ac:dyDescent="0.3">
      <c r="J303" s="65">
        <v>3</v>
      </c>
      <c r="K303" s="65"/>
      <c r="L303" s="65"/>
      <c r="M303" s="66"/>
      <c r="N303" s="66"/>
      <c r="P303" s="65"/>
      <c r="V303" s="65"/>
      <c r="AA303" s="65">
        <v>3</v>
      </c>
      <c r="AB303" s="65"/>
      <c r="AC303" s="66"/>
      <c r="AD303" s="66"/>
      <c r="AF303" s="65"/>
      <c r="AL303" s="65"/>
      <c r="AQ303" s="65"/>
      <c r="AV303" s="65"/>
    </row>
    <row r="304" spans="2:50" x14ac:dyDescent="0.3">
      <c r="J304" s="65"/>
      <c r="K304" s="65"/>
      <c r="L304" s="65"/>
      <c r="M304" s="66"/>
      <c r="N304" s="66"/>
      <c r="P304" s="65"/>
      <c r="V304" s="65"/>
      <c r="AA304" s="65"/>
      <c r="AF304" s="65"/>
      <c r="AL304" s="65"/>
      <c r="AQ304" s="65"/>
      <c r="AV304" s="65"/>
    </row>
    <row r="305" spans="5:48" s="9" customFormat="1" x14ac:dyDescent="0.3">
      <c r="H305" s="1"/>
      <c r="I305" s="1"/>
      <c r="J305" s="65"/>
      <c r="K305" s="65"/>
      <c r="L305" s="65"/>
      <c r="M305" s="66"/>
      <c r="N305" s="66"/>
      <c r="P305" s="65"/>
      <c r="R305" s="1"/>
      <c r="S305" s="1"/>
      <c r="T305" s="1"/>
      <c r="V305" s="65"/>
      <c r="X305" s="1"/>
      <c r="Y305" s="1"/>
      <c r="Z305" s="1"/>
      <c r="AA305" s="65"/>
      <c r="AC305" s="1"/>
      <c r="AD305" s="1"/>
      <c r="AF305" s="65"/>
      <c r="AH305" s="1"/>
      <c r="AI305" s="1"/>
      <c r="AJ305" s="1"/>
      <c r="AL305" s="65"/>
      <c r="AN305" s="1"/>
      <c r="AO305" s="1"/>
      <c r="AQ305" s="65"/>
      <c r="AS305" s="1"/>
      <c r="AT305" s="1"/>
      <c r="AV305" s="65"/>
    </row>
    <row r="306" spans="5:48" s="9" customFormat="1" x14ac:dyDescent="0.3">
      <c r="H306" s="1"/>
      <c r="I306" s="1"/>
      <c r="J306" s="65"/>
      <c r="K306" s="65"/>
      <c r="L306" s="65"/>
      <c r="M306" s="66"/>
      <c r="N306" s="66"/>
      <c r="P306" s="65"/>
      <c r="R306" s="1"/>
      <c r="S306" s="1"/>
      <c r="T306" s="1"/>
      <c r="V306" s="65"/>
      <c r="X306" s="1"/>
      <c r="Y306" s="1"/>
      <c r="Z306" s="1"/>
      <c r="AA306" s="65"/>
      <c r="AC306" s="1"/>
      <c r="AD306" s="1"/>
      <c r="AF306" s="65"/>
      <c r="AH306" s="1"/>
      <c r="AI306" s="1"/>
      <c r="AJ306" s="1"/>
      <c r="AL306" s="65"/>
      <c r="AN306" s="1"/>
      <c r="AO306" s="1"/>
      <c r="AQ306" s="65"/>
      <c r="AS306" s="1"/>
      <c r="AT306" s="1"/>
      <c r="AV306" s="65"/>
    </row>
    <row r="307" spans="5:48" s="9" customFormat="1" x14ac:dyDescent="0.3">
      <c r="H307" s="1"/>
      <c r="I307" s="1"/>
      <c r="J307" s="65"/>
      <c r="K307" s="65"/>
      <c r="L307" s="65"/>
      <c r="M307" s="66"/>
      <c r="N307" s="66"/>
      <c r="P307" s="65"/>
      <c r="R307" s="1"/>
      <c r="S307" s="1"/>
      <c r="T307" s="1"/>
      <c r="V307" s="65"/>
      <c r="X307" s="1"/>
      <c r="Y307" s="1"/>
      <c r="Z307" s="1"/>
      <c r="AA307" s="65"/>
      <c r="AC307" s="1"/>
      <c r="AD307" s="1"/>
      <c r="AF307" s="65"/>
      <c r="AH307" s="1"/>
      <c r="AI307" s="1"/>
      <c r="AJ307" s="1"/>
      <c r="AL307" s="65"/>
      <c r="AN307" s="1"/>
      <c r="AO307" s="1"/>
      <c r="AQ307" s="65"/>
      <c r="AS307" s="1"/>
      <c r="AT307" s="1"/>
      <c r="AV307" s="65"/>
    </row>
    <row r="308" spans="5:48" s="9" customFormat="1" x14ac:dyDescent="0.3">
      <c r="H308" s="1"/>
      <c r="I308" s="1"/>
      <c r="J308" s="65"/>
      <c r="K308" s="65"/>
      <c r="L308" s="65"/>
      <c r="M308" s="66"/>
      <c r="N308" s="66"/>
      <c r="P308" s="65"/>
      <c r="R308" s="1"/>
      <c r="S308" s="1"/>
      <c r="T308" s="1"/>
      <c r="V308" s="65"/>
      <c r="X308" s="1"/>
      <c r="Y308" s="1"/>
      <c r="Z308" s="1"/>
      <c r="AA308" s="65"/>
      <c r="AC308" s="1"/>
      <c r="AD308" s="1"/>
      <c r="AF308" s="65"/>
      <c r="AH308" s="1"/>
      <c r="AI308" s="1"/>
      <c r="AJ308" s="1"/>
      <c r="AL308" s="65"/>
      <c r="AN308" s="1"/>
      <c r="AO308" s="1"/>
      <c r="AQ308" s="65"/>
      <c r="AS308" s="1"/>
      <c r="AT308" s="1"/>
      <c r="AV308" s="65"/>
    </row>
    <row r="309" spans="5:48" s="9" customFormat="1" x14ac:dyDescent="0.3">
      <c r="H309" s="1"/>
      <c r="I309" s="1"/>
      <c r="J309" s="65"/>
      <c r="K309" s="65"/>
      <c r="L309" s="65"/>
      <c r="M309" s="66"/>
      <c r="N309" s="66"/>
      <c r="P309" s="65"/>
      <c r="R309" s="1"/>
      <c r="S309" s="1"/>
      <c r="T309" s="1"/>
      <c r="V309" s="65"/>
      <c r="X309" s="1"/>
      <c r="Y309" s="1"/>
      <c r="Z309" s="1"/>
      <c r="AA309" s="65"/>
      <c r="AC309" s="1"/>
      <c r="AD309" s="1"/>
      <c r="AF309" s="65"/>
      <c r="AH309" s="1"/>
      <c r="AI309" s="1"/>
      <c r="AJ309" s="1"/>
      <c r="AL309" s="65"/>
      <c r="AN309" s="1"/>
      <c r="AO309" s="1"/>
      <c r="AQ309" s="65"/>
      <c r="AS309" s="1"/>
      <c r="AT309" s="1"/>
      <c r="AV309" s="65"/>
    </row>
    <row r="310" spans="5:48" s="9" customFormat="1" x14ac:dyDescent="0.3">
      <c r="E310" s="1" t="s">
        <v>69</v>
      </c>
      <c r="F310" s="1"/>
      <c r="G310" s="1"/>
      <c r="H310" s="1"/>
      <c r="I310" s="1"/>
      <c r="J310" s="9">
        <v>0.02</v>
      </c>
      <c r="M310" s="66">
        <f>3*(1/J310)</f>
        <v>150</v>
      </c>
      <c r="N310" s="66"/>
      <c r="R310" s="1"/>
      <c r="S310" s="1"/>
      <c r="T310" s="1"/>
      <c r="X310" s="1"/>
      <c r="Y310" s="1"/>
      <c r="Z310" s="1"/>
      <c r="AC310" s="1"/>
      <c r="AD310" s="1"/>
      <c r="AH310" s="1"/>
      <c r="AI310" s="1"/>
      <c r="AJ310" s="1"/>
      <c r="AN310" s="1"/>
      <c r="AO310" s="1"/>
      <c r="AS310" s="1"/>
      <c r="AT310" s="1"/>
    </row>
    <row r="311" spans="5:48" s="9" customFormat="1" x14ac:dyDescent="0.3">
      <c r="E311" s="1" t="s">
        <v>206</v>
      </c>
      <c r="F311" s="1"/>
      <c r="G311" s="1"/>
      <c r="H311" s="1"/>
      <c r="I311" s="1"/>
      <c r="J311" s="9">
        <v>0.03</v>
      </c>
      <c r="M311" s="66"/>
      <c r="N311" s="66"/>
      <c r="R311" s="1"/>
      <c r="S311" s="1"/>
      <c r="T311" s="1"/>
      <c r="X311" s="1"/>
      <c r="Y311" s="1"/>
      <c r="Z311" s="1"/>
      <c r="AC311" s="1"/>
      <c r="AD311" s="1"/>
      <c r="AH311" s="1"/>
      <c r="AI311" s="1"/>
      <c r="AJ311" s="1"/>
      <c r="AN311" s="1"/>
      <c r="AO311" s="1"/>
      <c r="AS311" s="1"/>
      <c r="AT311" s="1"/>
    </row>
    <row r="312" spans="5:48" s="9" customFormat="1" x14ac:dyDescent="0.3">
      <c r="E312" s="1" t="s">
        <v>207</v>
      </c>
      <c r="F312" s="1"/>
      <c r="G312" s="1"/>
      <c r="H312" s="1"/>
      <c r="I312" s="1"/>
      <c r="J312" s="9">
        <v>0.04</v>
      </c>
      <c r="M312" s="66"/>
      <c r="N312" s="66"/>
      <c r="R312" s="1"/>
      <c r="S312" s="1"/>
      <c r="T312" s="1"/>
      <c r="X312" s="1"/>
      <c r="Y312" s="1"/>
      <c r="Z312" s="1"/>
      <c r="AC312" s="1"/>
      <c r="AD312" s="1"/>
      <c r="AH312" s="1"/>
      <c r="AI312" s="1"/>
      <c r="AJ312" s="1"/>
      <c r="AN312" s="1"/>
      <c r="AO312" s="1"/>
      <c r="AS312" s="1"/>
      <c r="AT312" s="1"/>
    </row>
    <row r="313" spans="5:48" s="9" customFormat="1" x14ac:dyDescent="0.3">
      <c r="E313" s="1" t="s">
        <v>208</v>
      </c>
      <c r="F313" s="1"/>
      <c r="G313" s="1"/>
      <c r="H313" s="1"/>
      <c r="I313" s="1"/>
      <c r="J313" s="9">
        <v>0.05</v>
      </c>
      <c r="M313" s="66"/>
      <c r="N313" s="66"/>
      <c r="R313" s="1"/>
      <c r="S313" s="1"/>
      <c r="T313" s="1"/>
      <c r="X313" s="1"/>
      <c r="Y313" s="1"/>
      <c r="Z313" s="1"/>
      <c r="AC313" s="1"/>
      <c r="AD313" s="1"/>
      <c r="AH313" s="1"/>
      <c r="AI313" s="1"/>
      <c r="AJ313" s="1"/>
      <c r="AN313" s="1"/>
      <c r="AO313" s="1"/>
      <c r="AS313" s="1"/>
      <c r="AT313" s="1"/>
    </row>
    <row r="314" spans="5:48" s="9" customFormat="1" x14ac:dyDescent="0.3">
      <c r="E314" s="1" t="s">
        <v>209</v>
      </c>
      <c r="F314" s="1"/>
      <c r="G314" s="1"/>
      <c r="H314" s="1"/>
      <c r="I314" s="1"/>
      <c r="J314" s="9">
        <v>0.06</v>
      </c>
      <c r="M314" s="66"/>
      <c r="N314" s="66"/>
      <c r="R314" s="1"/>
      <c r="S314" s="1"/>
      <c r="T314" s="1"/>
      <c r="U314" s="65"/>
      <c r="W314" s="65"/>
      <c r="X314" s="1"/>
      <c r="Y314" s="1"/>
      <c r="Z314" s="1"/>
      <c r="AC314" s="1"/>
      <c r="AD314" s="1"/>
      <c r="AH314" s="1"/>
      <c r="AI314" s="1"/>
      <c r="AJ314" s="1"/>
      <c r="AN314" s="1"/>
      <c r="AO314" s="1"/>
      <c r="AS314" s="1"/>
      <c r="AT314" s="1"/>
    </row>
    <row r="315" spans="5:48" s="9" customFormat="1" x14ac:dyDescent="0.3">
      <c r="E315" s="1" t="s">
        <v>204</v>
      </c>
      <c r="F315" s="1"/>
      <c r="G315" s="1"/>
      <c r="H315" s="1"/>
      <c r="I315" s="1"/>
      <c r="J315" s="9">
        <v>7.0000000000000007E-2</v>
      </c>
      <c r="M315" s="1"/>
      <c r="N315" s="1"/>
      <c r="R315" s="69" t="s">
        <v>216</v>
      </c>
      <c r="S315" s="69"/>
      <c r="T315" s="69"/>
      <c r="U315" s="68" t="s">
        <v>219</v>
      </c>
      <c r="W315" s="68"/>
      <c r="X315" s="1"/>
      <c r="Y315" s="1"/>
      <c r="Z315" s="1"/>
      <c r="AC315" s="1"/>
      <c r="AD315" s="1"/>
      <c r="AH315" s="1"/>
      <c r="AI315" s="1"/>
      <c r="AJ315" s="1"/>
      <c r="AN315" s="1"/>
      <c r="AO315" s="1"/>
      <c r="AS315" s="1"/>
      <c r="AT315" s="1"/>
    </row>
    <row r="316" spans="5:48" s="9" customFormat="1" x14ac:dyDescent="0.3">
      <c r="E316" s="1" t="s">
        <v>210</v>
      </c>
      <c r="F316" s="1"/>
      <c r="G316" s="1"/>
      <c r="H316" s="1"/>
      <c r="I316" s="1"/>
      <c r="J316" s="9">
        <v>0.08</v>
      </c>
      <c r="M316" s="1"/>
      <c r="N316" s="1"/>
      <c r="R316" s="69" t="s">
        <v>215</v>
      </c>
      <c r="S316" s="69"/>
      <c r="T316" s="69"/>
      <c r="U316" s="68" t="s">
        <v>218</v>
      </c>
      <c r="W316" s="68"/>
      <c r="X316" s="1"/>
      <c r="Y316" s="1"/>
      <c r="Z316" s="1"/>
      <c r="AC316" s="1"/>
      <c r="AD316" s="1"/>
      <c r="AH316" s="1"/>
      <c r="AI316" s="1"/>
      <c r="AJ316" s="1"/>
      <c r="AN316" s="1"/>
      <c r="AO316" s="1"/>
      <c r="AS316" s="1"/>
      <c r="AT316" s="1"/>
    </row>
    <row r="317" spans="5:48" s="9" customFormat="1" x14ac:dyDescent="0.3">
      <c r="E317" s="1" t="s">
        <v>211</v>
      </c>
      <c r="F317" s="1"/>
      <c r="G317" s="1"/>
      <c r="H317" s="1"/>
      <c r="I317" s="1"/>
      <c r="J317" s="9">
        <v>0.09</v>
      </c>
      <c r="M317" s="1"/>
      <c r="N317" s="1"/>
      <c r="R317" s="69" t="s">
        <v>214</v>
      </c>
      <c r="S317" s="69"/>
      <c r="T317" s="69"/>
      <c r="U317" s="68" t="s">
        <v>217</v>
      </c>
      <c r="W317" s="68"/>
      <c r="X317" s="1"/>
      <c r="Y317" s="1"/>
      <c r="Z317" s="1"/>
      <c r="AC317" s="1"/>
      <c r="AD317" s="1"/>
      <c r="AH317" s="1"/>
      <c r="AI317" s="1"/>
      <c r="AJ317" s="1"/>
      <c r="AN317" s="1"/>
      <c r="AO317" s="1"/>
      <c r="AS317" s="1"/>
      <c r="AT317" s="1"/>
    </row>
    <row r="318" spans="5:48" s="9" customFormat="1" x14ac:dyDescent="0.3">
      <c r="H318" s="1"/>
      <c r="I318" s="1"/>
      <c r="J318" s="9">
        <f>SUM(J310:J317)</f>
        <v>0.44000000000000006</v>
      </c>
      <c r="M318" s="66">
        <f>(1/ J318)/100 * 3</f>
        <v>6.8181818181818177E-2</v>
      </c>
      <c r="N318" s="66"/>
      <c r="R318" s="69" t="s">
        <v>212</v>
      </c>
      <c r="S318" s="69"/>
      <c r="T318" s="69"/>
      <c r="U318" s="68"/>
      <c r="W318" s="68"/>
      <c r="X318" s="1"/>
      <c r="Y318" s="1"/>
      <c r="Z318" s="1"/>
      <c r="AC318" s="1"/>
      <c r="AD318" s="1"/>
      <c r="AH318" s="1"/>
      <c r="AI318" s="1"/>
      <c r="AJ318" s="1"/>
      <c r="AN318" s="1"/>
      <c r="AO318" s="1"/>
      <c r="AS318" s="1"/>
      <c r="AT318" s="1"/>
    </row>
    <row r="319" spans="5:48" s="9" customFormat="1" x14ac:dyDescent="0.3">
      <c r="H319" s="66">
        <v>1</v>
      </c>
      <c r="I319" s="66"/>
      <c r="J319" s="65">
        <f>H319*J310</f>
        <v>0.02</v>
      </c>
      <c r="K319" s="65"/>
      <c r="M319" s="1"/>
      <c r="N319" s="1"/>
      <c r="P319" s="65"/>
      <c r="R319" s="1"/>
      <c r="S319" s="1"/>
      <c r="T319" s="1"/>
      <c r="U319" s="65"/>
      <c r="V319" s="65"/>
      <c r="W319" s="65"/>
      <c r="X319" s="1"/>
      <c r="Y319" s="1"/>
      <c r="Z319" s="1"/>
      <c r="AA319" s="65"/>
      <c r="AC319" s="1"/>
      <c r="AD319" s="1"/>
      <c r="AF319" s="65"/>
      <c r="AH319" s="1"/>
      <c r="AI319" s="1"/>
      <c r="AJ319" s="1"/>
      <c r="AL319" s="65"/>
      <c r="AN319" s="1"/>
      <c r="AO319" s="1"/>
      <c r="AQ319" s="65"/>
      <c r="AS319" s="1"/>
      <c r="AT319" s="1"/>
      <c r="AV319" s="65"/>
    </row>
    <row r="320" spans="5:48" s="9" customFormat="1" x14ac:dyDescent="0.3">
      <c r="H320" s="65">
        <v>10</v>
      </c>
      <c r="I320" s="65"/>
      <c r="J320" s="65">
        <f t="shared" ref="J320:J326" si="83">H320*J311</f>
        <v>0.3</v>
      </c>
      <c r="K320" s="65"/>
      <c r="M320" s="1"/>
      <c r="N320" s="1"/>
      <c r="P320" s="65"/>
      <c r="R320" s="1"/>
      <c r="S320" s="1"/>
      <c r="T320" s="1"/>
      <c r="V320" s="65"/>
      <c r="X320" s="1"/>
      <c r="Y320" s="1"/>
      <c r="Z320" s="1"/>
      <c r="AA320" s="65"/>
      <c r="AC320" s="1"/>
      <c r="AD320" s="1"/>
      <c r="AF320" s="65"/>
      <c r="AH320" s="1"/>
      <c r="AI320" s="1"/>
      <c r="AJ320" s="1"/>
      <c r="AL320" s="65"/>
      <c r="AN320" s="1"/>
      <c r="AO320" s="1"/>
      <c r="AQ320" s="65"/>
      <c r="AS320" s="1"/>
      <c r="AT320" s="1"/>
      <c r="AV320" s="65"/>
    </row>
    <row r="321" spans="8:48" s="9" customFormat="1" x14ac:dyDescent="0.3">
      <c r="H321" s="65">
        <v>4</v>
      </c>
      <c r="I321" s="65"/>
      <c r="J321" s="65">
        <f t="shared" si="83"/>
        <v>0.16</v>
      </c>
      <c r="K321" s="65"/>
      <c r="M321" s="1"/>
      <c r="N321" s="1"/>
      <c r="P321" s="65"/>
      <c r="R321" s="1"/>
      <c r="S321" s="1"/>
      <c r="T321" s="1"/>
      <c r="V321" s="65"/>
      <c r="X321" s="1"/>
      <c r="Y321" s="1"/>
      <c r="Z321" s="1"/>
      <c r="AA321" s="65"/>
      <c r="AC321" s="1"/>
      <c r="AD321" s="1"/>
      <c r="AF321" s="65"/>
      <c r="AH321" s="1"/>
      <c r="AI321" s="1"/>
      <c r="AJ321" s="1"/>
      <c r="AL321" s="65"/>
      <c r="AN321" s="1"/>
      <c r="AO321" s="1"/>
      <c r="AQ321" s="65"/>
      <c r="AS321" s="1"/>
      <c r="AT321" s="1"/>
      <c r="AV321" s="65"/>
    </row>
    <row r="322" spans="8:48" s="9" customFormat="1" x14ac:dyDescent="0.3">
      <c r="H322" s="65">
        <v>4</v>
      </c>
      <c r="I322" s="65"/>
      <c r="J322" s="65">
        <f t="shared" si="83"/>
        <v>0.2</v>
      </c>
      <c r="K322" s="65"/>
      <c r="M322" s="1">
        <f>145/3</f>
        <v>48.333333333333336</v>
      </c>
      <c r="N322" s="1"/>
      <c r="P322" s="65"/>
      <c r="R322" s="1"/>
      <c r="S322" s="1"/>
      <c r="T322" s="1"/>
      <c r="V322" s="65"/>
      <c r="X322" s="1"/>
      <c r="Y322" s="1"/>
      <c r="Z322" s="1"/>
      <c r="AA322" s="65"/>
      <c r="AC322" s="1"/>
      <c r="AD322" s="1"/>
      <c r="AF322" s="65"/>
      <c r="AH322" s="1"/>
      <c r="AI322" s="1"/>
      <c r="AJ322" s="1"/>
      <c r="AL322" s="65"/>
      <c r="AN322" s="1"/>
      <c r="AO322" s="1"/>
      <c r="AQ322" s="65"/>
      <c r="AS322" s="1"/>
      <c r="AT322" s="1"/>
      <c r="AV322" s="65"/>
    </row>
    <row r="323" spans="8:48" s="9" customFormat="1" x14ac:dyDescent="0.3">
      <c r="H323" s="65">
        <v>7</v>
      </c>
      <c r="I323" s="65"/>
      <c r="J323" s="65">
        <f t="shared" si="83"/>
        <v>0.42</v>
      </c>
      <c r="K323" s="65"/>
      <c r="M323" s="1">
        <f>100 * 49</f>
        <v>4900</v>
      </c>
      <c r="N323" s="1"/>
      <c r="P323" s="65"/>
      <c r="R323" s="1"/>
      <c r="S323" s="1"/>
      <c r="T323" s="1"/>
      <c r="V323" s="65"/>
      <c r="X323" s="1"/>
      <c r="Y323" s="1"/>
      <c r="Z323" s="1"/>
      <c r="AA323" s="65"/>
      <c r="AC323" s="1"/>
      <c r="AD323" s="1"/>
      <c r="AF323" s="65"/>
      <c r="AH323" s="1"/>
      <c r="AI323" s="1"/>
      <c r="AJ323" s="1"/>
      <c r="AL323" s="65"/>
      <c r="AN323" s="1"/>
      <c r="AO323" s="1"/>
      <c r="AQ323" s="65"/>
      <c r="AS323" s="1"/>
      <c r="AT323" s="1"/>
      <c r="AV323" s="65"/>
    </row>
    <row r="324" spans="8:48" s="9" customFormat="1" x14ac:dyDescent="0.3">
      <c r="H324" s="66">
        <v>20</v>
      </c>
      <c r="I324" s="66"/>
      <c r="J324" s="65">
        <f t="shared" si="83"/>
        <v>1.4000000000000001</v>
      </c>
      <c r="K324" s="65"/>
      <c r="M324" s="1"/>
      <c r="N324" s="1"/>
      <c r="P324" s="65"/>
      <c r="R324" s="1"/>
      <c r="S324" s="1"/>
      <c r="T324" s="1"/>
      <c r="V324" s="65"/>
      <c r="X324" s="1"/>
      <c r="Y324" s="1"/>
      <c r="Z324" s="1"/>
      <c r="AA324" s="65"/>
      <c r="AC324" s="1"/>
      <c r="AD324" s="1"/>
      <c r="AF324" s="65"/>
      <c r="AH324" s="1"/>
      <c r="AI324" s="1"/>
      <c r="AJ324" s="1"/>
      <c r="AL324" s="65"/>
      <c r="AN324" s="1"/>
      <c r="AO324" s="1"/>
      <c r="AQ324" s="65"/>
      <c r="AS324" s="1"/>
      <c r="AT324" s="1"/>
      <c r="AV324" s="65"/>
    </row>
    <row r="325" spans="8:48" s="9" customFormat="1" x14ac:dyDescent="0.3">
      <c r="H325" s="66">
        <v>65</v>
      </c>
      <c r="I325" s="66"/>
      <c r="J325" s="65">
        <f t="shared" si="83"/>
        <v>5.2</v>
      </c>
      <c r="K325" s="65"/>
      <c r="M325" s="1"/>
      <c r="N325" s="1"/>
      <c r="P325" s="65"/>
      <c r="R325" s="1"/>
      <c r="S325" s="1"/>
      <c r="T325" s="1"/>
      <c r="V325" s="65"/>
      <c r="X325" s="1"/>
      <c r="Y325" s="1"/>
      <c r="Z325" s="1"/>
      <c r="AA325" s="65"/>
      <c r="AC325" s="1"/>
      <c r="AD325" s="1"/>
      <c r="AF325" s="65"/>
      <c r="AH325" s="1"/>
      <c r="AI325" s="1"/>
      <c r="AJ325" s="1"/>
      <c r="AL325" s="65"/>
      <c r="AN325" s="1"/>
      <c r="AO325" s="1"/>
      <c r="AQ325" s="65"/>
      <c r="AS325" s="1"/>
      <c r="AT325" s="1"/>
      <c r="AV325" s="65"/>
    </row>
    <row r="326" spans="8:48" s="9" customFormat="1" x14ac:dyDescent="0.3">
      <c r="H326" s="66">
        <v>60</v>
      </c>
      <c r="I326" s="66"/>
      <c r="J326" s="65">
        <f t="shared" si="83"/>
        <v>5.3999999999999995</v>
      </c>
      <c r="K326" s="65"/>
      <c r="M326" s="1"/>
      <c r="N326" s="1"/>
      <c r="P326" s="65"/>
      <c r="R326" s="1"/>
      <c r="S326" s="1"/>
      <c r="T326" s="1"/>
      <c r="V326" s="65"/>
      <c r="X326" s="1"/>
      <c r="Y326" s="1"/>
      <c r="Z326" s="1"/>
      <c r="AA326" s="65"/>
      <c r="AC326" s="1"/>
      <c r="AD326" s="1"/>
      <c r="AF326" s="65"/>
      <c r="AH326" s="1"/>
      <c r="AI326" s="1"/>
      <c r="AJ326" s="1"/>
      <c r="AL326" s="65"/>
      <c r="AN326" s="1"/>
      <c r="AO326" s="1"/>
      <c r="AQ326" s="65"/>
      <c r="AS326" s="1"/>
      <c r="AT326" s="1"/>
      <c r="AV326" s="65"/>
    </row>
    <row r="327" spans="8:48" s="9" customFormat="1" x14ac:dyDescent="0.3">
      <c r="H327" s="1">
        <f>AVERAGE(H319:H326)</f>
        <v>21.375</v>
      </c>
      <c r="I327" s="1"/>
      <c r="J327" s="65" t="s">
        <v>225</v>
      </c>
      <c r="K327" s="65"/>
      <c r="L327" s="123" t="s">
        <v>226</v>
      </c>
      <c r="M327" s="1"/>
      <c r="N327" s="1"/>
      <c r="P327" s="65"/>
      <c r="R327" s="1"/>
      <c r="S327" s="1"/>
      <c r="T327" s="1"/>
      <c r="V327" s="65"/>
      <c r="X327" s="1"/>
      <c r="Y327" s="1"/>
      <c r="Z327" s="1"/>
      <c r="AA327" s="65"/>
      <c r="AC327" s="1"/>
      <c r="AD327" s="1"/>
      <c r="AF327" s="65"/>
      <c r="AH327" s="1"/>
      <c r="AI327" s="1"/>
      <c r="AJ327" s="1"/>
      <c r="AL327" s="65"/>
      <c r="AN327" s="1"/>
      <c r="AO327" s="1"/>
      <c r="AQ327" s="65"/>
      <c r="AS327" s="1"/>
      <c r="AT327" s="1"/>
      <c r="AV327" s="65"/>
    </row>
    <row r="328" spans="8:48" s="9" customFormat="1" x14ac:dyDescent="0.3">
      <c r="H328" s="1"/>
      <c r="I328" s="1"/>
      <c r="J328" s="9" t="s">
        <v>227</v>
      </c>
      <c r="L328" s="123" t="s">
        <v>228</v>
      </c>
      <c r="M328" s="1"/>
      <c r="N328" s="1"/>
      <c r="R328" s="1"/>
      <c r="S328" s="1"/>
      <c r="T328" s="1"/>
      <c r="X328" s="1"/>
      <c r="Y328" s="1"/>
      <c r="Z328" s="1"/>
      <c r="AC328" s="1"/>
      <c r="AD328" s="1"/>
      <c r="AH328" s="1"/>
      <c r="AI328" s="1"/>
      <c r="AJ328" s="1"/>
      <c r="AN328" s="1"/>
      <c r="AO328" s="1"/>
      <c r="AS328" s="1"/>
      <c r="AT328" s="1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5:49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5:49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5:49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5:49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5:49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5:49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5:49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5:49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5:49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5:49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5:49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5:49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  <row r="429" spans="5:49" s="6" customFormat="1" x14ac:dyDescent="0.3">
      <c r="E429" s="10"/>
      <c r="F429" s="10"/>
      <c r="G429" s="10"/>
      <c r="J429" s="10"/>
      <c r="K429" s="10"/>
      <c r="L429" s="10"/>
      <c r="O429" s="10"/>
      <c r="P429" s="10"/>
      <c r="Q429" s="10"/>
      <c r="U429" s="10"/>
      <c r="V429" s="10"/>
      <c r="W429" s="10"/>
      <c r="AA429" s="10"/>
      <c r="AB429" s="10"/>
      <c r="AE429" s="10"/>
      <c r="AF429" s="10"/>
      <c r="AG429" s="10"/>
      <c r="AK429" s="10"/>
      <c r="AL429" s="10"/>
      <c r="AM429" s="10"/>
      <c r="AP429" s="10"/>
      <c r="AQ429" s="10"/>
      <c r="AR429" s="10"/>
      <c r="AU429" s="10"/>
      <c r="AV429" s="10"/>
      <c r="AW429" s="10"/>
    </row>
    <row r="430" spans="5:49" s="6" customFormat="1" x14ac:dyDescent="0.3">
      <c r="E430" s="10"/>
      <c r="F430" s="10"/>
      <c r="G430" s="10"/>
      <c r="J430" s="10"/>
      <c r="K430" s="10"/>
      <c r="L430" s="10"/>
      <c r="O430" s="10"/>
      <c r="P430" s="10"/>
      <c r="Q430" s="10"/>
      <c r="U430" s="10"/>
      <c r="V430" s="10"/>
      <c r="W430" s="10"/>
      <c r="AA430" s="10"/>
      <c r="AB430" s="10"/>
      <c r="AE430" s="10"/>
      <c r="AF430" s="10"/>
      <c r="AG430" s="10"/>
      <c r="AK430" s="10"/>
      <c r="AL430" s="10"/>
      <c r="AM430" s="10"/>
      <c r="AP430" s="10"/>
      <c r="AQ430" s="10"/>
      <c r="AR430" s="10"/>
      <c r="AU430" s="10"/>
      <c r="AV430" s="10"/>
      <c r="AW430" s="10"/>
    </row>
    <row r="431" spans="5:49" s="6" customFormat="1" x14ac:dyDescent="0.3">
      <c r="E431" s="10"/>
      <c r="F431" s="10"/>
      <c r="G431" s="10"/>
      <c r="J431" s="10"/>
      <c r="K431" s="10"/>
      <c r="L431" s="10"/>
      <c r="O431" s="10"/>
      <c r="P431" s="10"/>
      <c r="Q431" s="10"/>
      <c r="U431" s="10"/>
      <c r="V431" s="10"/>
      <c r="W431" s="10"/>
      <c r="AA431" s="10"/>
      <c r="AB431" s="10"/>
      <c r="AE431" s="10"/>
      <c r="AF431" s="10"/>
      <c r="AG431" s="10"/>
      <c r="AK431" s="10"/>
      <c r="AL431" s="10"/>
      <c r="AM431" s="10"/>
      <c r="AP431" s="10"/>
      <c r="AQ431" s="10"/>
      <c r="AR431" s="10"/>
      <c r="AU431" s="10"/>
      <c r="AV431" s="10"/>
      <c r="AW431" s="10"/>
    </row>
    <row r="432" spans="5:49" s="6" customFormat="1" x14ac:dyDescent="0.3">
      <c r="E432" s="10"/>
      <c r="F432" s="10"/>
      <c r="G432" s="10"/>
      <c r="J432" s="10"/>
      <c r="K432" s="10"/>
      <c r="L432" s="10"/>
      <c r="O432" s="10"/>
      <c r="P432" s="10"/>
      <c r="Q432" s="10"/>
      <c r="U432" s="10"/>
      <c r="V432" s="10"/>
      <c r="W432" s="10"/>
      <c r="AA432" s="10"/>
      <c r="AB432" s="10"/>
      <c r="AE432" s="10"/>
      <c r="AF432" s="10"/>
      <c r="AG432" s="10"/>
      <c r="AK432" s="10"/>
      <c r="AL432" s="10"/>
      <c r="AM432" s="10"/>
      <c r="AP432" s="10"/>
      <c r="AQ432" s="10"/>
      <c r="AR432" s="10"/>
      <c r="AU432" s="10"/>
      <c r="AV432" s="10"/>
      <c r="AW432" s="10"/>
    </row>
    <row r="433" spans="5:49" s="6" customFormat="1" x14ac:dyDescent="0.3">
      <c r="E433" s="10"/>
      <c r="F433" s="10"/>
      <c r="G433" s="10"/>
      <c r="J433" s="10"/>
      <c r="K433" s="10"/>
      <c r="L433" s="10"/>
      <c r="O433" s="10"/>
      <c r="P433" s="10"/>
      <c r="Q433" s="10"/>
      <c r="U433" s="10"/>
      <c r="V433" s="10"/>
      <c r="W433" s="10"/>
      <c r="AA433" s="10"/>
      <c r="AB433" s="10"/>
      <c r="AE433" s="10"/>
      <c r="AF433" s="10"/>
      <c r="AG433" s="10"/>
      <c r="AK433" s="10"/>
      <c r="AL433" s="10"/>
      <c r="AM433" s="10"/>
      <c r="AP433" s="10"/>
      <c r="AQ433" s="10"/>
      <c r="AR433" s="10"/>
      <c r="AU433" s="10"/>
      <c r="AV433" s="10"/>
      <c r="AW433" s="10"/>
    </row>
    <row r="434" spans="5:49" s="6" customFormat="1" x14ac:dyDescent="0.3">
      <c r="E434" s="10"/>
      <c r="F434" s="10"/>
      <c r="G434" s="10"/>
      <c r="J434" s="10"/>
      <c r="K434" s="10"/>
      <c r="L434" s="10"/>
      <c r="O434" s="10"/>
      <c r="P434" s="10"/>
      <c r="Q434" s="10"/>
      <c r="U434" s="10"/>
      <c r="V434" s="10"/>
      <c r="W434" s="10"/>
      <c r="AA434" s="10"/>
      <c r="AB434" s="10"/>
      <c r="AE434" s="10"/>
      <c r="AF434" s="10"/>
      <c r="AG434" s="10"/>
      <c r="AK434" s="10"/>
      <c r="AL434" s="10"/>
      <c r="AM434" s="10"/>
      <c r="AP434" s="10"/>
      <c r="AQ434" s="10"/>
      <c r="AR434" s="10"/>
      <c r="AU434" s="10"/>
      <c r="AV434" s="10"/>
      <c r="AW434" s="10"/>
    </row>
    <row r="435" spans="5:49" s="6" customFormat="1" x14ac:dyDescent="0.3">
      <c r="E435" s="10"/>
      <c r="F435" s="10"/>
      <c r="G435" s="10"/>
      <c r="J435" s="10"/>
      <c r="K435" s="10"/>
      <c r="L435" s="10"/>
      <c r="O435" s="10"/>
      <c r="P435" s="10"/>
      <c r="Q435" s="10"/>
      <c r="U435" s="10"/>
      <c r="V435" s="10"/>
      <c r="W435" s="10"/>
      <c r="AA435" s="10"/>
      <c r="AB435" s="10"/>
      <c r="AE435" s="10"/>
      <c r="AF435" s="10"/>
      <c r="AG435" s="10"/>
      <c r="AK435" s="10"/>
      <c r="AL435" s="10"/>
      <c r="AM435" s="10"/>
      <c r="AP435" s="10"/>
      <c r="AQ435" s="10"/>
      <c r="AR435" s="10"/>
      <c r="AU435" s="10"/>
      <c r="AV435" s="10"/>
      <c r="AW435" s="10"/>
    </row>
    <row r="436" spans="5:49" s="6" customFormat="1" x14ac:dyDescent="0.3">
      <c r="E436" s="10"/>
      <c r="F436" s="10"/>
      <c r="G436" s="10"/>
      <c r="J436" s="10"/>
      <c r="K436" s="10"/>
      <c r="L436" s="10"/>
      <c r="O436" s="10"/>
      <c r="P436" s="10"/>
      <c r="Q436" s="10"/>
      <c r="U436" s="10"/>
      <c r="V436" s="10"/>
      <c r="W436" s="10"/>
      <c r="AA436" s="10"/>
      <c r="AB436" s="10"/>
      <c r="AE436" s="10"/>
      <c r="AF436" s="10"/>
      <c r="AG436" s="10"/>
      <c r="AK436" s="10"/>
      <c r="AL436" s="10"/>
      <c r="AM436" s="10"/>
      <c r="AP436" s="10"/>
      <c r="AQ436" s="10"/>
      <c r="AR436" s="10"/>
      <c r="AU436" s="10"/>
      <c r="AV436" s="10"/>
      <c r="AW436" s="10"/>
    </row>
    <row r="437" spans="5:49" s="6" customFormat="1" x14ac:dyDescent="0.3">
      <c r="E437" s="10"/>
      <c r="F437" s="10"/>
      <c r="G437" s="10"/>
      <c r="J437" s="10"/>
      <c r="K437" s="10"/>
      <c r="L437" s="10"/>
      <c r="O437" s="10"/>
      <c r="P437" s="10"/>
      <c r="Q437" s="10"/>
      <c r="U437" s="10"/>
      <c r="V437" s="10"/>
      <c r="W437" s="10"/>
      <c r="AA437" s="10"/>
      <c r="AB437" s="10"/>
      <c r="AE437" s="10"/>
      <c r="AF437" s="10"/>
      <c r="AG437" s="10"/>
      <c r="AK437" s="10"/>
      <c r="AL437" s="10"/>
      <c r="AM437" s="10"/>
      <c r="AP437" s="10"/>
      <c r="AQ437" s="10"/>
      <c r="AR437" s="10"/>
      <c r="AU437" s="10"/>
      <c r="AV437" s="10"/>
      <c r="AW437" s="10"/>
    </row>
    <row r="438" spans="5:49" s="6" customFormat="1" x14ac:dyDescent="0.3">
      <c r="E438" s="10"/>
      <c r="F438" s="10"/>
      <c r="G438" s="10"/>
      <c r="J438" s="10"/>
      <c r="K438" s="10"/>
      <c r="L438" s="10"/>
      <c r="O438" s="10"/>
      <c r="P438" s="10"/>
      <c r="Q438" s="10"/>
      <c r="U438" s="10"/>
      <c r="V438" s="10"/>
      <c r="W438" s="10"/>
      <c r="AA438" s="10"/>
      <c r="AB438" s="10"/>
      <c r="AE438" s="10"/>
      <c r="AF438" s="10"/>
      <c r="AG438" s="10"/>
      <c r="AK438" s="10"/>
      <c r="AL438" s="10"/>
      <c r="AM438" s="10"/>
      <c r="AP438" s="10"/>
      <c r="AQ438" s="10"/>
      <c r="AR438" s="10"/>
      <c r="AU438" s="10"/>
      <c r="AV438" s="10"/>
      <c r="AW438" s="10"/>
    </row>
    <row r="439" spans="5:49" s="6" customFormat="1" x14ac:dyDescent="0.3">
      <c r="E439" s="10"/>
      <c r="F439" s="10"/>
      <c r="G439" s="10"/>
      <c r="J439" s="10"/>
      <c r="K439" s="10"/>
      <c r="L439" s="10"/>
      <c r="O439" s="10"/>
      <c r="P439" s="10"/>
      <c r="Q439" s="10"/>
      <c r="U439" s="10"/>
      <c r="V439" s="10"/>
      <c r="W439" s="10"/>
      <c r="AA439" s="10"/>
      <c r="AB439" s="10"/>
      <c r="AE439" s="10"/>
      <c r="AF439" s="10"/>
      <c r="AG439" s="10"/>
      <c r="AK439" s="10"/>
      <c r="AL439" s="10"/>
      <c r="AM439" s="10"/>
      <c r="AP439" s="10"/>
      <c r="AQ439" s="10"/>
      <c r="AR439" s="10"/>
      <c r="AU439" s="10"/>
      <c r="AV439" s="10"/>
      <c r="AW439" s="10"/>
    </row>
    <row r="440" spans="5:49" s="6" customFormat="1" x14ac:dyDescent="0.3">
      <c r="E440" s="10"/>
      <c r="F440" s="10"/>
      <c r="G440" s="10"/>
      <c r="J440" s="10"/>
      <c r="K440" s="10"/>
      <c r="L440" s="10"/>
      <c r="O440" s="10"/>
      <c r="P440" s="10"/>
      <c r="Q440" s="10"/>
      <c r="U440" s="10"/>
      <c r="V440" s="10"/>
      <c r="W440" s="10"/>
      <c r="AA440" s="10"/>
      <c r="AB440" s="10"/>
      <c r="AE440" s="10"/>
      <c r="AF440" s="10"/>
      <c r="AG440" s="10"/>
      <c r="AK440" s="10"/>
      <c r="AL440" s="10"/>
      <c r="AM440" s="10"/>
      <c r="AP440" s="10"/>
      <c r="AQ440" s="10"/>
      <c r="AR440" s="10"/>
      <c r="AU440" s="10"/>
      <c r="AV440" s="10"/>
      <c r="AW440" s="10"/>
    </row>
    <row r="441" spans="5:49" s="6" customFormat="1" x14ac:dyDescent="0.3">
      <c r="E441" s="10"/>
      <c r="F441" s="10"/>
      <c r="G441" s="10"/>
      <c r="J441" s="10"/>
      <c r="K441" s="10"/>
      <c r="L441" s="10"/>
      <c r="O441" s="10"/>
      <c r="P441" s="10"/>
      <c r="Q441" s="10"/>
      <c r="U441" s="10"/>
      <c r="V441" s="10"/>
      <c r="W441" s="10"/>
      <c r="AA441" s="10"/>
      <c r="AB441" s="10"/>
      <c r="AE441" s="10"/>
      <c r="AF441" s="10"/>
      <c r="AG441" s="10"/>
      <c r="AK441" s="10"/>
      <c r="AL441" s="10"/>
      <c r="AM441" s="10"/>
      <c r="AP441" s="10"/>
      <c r="AQ441" s="10"/>
      <c r="AR441" s="10"/>
      <c r="AU441" s="10"/>
      <c r="AV441" s="10"/>
      <c r="AW441" s="10"/>
    </row>
    <row r="442" spans="5:49" s="6" customFormat="1" x14ac:dyDescent="0.3">
      <c r="E442" s="10"/>
      <c r="F442" s="10"/>
      <c r="G442" s="10"/>
      <c r="J442" s="10"/>
      <c r="K442" s="10"/>
      <c r="L442" s="10"/>
      <c r="O442" s="10"/>
      <c r="P442" s="10"/>
      <c r="Q442" s="10"/>
      <c r="U442" s="10"/>
      <c r="V442" s="10"/>
      <c r="W442" s="10"/>
      <c r="AA442" s="10"/>
      <c r="AB442" s="10"/>
      <c r="AE442" s="10"/>
      <c r="AF442" s="10"/>
      <c r="AG442" s="10"/>
      <c r="AK442" s="10"/>
      <c r="AL442" s="10"/>
      <c r="AM442" s="10"/>
      <c r="AP442" s="10"/>
      <c r="AQ442" s="10"/>
      <c r="AR442" s="10"/>
      <c r="AU442" s="10"/>
      <c r="AV442" s="10"/>
      <c r="AW442" s="10"/>
    </row>
    <row r="443" spans="5:49" s="6" customFormat="1" x14ac:dyDescent="0.3">
      <c r="E443" s="10"/>
      <c r="F443" s="10"/>
      <c r="G443" s="10"/>
      <c r="J443" s="10"/>
      <c r="K443" s="10"/>
      <c r="L443" s="10"/>
      <c r="O443" s="10"/>
      <c r="P443" s="10"/>
      <c r="Q443" s="10"/>
      <c r="U443" s="10"/>
      <c r="V443" s="10"/>
      <c r="W443" s="10"/>
      <c r="AA443" s="10"/>
      <c r="AB443" s="10"/>
      <c r="AE443" s="10"/>
      <c r="AF443" s="10"/>
      <c r="AG443" s="10"/>
      <c r="AK443" s="10"/>
      <c r="AL443" s="10"/>
      <c r="AM443" s="10"/>
      <c r="AP443" s="10"/>
      <c r="AQ443" s="10"/>
      <c r="AR443" s="10"/>
      <c r="AU443" s="10"/>
      <c r="AV443" s="10"/>
      <c r="AW443" s="10"/>
    </row>
    <row r="444" spans="5:49" s="6" customFormat="1" x14ac:dyDescent="0.3">
      <c r="E444" s="10"/>
      <c r="F444" s="10"/>
      <c r="G444" s="10"/>
      <c r="J444" s="10"/>
      <c r="K444" s="10"/>
      <c r="L444" s="10"/>
      <c r="O444" s="10"/>
      <c r="P444" s="10"/>
      <c r="Q444" s="10"/>
      <c r="U444" s="10"/>
      <c r="V444" s="10"/>
      <c r="W444" s="10"/>
      <c r="AA444" s="10"/>
      <c r="AB444" s="10"/>
      <c r="AE444" s="10"/>
      <c r="AF444" s="10"/>
      <c r="AG444" s="10"/>
      <c r="AK444" s="10"/>
      <c r="AL444" s="10"/>
      <c r="AM444" s="10"/>
      <c r="AP444" s="10"/>
      <c r="AQ444" s="10"/>
      <c r="AR444" s="10"/>
      <c r="AU444" s="10"/>
      <c r="AV444" s="10"/>
      <c r="AW444" s="10"/>
    </row>
    <row r="445" spans="5:49" s="6" customFormat="1" x14ac:dyDescent="0.3">
      <c r="E445" s="10"/>
      <c r="F445" s="10"/>
      <c r="G445" s="10"/>
      <c r="J445" s="10"/>
      <c r="K445" s="10"/>
      <c r="L445" s="10"/>
      <c r="O445" s="10"/>
      <c r="P445" s="10"/>
      <c r="Q445" s="10"/>
      <c r="U445" s="10"/>
      <c r="V445" s="10"/>
      <c r="W445" s="10"/>
      <c r="AA445" s="10"/>
      <c r="AB445" s="10"/>
      <c r="AE445" s="10"/>
      <c r="AF445" s="10"/>
      <c r="AG445" s="10"/>
      <c r="AK445" s="10"/>
      <c r="AL445" s="10"/>
      <c r="AM445" s="10"/>
      <c r="AP445" s="10"/>
      <c r="AQ445" s="10"/>
      <c r="AR445" s="10"/>
      <c r="AU445" s="10"/>
      <c r="AV445" s="10"/>
      <c r="AW445" s="10"/>
    </row>
    <row r="446" spans="5:49" s="6" customFormat="1" x14ac:dyDescent="0.3">
      <c r="E446" s="10"/>
      <c r="F446" s="10"/>
      <c r="G446" s="10"/>
      <c r="J446" s="10"/>
      <c r="K446" s="10"/>
      <c r="L446" s="10"/>
      <c r="O446" s="10"/>
      <c r="P446" s="10"/>
      <c r="Q446" s="10"/>
      <c r="U446" s="10"/>
      <c r="V446" s="10"/>
      <c r="W446" s="10"/>
      <c r="AA446" s="10"/>
      <c r="AB446" s="10"/>
      <c r="AE446" s="10"/>
      <c r="AF446" s="10"/>
      <c r="AG446" s="10"/>
      <c r="AK446" s="10"/>
      <c r="AL446" s="10"/>
      <c r="AM446" s="10"/>
      <c r="AP446" s="10"/>
      <c r="AQ446" s="10"/>
      <c r="AR446" s="10"/>
      <c r="AU446" s="10"/>
      <c r="AV446" s="10"/>
      <c r="AW446" s="10"/>
    </row>
    <row r="447" spans="5:49" s="6" customFormat="1" x14ac:dyDescent="0.3">
      <c r="E447" s="10"/>
      <c r="F447" s="10"/>
      <c r="G447" s="10"/>
      <c r="J447" s="10"/>
      <c r="K447" s="10"/>
      <c r="L447" s="10"/>
      <c r="O447" s="10"/>
      <c r="P447" s="10"/>
      <c r="Q447" s="10"/>
      <c r="U447" s="10"/>
      <c r="V447" s="10"/>
      <c r="W447" s="10"/>
      <c r="AA447" s="10"/>
      <c r="AB447" s="10"/>
      <c r="AE447" s="10"/>
      <c r="AF447" s="10"/>
      <c r="AG447" s="10"/>
      <c r="AK447" s="10"/>
      <c r="AL447" s="10"/>
      <c r="AM447" s="10"/>
      <c r="AP447" s="10"/>
      <c r="AQ447" s="10"/>
      <c r="AR447" s="10"/>
      <c r="AU447" s="10"/>
      <c r="AV447" s="10"/>
      <c r="AW447" s="10"/>
    </row>
    <row r="448" spans="5:49" s="6" customFormat="1" x14ac:dyDescent="0.3">
      <c r="E448" s="10"/>
      <c r="F448" s="10"/>
      <c r="G448" s="10"/>
      <c r="J448" s="10"/>
      <c r="K448" s="10"/>
      <c r="L448" s="10"/>
      <c r="O448" s="10"/>
      <c r="P448" s="10"/>
      <c r="Q448" s="10"/>
      <c r="U448" s="10"/>
      <c r="V448" s="10"/>
      <c r="W448" s="10"/>
      <c r="AA448" s="10"/>
      <c r="AB448" s="10"/>
      <c r="AE448" s="10"/>
      <c r="AF448" s="10"/>
      <c r="AG448" s="10"/>
      <c r="AK448" s="10"/>
      <c r="AL448" s="10"/>
      <c r="AM448" s="10"/>
      <c r="AP448" s="10"/>
      <c r="AQ448" s="10"/>
      <c r="AR448" s="10"/>
      <c r="AU448" s="10"/>
      <c r="AV448" s="10"/>
      <c r="AW448" s="10"/>
    </row>
    <row r="449" spans="5:49" s="6" customFormat="1" x14ac:dyDescent="0.3">
      <c r="E449" s="10"/>
      <c r="F449" s="10"/>
      <c r="G449" s="10"/>
      <c r="J449" s="10"/>
      <c r="K449" s="10"/>
      <c r="L449" s="10"/>
      <c r="O449" s="10"/>
      <c r="P449" s="10"/>
      <c r="Q449" s="10"/>
      <c r="U449" s="10"/>
      <c r="V449" s="10"/>
      <c r="W449" s="10"/>
      <c r="AA449" s="10"/>
      <c r="AB449" s="10"/>
      <c r="AE449" s="10"/>
      <c r="AF449" s="10"/>
      <c r="AG449" s="10"/>
      <c r="AK449" s="10"/>
      <c r="AL449" s="10"/>
      <c r="AM449" s="10"/>
      <c r="AP449" s="10"/>
      <c r="AQ449" s="10"/>
      <c r="AR449" s="10"/>
      <c r="AU449" s="10"/>
      <c r="AV449" s="10"/>
      <c r="AW449" s="10"/>
    </row>
    <row r="450" spans="5:49" s="6" customFormat="1" x14ac:dyDescent="0.3">
      <c r="E450" s="10"/>
      <c r="F450" s="10"/>
      <c r="G450" s="10"/>
      <c r="J450" s="10"/>
      <c r="K450" s="10"/>
      <c r="L450" s="10"/>
      <c r="O450" s="10"/>
      <c r="P450" s="10"/>
      <c r="Q450" s="10"/>
      <c r="U450" s="10"/>
      <c r="V450" s="10"/>
      <c r="W450" s="10"/>
      <c r="AA450" s="10"/>
      <c r="AB450" s="10"/>
      <c r="AE450" s="10"/>
      <c r="AF450" s="10"/>
      <c r="AG450" s="10"/>
      <c r="AK450" s="10"/>
      <c r="AL450" s="10"/>
      <c r="AM450" s="10"/>
      <c r="AP450" s="10"/>
      <c r="AQ450" s="10"/>
      <c r="AR450" s="10"/>
      <c r="AU450" s="10"/>
      <c r="AV450" s="10"/>
      <c r="AW450" s="10"/>
    </row>
    <row r="451" spans="5:49" s="6" customFormat="1" x14ac:dyDescent="0.3">
      <c r="E451" s="10"/>
      <c r="F451" s="10"/>
      <c r="G451" s="10"/>
      <c r="J451" s="10"/>
      <c r="K451" s="10"/>
      <c r="L451" s="10"/>
      <c r="O451" s="10"/>
      <c r="P451" s="10"/>
      <c r="Q451" s="10"/>
      <c r="U451" s="10"/>
      <c r="V451" s="10"/>
      <c r="W451" s="10"/>
      <c r="AA451" s="10"/>
      <c r="AB451" s="10"/>
      <c r="AE451" s="10"/>
      <c r="AF451" s="10"/>
      <c r="AG451" s="10"/>
      <c r="AK451" s="10"/>
      <c r="AL451" s="10"/>
      <c r="AM451" s="10"/>
      <c r="AP451" s="10"/>
      <c r="AQ451" s="10"/>
      <c r="AR451" s="10"/>
      <c r="AU451" s="10"/>
      <c r="AV451" s="10"/>
      <c r="AW451" s="10"/>
    </row>
    <row r="452" spans="5:49" s="6" customFormat="1" x14ac:dyDescent="0.3">
      <c r="E452" s="10"/>
      <c r="F452" s="10"/>
      <c r="G452" s="10"/>
      <c r="J452" s="10"/>
      <c r="K452" s="10"/>
      <c r="L452" s="10"/>
      <c r="O452" s="10"/>
      <c r="P452" s="10"/>
      <c r="Q452" s="10"/>
      <c r="U452" s="10"/>
      <c r="V452" s="10"/>
      <c r="W452" s="10"/>
      <c r="AA452" s="10"/>
      <c r="AB452" s="10"/>
      <c r="AE452" s="10"/>
      <c r="AF452" s="10"/>
      <c r="AG452" s="10"/>
      <c r="AK452" s="10"/>
      <c r="AL452" s="10"/>
      <c r="AM452" s="10"/>
      <c r="AP452" s="10"/>
      <c r="AQ452" s="10"/>
      <c r="AR452" s="10"/>
      <c r="AU452" s="10"/>
      <c r="AV452" s="10"/>
      <c r="AW452" s="10"/>
    </row>
    <row r="453" spans="5:49" s="6" customFormat="1" x14ac:dyDescent="0.3">
      <c r="E453" s="10"/>
      <c r="F453" s="10"/>
      <c r="G453" s="10"/>
      <c r="J453" s="10"/>
      <c r="K453" s="10"/>
      <c r="L453" s="10"/>
      <c r="O453" s="10"/>
      <c r="P453" s="10"/>
      <c r="Q453" s="10"/>
      <c r="U453" s="10"/>
      <c r="V453" s="10"/>
      <c r="W453" s="10"/>
      <c r="AA453" s="10"/>
      <c r="AB453" s="10"/>
      <c r="AE453" s="10"/>
      <c r="AF453" s="10"/>
      <c r="AG453" s="10"/>
      <c r="AK453" s="10"/>
      <c r="AL453" s="10"/>
      <c r="AM453" s="10"/>
      <c r="AP453" s="10"/>
      <c r="AQ453" s="10"/>
      <c r="AR453" s="10"/>
      <c r="AU453" s="10"/>
      <c r="AV453" s="10"/>
      <c r="AW453" s="10"/>
    </row>
    <row r="454" spans="5:49" s="6" customFormat="1" x14ac:dyDescent="0.3">
      <c r="E454" s="10"/>
      <c r="F454" s="10"/>
      <c r="G454" s="10"/>
      <c r="J454" s="10"/>
      <c r="K454" s="10"/>
      <c r="L454" s="10"/>
      <c r="O454" s="10"/>
      <c r="P454" s="10"/>
      <c r="Q454" s="10"/>
      <c r="U454" s="10"/>
      <c r="V454" s="10"/>
      <c r="W454" s="10"/>
      <c r="AA454" s="10"/>
      <c r="AB454" s="10"/>
      <c r="AE454" s="10"/>
      <c r="AF454" s="10"/>
      <c r="AG454" s="10"/>
      <c r="AK454" s="10"/>
      <c r="AL454" s="10"/>
      <c r="AM454" s="10"/>
      <c r="AP454" s="10"/>
      <c r="AQ454" s="10"/>
      <c r="AR454" s="10"/>
      <c r="AU454" s="10"/>
      <c r="AV454" s="10"/>
      <c r="AW454" s="10"/>
    </row>
    <row r="455" spans="5:49" s="6" customFormat="1" x14ac:dyDescent="0.3">
      <c r="E455" s="10"/>
      <c r="F455" s="10"/>
      <c r="G455" s="10"/>
      <c r="J455" s="10"/>
      <c r="K455" s="10"/>
      <c r="L455" s="10"/>
      <c r="O455" s="10"/>
      <c r="P455" s="10"/>
      <c r="Q455" s="10"/>
      <c r="U455" s="10"/>
      <c r="V455" s="10"/>
      <c r="W455" s="10"/>
      <c r="AA455" s="10"/>
      <c r="AB455" s="10"/>
      <c r="AE455" s="10"/>
      <c r="AF455" s="10"/>
      <c r="AG455" s="10"/>
      <c r="AK455" s="10"/>
      <c r="AL455" s="10"/>
      <c r="AM455" s="10"/>
      <c r="AP455" s="10"/>
      <c r="AQ455" s="10"/>
      <c r="AR455" s="10"/>
      <c r="AU455" s="10"/>
      <c r="AV455" s="10"/>
      <c r="AW455" s="10"/>
    </row>
    <row r="456" spans="5:49" s="6" customFormat="1" x14ac:dyDescent="0.3">
      <c r="E456" s="10"/>
      <c r="F456" s="10"/>
      <c r="G456" s="10"/>
      <c r="J456" s="10"/>
      <c r="K456" s="10"/>
      <c r="L456" s="10"/>
      <c r="O456" s="10"/>
      <c r="P456" s="10"/>
      <c r="Q456" s="10"/>
      <c r="U456" s="10"/>
      <c r="V456" s="10"/>
      <c r="W456" s="10"/>
      <c r="AA456" s="10"/>
      <c r="AB456" s="10"/>
      <c r="AE456" s="10"/>
      <c r="AF456" s="10"/>
      <c r="AG456" s="10"/>
      <c r="AK456" s="10"/>
      <c r="AL456" s="10"/>
      <c r="AM456" s="10"/>
      <c r="AP456" s="10"/>
      <c r="AQ456" s="10"/>
      <c r="AR456" s="10"/>
      <c r="AU456" s="10"/>
      <c r="AV456" s="10"/>
      <c r="AW456" s="10"/>
    </row>
    <row r="457" spans="5:49" s="6" customFormat="1" x14ac:dyDescent="0.3">
      <c r="E457" s="10"/>
      <c r="F457" s="10"/>
      <c r="G457" s="10"/>
      <c r="J457" s="10"/>
      <c r="K457" s="10"/>
      <c r="L457" s="10"/>
      <c r="O457" s="10"/>
      <c r="P457" s="10"/>
      <c r="Q457" s="10"/>
      <c r="U457" s="10"/>
      <c r="V457" s="10"/>
      <c r="W457" s="10"/>
      <c r="AA457" s="10"/>
      <c r="AB457" s="10"/>
      <c r="AE457" s="10"/>
      <c r="AF457" s="10"/>
      <c r="AG457" s="10"/>
      <c r="AK457" s="10"/>
      <c r="AL457" s="10"/>
      <c r="AM457" s="10"/>
      <c r="AP457" s="10"/>
      <c r="AQ457" s="10"/>
      <c r="AR457" s="10"/>
      <c r="AU457" s="10"/>
      <c r="AV457" s="10"/>
      <c r="AW457" s="10"/>
    </row>
    <row r="458" spans="5:49" s="6" customFormat="1" x14ac:dyDescent="0.3">
      <c r="E458" s="10"/>
      <c r="F458" s="10"/>
      <c r="G458" s="10"/>
      <c r="J458" s="10"/>
      <c r="K458" s="10"/>
      <c r="L458" s="10"/>
      <c r="O458" s="10"/>
      <c r="P458" s="10"/>
      <c r="Q458" s="10"/>
      <c r="U458" s="10"/>
      <c r="V458" s="10"/>
      <c r="W458" s="10"/>
      <c r="AA458" s="10"/>
      <c r="AB458" s="10"/>
      <c r="AE458" s="10"/>
      <c r="AF458" s="10"/>
      <c r="AG458" s="10"/>
      <c r="AK458" s="10"/>
      <c r="AL458" s="10"/>
      <c r="AM458" s="10"/>
      <c r="AP458" s="10"/>
      <c r="AQ458" s="10"/>
      <c r="AR458" s="10"/>
      <c r="AU458" s="10"/>
      <c r="AV458" s="10"/>
      <c r="AW458" s="10"/>
    </row>
    <row r="459" spans="5:49" s="6" customFormat="1" x14ac:dyDescent="0.3">
      <c r="E459" s="10"/>
      <c r="F459" s="10"/>
      <c r="G459" s="10"/>
      <c r="J459" s="10"/>
      <c r="K459" s="10"/>
      <c r="L459" s="10"/>
      <c r="O459" s="10"/>
      <c r="P459" s="10"/>
      <c r="Q459" s="10"/>
      <c r="U459" s="10"/>
      <c r="V459" s="10"/>
      <c r="W459" s="10"/>
      <c r="AA459" s="10"/>
      <c r="AB459" s="10"/>
      <c r="AE459" s="10"/>
      <c r="AF459" s="10"/>
      <c r="AG459" s="10"/>
      <c r="AK459" s="10"/>
      <c r="AL459" s="10"/>
      <c r="AM459" s="10"/>
      <c r="AP459" s="10"/>
      <c r="AQ459" s="10"/>
      <c r="AR459" s="10"/>
      <c r="AU459" s="10"/>
      <c r="AV459" s="10"/>
      <c r="AW459" s="10"/>
    </row>
    <row r="460" spans="5:49" s="6" customFormat="1" x14ac:dyDescent="0.3">
      <c r="E460" s="10"/>
      <c r="F460" s="10"/>
      <c r="G460" s="10"/>
      <c r="J460" s="10"/>
      <c r="K460" s="10"/>
      <c r="L460" s="10"/>
      <c r="O460" s="10"/>
      <c r="P460" s="10"/>
      <c r="Q460" s="10"/>
      <c r="U460" s="10"/>
      <c r="V460" s="10"/>
      <c r="W460" s="10"/>
      <c r="AA460" s="10"/>
      <c r="AB460" s="10"/>
      <c r="AE460" s="10"/>
      <c r="AF460" s="10"/>
      <c r="AG460" s="10"/>
      <c r="AK460" s="10"/>
      <c r="AL460" s="10"/>
      <c r="AM460" s="10"/>
      <c r="AP460" s="10"/>
      <c r="AQ460" s="10"/>
      <c r="AR460" s="10"/>
      <c r="AU460" s="10"/>
      <c r="AV460" s="10"/>
      <c r="AW460" s="10"/>
    </row>
    <row r="461" spans="5:49" s="6" customFormat="1" x14ac:dyDescent="0.3">
      <c r="E461" s="10"/>
      <c r="F461" s="10"/>
      <c r="G461" s="10"/>
      <c r="J461" s="10"/>
      <c r="K461" s="10"/>
      <c r="L461" s="10"/>
      <c r="O461" s="10"/>
      <c r="P461" s="10"/>
      <c r="Q461" s="10"/>
      <c r="U461" s="10"/>
      <c r="V461" s="10"/>
      <c r="W461" s="10"/>
      <c r="AA461" s="10"/>
      <c r="AB461" s="10"/>
      <c r="AE461" s="10"/>
      <c r="AF461" s="10"/>
      <c r="AG461" s="10"/>
      <c r="AK461" s="10"/>
      <c r="AL461" s="10"/>
      <c r="AM461" s="10"/>
      <c r="AP461" s="10"/>
      <c r="AQ461" s="10"/>
      <c r="AR461" s="10"/>
      <c r="AU461" s="10"/>
      <c r="AV461" s="10"/>
      <c r="AW461" s="10"/>
    </row>
    <row r="462" spans="5:49" s="6" customFormat="1" x14ac:dyDescent="0.3">
      <c r="E462" s="10"/>
      <c r="F462" s="10"/>
      <c r="G462" s="10"/>
      <c r="J462" s="10"/>
      <c r="K462" s="10"/>
      <c r="L462" s="10"/>
      <c r="O462" s="10"/>
      <c r="P462" s="10"/>
      <c r="Q462" s="10"/>
      <c r="U462" s="10"/>
      <c r="V462" s="10"/>
      <c r="W462" s="10"/>
      <c r="AA462" s="10"/>
      <c r="AB462" s="10"/>
      <c r="AE462" s="10"/>
      <c r="AF462" s="10"/>
      <c r="AG462" s="10"/>
      <c r="AK462" s="10"/>
      <c r="AL462" s="10"/>
      <c r="AM462" s="10"/>
      <c r="AP462" s="10"/>
      <c r="AQ462" s="10"/>
      <c r="AR462" s="10"/>
      <c r="AU462" s="10"/>
      <c r="AV462" s="10"/>
      <c r="AW462" s="10"/>
    </row>
    <row r="463" spans="5:49" s="6" customFormat="1" x14ac:dyDescent="0.3">
      <c r="E463" s="10"/>
      <c r="F463" s="10"/>
      <c r="G463" s="10"/>
      <c r="J463" s="10"/>
      <c r="K463" s="10"/>
      <c r="L463" s="10"/>
      <c r="O463" s="10"/>
      <c r="P463" s="10"/>
      <c r="Q463" s="10"/>
      <c r="U463" s="10"/>
      <c r="V463" s="10"/>
      <c r="W463" s="10"/>
      <c r="AA463" s="10"/>
      <c r="AB463" s="10"/>
      <c r="AE463" s="10"/>
      <c r="AF463" s="10"/>
      <c r="AG463" s="10"/>
      <c r="AK463" s="10"/>
      <c r="AL463" s="10"/>
      <c r="AM463" s="10"/>
      <c r="AP463" s="10"/>
      <c r="AQ463" s="10"/>
      <c r="AR463" s="10"/>
      <c r="AU463" s="10"/>
      <c r="AV463" s="10"/>
      <c r="AW463" s="10"/>
    </row>
    <row r="464" spans="5:49" s="6" customFormat="1" x14ac:dyDescent="0.3">
      <c r="E464" s="10"/>
      <c r="F464" s="10"/>
      <c r="G464" s="10"/>
      <c r="J464" s="10"/>
      <c r="K464" s="10"/>
      <c r="L464" s="10"/>
      <c r="O464" s="10"/>
      <c r="P464" s="10"/>
      <c r="Q464" s="10"/>
      <c r="U464" s="10"/>
      <c r="V464" s="10"/>
      <c r="W464" s="10"/>
      <c r="AA464" s="10"/>
      <c r="AB464" s="10"/>
      <c r="AE464" s="10"/>
      <c r="AF464" s="10"/>
      <c r="AG464" s="10"/>
      <c r="AK464" s="10"/>
      <c r="AL464" s="10"/>
      <c r="AM464" s="10"/>
      <c r="AP464" s="10"/>
      <c r="AQ464" s="10"/>
      <c r="AR464" s="10"/>
      <c r="AU464" s="10"/>
      <c r="AV464" s="10"/>
      <c r="AW464" s="10"/>
    </row>
    <row r="465" spans="5:49" s="6" customFormat="1" x14ac:dyDescent="0.3">
      <c r="E465" s="10"/>
      <c r="F465" s="10"/>
      <c r="G465" s="10"/>
      <c r="J465" s="10"/>
      <c r="K465" s="10"/>
      <c r="L465" s="10"/>
      <c r="O465" s="10"/>
      <c r="P465" s="10"/>
      <c r="Q465" s="10"/>
      <c r="U465" s="10"/>
      <c r="V465" s="10"/>
      <c r="W465" s="10"/>
      <c r="AA465" s="10"/>
      <c r="AB465" s="10"/>
      <c r="AE465" s="10"/>
      <c r="AF465" s="10"/>
      <c r="AG465" s="10"/>
      <c r="AK465" s="10"/>
      <c r="AL465" s="10"/>
      <c r="AM465" s="10"/>
      <c r="AP465" s="10"/>
      <c r="AQ465" s="10"/>
      <c r="AR465" s="10"/>
      <c r="AU465" s="10"/>
      <c r="AV465" s="10"/>
      <c r="AW465" s="10"/>
    </row>
    <row r="466" spans="5:49" s="6" customFormat="1" x14ac:dyDescent="0.3">
      <c r="E466" s="10"/>
      <c r="F466" s="10"/>
      <c r="G466" s="10"/>
      <c r="J466" s="10"/>
      <c r="K466" s="10"/>
      <c r="L466" s="10"/>
      <c r="O466" s="10"/>
      <c r="P466" s="10"/>
      <c r="Q466" s="10"/>
      <c r="U466" s="10"/>
      <c r="V466" s="10"/>
      <c r="W466" s="10"/>
      <c r="AA466" s="10"/>
      <c r="AB466" s="10"/>
      <c r="AE466" s="10"/>
      <c r="AF466" s="10"/>
      <c r="AG466" s="10"/>
      <c r="AK466" s="10"/>
      <c r="AL466" s="10"/>
      <c r="AM466" s="10"/>
      <c r="AP466" s="10"/>
      <c r="AQ466" s="10"/>
      <c r="AR466" s="10"/>
      <c r="AU466" s="10"/>
      <c r="AV466" s="10"/>
      <c r="AW466" s="10"/>
    </row>
    <row r="467" spans="5:49" s="6" customFormat="1" x14ac:dyDescent="0.3">
      <c r="E467" s="10"/>
      <c r="F467" s="10"/>
      <c r="G467" s="10"/>
      <c r="J467" s="10"/>
      <c r="K467" s="10"/>
      <c r="L467" s="10"/>
      <c r="O467" s="10"/>
      <c r="P467" s="10"/>
      <c r="Q467" s="10"/>
      <c r="U467" s="10"/>
      <c r="V467" s="10"/>
      <c r="W467" s="10"/>
      <c r="AA467" s="10"/>
      <c r="AB467" s="10"/>
      <c r="AE467" s="10"/>
      <c r="AF467" s="10"/>
      <c r="AG467" s="10"/>
      <c r="AK467" s="10"/>
      <c r="AL467" s="10"/>
      <c r="AM467" s="10"/>
      <c r="AP467" s="10"/>
      <c r="AQ467" s="10"/>
      <c r="AR467" s="10"/>
      <c r="AU467" s="10"/>
      <c r="AV467" s="10"/>
      <c r="AW467" s="10"/>
    </row>
    <row r="468" spans="5:49" s="6" customFormat="1" x14ac:dyDescent="0.3">
      <c r="E468" s="10"/>
      <c r="F468" s="10"/>
      <c r="G468" s="10"/>
      <c r="J468" s="10"/>
      <c r="K468" s="10"/>
      <c r="L468" s="10"/>
      <c r="O468" s="10"/>
      <c r="P468" s="10"/>
      <c r="Q468" s="10"/>
      <c r="U468" s="10"/>
      <c r="V468" s="10"/>
      <c r="W468" s="10"/>
      <c r="AA468" s="10"/>
      <c r="AB468" s="10"/>
      <c r="AE468" s="10"/>
      <c r="AF468" s="10"/>
      <c r="AG468" s="10"/>
      <c r="AK468" s="10"/>
      <c r="AL468" s="10"/>
      <c r="AM468" s="10"/>
      <c r="AP468" s="10"/>
      <c r="AQ468" s="10"/>
      <c r="AR468" s="10"/>
      <c r="AU468" s="10"/>
      <c r="AV468" s="10"/>
      <c r="AW468" s="10"/>
    </row>
    <row r="469" spans="5:49" s="6" customFormat="1" x14ac:dyDescent="0.3">
      <c r="E469" s="10"/>
      <c r="F469" s="10"/>
      <c r="G469" s="10"/>
      <c r="J469" s="10"/>
      <c r="K469" s="10"/>
      <c r="L469" s="10"/>
      <c r="O469" s="10"/>
      <c r="P469" s="10"/>
      <c r="Q469" s="10"/>
      <c r="U469" s="10"/>
      <c r="V469" s="10"/>
      <c r="W469" s="10"/>
      <c r="AA469" s="10"/>
      <c r="AB469" s="10"/>
      <c r="AE469" s="10"/>
      <c r="AF469" s="10"/>
      <c r="AG469" s="10"/>
      <c r="AK469" s="10"/>
      <c r="AL469" s="10"/>
      <c r="AM469" s="10"/>
      <c r="AP469" s="10"/>
      <c r="AQ469" s="10"/>
      <c r="AR469" s="10"/>
      <c r="AU469" s="10"/>
      <c r="AV469" s="10"/>
      <c r="AW469" s="10"/>
    </row>
    <row r="470" spans="5:49" s="6" customFormat="1" x14ac:dyDescent="0.3">
      <c r="E470" s="10"/>
      <c r="F470" s="10"/>
      <c r="G470" s="10"/>
      <c r="J470" s="10"/>
      <c r="K470" s="10"/>
      <c r="L470" s="10"/>
      <c r="O470" s="10"/>
      <c r="P470" s="10"/>
      <c r="Q470" s="10"/>
      <c r="U470" s="10"/>
      <c r="V470" s="10"/>
      <c r="W470" s="10"/>
      <c r="AA470" s="10"/>
      <c r="AB470" s="10"/>
      <c r="AE470" s="10"/>
      <c r="AF470" s="10"/>
      <c r="AG470" s="10"/>
      <c r="AK470" s="10"/>
      <c r="AL470" s="10"/>
      <c r="AM470" s="10"/>
      <c r="AP470" s="10"/>
      <c r="AQ470" s="10"/>
      <c r="AR470" s="10"/>
      <c r="AU470" s="10"/>
      <c r="AV470" s="10"/>
      <c r="AW470" s="10"/>
    </row>
    <row r="471" spans="5:49" s="6" customFormat="1" x14ac:dyDescent="0.3">
      <c r="E471" s="10"/>
      <c r="F471" s="10"/>
      <c r="G471" s="10"/>
      <c r="J471" s="10"/>
      <c r="K471" s="10"/>
      <c r="L471" s="10"/>
      <c r="O471" s="10"/>
      <c r="P471" s="10"/>
      <c r="Q471" s="10"/>
      <c r="U471" s="10"/>
      <c r="V471" s="10"/>
      <c r="W471" s="10"/>
      <c r="AA471" s="10"/>
      <c r="AB471" s="10"/>
      <c r="AE471" s="10"/>
      <c r="AF471" s="10"/>
      <c r="AG471" s="10"/>
      <c r="AK471" s="10"/>
      <c r="AL471" s="10"/>
      <c r="AM471" s="10"/>
      <c r="AP471" s="10"/>
      <c r="AQ471" s="10"/>
      <c r="AR471" s="10"/>
      <c r="AU471" s="10"/>
      <c r="AV471" s="10"/>
      <c r="AW471" s="10"/>
    </row>
    <row r="472" spans="5:49" s="6" customFormat="1" x14ac:dyDescent="0.3">
      <c r="E472" s="10"/>
      <c r="F472" s="10"/>
      <c r="G472" s="10"/>
      <c r="J472" s="10"/>
      <c r="K472" s="10"/>
      <c r="L472" s="10"/>
      <c r="O472" s="10"/>
      <c r="P472" s="10"/>
      <c r="Q472" s="10"/>
      <c r="U472" s="10"/>
      <c r="V472" s="10"/>
      <c r="W472" s="10"/>
      <c r="AA472" s="10"/>
      <c r="AB472" s="10"/>
      <c r="AE472" s="10"/>
      <c r="AF472" s="10"/>
      <c r="AG472" s="10"/>
      <c r="AK472" s="10"/>
      <c r="AL472" s="10"/>
      <c r="AM472" s="10"/>
      <c r="AP472" s="10"/>
      <c r="AQ472" s="10"/>
      <c r="AR472" s="10"/>
      <c r="AU472" s="10"/>
      <c r="AV472" s="10"/>
      <c r="AW472" s="10"/>
    </row>
    <row r="473" spans="5:49" s="6" customFormat="1" x14ac:dyDescent="0.3">
      <c r="E473" s="10"/>
      <c r="F473" s="10"/>
      <c r="G473" s="10"/>
      <c r="J473" s="10"/>
      <c r="K473" s="10"/>
      <c r="L473" s="10"/>
      <c r="O473" s="10"/>
      <c r="P473" s="10"/>
      <c r="Q473" s="10"/>
      <c r="U473" s="10"/>
      <c r="V473" s="10"/>
      <c r="W473" s="10"/>
      <c r="AA473" s="10"/>
      <c r="AB473" s="10"/>
      <c r="AE473" s="10"/>
      <c r="AF473" s="10"/>
      <c r="AG473" s="10"/>
      <c r="AK473" s="10"/>
      <c r="AL473" s="10"/>
      <c r="AM473" s="10"/>
      <c r="AP473" s="10"/>
      <c r="AQ473" s="10"/>
      <c r="AR473" s="10"/>
      <c r="AU473" s="10"/>
      <c r="AV473" s="10"/>
      <c r="AW473" s="10"/>
    </row>
    <row r="474" spans="5:49" s="6" customFormat="1" x14ac:dyDescent="0.3">
      <c r="E474" s="10"/>
      <c r="F474" s="10"/>
      <c r="G474" s="10"/>
      <c r="J474" s="10"/>
      <c r="K474" s="10"/>
      <c r="L474" s="10"/>
      <c r="O474" s="10"/>
      <c r="P474" s="10"/>
      <c r="Q474" s="10"/>
      <c r="U474" s="10"/>
      <c r="V474" s="10"/>
      <c r="W474" s="10"/>
      <c r="AA474" s="10"/>
      <c r="AB474" s="10"/>
      <c r="AE474" s="10"/>
      <c r="AF474" s="10"/>
      <c r="AG474" s="10"/>
      <c r="AK474" s="10"/>
      <c r="AL474" s="10"/>
      <c r="AM474" s="10"/>
      <c r="AP474" s="10"/>
      <c r="AQ474" s="10"/>
      <c r="AR474" s="10"/>
      <c r="AU474" s="10"/>
      <c r="AV474" s="10"/>
      <c r="AW474" s="10"/>
    </row>
    <row r="475" spans="5:49" s="6" customFormat="1" x14ac:dyDescent="0.3">
      <c r="E475" s="10"/>
      <c r="F475" s="10"/>
      <c r="G475" s="10"/>
      <c r="J475" s="10"/>
      <c r="K475" s="10"/>
      <c r="L475" s="10"/>
      <c r="O475" s="10"/>
      <c r="P475" s="10"/>
      <c r="Q475" s="10"/>
      <c r="U475" s="10"/>
      <c r="V475" s="10"/>
      <c r="W475" s="10"/>
      <c r="AA475" s="10"/>
      <c r="AB475" s="10"/>
      <c r="AE475" s="10"/>
      <c r="AF475" s="10"/>
      <c r="AG475" s="10"/>
      <c r="AK475" s="10"/>
      <c r="AL475" s="10"/>
      <c r="AM475" s="10"/>
      <c r="AP475" s="10"/>
      <c r="AQ475" s="10"/>
      <c r="AR475" s="10"/>
      <c r="AU475" s="10"/>
      <c r="AV475" s="10"/>
      <c r="AW475" s="10"/>
    </row>
    <row r="476" spans="5:49" s="6" customFormat="1" x14ac:dyDescent="0.3">
      <c r="E476" s="10"/>
      <c r="F476" s="10"/>
      <c r="G476" s="10"/>
      <c r="J476" s="10"/>
      <c r="K476" s="10"/>
      <c r="L476" s="10"/>
      <c r="O476" s="10"/>
      <c r="P476" s="10"/>
      <c r="Q476" s="10"/>
      <c r="U476" s="10"/>
      <c r="V476" s="10"/>
      <c r="W476" s="10"/>
      <c r="AA476" s="10"/>
      <c r="AB476" s="10"/>
      <c r="AE476" s="10"/>
      <c r="AF476" s="10"/>
      <c r="AG476" s="10"/>
      <c r="AK476" s="10"/>
      <c r="AL476" s="10"/>
      <c r="AM476" s="10"/>
      <c r="AP476" s="10"/>
      <c r="AQ476" s="10"/>
      <c r="AR476" s="10"/>
      <c r="AU476" s="10"/>
      <c r="AV476" s="10"/>
      <c r="AW476" s="10"/>
    </row>
    <row r="477" spans="5:49" s="6" customFormat="1" x14ac:dyDescent="0.3">
      <c r="E477" s="10"/>
      <c r="F477" s="10"/>
      <c r="G477" s="10"/>
      <c r="J477" s="10"/>
      <c r="K477" s="10"/>
      <c r="L477" s="10"/>
      <c r="O477" s="10"/>
      <c r="P477" s="10"/>
      <c r="Q477" s="10"/>
      <c r="U477" s="10"/>
      <c r="V477" s="10"/>
      <c r="W477" s="10"/>
      <c r="AA477" s="10"/>
      <c r="AB477" s="10"/>
      <c r="AE477" s="10"/>
      <c r="AF477" s="10"/>
      <c r="AG477" s="10"/>
      <c r="AK477" s="10"/>
      <c r="AL477" s="10"/>
      <c r="AM477" s="10"/>
      <c r="AP477" s="10"/>
      <c r="AQ477" s="10"/>
      <c r="AR477" s="10"/>
      <c r="AU477" s="10"/>
      <c r="AV477" s="10"/>
      <c r="AW477" s="10"/>
    </row>
    <row r="478" spans="5:49" s="6" customFormat="1" x14ac:dyDescent="0.3">
      <c r="E478" s="10"/>
      <c r="F478" s="10"/>
      <c r="G478" s="10"/>
      <c r="J478" s="10"/>
      <c r="K478" s="10"/>
      <c r="L478" s="10"/>
      <c r="O478" s="10"/>
      <c r="P478" s="10"/>
      <c r="Q478" s="10"/>
      <c r="U478" s="10"/>
      <c r="V478" s="10"/>
      <c r="W478" s="10"/>
      <c r="AA478" s="10"/>
      <c r="AB478" s="10"/>
      <c r="AE478" s="10"/>
      <c r="AF478" s="10"/>
      <c r="AG478" s="10"/>
      <c r="AK478" s="10"/>
      <c r="AL478" s="10"/>
      <c r="AM478" s="10"/>
      <c r="AP478" s="10"/>
      <c r="AQ478" s="10"/>
      <c r="AR478" s="10"/>
      <c r="AU478" s="10"/>
      <c r="AV478" s="10"/>
      <c r="AW478" s="10"/>
    </row>
    <row r="479" spans="5:49" s="6" customFormat="1" x14ac:dyDescent="0.3">
      <c r="E479" s="10"/>
      <c r="F479" s="10"/>
      <c r="G479" s="10"/>
      <c r="J479" s="10"/>
      <c r="K479" s="10"/>
      <c r="L479" s="10"/>
      <c r="O479" s="10"/>
      <c r="P479" s="10"/>
      <c r="Q479" s="10"/>
      <c r="U479" s="10"/>
      <c r="V479" s="10"/>
      <c r="W479" s="10"/>
      <c r="AA479" s="10"/>
      <c r="AB479" s="10"/>
      <c r="AE479" s="10"/>
      <c r="AF479" s="10"/>
      <c r="AG479" s="10"/>
      <c r="AK479" s="10"/>
      <c r="AL479" s="10"/>
      <c r="AM479" s="10"/>
      <c r="AP479" s="10"/>
      <c r="AQ479" s="10"/>
      <c r="AR479" s="10"/>
      <c r="AU479" s="10"/>
      <c r="AV479" s="10"/>
      <c r="AW479" s="10"/>
    </row>
    <row r="480" spans="5:49" s="6" customFormat="1" x14ac:dyDescent="0.3">
      <c r="E480" s="10"/>
      <c r="F480" s="10"/>
      <c r="G480" s="10"/>
      <c r="J480" s="10"/>
      <c r="K480" s="10"/>
      <c r="L480" s="10"/>
      <c r="O480" s="10"/>
      <c r="P480" s="10"/>
      <c r="Q480" s="10"/>
      <c r="U480" s="10"/>
      <c r="V480" s="10"/>
      <c r="W480" s="10"/>
      <c r="AA480" s="10"/>
      <c r="AB480" s="10"/>
      <c r="AE480" s="10"/>
      <c r="AF480" s="10"/>
      <c r="AG480" s="10"/>
      <c r="AK480" s="10"/>
      <c r="AL480" s="10"/>
      <c r="AM480" s="10"/>
      <c r="AP480" s="10"/>
      <c r="AQ480" s="10"/>
      <c r="AR480" s="10"/>
      <c r="AU480" s="10"/>
      <c r="AV480" s="10"/>
      <c r="AW480" s="10"/>
    </row>
    <row r="481" spans="3:50" s="6" customFormat="1" x14ac:dyDescent="0.3">
      <c r="E481" s="10"/>
      <c r="F481" s="10"/>
      <c r="G481" s="10"/>
      <c r="J481" s="10"/>
      <c r="K481" s="10"/>
      <c r="L481" s="10"/>
      <c r="O481" s="10"/>
      <c r="P481" s="10"/>
      <c r="Q481" s="10"/>
      <c r="U481" s="10"/>
      <c r="V481" s="10"/>
      <c r="W481" s="10"/>
      <c r="AA481" s="10"/>
      <c r="AB481" s="10"/>
      <c r="AE481" s="10"/>
      <c r="AF481" s="10"/>
      <c r="AG481" s="10"/>
      <c r="AK481" s="10"/>
      <c r="AL481" s="10"/>
      <c r="AM481" s="10"/>
      <c r="AP481" s="10"/>
      <c r="AQ481" s="10"/>
      <c r="AR481" s="10"/>
      <c r="AU481" s="10"/>
      <c r="AV481" s="10"/>
      <c r="AW481" s="10"/>
    </row>
    <row r="482" spans="3:50" s="6" customFormat="1" x14ac:dyDescent="0.3">
      <c r="E482" s="10"/>
      <c r="F482" s="10"/>
      <c r="G482" s="10"/>
      <c r="J482" s="10"/>
      <c r="K482" s="10"/>
      <c r="L482" s="10"/>
      <c r="O482" s="10"/>
      <c r="P482" s="10"/>
      <c r="Q482" s="10"/>
      <c r="U482" s="10"/>
      <c r="V482" s="10"/>
      <c r="W482" s="10"/>
      <c r="AA482" s="10"/>
      <c r="AB482" s="10"/>
      <c r="AE482" s="10"/>
      <c r="AF482" s="10"/>
      <c r="AG482" s="10"/>
      <c r="AK482" s="10"/>
      <c r="AL482" s="10"/>
      <c r="AM482" s="10"/>
      <c r="AP482" s="10"/>
      <c r="AQ482" s="10"/>
      <c r="AR482" s="10"/>
      <c r="AU482" s="10"/>
      <c r="AV482" s="10"/>
      <c r="AW482" s="10"/>
    </row>
    <row r="483" spans="3:50" s="6" customFormat="1" x14ac:dyDescent="0.3">
      <c r="E483" s="10"/>
      <c r="F483" s="10"/>
      <c r="G483" s="10"/>
      <c r="J483" s="10"/>
      <c r="K483" s="10"/>
      <c r="L483" s="10"/>
      <c r="O483" s="10"/>
      <c r="P483" s="10"/>
      <c r="Q483" s="10"/>
      <c r="U483" s="10"/>
      <c r="V483" s="10"/>
      <c r="W483" s="10"/>
      <c r="AA483" s="10"/>
      <c r="AB483" s="10"/>
      <c r="AE483" s="10"/>
      <c r="AF483" s="10"/>
      <c r="AG483" s="10"/>
      <c r="AK483" s="10"/>
      <c r="AL483" s="10"/>
      <c r="AM483" s="10"/>
      <c r="AP483" s="10"/>
      <c r="AQ483" s="10"/>
      <c r="AR483" s="10"/>
      <c r="AU483" s="10"/>
      <c r="AV483" s="10"/>
      <c r="AW483" s="10"/>
    </row>
    <row r="484" spans="3:50" s="6" customFormat="1" x14ac:dyDescent="0.3">
      <c r="E484" s="10"/>
      <c r="F484" s="10"/>
      <c r="G484" s="10"/>
      <c r="J484" s="10"/>
      <c r="K484" s="10"/>
      <c r="L484" s="10"/>
      <c r="O484" s="10"/>
      <c r="P484" s="10"/>
      <c r="Q484" s="10"/>
      <c r="U484" s="10"/>
      <c r="V484" s="10"/>
      <c r="W484" s="10"/>
      <c r="AA484" s="10"/>
      <c r="AB484" s="10"/>
      <c r="AE484" s="10"/>
      <c r="AF484" s="10"/>
      <c r="AG484" s="10"/>
      <c r="AK484" s="10"/>
      <c r="AL484" s="10"/>
      <c r="AM484" s="10"/>
      <c r="AP484" s="10"/>
      <c r="AQ484" s="10"/>
      <c r="AR484" s="10"/>
      <c r="AU484" s="10"/>
      <c r="AV484" s="10"/>
      <c r="AW484" s="10"/>
    </row>
    <row r="485" spans="3:50" s="7" customFormat="1" x14ac:dyDescent="0.3">
      <c r="C485" s="6"/>
      <c r="D485" s="6"/>
      <c r="E485" s="10"/>
      <c r="F485" s="10"/>
      <c r="G485" s="10"/>
      <c r="H485" s="6"/>
      <c r="I485" s="6"/>
      <c r="J485" s="10"/>
      <c r="K485" s="10"/>
      <c r="L485" s="10"/>
      <c r="M485" s="6"/>
      <c r="N485" s="6"/>
      <c r="O485" s="10"/>
      <c r="P485" s="10"/>
      <c r="Q485" s="10"/>
      <c r="S485" s="6"/>
      <c r="T485" s="6"/>
      <c r="U485" s="10"/>
      <c r="V485" s="10"/>
      <c r="W485" s="10"/>
      <c r="X485" s="6"/>
      <c r="Y485" s="6"/>
      <c r="Z485" s="6"/>
      <c r="AA485" s="10"/>
      <c r="AB485" s="10"/>
      <c r="AC485" s="6"/>
      <c r="AD485" s="6"/>
      <c r="AE485" s="10"/>
      <c r="AF485" s="10"/>
      <c r="AG485" s="10"/>
      <c r="AI485" s="6"/>
      <c r="AJ485" s="6"/>
      <c r="AK485" s="10"/>
      <c r="AL485" s="10"/>
      <c r="AM485" s="10"/>
      <c r="AN485" s="6"/>
      <c r="AO485" s="6"/>
      <c r="AP485" s="10"/>
      <c r="AQ485" s="10"/>
      <c r="AR485" s="10"/>
      <c r="AS485" s="6"/>
      <c r="AT485" s="6"/>
      <c r="AU485" s="10"/>
      <c r="AV485" s="10"/>
      <c r="AW485" s="10"/>
      <c r="AX485" s="6"/>
    </row>
    <row r="486" spans="3:50" s="7" customFormat="1" x14ac:dyDescent="0.3">
      <c r="C486" s="6"/>
      <c r="D486" s="6"/>
      <c r="E486" s="10"/>
      <c r="F486" s="10"/>
      <c r="G486" s="10"/>
      <c r="H486" s="6"/>
      <c r="I486" s="6"/>
      <c r="J486" s="10"/>
      <c r="K486" s="10"/>
      <c r="L486" s="10"/>
      <c r="M486" s="6"/>
      <c r="N486" s="6"/>
      <c r="O486" s="10"/>
      <c r="P486" s="10"/>
      <c r="Q486" s="10"/>
      <c r="S486" s="6"/>
      <c r="T486" s="6"/>
      <c r="U486" s="10"/>
      <c r="V486" s="10"/>
      <c r="W486" s="10"/>
      <c r="X486" s="6"/>
      <c r="Y486" s="6"/>
      <c r="Z486" s="6"/>
      <c r="AA486" s="10"/>
      <c r="AB486" s="10"/>
      <c r="AC486" s="6"/>
      <c r="AD486" s="6"/>
      <c r="AE486" s="10"/>
      <c r="AF486" s="10"/>
      <c r="AG486" s="10"/>
      <c r="AI486" s="6"/>
      <c r="AJ486" s="6"/>
      <c r="AK486" s="10"/>
      <c r="AL486" s="10"/>
      <c r="AM486" s="10"/>
      <c r="AN486" s="6"/>
      <c r="AO486" s="6"/>
      <c r="AP486" s="10"/>
      <c r="AQ486" s="10"/>
      <c r="AR486" s="10"/>
      <c r="AS486" s="6"/>
      <c r="AT486" s="6"/>
      <c r="AU486" s="10"/>
      <c r="AV486" s="10"/>
      <c r="AW486" s="10"/>
      <c r="AX486" s="6"/>
    </row>
    <row r="487" spans="3:50" s="7" customFormat="1" x14ac:dyDescent="0.3">
      <c r="C487" s="6"/>
      <c r="D487" s="6"/>
      <c r="E487" s="10"/>
      <c r="F487" s="10"/>
      <c r="G487" s="10"/>
      <c r="H487" s="6"/>
      <c r="I487" s="6"/>
      <c r="J487" s="10"/>
      <c r="K487" s="10"/>
      <c r="L487" s="10"/>
      <c r="M487" s="6"/>
      <c r="N487" s="6"/>
      <c r="O487" s="10"/>
      <c r="P487" s="10"/>
      <c r="Q487" s="10"/>
      <c r="S487" s="6"/>
      <c r="T487" s="6"/>
      <c r="U487" s="10"/>
      <c r="V487" s="10"/>
      <c r="W487" s="10"/>
      <c r="X487" s="6"/>
      <c r="Y487" s="6"/>
      <c r="Z487" s="6"/>
      <c r="AA487" s="10"/>
      <c r="AB487" s="10"/>
      <c r="AC487" s="6"/>
      <c r="AD487" s="6"/>
      <c r="AE487" s="10"/>
      <c r="AF487" s="10"/>
      <c r="AG487" s="10"/>
      <c r="AI487" s="6"/>
      <c r="AJ487" s="6"/>
      <c r="AK487" s="10"/>
      <c r="AL487" s="10"/>
      <c r="AM487" s="10"/>
      <c r="AN487" s="6"/>
      <c r="AO487" s="6"/>
      <c r="AP487" s="10"/>
      <c r="AQ487" s="10"/>
      <c r="AR487" s="10"/>
      <c r="AS487" s="6"/>
      <c r="AT487" s="6"/>
      <c r="AU487" s="10"/>
      <c r="AV487" s="10"/>
      <c r="AW487" s="10"/>
      <c r="AX487" s="6"/>
    </row>
    <row r="488" spans="3:50" s="7" customFormat="1" x14ac:dyDescent="0.3">
      <c r="C488" s="6"/>
      <c r="D488" s="6"/>
      <c r="E488" s="10"/>
      <c r="F488" s="10"/>
      <c r="G488" s="10"/>
      <c r="H488" s="6"/>
      <c r="I488" s="6"/>
      <c r="J488" s="10"/>
      <c r="K488" s="10"/>
      <c r="L488" s="10"/>
      <c r="M488" s="6"/>
      <c r="N488" s="6"/>
      <c r="O488" s="10"/>
      <c r="P488" s="10"/>
      <c r="Q488" s="10"/>
      <c r="S488" s="6"/>
      <c r="T488" s="6"/>
      <c r="U488" s="10"/>
      <c r="V488" s="10"/>
      <c r="W488" s="10"/>
      <c r="X488" s="6"/>
      <c r="Y488" s="6"/>
      <c r="Z488" s="6"/>
      <c r="AA488" s="10"/>
      <c r="AB488" s="10"/>
      <c r="AC488" s="6"/>
      <c r="AD488" s="6"/>
      <c r="AE488" s="10"/>
      <c r="AF488" s="10"/>
      <c r="AG488" s="10"/>
      <c r="AI488" s="6"/>
      <c r="AJ488" s="6"/>
      <c r="AK488" s="10"/>
      <c r="AL488" s="10"/>
      <c r="AM488" s="10"/>
      <c r="AN488" s="6"/>
      <c r="AO488" s="6"/>
      <c r="AP488" s="10"/>
      <c r="AQ488" s="10"/>
      <c r="AR488" s="10"/>
      <c r="AS488" s="6"/>
      <c r="AT488" s="6"/>
      <c r="AU488" s="10"/>
      <c r="AV488" s="10"/>
      <c r="AW488" s="10"/>
      <c r="AX488" s="6"/>
    </row>
    <row r="489" spans="3:50" s="7" customFormat="1" x14ac:dyDescent="0.3">
      <c r="C489" s="6"/>
      <c r="D489" s="6"/>
      <c r="E489" s="10"/>
      <c r="F489" s="10"/>
      <c r="G489" s="10"/>
      <c r="H489" s="6"/>
      <c r="I489" s="6"/>
      <c r="J489" s="10"/>
      <c r="K489" s="10"/>
      <c r="L489" s="10"/>
      <c r="M489" s="6"/>
      <c r="N489" s="6"/>
      <c r="O489" s="10"/>
      <c r="P489" s="10"/>
      <c r="Q489" s="10"/>
      <c r="S489" s="6"/>
      <c r="T489" s="6"/>
      <c r="U489" s="10"/>
      <c r="V489" s="10"/>
      <c r="W489" s="10"/>
      <c r="X489" s="6"/>
      <c r="Y489" s="6"/>
      <c r="Z489" s="6"/>
      <c r="AA489" s="10"/>
      <c r="AB489" s="10"/>
      <c r="AC489" s="6"/>
      <c r="AD489" s="6"/>
      <c r="AE489" s="10"/>
      <c r="AF489" s="10"/>
      <c r="AG489" s="10"/>
      <c r="AI489" s="6"/>
      <c r="AJ489" s="6"/>
      <c r="AK489" s="10"/>
      <c r="AL489" s="10"/>
      <c r="AM489" s="10"/>
      <c r="AN489" s="6"/>
      <c r="AO489" s="6"/>
      <c r="AP489" s="10"/>
      <c r="AQ489" s="10"/>
      <c r="AR489" s="10"/>
      <c r="AS489" s="6"/>
      <c r="AT489" s="6"/>
      <c r="AU489" s="10"/>
      <c r="AV489" s="10"/>
      <c r="AW489" s="10"/>
      <c r="AX489" s="6"/>
    </row>
    <row r="490" spans="3:50" s="7" customFormat="1" x14ac:dyDescent="0.3">
      <c r="C490" s="6"/>
      <c r="D490" s="6"/>
      <c r="E490" s="10"/>
      <c r="F490" s="10"/>
      <c r="G490" s="10"/>
      <c r="H490" s="6"/>
      <c r="I490" s="6"/>
      <c r="J490" s="10"/>
      <c r="K490" s="10"/>
      <c r="L490" s="10"/>
      <c r="M490" s="6"/>
      <c r="N490" s="6"/>
      <c r="O490" s="10"/>
      <c r="P490" s="10"/>
      <c r="Q490" s="10"/>
      <c r="S490" s="6"/>
      <c r="T490" s="6"/>
      <c r="U490" s="10"/>
      <c r="V490" s="10"/>
      <c r="W490" s="10"/>
      <c r="X490" s="6"/>
      <c r="Y490" s="6"/>
      <c r="Z490" s="6"/>
      <c r="AA490" s="10"/>
      <c r="AB490" s="10"/>
      <c r="AC490" s="6"/>
      <c r="AD490" s="6"/>
      <c r="AE490" s="10"/>
      <c r="AF490" s="10"/>
      <c r="AG490" s="10"/>
      <c r="AI490" s="6"/>
      <c r="AJ490" s="6"/>
      <c r="AK490" s="10"/>
      <c r="AL490" s="10"/>
      <c r="AM490" s="10"/>
      <c r="AN490" s="6"/>
      <c r="AO490" s="6"/>
      <c r="AP490" s="10"/>
      <c r="AQ490" s="10"/>
      <c r="AR490" s="10"/>
      <c r="AS490" s="6"/>
      <c r="AT490" s="6"/>
      <c r="AU490" s="10"/>
      <c r="AV490" s="10"/>
      <c r="AW490" s="10"/>
      <c r="AX490" s="6"/>
    </row>
    <row r="491" spans="3:50" s="7" customFormat="1" x14ac:dyDescent="0.3">
      <c r="C491" s="6"/>
      <c r="D491" s="6"/>
      <c r="E491" s="10"/>
      <c r="F491" s="10"/>
      <c r="G491" s="10"/>
      <c r="H491" s="6"/>
      <c r="I491" s="6"/>
      <c r="J491" s="10"/>
      <c r="K491" s="10"/>
      <c r="L491" s="10"/>
      <c r="M491" s="6"/>
      <c r="N491" s="6"/>
      <c r="O491" s="10"/>
      <c r="P491" s="10"/>
      <c r="Q491" s="10"/>
      <c r="S491" s="6"/>
      <c r="T491" s="6"/>
      <c r="U491" s="10"/>
      <c r="V491" s="10"/>
      <c r="W491" s="10"/>
      <c r="X491" s="6"/>
      <c r="Y491" s="6"/>
      <c r="Z491" s="6"/>
      <c r="AA491" s="10"/>
      <c r="AB491" s="10"/>
      <c r="AC491" s="6"/>
      <c r="AD491" s="6"/>
      <c r="AE491" s="10"/>
      <c r="AF491" s="10"/>
      <c r="AG491" s="10"/>
      <c r="AI491" s="6"/>
      <c r="AJ491" s="6"/>
      <c r="AK491" s="10"/>
      <c r="AL491" s="10"/>
      <c r="AM491" s="10"/>
      <c r="AN491" s="6"/>
      <c r="AO491" s="6"/>
      <c r="AP491" s="10"/>
      <c r="AQ491" s="10"/>
      <c r="AR491" s="10"/>
      <c r="AS491" s="6"/>
      <c r="AT491" s="6"/>
      <c r="AU491" s="10"/>
      <c r="AV491" s="10"/>
      <c r="AW491" s="10"/>
      <c r="AX491" s="6"/>
    </row>
    <row r="492" spans="3:50" s="7" customFormat="1" x14ac:dyDescent="0.3">
      <c r="C492" s="6"/>
      <c r="D492" s="6"/>
      <c r="E492" s="10"/>
      <c r="F492" s="10"/>
      <c r="G492" s="10"/>
      <c r="H492" s="6"/>
      <c r="I492" s="6"/>
      <c r="J492" s="10"/>
      <c r="K492" s="10"/>
      <c r="L492" s="10"/>
      <c r="M492" s="6"/>
      <c r="N492" s="6"/>
      <c r="O492" s="10"/>
      <c r="P492" s="10"/>
      <c r="Q492" s="10"/>
      <c r="S492" s="6"/>
      <c r="T492" s="6"/>
      <c r="U492" s="10"/>
      <c r="V492" s="10"/>
      <c r="W492" s="10"/>
      <c r="X492" s="6"/>
      <c r="Y492" s="6"/>
      <c r="Z492" s="6"/>
      <c r="AA492" s="10"/>
      <c r="AB492" s="10"/>
      <c r="AC492" s="6"/>
      <c r="AD492" s="6"/>
      <c r="AE492" s="10"/>
      <c r="AF492" s="10"/>
      <c r="AG492" s="10"/>
      <c r="AI492" s="6"/>
      <c r="AJ492" s="6"/>
      <c r="AK492" s="10"/>
      <c r="AL492" s="10"/>
      <c r="AM492" s="10"/>
      <c r="AN492" s="6"/>
      <c r="AO492" s="6"/>
      <c r="AP492" s="10"/>
      <c r="AQ492" s="10"/>
      <c r="AR492" s="10"/>
      <c r="AS492" s="6"/>
      <c r="AT492" s="6"/>
      <c r="AU492" s="10"/>
      <c r="AV492" s="10"/>
      <c r="AW492" s="10"/>
      <c r="AX492" s="6"/>
    </row>
    <row r="493" spans="3:50" s="7" customFormat="1" x14ac:dyDescent="0.3">
      <c r="C493" s="6"/>
      <c r="D493" s="6"/>
      <c r="E493" s="10"/>
      <c r="F493" s="10"/>
      <c r="G493" s="10"/>
      <c r="H493" s="6"/>
      <c r="I493" s="6"/>
      <c r="J493" s="10"/>
      <c r="K493" s="10"/>
      <c r="L493" s="10"/>
      <c r="M493" s="6"/>
      <c r="N493" s="6"/>
      <c r="O493" s="10"/>
      <c r="P493" s="10"/>
      <c r="Q493" s="10"/>
      <c r="S493" s="6"/>
      <c r="T493" s="6"/>
      <c r="U493" s="10"/>
      <c r="V493" s="10"/>
      <c r="W493" s="10"/>
      <c r="X493" s="6"/>
      <c r="Y493" s="6"/>
      <c r="Z493" s="6"/>
      <c r="AA493" s="10"/>
      <c r="AB493" s="10"/>
      <c r="AC493" s="6"/>
      <c r="AD493" s="6"/>
      <c r="AE493" s="10"/>
      <c r="AF493" s="10"/>
      <c r="AG493" s="10"/>
      <c r="AI493" s="6"/>
      <c r="AJ493" s="6"/>
      <c r="AK493" s="10"/>
      <c r="AL493" s="10"/>
      <c r="AM493" s="10"/>
      <c r="AN493" s="6"/>
      <c r="AO493" s="6"/>
      <c r="AP493" s="10"/>
      <c r="AQ493" s="10"/>
      <c r="AR493" s="10"/>
      <c r="AS493" s="6"/>
      <c r="AT493" s="6"/>
      <c r="AU493" s="10"/>
      <c r="AV493" s="10"/>
      <c r="AW493" s="10"/>
      <c r="AX493" s="6"/>
    </row>
    <row r="494" spans="3:50" s="7" customFormat="1" x14ac:dyDescent="0.3">
      <c r="C494" s="6"/>
      <c r="D494" s="6"/>
      <c r="E494" s="10"/>
      <c r="F494" s="10"/>
      <c r="G494" s="10"/>
      <c r="H494" s="6"/>
      <c r="I494" s="6"/>
      <c r="J494" s="10"/>
      <c r="K494" s="10"/>
      <c r="L494" s="10"/>
      <c r="M494" s="6"/>
      <c r="N494" s="6"/>
      <c r="O494" s="10"/>
      <c r="P494" s="10"/>
      <c r="Q494" s="10"/>
      <c r="S494" s="6"/>
      <c r="T494" s="6"/>
      <c r="U494" s="10"/>
      <c r="V494" s="10"/>
      <c r="W494" s="10"/>
      <c r="X494" s="6"/>
      <c r="Y494" s="6"/>
      <c r="Z494" s="6"/>
      <c r="AA494" s="10"/>
      <c r="AB494" s="10"/>
      <c r="AC494" s="6"/>
      <c r="AD494" s="6"/>
      <c r="AE494" s="10"/>
      <c r="AF494" s="10"/>
      <c r="AG494" s="10"/>
      <c r="AI494" s="6"/>
      <c r="AJ494" s="6"/>
      <c r="AK494" s="10"/>
      <c r="AL494" s="10"/>
      <c r="AM494" s="10"/>
      <c r="AN494" s="6"/>
      <c r="AO494" s="6"/>
      <c r="AP494" s="10"/>
      <c r="AQ494" s="10"/>
      <c r="AR494" s="10"/>
      <c r="AS494" s="6"/>
      <c r="AT494" s="6"/>
      <c r="AU494" s="10"/>
      <c r="AV494" s="10"/>
      <c r="AW494" s="10"/>
      <c r="AX494" s="6"/>
    </row>
    <row r="495" spans="3:50" s="7" customFormat="1" x14ac:dyDescent="0.3">
      <c r="C495" s="6"/>
      <c r="D495" s="6"/>
      <c r="E495" s="10"/>
      <c r="F495" s="10"/>
      <c r="G495" s="10"/>
      <c r="H495" s="6"/>
      <c r="I495" s="6"/>
      <c r="J495" s="10"/>
      <c r="K495" s="10"/>
      <c r="L495" s="10"/>
      <c r="M495" s="6"/>
      <c r="N495" s="6"/>
      <c r="O495" s="10"/>
      <c r="P495" s="10"/>
      <c r="Q495" s="10"/>
      <c r="S495" s="6"/>
      <c r="T495" s="6"/>
      <c r="U495" s="10"/>
      <c r="V495" s="10"/>
      <c r="W495" s="10"/>
      <c r="X495" s="6"/>
      <c r="Y495" s="6"/>
      <c r="Z495" s="6"/>
      <c r="AA495" s="10"/>
      <c r="AB495" s="10"/>
      <c r="AC495" s="6"/>
      <c r="AD495" s="6"/>
      <c r="AE495" s="10"/>
      <c r="AF495" s="10"/>
      <c r="AG495" s="10"/>
      <c r="AI495" s="6"/>
      <c r="AJ495" s="6"/>
      <c r="AK495" s="10"/>
      <c r="AL495" s="10"/>
      <c r="AM495" s="10"/>
      <c r="AN495" s="6"/>
      <c r="AO495" s="6"/>
      <c r="AP495" s="10"/>
      <c r="AQ495" s="10"/>
      <c r="AR495" s="10"/>
      <c r="AS495" s="6"/>
      <c r="AT495" s="6"/>
      <c r="AU495" s="10"/>
      <c r="AV495" s="10"/>
      <c r="AW495" s="10"/>
      <c r="AX495" s="6"/>
    </row>
    <row r="496" spans="3:50" s="7" customFormat="1" x14ac:dyDescent="0.3">
      <c r="C496" s="6"/>
      <c r="D496" s="6"/>
      <c r="E496" s="10"/>
      <c r="F496" s="10"/>
      <c r="G496" s="10"/>
      <c r="H496" s="6"/>
      <c r="I496" s="6"/>
      <c r="J496" s="10"/>
      <c r="K496" s="10"/>
      <c r="L496" s="10"/>
      <c r="M496" s="6"/>
      <c r="N496" s="6"/>
      <c r="O496" s="10"/>
      <c r="P496" s="10"/>
      <c r="Q496" s="10"/>
      <c r="S496" s="6"/>
      <c r="T496" s="6"/>
      <c r="U496" s="10"/>
      <c r="V496" s="10"/>
      <c r="W496" s="10"/>
      <c r="X496" s="6"/>
      <c r="Y496" s="6"/>
      <c r="Z496" s="6"/>
      <c r="AA496" s="10"/>
      <c r="AB496" s="10"/>
      <c r="AC496" s="6"/>
      <c r="AD496" s="6"/>
      <c r="AE496" s="10"/>
      <c r="AF496" s="10"/>
      <c r="AG496" s="10"/>
      <c r="AI496" s="6"/>
      <c r="AJ496" s="6"/>
      <c r="AK496" s="10"/>
      <c r="AL496" s="10"/>
      <c r="AM496" s="10"/>
      <c r="AN496" s="6"/>
      <c r="AO496" s="6"/>
      <c r="AP496" s="10"/>
      <c r="AQ496" s="10"/>
      <c r="AR496" s="10"/>
      <c r="AS496" s="6"/>
      <c r="AT496" s="6"/>
      <c r="AU496" s="10"/>
      <c r="AV496" s="10"/>
      <c r="AW496" s="10"/>
      <c r="AX496" s="6"/>
    </row>
    <row r="497" spans="3:50" s="7" customFormat="1" x14ac:dyDescent="0.3">
      <c r="C497" s="6"/>
      <c r="D497" s="6"/>
      <c r="E497" s="10"/>
      <c r="F497" s="10"/>
      <c r="G497" s="10"/>
      <c r="H497" s="6"/>
      <c r="I497" s="6"/>
      <c r="J497" s="10"/>
      <c r="K497" s="10"/>
      <c r="L497" s="10"/>
      <c r="M497" s="6"/>
      <c r="N497" s="6"/>
      <c r="O497" s="10"/>
      <c r="P497" s="10"/>
      <c r="Q497" s="10"/>
      <c r="S497" s="6"/>
      <c r="T497" s="6"/>
      <c r="U497" s="10"/>
      <c r="V497" s="10"/>
      <c r="W497" s="10"/>
      <c r="X497" s="6"/>
      <c r="Y497" s="6"/>
      <c r="Z497" s="6"/>
      <c r="AA497" s="10"/>
      <c r="AB497" s="10"/>
      <c r="AC497" s="6"/>
      <c r="AD497" s="6"/>
      <c r="AE497" s="10"/>
      <c r="AF497" s="10"/>
      <c r="AG497" s="10"/>
      <c r="AI497" s="6"/>
      <c r="AJ497" s="6"/>
      <c r="AK497" s="10"/>
      <c r="AL497" s="10"/>
      <c r="AM497" s="10"/>
      <c r="AN497" s="6"/>
      <c r="AO497" s="6"/>
      <c r="AP497" s="10"/>
      <c r="AQ497" s="10"/>
      <c r="AR497" s="10"/>
      <c r="AS497" s="6"/>
      <c r="AT497" s="6"/>
      <c r="AU497" s="10"/>
      <c r="AV497" s="10"/>
      <c r="AW497" s="10"/>
      <c r="AX497" s="6"/>
    </row>
    <row r="498" spans="3:50" s="7" customFormat="1" x14ac:dyDescent="0.3">
      <c r="C498" s="6"/>
      <c r="D498" s="6"/>
      <c r="E498" s="10"/>
      <c r="F498" s="10"/>
      <c r="G498" s="10"/>
      <c r="H498" s="6"/>
      <c r="I498" s="6"/>
      <c r="J498" s="10"/>
      <c r="K498" s="10"/>
      <c r="L498" s="10"/>
      <c r="M498" s="6"/>
      <c r="N498" s="6"/>
      <c r="O498" s="10"/>
      <c r="P498" s="10"/>
      <c r="Q498" s="10"/>
      <c r="S498" s="6"/>
      <c r="T498" s="6"/>
      <c r="U498" s="10"/>
      <c r="V498" s="10"/>
      <c r="W498" s="10"/>
      <c r="X498" s="6"/>
      <c r="Y498" s="6"/>
      <c r="Z498" s="6"/>
      <c r="AA498" s="10"/>
      <c r="AB498" s="10"/>
      <c r="AC498" s="6"/>
      <c r="AD498" s="6"/>
      <c r="AE498" s="10"/>
      <c r="AF498" s="10"/>
      <c r="AG498" s="10"/>
      <c r="AI498" s="6"/>
      <c r="AJ498" s="6"/>
      <c r="AK498" s="10"/>
      <c r="AL498" s="10"/>
      <c r="AM498" s="10"/>
      <c r="AN498" s="6"/>
      <c r="AO498" s="6"/>
      <c r="AP498" s="10"/>
      <c r="AQ498" s="10"/>
      <c r="AR498" s="10"/>
      <c r="AS498" s="6"/>
      <c r="AT498" s="6"/>
      <c r="AU498" s="10"/>
      <c r="AV498" s="10"/>
      <c r="AW498" s="10"/>
      <c r="AX498" s="6"/>
    </row>
    <row r="499" spans="3:50" s="7" customFormat="1" x14ac:dyDescent="0.3">
      <c r="C499" s="6"/>
      <c r="D499" s="6"/>
      <c r="E499" s="10"/>
      <c r="F499" s="10"/>
      <c r="G499" s="10"/>
      <c r="H499" s="6"/>
      <c r="I499" s="6"/>
      <c r="J499" s="10"/>
      <c r="K499" s="10"/>
      <c r="L499" s="10"/>
      <c r="M499" s="6"/>
      <c r="N499" s="6"/>
      <c r="O499" s="10"/>
      <c r="P499" s="10"/>
      <c r="Q499" s="10"/>
      <c r="S499" s="6"/>
      <c r="T499" s="6"/>
      <c r="U499" s="10"/>
      <c r="V499" s="10"/>
      <c r="W499" s="10"/>
      <c r="X499" s="6"/>
      <c r="Y499" s="6"/>
      <c r="Z499" s="6"/>
      <c r="AA499" s="10"/>
      <c r="AB499" s="10"/>
      <c r="AC499" s="6"/>
      <c r="AD499" s="6"/>
      <c r="AE499" s="10"/>
      <c r="AF499" s="10"/>
      <c r="AG499" s="10"/>
      <c r="AI499" s="6"/>
      <c r="AJ499" s="6"/>
      <c r="AK499" s="10"/>
      <c r="AL499" s="10"/>
      <c r="AM499" s="10"/>
      <c r="AN499" s="6"/>
      <c r="AO499" s="6"/>
      <c r="AP499" s="10"/>
      <c r="AQ499" s="10"/>
      <c r="AR499" s="10"/>
      <c r="AS499" s="6"/>
      <c r="AT499" s="6"/>
      <c r="AU499" s="10"/>
      <c r="AV499" s="10"/>
      <c r="AW499" s="10"/>
      <c r="AX499" s="6"/>
    </row>
    <row r="500" spans="3:50" s="7" customFormat="1" x14ac:dyDescent="0.3">
      <c r="C500" s="6"/>
      <c r="D500" s="6"/>
      <c r="E500" s="10"/>
      <c r="F500" s="10"/>
      <c r="G500" s="10"/>
      <c r="H500" s="6"/>
      <c r="I500" s="6"/>
      <c r="J500" s="10"/>
      <c r="K500" s="10"/>
      <c r="L500" s="10"/>
      <c r="M500" s="6"/>
      <c r="N500" s="6"/>
      <c r="O500" s="10"/>
      <c r="P500" s="10"/>
      <c r="Q500" s="10"/>
      <c r="S500" s="6"/>
      <c r="T500" s="6"/>
      <c r="U500" s="10"/>
      <c r="V500" s="10"/>
      <c r="W500" s="10"/>
      <c r="X500" s="6"/>
      <c r="Y500" s="6"/>
      <c r="Z500" s="6"/>
      <c r="AA500" s="10"/>
      <c r="AB500" s="10"/>
      <c r="AC500" s="6"/>
      <c r="AD500" s="6"/>
      <c r="AE500" s="10"/>
      <c r="AF500" s="10"/>
      <c r="AG500" s="10"/>
      <c r="AI500" s="6"/>
      <c r="AJ500" s="6"/>
      <c r="AK500" s="10"/>
      <c r="AL500" s="10"/>
      <c r="AM500" s="10"/>
      <c r="AN500" s="6"/>
      <c r="AO500" s="6"/>
      <c r="AP500" s="10"/>
      <c r="AQ500" s="10"/>
      <c r="AR500" s="10"/>
      <c r="AS500" s="6"/>
      <c r="AT500" s="6"/>
      <c r="AU500" s="10"/>
      <c r="AV500" s="10"/>
      <c r="AW500" s="10"/>
      <c r="AX500" s="6"/>
    </row>
    <row r="501" spans="3:50" s="7" customFormat="1" x14ac:dyDescent="0.3">
      <c r="C501" s="6"/>
      <c r="D501" s="6"/>
      <c r="E501" s="10"/>
      <c r="F501" s="10"/>
      <c r="G501" s="10"/>
      <c r="H501" s="6"/>
      <c r="I501" s="6"/>
      <c r="J501" s="10"/>
      <c r="K501" s="10"/>
      <c r="L501" s="10"/>
      <c r="M501" s="6"/>
      <c r="N501" s="6"/>
      <c r="O501" s="10"/>
      <c r="P501" s="10"/>
      <c r="Q501" s="10"/>
      <c r="S501" s="6"/>
      <c r="T501" s="6"/>
      <c r="U501" s="10"/>
      <c r="V501" s="10"/>
      <c r="W501" s="10"/>
      <c r="X501" s="6"/>
      <c r="Y501" s="6"/>
      <c r="Z501" s="6"/>
      <c r="AA501" s="10"/>
      <c r="AB501" s="10"/>
      <c r="AC501" s="6"/>
      <c r="AD501" s="6"/>
      <c r="AE501" s="10"/>
      <c r="AF501" s="10"/>
      <c r="AG501" s="10"/>
      <c r="AI501" s="6"/>
      <c r="AJ501" s="6"/>
      <c r="AK501" s="10"/>
      <c r="AL501" s="10"/>
      <c r="AM501" s="10"/>
      <c r="AN501" s="6"/>
      <c r="AO501" s="6"/>
      <c r="AP501" s="10"/>
      <c r="AQ501" s="10"/>
      <c r="AR501" s="10"/>
      <c r="AS501" s="6"/>
      <c r="AT501" s="6"/>
      <c r="AU501" s="10"/>
      <c r="AV501" s="10"/>
      <c r="AW501" s="10"/>
      <c r="AX501" s="6"/>
    </row>
    <row r="502" spans="3:50" s="7" customFormat="1" x14ac:dyDescent="0.3">
      <c r="C502" s="6"/>
      <c r="D502" s="6"/>
      <c r="E502" s="10"/>
      <c r="F502" s="10"/>
      <c r="G502" s="10"/>
      <c r="H502" s="6"/>
      <c r="I502" s="6"/>
      <c r="J502" s="10"/>
      <c r="K502" s="10"/>
      <c r="L502" s="10"/>
      <c r="M502" s="6"/>
      <c r="N502" s="6"/>
      <c r="O502" s="10"/>
      <c r="P502" s="10"/>
      <c r="Q502" s="10"/>
      <c r="S502" s="6"/>
      <c r="T502" s="6"/>
      <c r="U502" s="10"/>
      <c r="V502" s="10"/>
      <c r="W502" s="10"/>
      <c r="X502" s="6"/>
      <c r="Y502" s="6"/>
      <c r="Z502" s="6"/>
      <c r="AA502" s="10"/>
      <c r="AB502" s="10"/>
      <c r="AC502" s="6"/>
      <c r="AD502" s="6"/>
      <c r="AE502" s="10"/>
      <c r="AF502" s="10"/>
      <c r="AG502" s="10"/>
      <c r="AI502" s="6"/>
      <c r="AJ502" s="6"/>
      <c r="AK502" s="10"/>
      <c r="AL502" s="10"/>
      <c r="AM502" s="10"/>
      <c r="AN502" s="6"/>
      <c r="AO502" s="6"/>
      <c r="AP502" s="10"/>
      <c r="AQ502" s="10"/>
      <c r="AR502" s="10"/>
      <c r="AS502" s="6"/>
      <c r="AT502" s="6"/>
      <c r="AU502" s="10"/>
      <c r="AV502" s="10"/>
      <c r="AW502" s="10"/>
      <c r="AX502" s="6"/>
    </row>
    <row r="503" spans="3:50" s="7" customFormat="1" x14ac:dyDescent="0.3">
      <c r="C503" s="6"/>
      <c r="D503" s="6"/>
      <c r="E503" s="10"/>
      <c r="F503" s="10"/>
      <c r="G503" s="10"/>
      <c r="H503" s="6"/>
      <c r="I503" s="6"/>
      <c r="J503" s="10"/>
      <c r="K503" s="10"/>
      <c r="L503" s="10"/>
      <c r="M503" s="6"/>
      <c r="N503" s="6"/>
      <c r="O503" s="10"/>
      <c r="P503" s="10"/>
      <c r="Q503" s="10"/>
      <c r="S503" s="6"/>
      <c r="T503" s="6"/>
      <c r="U503" s="10"/>
      <c r="V503" s="10"/>
      <c r="W503" s="10"/>
      <c r="X503" s="6"/>
      <c r="Y503" s="6"/>
      <c r="Z503" s="6"/>
      <c r="AA503" s="10"/>
      <c r="AB503" s="10"/>
      <c r="AC503" s="6"/>
      <c r="AD503" s="6"/>
      <c r="AE503" s="10"/>
      <c r="AF503" s="10"/>
      <c r="AG503" s="10"/>
      <c r="AI503" s="6"/>
      <c r="AJ503" s="6"/>
      <c r="AK503" s="10"/>
      <c r="AL503" s="10"/>
      <c r="AM503" s="10"/>
      <c r="AN503" s="6"/>
      <c r="AO503" s="6"/>
      <c r="AP503" s="10"/>
      <c r="AQ503" s="10"/>
      <c r="AR503" s="10"/>
      <c r="AS503" s="6"/>
      <c r="AT503" s="6"/>
      <c r="AU503" s="10"/>
      <c r="AV503" s="10"/>
      <c r="AW503" s="10"/>
      <c r="AX503" s="6"/>
    </row>
    <row r="504" spans="3:50" s="7" customFormat="1" x14ac:dyDescent="0.3">
      <c r="C504" s="6"/>
      <c r="D504" s="6"/>
      <c r="E504" s="10"/>
      <c r="F504" s="10"/>
      <c r="G504" s="10"/>
      <c r="H504" s="6"/>
      <c r="I504" s="6"/>
      <c r="J504" s="10"/>
      <c r="K504" s="10"/>
      <c r="L504" s="10"/>
      <c r="M504" s="6"/>
      <c r="N504" s="6"/>
      <c r="O504" s="10"/>
      <c r="P504" s="10"/>
      <c r="Q504" s="10"/>
      <c r="S504" s="6"/>
      <c r="T504" s="6"/>
      <c r="U504" s="10"/>
      <c r="V504" s="10"/>
      <c r="W504" s="10"/>
      <c r="X504" s="6"/>
      <c r="Y504" s="6"/>
      <c r="Z504" s="6"/>
      <c r="AA504" s="10"/>
      <c r="AB504" s="10"/>
      <c r="AC504" s="6"/>
      <c r="AD504" s="6"/>
      <c r="AE504" s="10"/>
      <c r="AF504" s="10"/>
      <c r="AG504" s="10"/>
      <c r="AI504" s="6"/>
      <c r="AJ504" s="6"/>
      <c r="AK504" s="10"/>
      <c r="AL504" s="10"/>
      <c r="AM504" s="10"/>
      <c r="AN504" s="6"/>
      <c r="AO504" s="6"/>
      <c r="AP504" s="10"/>
      <c r="AQ504" s="10"/>
      <c r="AR504" s="10"/>
      <c r="AS504" s="6"/>
      <c r="AT504" s="6"/>
      <c r="AU504" s="10"/>
      <c r="AV504" s="10"/>
      <c r="AW504" s="10"/>
      <c r="AX504" s="6"/>
    </row>
    <row r="505" spans="3:50" s="7" customFormat="1" x14ac:dyDescent="0.3">
      <c r="C505" s="6"/>
      <c r="D505" s="6"/>
      <c r="E505" s="10"/>
      <c r="F505" s="10"/>
      <c r="G505" s="10"/>
      <c r="H505" s="6"/>
      <c r="I505" s="6"/>
      <c r="J505" s="10"/>
      <c r="K505" s="10"/>
      <c r="L505" s="10"/>
      <c r="M505" s="6"/>
      <c r="N505" s="6"/>
      <c r="O505" s="10"/>
      <c r="P505" s="10"/>
      <c r="Q505" s="10"/>
      <c r="S505" s="6"/>
      <c r="T505" s="6"/>
      <c r="U505" s="10"/>
      <c r="V505" s="10"/>
      <c r="W505" s="10"/>
      <c r="X505" s="6"/>
      <c r="Y505" s="6"/>
      <c r="Z505" s="6"/>
      <c r="AA505" s="10"/>
      <c r="AB505" s="10"/>
      <c r="AC505" s="6"/>
      <c r="AD505" s="6"/>
      <c r="AE505" s="10"/>
      <c r="AF505" s="10"/>
      <c r="AG505" s="10"/>
      <c r="AI505" s="6"/>
      <c r="AJ505" s="6"/>
      <c r="AK505" s="10"/>
      <c r="AL505" s="10"/>
      <c r="AM505" s="10"/>
      <c r="AN505" s="6"/>
      <c r="AO505" s="6"/>
      <c r="AP505" s="10"/>
      <c r="AQ505" s="10"/>
      <c r="AR505" s="10"/>
      <c r="AS505" s="6"/>
      <c r="AT505" s="6"/>
      <c r="AU505" s="10"/>
      <c r="AV505" s="10"/>
      <c r="AW505" s="10"/>
      <c r="AX505" s="6"/>
    </row>
    <row r="506" spans="3:50" s="7" customFormat="1" x14ac:dyDescent="0.3">
      <c r="C506" s="6"/>
      <c r="D506" s="6"/>
      <c r="E506" s="10"/>
      <c r="F506" s="10"/>
      <c r="G506" s="10"/>
      <c r="H506" s="6"/>
      <c r="I506" s="6"/>
      <c r="J506" s="10"/>
      <c r="K506" s="10"/>
      <c r="L506" s="10"/>
      <c r="M506" s="6"/>
      <c r="N506" s="6"/>
      <c r="O506" s="10"/>
      <c r="P506" s="10"/>
      <c r="Q506" s="10"/>
      <c r="S506" s="6"/>
      <c r="T506" s="6"/>
      <c r="U506" s="10"/>
      <c r="V506" s="10"/>
      <c r="W506" s="10"/>
      <c r="X506" s="6"/>
      <c r="Y506" s="6"/>
      <c r="Z506" s="6"/>
      <c r="AA506" s="10"/>
      <c r="AB506" s="10"/>
      <c r="AC506" s="6"/>
      <c r="AD506" s="6"/>
      <c r="AE506" s="10"/>
      <c r="AF506" s="10"/>
      <c r="AG506" s="10"/>
      <c r="AI506" s="6"/>
      <c r="AJ506" s="6"/>
      <c r="AK506" s="10"/>
      <c r="AL506" s="10"/>
      <c r="AM506" s="10"/>
      <c r="AN506" s="6"/>
      <c r="AO506" s="6"/>
      <c r="AP506" s="10"/>
      <c r="AQ506" s="10"/>
      <c r="AR506" s="10"/>
      <c r="AS506" s="6"/>
      <c r="AT506" s="6"/>
      <c r="AU506" s="10"/>
      <c r="AV506" s="10"/>
      <c r="AW506" s="10"/>
      <c r="AX506" s="6"/>
    </row>
    <row r="507" spans="3:50" s="7" customFormat="1" x14ac:dyDescent="0.3">
      <c r="C507" s="6"/>
      <c r="D507" s="6"/>
      <c r="E507" s="10"/>
      <c r="F507" s="10"/>
      <c r="G507" s="10"/>
      <c r="H507" s="6"/>
      <c r="I507" s="6"/>
      <c r="J507" s="10"/>
      <c r="K507" s="10"/>
      <c r="L507" s="10"/>
      <c r="M507" s="6"/>
      <c r="N507" s="6"/>
      <c r="O507" s="10"/>
      <c r="P507" s="10"/>
      <c r="Q507" s="10"/>
      <c r="S507" s="6"/>
      <c r="T507" s="6"/>
      <c r="U507" s="10"/>
      <c r="V507" s="10"/>
      <c r="W507" s="10"/>
      <c r="X507" s="6"/>
      <c r="Y507" s="6"/>
      <c r="Z507" s="6"/>
      <c r="AA507" s="10"/>
      <c r="AB507" s="10"/>
      <c r="AC507" s="6"/>
      <c r="AD507" s="6"/>
      <c r="AE507" s="10"/>
      <c r="AF507" s="10"/>
      <c r="AG507" s="10"/>
      <c r="AI507" s="6"/>
      <c r="AJ507" s="6"/>
      <c r="AK507" s="10"/>
      <c r="AL507" s="10"/>
      <c r="AM507" s="10"/>
      <c r="AN507" s="6"/>
      <c r="AO507" s="6"/>
      <c r="AP507" s="10"/>
      <c r="AQ507" s="10"/>
      <c r="AR507" s="10"/>
      <c r="AS507" s="6"/>
      <c r="AT507" s="6"/>
      <c r="AU507" s="10"/>
      <c r="AV507" s="10"/>
      <c r="AW507" s="10"/>
      <c r="AX507" s="6"/>
    </row>
    <row r="508" spans="3:50" s="7" customFormat="1" x14ac:dyDescent="0.3">
      <c r="C508" s="6"/>
      <c r="D508" s="6"/>
      <c r="E508" s="10"/>
      <c r="F508" s="10"/>
      <c r="G508" s="10"/>
      <c r="H508" s="6"/>
      <c r="I508" s="6"/>
      <c r="J508" s="10"/>
      <c r="K508" s="10"/>
      <c r="L508" s="10"/>
      <c r="M508" s="6"/>
      <c r="N508" s="6"/>
      <c r="O508" s="10"/>
      <c r="P508" s="10"/>
      <c r="Q508" s="10"/>
      <c r="S508" s="6"/>
      <c r="T508" s="6"/>
      <c r="U508" s="10"/>
      <c r="V508" s="10"/>
      <c r="W508" s="10"/>
      <c r="X508" s="6"/>
      <c r="Y508" s="6"/>
      <c r="Z508" s="6"/>
      <c r="AA508" s="10"/>
      <c r="AB508" s="10"/>
      <c r="AC508" s="6"/>
      <c r="AD508" s="6"/>
      <c r="AE508" s="10"/>
      <c r="AF508" s="10"/>
      <c r="AG508" s="10"/>
      <c r="AI508" s="6"/>
      <c r="AJ508" s="6"/>
      <c r="AK508" s="10"/>
      <c r="AL508" s="10"/>
      <c r="AM508" s="10"/>
      <c r="AN508" s="6"/>
      <c r="AO508" s="6"/>
      <c r="AP508" s="10"/>
      <c r="AQ508" s="10"/>
      <c r="AR508" s="10"/>
      <c r="AS508" s="6"/>
      <c r="AT508" s="6"/>
      <c r="AU508" s="10"/>
      <c r="AV508" s="10"/>
      <c r="AW508" s="10"/>
      <c r="AX508" s="6"/>
    </row>
    <row r="509" spans="3:50" s="7" customFormat="1" x14ac:dyDescent="0.3">
      <c r="C509" s="6"/>
      <c r="D509" s="6"/>
      <c r="E509" s="10"/>
      <c r="F509" s="10"/>
      <c r="G509" s="10"/>
      <c r="H509" s="6"/>
      <c r="I509" s="6"/>
      <c r="J509" s="10"/>
      <c r="K509" s="10"/>
      <c r="L509" s="10"/>
      <c r="M509" s="6"/>
      <c r="N509" s="6"/>
      <c r="O509" s="10"/>
      <c r="P509" s="10"/>
      <c r="Q509" s="10"/>
      <c r="S509" s="6"/>
      <c r="T509" s="6"/>
      <c r="U509" s="10"/>
      <c r="V509" s="10"/>
      <c r="W509" s="10"/>
      <c r="X509" s="6"/>
      <c r="Y509" s="6"/>
      <c r="Z509" s="6"/>
      <c r="AA509" s="10"/>
      <c r="AB509" s="10"/>
      <c r="AC509" s="6"/>
      <c r="AD509" s="6"/>
      <c r="AE509" s="10"/>
      <c r="AF509" s="10"/>
      <c r="AG509" s="10"/>
      <c r="AI509" s="6"/>
      <c r="AJ509" s="6"/>
      <c r="AK509" s="10"/>
      <c r="AL509" s="10"/>
      <c r="AM509" s="10"/>
      <c r="AN509" s="6"/>
      <c r="AO509" s="6"/>
      <c r="AP509" s="10"/>
      <c r="AQ509" s="10"/>
      <c r="AR509" s="10"/>
      <c r="AS509" s="6"/>
      <c r="AT509" s="6"/>
      <c r="AU509" s="10"/>
      <c r="AV509" s="10"/>
      <c r="AW509" s="10"/>
      <c r="AX509" s="6"/>
    </row>
    <row r="510" spans="3:50" s="7" customFormat="1" x14ac:dyDescent="0.3">
      <c r="C510" s="6"/>
      <c r="D510" s="6"/>
      <c r="E510" s="10"/>
      <c r="F510" s="10"/>
      <c r="G510" s="10"/>
      <c r="H510" s="6"/>
      <c r="I510" s="6"/>
      <c r="J510" s="10"/>
      <c r="K510" s="10"/>
      <c r="L510" s="10"/>
      <c r="M510" s="6"/>
      <c r="N510" s="6"/>
      <c r="O510" s="10"/>
      <c r="P510" s="10"/>
      <c r="Q510" s="10"/>
      <c r="S510" s="6"/>
      <c r="T510" s="6"/>
      <c r="U510" s="10"/>
      <c r="V510" s="10"/>
      <c r="W510" s="10"/>
      <c r="X510" s="6"/>
      <c r="Y510" s="6"/>
      <c r="Z510" s="6"/>
      <c r="AA510" s="10"/>
      <c r="AB510" s="10"/>
      <c r="AC510" s="6"/>
      <c r="AD510" s="6"/>
      <c r="AE510" s="10"/>
      <c r="AF510" s="10"/>
      <c r="AG510" s="10"/>
      <c r="AI510" s="6"/>
      <c r="AJ510" s="6"/>
      <c r="AK510" s="10"/>
      <c r="AL510" s="10"/>
      <c r="AM510" s="10"/>
      <c r="AN510" s="6"/>
      <c r="AO510" s="6"/>
      <c r="AP510" s="10"/>
      <c r="AQ510" s="10"/>
      <c r="AR510" s="10"/>
      <c r="AS510" s="6"/>
      <c r="AT510" s="6"/>
      <c r="AU510" s="10"/>
      <c r="AV510" s="10"/>
      <c r="AW510" s="10"/>
      <c r="AX510" s="6"/>
    </row>
    <row r="511" spans="3:50" s="7" customFormat="1" x14ac:dyDescent="0.3">
      <c r="C511" s="6"/>
      <c r="D511" s="6"/>
      <c r="E511" s="10"/>
      <c r="F511" s="10"/>
      <c r="G511" s="10"/>
      <c r="H511" s="6"/>
      <c r="I511" s="6"/>
      <c r="J511" s="10"/>
      <c r="K511" s="10"/>
      <c r="L511" s="10"/>
      <c r="M511" s="6"/>
      <c r="N511" s="6"/>
      <c r="O511" s="10"/>
      <c r="P511" s="10"/>
      <c r="Q511" s="10"/>
      <c r="S511" s="6"/>
      <c r="T511" s="6"/>
      <c r="U511" s="10"/>
      <c r="V511" s="10"/>
      <c r="W511" s="10"/>
      <c r="X511" s="6"/>
      <c r="Y511" s="6"/>
      <c r="Z511" s="6"/>
      <c r="AA511" s="10"/>
      <c r="AB511" s="10"/>
      <c r="AC511" s="6"/>
      <c r="AD511" s="6"/>
      <c r="AE511" s="10"/>
      <c r="AF511" s="10"/>
      <c r="AG511" s="10"/>
      <c r="AI511" s="6"/>
      <c r="AJ511" s="6"/>
      <c r="AK511" s="10"/>
      <c r="AL511" s="10"/>
      <c r="AM511" s="10"/>
      <c r="AN511" s="6"/>
      <c r="AO511" s="6"/>
      <c r="AP511" s="10"/>
      <c r="AQ511" s="10"/>
      <c r="AR511" s="10"/>
      <c r="AS511" s="6"/>
      <c r="AT511" s="6"/>
      <c r="AU511" s="10"/>
      <c r="AV511" s="10"/>
      <c r="AW511" s="10"/>
      <c r="AX511" s="6"/>
    </row>
    <row r="512" spans="3:50" s="7" customFormat="1" x14ac:dyDescent="0.3">
      <c r="C512" s="6"/>
      <c r="D512" s="6"/>
      <c r="E512" s="10"/>
      <c r="F512" s="10"/>
      <c r="G512" s="10"/>
      <c r="H512" s="6"/>
      <c r="I512" s="6"/>
      <c r="J512" s="10"/>
      <c r="K512" s="10"/>
      <c r="L512" s="10"/>
      <c r="M512" s="6"/>
      <c r="N512" s="6"/>
      <c r="O512" s="10"/>
      <c r="P512" s="10"/>
      <c r="Q512" s="10"/>
      <c r="S512" s="6"/>
      <c r="T512" s="6"/>
      <c r="U512" s="10"/>
      <c r="V512" s="10"/>
      <c r="W512" s="10"/>
      <c r="X512" s="6"/>
      <c r="Y512" s="6"/>
      <c r="Z512" s="6"/>
      <c r="AA512" s="10"/>
      <c r="AB512" s="10"/>
      <c r="AC512" s="6"/>
      <c r="AD512" s="6"/>
      <c r="AE512" s="10"/>
      <c r="AF512" s="10"/>
      <c r="AG512" s="10"/>
      <c r="AI512" s="6"/>
      <c r="AJ512" s="6"/>
      <c r="AK512" s="10"/>
      <c r="AL512" s="10"/>
      <c r="AM512" s="10"/>
      <c r="AN512" s="6"/>
      <c r="AO512" s="6"/>
      <c r="AP512" s="10"/>
      <c r="AQ512" s="10"/>
      <c r="AR512" s="10"/>
      <c r="AS512" s="6"/>
      <c r="AT512" s="6"/>
      <c r="AU512" s="10"/>
      <c r="AV512" s="10"/>
      <c r="AW512" s="10"/>
      <c r="AX512" s="6"/>
    </row>
    <row r="513" spans="3:50" s="7" customFormat="1" x14ac:dyDescent="0.3">
      <c r="C513" s="6"/>
      <c r="D513" s="6"/>
      <c r="E513" s="10"/>
      <c r="F513" s="10"/>
      <c r="G513" s="10"/>
      <c r="H513" s="6"/>
      <c r="I513" s="6"/>
      <c r="J513" s="10"/>
      <c r="K513" s="10"/>
      <c r="L513" s="10"/>
      <c r="M513" s="6"/>
      <c r="N513" s="6"/>
      <c r="O513" s="10"/>
      <c r="P513" s="10"/>
      <c r="Q513" s="10"/>
      <c r="S513" s="6"/>
      <c r="T513" s="6"/>
      <c r="U513" s="10"/>
      <c r="V513" s="10"/>
      <c r="W513" s="10"/>
      <c r="X513" s="6"/>
      <c r="Y513" s="6"/>
      <c r="Z513" s="6"/>
      <c r="AA513" s="10"/>
      <c r="AB513" s="10"/>
      <c r="AC513" s="6"/>
      <c r="AD513" s="6"/>
      <c r="AE513" s="10"/>
      <c r="AF513" s="10"/>
      <c r="AG513" s="10"/>
      <c r="AI513" s="6"/>
      <c r="AJ513" s="6"/>
      <c r="AK513" s="10"/>
      <c r="AL513" s="10"/>
      <c r="AM513" s="10"/>
      <c r="AN513" s="6"/>
      <c r="AO513" s="6"/>
      <c r="AP513" s="10"/>
      <c r="AQ513" s="10"/>
      <c r="AR513" s="10"/>
      <c r="AS513" s="6"/>
      <c r="AT513" s="6"/>
      <c r="AU513" s="10"/>
      <c r="AV513" s="10"/>
      <c r="AW513" s="10"/>
      <c r="AX513" s="6"/>
    </row>
    <row r="514" spans="3:50" s="7" customFormat="1" x14ac:dyDescent="0.3">
      <c r="C514" s="6"/>
      <c r="D514" s="6"/>
      <c r="E514" s="10"/>
      <c r="F514" s="10"/>
      <c r="G514" s="10"/>
      <c r="H514" s="6"/>
      <c r="I514" s="6"/>
      <c r="J514" s="10"/>
      <c r="K514" s="10"/>
      <c r="L514" s="10"/>
      <c r="M514" s="6"/>
      <c r="N514" s="6"/>
      <c r="O514" s="10"/>
      <c r="P514" s="10"/>
      <c r="Q514" s="10"/>
      <c r="S514" s="6"/>
      <c r="T514" s="6"/>
      <c r="U514" s="10"/>
      <c r="V514" s="10"/>
      <c r="W514" s="10"/>
      <c r="X514" s="6"/>
      <c r="Y514" s="6"/>
      <c r="Z514" s="6"/>
      <c r="AA514" s="10"/>
      <c r="AB514" s="10"/>
      <c r="AC514" s="6"/>
      <c r="AD514" s="6"/>
      <c r="AE514" s="10"/>
      <c r="AF514" s="10"/>
      <c r="AG514" s="10"/>
      <c r="AI514" s="6"/>
      <c r="AJ514" s="6"/>
      <c r="AK514" s="10"/>
      <c r="AL514" s="10"/>
      <c r="AM514" s="10"/>
      <c r="AN514" s="6"/>
      <c r="AO514" s="6"/>
      <c r="AP514" s="10"/>
      <c r="AQ514" s="10"/>
      <c r="AR514" s="10"/>
      <c r="AS514" s="6"/>
      <c r="AT514" s="6"/>
      <c r="AU514" s="10"/>
      <c r="AV514" s="10"/>
      <c r="AW514" s="10"/>
      <c r="AX514" s="6"/>
    </row>
    <row r="515" spans="3:50" s="7" customFormat="1" x14ac:dyDescent="0.3">
      <c r="C515" s="6"/>
      <c r="D515" s="6"/>
      <c r="E515" s="10"/>
      <c r="F515" s="10"/>
      <c r="G515" s="10"/>
      <c r="H515" s="6"/>
      <c r="I515" s="6"/>
      <c r="J515" s="10"/>
      <c r="K515" s="10"/>
      <c r="L515" s="10"/>
      <c r="M515" s="6"/>
      <c r="N515" s="6"/>
      <c r="O515" s="10"/>
      <c r="P515" s="10"/>
      <c r="Q515" s="10"/>
      <c r="S515" s="6"/>
      <c r="T515" s="6"/>
      <c r="U515" s="10"/>
      <c r="V515" s="10"/>
      <c r="W515" s="10"/>
      <c r="X515" s="6"/>
      <c r="Y515" s="6"/>
      <c r="Z515" s="6"/>
      <c r="AA515" s="10"/>
      <c r="AB515" s="10"/>
      <c r="AC515" s="6"/>
      <c r="AD515" s="6"/>
      <c r="AE515" s="10"/>
      <c r="AF515" s="10"/>
      <c r="AG515" s="10"/>
      <c r="AI515" s="6"/>
      <c r="AJ515" s="6"/>
      <c r="AK515" s="10"/>
      <c r="AL515" s="10"/>
      <c r="AM515" s="10"/>
      <c r="AN515" s="6"/>
      <c r="AO515" s="6"/>
      <c r="AP515" s="10"/>
      <c r="AQ515" s="10"/>
      <c r="AR515" s="10"/>
      <c r="AS515" s="6"/>
      <c r="AT515" s="6"/>
      <c r="AU515" s="10"/>
      <c r="AV515" s="10"/>
      <c r="AW515" s="10"/>
      <c r="AX515" s="6"/>
    </row>
    <row r="516" spans="3:50" s="7" customFormat="1" x14ac:dyDescent="0.3">
      <c r="C516" s="6"/>
      <c r="D516" s="6"/>
      <c r="E516" s="10"/>
      <c r="F516" s="10"/>
      <c r="G516" s="10"/>
      <c r="H516" s="6"/>
      <c r="I516" s="6"/>
      <c r="J516" s="10"/>
      <c r="K516" s="10"/>
      <c r="L516" s="10"/>
      <c r="M516" s="6"/>
      <c r="N516" s="6"/>
      <c r="O516" s="10"/>
      <c r="P516" s="10"/>
      <c r="Q516" s="10"/>
      <c r="S516" s="6"/>
      <c r="T516" s="6"/>
      <c r="U516" s="10"/>
      <c r="V516" s="10"/>
      <c r="W516" s="10"/>
      <c r="X516" s="6"/>
      <c r="Y516" s="6"/>
      <c r="Z516" s="6"/>
      <c r="AA516" s="10"/>
      <c r="AB516" s="10"/>
      <c r="AC516" s="6"/>
      <c r="AD516" s="6"/>
      <c r="AE516" s="10"/>
      <c r="AF516" s="10"/>
      <c r="AG516" s="10"/>
      <c r="AI516" s="6"/>
      <c r="AJ516" s="6"/>
      <c r="AK516" s="10"/>
      <c r="AL516" s="10"/>
      <c r="AM516" s="10"/>
      <c r="AN516" s="6"/>
      <c r="AO516" s="6"/>
      <c r="AP516" s="10"/>
      <c r="AQ516" s="10"/>
      <c r="AR516" s="10"/>
      <c r="AS516" s="6"/>
      <c r="AT516" s="6"/>
      <c r="AU516" s="10"/>
      <c r="AV516" s="10"/>
      <c r="AW516" s="10"/>
      <c r="AX516" s="6"/>
    </row>
    <row r="517" spans="3:50" s="7" customFormat="1" x14ac:dyDescent="0.3">
      <c r="C517" s="6"/>
      <c r="D517" s="6"/>
      <c r="E517" s="10"/>
      <c r="F517" s="10"/>
      <c r="G517" s="10"/>
      <c r="H517" s="6"/>
      <c r="I517" s="6"/>
      <c r="J517" s="10"/>
      <c r="K517" s="10"/>
      <c r="L517" s="10"/>
      <c r="M517" s="6"/>
      <c r="N517" s="6"/>
      <c r="O517" s="10"/>
      <c r="P517" s="10"/>
      <c r="Q517" s="10"/>
      <c r="S517" s="6"/>
      <c r="T517" s="6"/>
      <c r="U517" s="10"/>
      <c r="V517" s="10"/>
      <c r="W517" s="10"/>
      <c r="X517" s="6"/>
      <c r="Y517" s="6"/>
      <c r="Z517" s="6"/>
      <c r="AA517" s="10"/>
      <c r="AB517" s="10"/>
      <c r="AC517" s="6"/>
      <c r="AD517" s="6"/>
      <c r="AE517" s="10"/>
      <c r="AF517" s="10"/>
      <c r="AG517" s="10"/>
      <c r="AI517" s="6"/>
      <c r="AJ517" s="6"/>
      <c r="AK517" s="10"/>
      <c r="AL517" s="10"/>
      <c r="AM517" s="10"/>
      <c r="AN517" s="6"/>
      <c r="AO517" s="6"/>
      <c r="AP517" s="10"/>
      <c r="AQ517" s="10"/>
      <c r="AR517" s="10"/>
      <c r="AS517" s="6"/>
      <c r="AT517" s="6"/>
      <c r="AU517" s="10"/>
      <c r="AV517" s="10"/>
      <c r="AW517" s="10"/>
      <c r="AX517" s="6"/>
    </row>
    <row r="518" spans="3:50" s="7" customFormat="1" x14ac:dyDescent="0.3">
      <c r="C518" s="6"/>
      <c r="D518" s="6"/>
      <c r="E518" s="10"/>
      <c r="F518" s="10"/>
      <c r="G518" s="10"/>
      <c r="H518" s="6"/>
      <c r="I518" s="6"/>
      <c r="J518" s="10"/>
      <c r="K518" s="10"/>
      <c r="L518" s="10"/>
      <c r="M518" s="6"/>
      <c r="N518" s="6"/>
      <c r="O518" s="10"/>
      <c r="P518" s="10"/>
      <c r="Q518" s="10"/>
      <c r="S518" s="6"/>
      <c r="T518" s="6"/>
      <c r="U518" s="10"/>
      <c r="V518" s="10"/>
      <c r="W518" s="10"/>
      <c r="X518" s="6"/>
      <c r="Y518" s="6"/>
      <c r="Z518" s="6"/>
      <c r="AA518" s="10"/>
      <c r="AB518" s="10"/>
      <c r="AC518" s="6"/>
      <c r="AD518" s="6"/>
      <c r="AE518" s="10"/>
      <c r="AF518" s="10"/>
      <c r="AG518" s="10"/>
      <c r="AI518" s="6"/>
      <c r="AJ518" s="6"/>
      <c r="AK518" s="10"/>
      <c r="AL518" s="10"/>
      <c r="AM518" s="10"/>
      <c r="AN518" s="6"/>
      <c r="AO518" s="6"/>
      <c r="AP518" s="10"/>
      <c r="AQ518" s="10"/>
      <c r="AR518" s="10"/>
      <c r="AS518" s="6"/>
      <c r="AT518" s="6"/>
      <c r="AU518" s="10"/>
      <c r="AV518" s="10"/>
      <c r="AW518" s="10"/>
      <c r="AX518" s="6"/>
    </row>
    <row r="519" spans="3:50" s="7" customFormat="1" x14ac:dyDescent="0.3">
      <c r="C519" s="6"/>
      <c r="D519" s="6"/>
      <c r="E519" s="10"/>
      <c r="F519" s="10"/>
      <c r="G519" s="10"/>
      <c r="H519" s="6"/>
      <c r="I519" s="6"/>
      <c r="J519" s="10"/>
      <c r="K519" s="10"/>
      <c r="L519" s="10"/>
      <c r="M519" s="6"/>
      <c r="N519" s="6"/>
      <c r="O519" s="10"/>
      <c r="P519" s="10"/>
      <c r="Q519" s="10"/>
      <c r="S519" s="6"/>
      <c r="T519" s="6"/>
      <c r="U519" s="10"/>
      <c r="V519" s="10"/>
      <c r="W519" s="10"/>
      <c r="X519" s="6"/>
      <c r="Y519" s="6"/>
      <c r="Z519" s="6"/>
      <c r="AA519" s="10"/>
      <c r="AB519" s="10"/>
      <c r="AC519" s="6"/>
      <c r="AD519" s="6"/>
      <c r="AE519" s="10"/>
      <c r="AF519" s="10"/>
      <c r="AG519" s="10"/>
      <c r="AI519" s="6"/>
      <c r="AJ519" s="6"/>
      <c r="AK519" s="10"/>
      <c r="AL519" s="10"/>
      <c r="AM519" s="10"/>
      <c r="AN519" s="6"/>
      <c r="AO519" s="6"/>
      <c r="AP519" s="10"/>
      <c r="AQ519" s="10"/>
      <c r="AR519" s="10"/>
      <c r="AS519" s="6"/>
      <c r="AT519" s="6"/>
      <c r="AU519" s="10"/>
      <c r="AV519" s="10"/>
      <c r="AW519" s="10"/>
      <c r="AX519" s="6"/>
    </row>
    <row r="520" spans="3:50" s="7" customFormat="1" x14ac:dyDescent="0.3">
      <c r="C520" s="6"/>
      <c r="D520" s="6"/>
      <c r="E520" s="10"/>
      <c r="F520" s="10"/>
      <c r="G520" s="10"/>
      <c r="H520" s="6"/>
      <c r="I520" s="6"/>
      <c r="J520" s="10"/>
      <c r="K520" s="10"/>
      <c r="L520" s="10"/>
      <c r="M520" s="6"/>
      <c r="N520" s="6"/>
      <c r="O520" s="10"/>
      <c r="P520" s="10"/>
      <c r="Q520" s="10"/>
      <c r="S520" s="6"/>
      <c r="T520" s="6"/>
      <c r="U520" s="10"/>
      <c r="V520" s="10"/>
      <c r="W520" s="10"/>
      <c r="X520" s="6"/>
      <c r="Y520" s="6"/>
      <c r="Z520" s="6"/>
      <c r="AA520" s="10"/>
      <c r="AB520" s="10"/>
      <c r="AC520" s="6"/>
      <c r="AD520" s="6"/>
      <c r="AE520" s="10"/>
      <c r="AF520" s="10"/>
      <c r="AG520" s="10"/>
      <c r="AI520" s="6"/>
      <c r="AJ520" s="6"/>
      <c r="AK520" s="10"/>
      <c r="AL520" s="10"/>
      <c r="AM520" s="10"/>
      <c r="AN520" s="6"/>
      <c r="AO520" s="6"/>
      <c r="AP520" s="10"/>
      <c r="AQ520" s="10"/>
      <c r="AR520" s="10"/>
      <c r="AS520" s="6"/>
      <c r="AT520" s="6"/>
      <c r="AU520" s="10"/>
      <c r="AV520" s="10"/>
      <c r="AW520" s="10"/>
      <c r="AX520" s="6"/>
    </row>
    <row r="521" spans="3:50" s="7" customFormat="1" x14ac:dyDescent="0.3">
      <c r="C521" s="6"/>
      <c r="D521" s="6"/>
      <c r="E521" s="10"/>
      <c r="F521" s="10"/>
      <c r="G521" s="10"/>
      <c r="H521" s="6"/>
      <c r="I521" s="6"/>
      <c r="J521" s="10"/>
      <c r="K521" s="10"/>
      <c r="L521" s="10"/>
      <c r="M521" s="6"/>
      <c r="N521" s="6"/>
      <c r="O521" s="10"/>
      <c r="P521" s="10"/>
      <c r="Q521" s="10"/>
      <c r="S521" s="6"/>
      <c r="T521" s="6"/>
      <c r="U521" s="10"/>
      <c r="V521" s="10"/>
      <c r="W521" s="10"/>
      <c r="X521" s="6"/>
      <c r="Y521" s="6"/>
      <c r="Z521" s="6"/>
      <c r="AA521" s="10"/>
      <c r="AB521" s="10"/>
      <c r="AC521" s="6"/>
      <c r="AD521" s="6"/>
      <c r="AE521" s="10"/>
      <c r="AF521" s="10"/>
      <c r="AG521" s="10"/>
      <c r="AI521" s="6"/>
      <c r="AJ521" s="6"/>
      <c r="AK521" s="10"/>
      <c r="AL521" s="10"/>
      <c r="AM521" s="10"/>
      <c r="AN521" s="6"/>
      <c r="AO521" s="6"/>
      <c r="AP521" s="10"/>
      <c r="AQ521" s="10"/>
      <c r="AR521" s="10"/>
      <c r="AS521" s="6"/>
      <c r="AT521" s="6"/>
      <c r="AU521" s="10"/>
      <c r="AV521" s="10"/>
      <c r="AW521" s="10"/>
      <c r="AX521" s="6"/>
    </row>
    <row r="522" spans="3:50" s="7" customFormat="1" x14ac:dyDescent="0.3">
      <c r="C522" s="6"/>
      <c r="D522" s="6"/>
      <c r="E522" s="10"/>
      <c r="F522" s="10"/>
      <c r="G522" s="10"/>
      <c r="H522" s="6"/>
      <c r="I522" s="6"/>
      <c r="J522" s="10"/>
      <c r="K522" s="10"/>
      <c r="L522" s="10"/>
      <c r="M522" s="6"/>
      <c r="N522" s="6"/>
      <c r="O522" s="10"/>
      <c r="P522" s="10"/>
      <c r="Q522" s="10"/>
      <c r="S522" s="6"/>
      <c r="T522" s="6"/>
      <c r="U522" s="10"/>
      <c r="V522" s="10"/>
      <c r="W522" s="10"/>
      <c r="X522" s="6"/>
      <c r="Y522" s="6"/>
      <c r="Z522" s="6"/>
      <c r="AA522" s="10"/>
      <c r="AB522" s="10"/>
      <c r="AC522" s="6"/>
      <c r="AD522" s="6"/>
      <c r="AE522" s="10"/>
      <c r="AF522" s="10"/>
      <c r="AG522" s="10"/>
      <c r="AI522" s="6"/>
      <c r="AJ522" s="6"/>
      <c r="AK522" s="10"/>
      <c r="AL522" s="10"/>
      <c r="AM522" s="10"/>
      <c r="AN522" s="6"/>
      <c r="AO522" s="6"/>
      <c r="AP522" s="10"/>
      <c r="AQ522" s="10"/>
      <c r="AR522" s="10"/>
      <c r="AS522" s="6"/>
      <c r="AT522" s="6"/>
      <c r="AU522" s="10"/>
      <c r="AV522" s="10"/>
      <c r="AW522" s="10"/>
      <c r="AX522" s="6"/>
    </row>
    <row r="523" spans="3:50" s="7" customFormat="1" x14ac:dyDescent="0.3">
      <c r="C523" s="6"/>
      <c r="D523" s="6"/>
      <c r="E523" s="10"/>
      <c r="F523" s="10"/>
      <c r="G523" s="10"/>
      <c r="H523" s="6"/>
      <c r="I523" s="6"/>
      <c r="J523" s="10"/>
      <c r="K523" s="10"/>
      <c r="L523" s="10"/>
      <c r="M523" s="6"/>
      <c r="N523" s="6"/>
      <c r="O523" s="10"/>
      <c r="P523" s="10"/>
      <c r="Q523" s="10"/>
      <c r="S523" s="6"/>
      <c r="T523" s="6"/>
      <c r="U523" s="10"/>
      <c r="V523" s="10"/>
      <c r="W523" s="10"/>
      <c r="X523" s="6"/>
      <c r="Y523" s="6"/>
      <c r="Z523" s="6"/>
      <c r="AA523" s="10"/>
      <c r="AB523" s="10"/>
      <c r="AC523" s="6"/>
      <c r="AD523" s="6"/>
      <c r="AE523" s="10"/>
      <c r="AF523" s="10"/>
      <c r="AG523" s="10"/>
      <c r="AI523" s="6"/>
      <c r="AJ523" s="6"/>
      <c r="AK523" s="10"/>
      <c r="AL523" s="10"/>
      <c r="AM523" s="10"/>
      <c r="AN523" s="6"/>
      <c r="AO523" s="6"/>
      <c r="AP523" s="10"/>
      <c r="AQ523" s="10"/>
      <c r="AR523" s="10"/>
      <c r="AS523" s="6"/>
      <c r="AT523" s="6"/>
      <c r="AU523" s="10"/>
      <c r="AV523" s="10"/>
      <c r="AW523" s="10"/>
      <c r="AX523" s="6"/>
    </row>
    <row r="524" spans="3:50" s="7" customFormat="1" x14ac:dyDescent="0.3">
      <c r="C524" s="6"/>
      <c r="D524" s="6"/>
      <c r="E524" s="10"/>
      <c r="F524" s="10"/>
      <c r="G524" s="10"/>
      <c r="H524" s="6"/>
      <c r="I524" s="6"/>
      <c r="J524" s="10"/>
      <c r="K524" s="10"/>
      <c r="L524" s="10"/>
      <c r="M524" s="6"/>
      <c r="N524" s="6"/>
      <c r="O524" s="10"/>
      <c r="P524" s="10"/>
      <c r="Q524" s="10"/>
      <c r="S524" s="6"/>
      <c r="T524" s="6"/>
      <c r="U524" s="10"/>
      <c r="V524" s="10"/>
      <c r="W524" s="10"/>
      <c r="X524" s="6"/>
      <c r="Y524" s="6"/>
      <c r="Z524" s="6"/>
      <c r="AA524" s="10"/>
      <c r="AB524" s="10"/>
      <c r="AC524" s="6"/>
      <c r="AD524" s="6"/>
      <c r="AE524" s="10"/>
      <c r="AF524" s="10"/>
      <c r="AG524" s="10"/>
      <c r="AI524" s="6"/>
      <c r="AJ524" s="6"/>
      <c r="AK524" s="10"/>
      <c r="AL524" s="10"/>
      <c r="AM524" s="10"/>
      <c r="AN524" s="6"/>
      <c r="AO524" s="6"/>
      <c r="AP524" s="10"/>
      <c r="AQ524" s="10"/>
      <c r="AR524" s="10"/>
      <c r="AS524" s="6"/>
      <c r="AT524" s="6"/>
      <c r="AU524" s="10"/>
      <c r="AV524" s="10"/>
      <c r="AW524" s="10"/>
      <c r="AX524" s="6"/>
    </row>
    <row r="525" spans="3:50" s="7" customFormat="1" x14ac:dyDescent="0.3">
      <c r="C525" s="6"/>
      <c r="D525" s="6"/>
      <c r="E525" s="10"/>
      <c r="F525" s="10"/>
      <c r="G525" s="10"/>
      <c r="H525" s="6"/>
      <c r="I525" s="6"/>
      <c r="J525" s="10"/>
      <c r="K525" s="10"/>
      <c r="L525" s="10"/>
      <c r="M525" s="6"/>
      <c r="N525" s="6"/>
      <c r="O525" s="10"/>
      <c r="P525" s="10"/>
      <c r="Q525" s="10"/>
      <c r="S525" s="6"/>
      <c r="T525" s="6"/>
      <c r="U525" s="10"/>
      <c r="V525" s="10"/>
      <c r="W525" s="10"/>
      <c r="X525" s="6"/>
      <c r="Y525" s="6"/>
      <c r="Z525" s="6"/>
      <c r="AA525" s="10"/>
      <c r="AB525" s="10"/>
      <c r="AC525" s="6"/>
      <c r="AD525" s="6"/>
      <c r="AE525" s="10"/>
      <c r="AF525" s="10"/>
      <c r="AG525" s="10"/>
      <c r="AI525" s="6"/>
      <c r="AJ525" s="6"/>
      <c r="AK525" s="10"/>
      <c r="AL525" s="10"/>
      <c r="AM525" s="10"/>
      <c r="AN525" s="6"/>
      <c r="AO525" s="6"/>
      <c r="AP525" s="10"/>
      <c r="AQ525" s="10"/>
      <c r="AR525" s="10"/>
      <c r="AS525" s="6"/>
      <c r="AT525" s="6"/>
      <c r="AU525" s="10"/>
      <c r="AV525" s="10"/>
      <c r="AW525" s="10"/>
      <c r="AX525" s="6"/>
    </row>
    <row r="526" spans="3:50" s="7" customFormat="1" x14ac:dyDescent="0.3">
      <c r="C526" s="6"/>
      <c r="D526" s="6"/>
      <c r="E526" s="10"/>
      <c r="F526" s="10"/>
      <c r="G526" s="10"/>
      <c r="H526" s="6"/>
      <c r="I526" s="6"/>
      <c r="J526" s="10"/>
      <c r="K526" s="10"/>
      <c r="L526" s="10"/>
      <c r="M526" s="6"/>
      <c r="N526" s="6"/>
      <c r="O526" s="10"/>
      <c r="P526" s="10"/>
      <c r="Q526" s="10"/>
      <c r="S526" s="6"/>
      <c r="T526" s="6"/>
      <c r="U526" s="10"/>
      <c r="V526" s="10"/>
      <c r="W526" s="10"/>
      <c r="X526" s="6"/>
      <c r="Y526" s="6"/>
      <c r="Z526" s="6"/>
      <c r="AA526" s="10"/>
      <c r="AB526" s="10"/>
      <c r="AC526" s="6"/>
      <c r="AD526" s="6"/>
      <c r="AE526" s="10"/>
      <c r="AF526" s="10"/>
      <c r="AG526" s="10"/>
      <c r="AI526" s="6"/>
      <c r="AJ526" s="6"/>
      <c r="AK526" s="10"/>
      <c r="AL526" s="10"/>
      <c r="AM526" s="10"/>
      <c r="AN526" s="6"/>
      <c r="AO526" s="6"/>
      <c r="AP526" s="10"/>
      <c r="AQ526" s="10"/>
      <c r="AR526" s="10"/>
      <c r="AS526" s="6"/>
      <c r="AT526" s="6"/>
      <c r="AU526" s="10"/>
      <c r="AV526" s="10"/>
      <c r="AW526" s="10"/>
      <c r="AX526" s="6"/>
    </row>
    <row r="527" spans="3:50" s="7" customFormat="1" x14ac:dyDescent="0.3">
      <c r="C527" s="6"/>
      <c r="D527" s="6"/>
      <c r="E527" s="10"/>
      <c r="F527" s="10"/>
      <c r="G527" s="10"/>
      <c r="H527" s="6"/>
      <c r="I527" s="6"/>
      <c r="J527" s="10"/>
      <c r="K527" s="10"/>
      <c r="L527" s="10"/>
      <c r="M527" s="6"/>
      <c r="N527" s="6"/>
      <c r="O527" s="10"/>
      <c r="P527" s="10"/>
      <c r="Q527" s="10"/>
      <c r="S527" s="6"/>
      <c r="T527" s="6"/>
      <c r="U527" s="10"/>
      <c r="V527" s="10"/>
      <c r="W527" s="10"/>
      <c r="X527" s="6"/>
      <c r="Y527" s="6"/>
      <c r="Z527" s="6"/>
      <c r="AA527" s="10"/>
      <c r="AB527" s="10"/>
      <c r="AC527" s="6"/>
      <c r="AD527" s="6"/>
      <c r="AE527" s="10"/>
      <c r="AF527" s="10"/>
      <c r="AG527" s="10"/>
      <c r="AI527" s="6"/>
      <c r="AJ527" s="6"/>
      <c r="AK527" s="10"/>
      <c r="AL527" s="10"/>
      <c r="AM527" s="10"/>
      <c r="AN527" s="6"/>
      <c r="AO527" s="6"/>
      <c r="AP527" s="10"/>
      <c r="AQ527" s="10"/>
      <c r="AR527" s="10"/>
      <c r="AS527" s="6"/>
      <c r="AT527" s="6"/>
      <c r="AU527" s="10"/>
      <c r="AV527" s="10"/>
      <c r="AW527" s="10"/>
      <c r="AX527" s="6"/>
    </row>
    <row r="528" spans="3:50" s="7" customFormat="1" x14ac:dyDescent="0.3">
      <c r="C528" s="6"/>
      <c r="D528" s="6"/>
      <c r="E528" s="10"/>
      <c r="F528" s="10"/>
      <c r="G528" s="10"/>
      <c r="H528" s="6"/>
      <c r="I528" s="6"/>
      <c r="J528" s="10"/>
      <c r="K528" s="10"/>
      <c r="L528" s="10"/>
      <c r="M528" s="6"/>
      <c r="N528" s="6"/>
      <c r="O528" s="10"/>
      <c r="P528" s="10"/>
      <c r="Q528" s="10"/>
      <c r="S528" s="6"/>
      <c r="T528" s="6"/>
      <c r="U528" s="10"/>
      <c r="V528" s="10"/>
      <c r="W528" s="10"/>
      <c r="X528" s="6"/>
      <c r="Y528" s="6"/>
      <c r="Z528" s="6"/>
      <c r="AA528" s="10"/>
      <c r="AB528" s="10"/>
      <c r="AC528" s="6"/>
      <c r="AD528" s="6"/>
      <c r="AE528" s="10"/>
      <c r="AF528" s="10"/>
      <c r="AG528" s="10"/>
      <c r="AI528" s="6"/>
      <c r="AJ528" s="6"/>
      <c r="AK528" s="10"/>
      <c r="AL528" s="10"/>
      <c r="AM528" s="10"/>
      <c r="AN528" s="6"/>
      <c r="AO528" s="6"/>
      <c r="AP528" s="10"/>
      <c r="AQ528" s="10"/>
      <c r="AR528" s="10"/>
      <c r="AS528" s="6"/>
      <c r="AT528" s="6"/>
      <c r="AU528" s="10"/>
      <c r="AV528" s="10"/>
      <c r="AW528" s="10"/>
      <c r="AX528" s="6"/>
    </row>
    <row r="529" spans="3:50" s="7" customFormat="1" x14ac:dyDescent="0.3">
      <c r="C529" s="6"/>
      <c r="D529" s="6"/>
      <c r="E529" s="10"/>
      <c r="F529" s="10"/>
      <c r="G529" s="10"/>
      <c r="H529" s="6"/>
      <c r="I529" s="6"/>
      <c r="J529" s="10"/>
      <c r="K529" s="10"/>
      <c r="L529" s="10"/>
      <c r="M529" s="6"/>
      <c r="N529" s="6"/>
      <c r="O529" s="10"/>
      <c r="P529" s="10"/>
      <c r="Q529" s="10"/>
      <c r="S529" s="6"/>
      <c r="T529" s="6"/>
      <c r="U529" s="10"/>
      <c r="V529" s="10"/>
      <c r="W529" s="10"/>
      <c r="X529" s="6"/>
      <c r="Y529" s="6"/>
      <c r="Z529" s="6"/>
      <c r="AA529" s="10"/>
      <c r="AB529" s="10"/>
      <c r="AC529" s="6"/>
      <c r="AD529" s="6"/>
      <c r="AE529" s="10"/>
      <c r="AF529" s="10"/>
      <c r="AG529" s="10"/>
      <c r="AI529" s="6"/>
      <c r="AJ529" s="6"/>
      <c r="AK529" s="10"/>
      <c r="AL529" s="10"/>
      <c r="AM529" s="10"/>
      <c r="AN529" s="6"/>
      <c r="AO529" s="6"/>
      <c r="AP529" s="10"/>
      <c r="AQ529" s="10"/>
      <c r="AR529" s="10"/>
      <c r="AS529" s="6"/>
      <c r="AT529" s="6"/>
      <c r="AU529" s="10"/>
      <c r="AV529" s="10"/>
      <c r="AW529" s="10"/>
      <c r="AX529" s="6"/>
    </row>
    <row r="530" spans="3:50" s="6" customFormat="1" x14ac:dyDescent="0.3">
      <c r="E530" s="10"/>
      <c r="F530" s="10"/>
      <c r="G530" s="10"/>
      <c r="J530" s="10"/>
      <c r="K530" s="10"/>
      <c r="L530" s="10"/>
      <c r="O530" s="10"/>
      <c r="P530" s="10"/>
      <c r="Q530" s="10"/>
      <c r="U530" s="10"/>
      <c r="V530" s="10"/>
      <c r="W530" s="10"/>
      <c r="AA530" s="10"/>
      <c r="AB530" s="10"/>
      <c r="AE530" s="10"/>
      <c r="AF530" s="10"/>
      <c r="AG530" s="10"/>
      <c r="AK530" s="10"/>
      <c r="AL530" s="10"/>
      <c r="AM530" s="10"/>
      <c r="AP530" s="10"/>
      <c r="AQ530" s="10"/>
      <c r="AR530" s="10"/>
      <c r="AU530" s="10"/>
      <c r="AV530" s="10"/>
      <c r="AW530" s="10"/>
    </row>
    <row r="531" spans="3:50" s="6" customFormat="1" x14ac:dyDescent="0.3">
      <c r="E531" s="10"/>
      <c r="F531" s="10"/>
      <c r="G531" s="10"/>
      <c r="J531" s="10"/>
      <c r="K531" s="10"/>
      <c r="L531" s="10"/>
      <c r="O531" s="10"/>
      <c r="P531" s="10"/>
      <c r="Q531" s="10"/>
      <c r="U531" s="10"/>
      <c r="V531" s="10"/>
      <c r="W531" s="10"/>
      <c r="AA531" s="10"/>
      <c r="AB531" s="10"/>
      <c r="AE531" s="10"/>
      <c r="AF531" s="10"/>
      <c r="AG531" s="10"/>
      <c r="AK531" s="10"/>
      <c r="AL531" s="10"/>
      <c r="AM531" s="10"/>
      <c r="AP531" s="10"/>
      <c r="AQ531" s="10"/>
      <c r="AR531" s="10"/>
      <c r="AU531" s="10"/>
      <c r="AV531" s="10"/>
      <c r="AW531" s="10"/>
    </row>
    <row r="532" spans="3:50" s="6" customFormat="1" x14ac:dyDescent="0.3">
      <c r="E532" s="10"/>
      <c r="F532" s="10"/>
      <c r="G532" s="10"/>
      <c r="J532" s="10"/>
      <c r="K532" s="10"/>
      <c r="L532" s="10"/>
      <c r="O532" s="10"/>
      <c r="P532" s="10"/>
      <c r="Q532" s="10"/>
      <c r="U532" s="10"/>
      <c r="V532" s="10"/>
      <c r="W532" s="10"/>
      <c r="AA532" s="10"/>
      <c r="AB532" s="10"/>
      <c r="AE532" s="10"/>
      <c r="AF532" s="10"/>
      <c r="AG532" s="10"/>
      <c r="AK532" s="10"/>
      <c r="AL532" s="10"/>
      <c r="AM532" s="10"/>
      <c r="AP532" s="10"/>
      <c r="AQ532" s="10"/>
      <c r="AR532" s="10"/>
      <c r="AU532" s="10"/>
      <c r="AV532" s="10"/>
      <c r="AW532" s="10"/>
    </row>
    <row r="533" spans="3:50" s="6" customFormat="1" x14ac:dyDescent="0.3">
      <c r="E533" s="10"/>
      <c r="F533" s="10"/>
      <c r="G533" s="10"/>
      <c r="J533" s="10"/>
      <c r="K533" s="10"/>
      <c r="L533" s="10"/>
      <c r="O533" s="10"/>
      <c r="P533" s="10"/>
      <c r="Q533" s="10"/>
      <c r="U533" s="10"/>
      <c r="V533" s="10"/>
      <c r="W533" s="10"/>
      <c r="AA533" s="10"/>
      <c r="AB533" s="10"/>
      <c r="AE533" s="10"/>
      <c r="AF533" s="10"/>
      <c r="AG533" s="10"/>
      <c r="AK533" s="10"/>
      <c r="AL533" s="10"/>
      <c r="AM533" s="10"/>
      <c r="AP533" s="10"/>
      <c r="AQ533" s="10"/>
      <c r="AR533" s="10"/>
      <c r="AU533" s="10"/>
      <c r="AV533" s="10"/>
      <c r="AW533" s="10"/>
    </row>
    <row r="534" spans="3:50" s="6" customFormat="1" x14ac:dyDescent="0.3">
      <c r="E534" s="10"/>
      <c r="F534" s="10"/>
      <c r="G534" s="10"/>
      <c r="J534" s="10"/>
      <c r="K534" s="10"/>
      <c r="L534" s="10"/>
      <c r="O534" s="10"/>
      <c r="P534" s="10"/>
      <c r="Q534" s="10"/>
      <c r="U534" s="10"/>
      <c r="V534" s="10"/>
      <c r="W534" s="10"/>
      <c r="AA534" s="10"/>
      <c r="AB534" s="10"/>
      <c r="AE534" s="10"/>
      <c r="AF534" s="10"/>
      <c r="AG534" s="10"/>
      <c r="AK534" s="10"/>
      <c r="AL534" s="10"/>
      <c r="AM534" s="10"/>
      <c r="AP534" s="10"/>
      <c r="AQ534" s="10"/>
      <c r="AR534" s="10"/>
      <c r="AU534" s="10"/>
      <c r="AV534" s="10"/>
      <c r="AW534" s="10"/>
    </row>
    <row r="535" spans="3:50" s="6" customFormat="1" x14ac:dyDescent="0.3">
      <c r="E535" s="10"/>
      <c r="F535" s="10"/>
      <c r="G535" s="10"/>
      <c r="J535" s="10"/>
      <c r="K535" s="10"/>
      <c r="L535" s="10"/>
      <c r="O535" s="10"/>
      <c r="P535" s="10"/>
      <c r="Q535" s="10"/>
      <c r="U535" s="10"/>
      <c r="V535" s="10"/>
      <c r="W535" s="10"/>
      <c r="AA535" s="10"/>
      <c r="AB535" s="10"/>
      <c r="AE535" s="10"/>
      <c r="AF535" s="10"/>
      <c r="AG535" s="10"/>
      <c r="AK535" s="10"/>
      <c r="AL535" s="10"/>
      <c r="AM535" s="10"/>
      <c r="AP535" s="10"/>
      <c r="AQ535" s="10"/>
      <c r="AR535" s="10"/>
      <c r="AU535" s="10"/>
      <c r="AV535" s="10"/>
      <c r="AW535" s="10"/>
    </row>
    <row r="536" spans="3:50" s="6" customFormat="1" x14ac:dyDescent="0.3">
      <c r="E536" s="10"/>
      <c r="F536" s="10"/>
      <c r="G536" s="10"/>
      <c r="J536" s="10"/>
      <c r="K536" s="10"/>
      <c r="L536" s="10"/>
      <c r="O536" s="10"/>
      <c r="P536" s="10"/>
      <c r="Q536" s="10"/>
      <c r="U536" s="10"/>
      <c r="V536" s="10"/>
      <c r="W536" s="10"/>
      <c r="AA536" s="10"/>
      <c r="AB536" s="10"/>
      <c r="AE536" s="10"/>
      <c r="AF536" s="10"/>
      <c r="AG536" s="10"/>
      <c r="AK536" s="10"/>
      <c r="AL536" s="10"/>
      <c r="AM536" s="10"/>
      <c r="AP536" s="10"/>
      <c r="AQ536" s="10"/>
      <c r="AR536" s="10"/>
      <c r="AU536" s="10"/>
      <c r="AV536" s="10"/>
      <c r="AW536" s="10"/>
    </row>
    <row r="537" spans="3:50" s="6" customFormat="1" x14ac:dyDescent="0.3">
      <c r="E537" s="10"/>
      <c r="F537" s="10"/>
      <c r="G537" s="10"/>
      <c r="J537" s="10"/>
      <c r="K537" s="10"/>
      <c r="L537" s="10"/>
      <c r="O537" s="10"/>
      <c r="P537" s="10"/>
      <c r="Q537" s="10"/>
      <c r="U537" s="10"/>
      <c r="V537" s="10"/>
      <c r="W537" s="10"/>
      <c r="AA537" s="10"/>
      <c r="AB537" s="10"/>
      <c r="AE537" s="10"/>
      <c r="AF537" s="10"/>
      <c r="AG537" s="10"/>
      <c r="AK537" s="10"/>
      <c r="AL537" s="10"/>
      <c r="AM537" s="10"/>
      <c r="AP537" s="10"/>
      <c r="AQ537" s="10"/>
      <c r="AR537" s="10"/>
      <c r="AU537" s="10"/>
      <c r="AV537" s="10"/>
      <c r="AW537" s="10"/>
    </row>
    <row r="538" spans="3:50" s="6" customFormat="1" x14ac:dyDescent="0.3">
      <c r="E538" s="10"/>
      <c r="F538" s="10"/>
      <c r="G538" s="10"/>
      <c r="J538" s="10"/>
      <c r="K538" s="10"/>
      <c r="L538" s="10"/>
      <c r="O538" s="10"/>
      <c r="P538" s="10"/>
      <c r="Q538" s="10"/>
      <c r="U538" s="10"/>
      <c r="V538" s="10"/>
      <c r="W538" s="10"/>
      <c r="AA538" s="10"/>
      <c r="AB538" s="10"/>
      <c r="AE538" s="10"/>
      <c r="AF538" s="10"/>
      <c r="AG538" s="10"/>
      <c r="AK538" s="10"/>
      <c r="AL538" s="10"/>
      <c r="AM538" s="10"/>
      <c r="AP538" s="10"/>
      <c r="AQ538" s="10"/>
      <c r="AR538" s="10"/>
      <c r="AU538" s="10"/>
      <c r="AV538" s="10"/>
      <c r="AW538" s="10"/>
    </row>
    <row r="539" spans="3:50" s="6" customFormat="1" x14ac:dyDescent="0.3">
      <c r="E539" s="10"/>
      <c r="F539" s="10"/>
      <c r="G539" s="10"/>
      <c r="J539" s="10"/>
      <c r="K539" s="10"/>
      <c r="L539" s="10"/>
      <c r="O539" s="10"/>
      <c r="P539" s="10"/>
      <c r="Q539" s="10"/>
      <c r="U539" s="10"/>
      <c r="V539" s="10"/>
      <c r="W539" s="10"/>
      <c r="AA539" s="10"/>
      <c r="AB539" s="10"/>
      <c r="AE539" s="10"/>
      <c r="AF539" s="10"/>
      <c r="AG539" s="10"/>
      <c r="AK539" s="10"/>
      <c r="AL539" s="10"/>
      <c r="AM539" s="10"/>
      <c r="AP539" s="10"/>
      <c r="AQ539" s="10"/>
      <c r="AR539" s="10"/>
      <c r="AU539" s="10"/>
      <c r="AV539" s="10"/>
      <c r="AW539" s="10"/>
    </row>
    <row r="540" spans="3:50" s="6" customFormat="1" x14ac:dyDescent="0.3">
      <c r="E540" s="10"/>
      <c r="F540" s="10"/>
      <c r="G540" s="10"/>
      <c r="J540" s="10"/>
      <c r="K540" s="10"/>
      <c r="L540" s="10"/>
      <c r="O540" s="10"/>
      <c r="P540" s="10"/>
      <c r="Q540" s="10"/>
      <c r="U540" s="10"/>
      <c r="V540" s="10"/>
      <c r="W540" s="10"/>
      <c r="AA540" s="10"/>
      <c r="AB540" s="10"/>
      <c r="AE540" s="10"/>
      <c r="AF540" s="10"/>
      <c r="AG540" s="10"/>
      <c r="AK540" s="10"/>
      <c r="AL540" s="10"/>
      <c r="AM540" s="10"/>
      <c r="AP540" s="10"/>
      <c r="AQ540" s="10"/>
      <c r="AR540" s="10"/>
      <c r="AU540" s="10"/>
      <c r="AV540" s="10"/>
      <c r="AW540" s="10"/>
    </row>
    <row r="541" spans="3:50" s="6" customFormat="1" x14ac:dyDescent="0.3">
      <c r="E541" s="10"/>
      <c r="F541" s="10"/>
      <c r="G541" s="10"/>
      <c r="J541" s="10"/>
      <c r="K541" s="10"/>
      <c r="L541" s="10"/>
      <c r="O541" s="10"/>
      <c r="P541" s="10"/>
      <c r="Q541" s="10"/>
      <c r="U541" s="10"/>
      <c r="V541" s="10"/>
      <c r="W541" s="10"/>
      <c r="AA541" s="10"/>
      <c r="AB541" s="10"/>
      <c r="AE541" s="10"/>
      <c r="AF541" s="10"/>
      <c r="AG541" s="10"/>
      <c r="AK541" s="10"/>
      <c r="AL541" s="10"/>
      <c r="AM541" s="10"/>
      <c r="AP541" s="10"/>
      <c r="AQ541" s="10"/>
      <c r="AR541" s="10"/>
      <c r="AU541" s="10"/>
      <c r="AV541" s="10"/>
      <c r="AW541" s="10"/>
    </row>
    <row r="542" spans="3:50" s="6" customFormat="1" x14ac:dyDescent="0.3">
      <c r="E542" s="10"/>
      <c r="F542" s="10"/>
      <c r="G542" s="10"/>
      <c r="J542" s="10"/>
      <c r="K542" s="10"/>
      <c r="L542" s="10"/>
      <c r="O542" s="10"/>
      <c r="P542" s="10"/>
      <c r="Q542" s="10"/>
      <c r="U542" s="10"/>
      <c r="V542" s="10"/>
      <c r="W542" s="10"/>
      <c r="AA542" s="10"/>
      <c r="AB542" s="10"/>
      <c r="AE542" s="10"/>
      <c r="AF542" s="10"/>
      <c r="AG542" s="10"/>
      <c r="AK542" s="10"/>
      <c r="AL542" s="10"/>
      <c r="AM542" s="10"/>
      <c r="AP542" s="10"/>
      <c r="AQ542" s="10"/>
      <c r="AR542" s="10"/>
      <c r="AU542" s="10"/>
      <c r="AV542" s="10"/>
      <c r="AW542" s="10"/>
    </row>
    <row r="543" spans="3:50" s="6" customFormat="1" x14ac:dyDescent="0.3">
      <c r="E543" s="10"/>
      <c r="F543" s="10"/>
      <c r="G543" s="10"/>
      <c r="J543" s="10"/>
      <c r="K543" s="10"/>
      <c r="L543" s="10"/>
      <c r="O543" s="10"/>
      <c r="P543" s="10"/>
      <c r="Q543" s="10"/>
      <c r="U543" s="10"/>
      <c r="V543" s="10"/>
      <c r="W543" s="10"/>
      <c r="AA543" s="10"/>
      <c r="AB543" s="10"/>
      <c r="AE543" s="10"/>
      <c r="AF543" s="10"/>
      <c r="AG543" s="10"/>
      <c r="AK543" s="10"/>
      <c r="AL543" s="10"/>
      <c r="AM543" s="10"/>
      <c r="AP543" s="10"/>
      <c r="AQ543" s="10"/>
      <c r="AR543" s="10"/>
      <c r="AU543" s="10"/>
      <c r="AV543" s="10"/>
      <c r="AW543" s="10"/>
    </row>
    <row r="544" spans="3:50" s="6" customFormat="1" x14ac:dyDescent="0.3">
      <c r="E544" s="10"/>
      <c r="F544" s="10"/>
      <c r="G544" s="10"/>
      <c r="J544" s="10"/>
      <c r="K544" s="10"/>
      <c r="L544" s="10"/>
      <c r="O544" s="10"/>
      <c r="P544" s="10"/>
      <c r="Q544" s="10"/>
      <c r="U544" s="10"/>
      <c r="V544" s="10"/>
      <c r="W544" s="10"/>
      <c r="AA544" s="10"/>
      <c r="AB544" s="10"/>
      <c r="AE544" s="10"/>
      <c r="AF544" s="10"/>
      <c r="AG544" s="10"/>
      <c r="AK544" s="10"/>
      <c r="AL544" s="10"/>
      <c r="AM544" s="10"/>
      <c r="AP544" s="10"/>
      <c r="AQ544" s="10"/>
      <c r="AR544" s="10"/>
      <c r="AU544" s="10"/>
      <c r="AV544" s="10"/>
      <c r="AW544" s="10"/>
    </row>
    <row r="545" spans="5:49" s="6" customFormat="1" x14ac:dyDescent="0.3">
      <c r="E545" s="10"/>
      <c r="F545" s="10"/>
      <c r="G545" s="10"/>
      <c r="J545" s="10"/>
      <c r="K545" s="10"/>
      <c r="L545" s="10"/>
      <c r="O545" s="10"/>
      <c r="P545" s="10"/>
      <c r="Q545" s="10"/>
      <c r="U545" s="10"/>
      <c r="V545" s="10"/>
      <c r="W545" s="10"/>
      <c r="AA545" s="10"/>
      <c r="AB545" s="10"/>
      <c r="AE545" s="10"/>
      <c r="AF545" s="10"/>
      <c r="AG545" s="10"/>
      <c r="AK545" s="10"/>
      <c r="AL545" s="10"/>
      <c r="AM545" s="10"/>
      <c r="AP545" s="10"/>
      <c r="AQ545" s="10"/>
      <c r="AR545" s="10"/>
      <c r="AU545" s="10"/>
      <c r="AV545" s="10"/>
      <c r="AW545" s="10"/>
    </row>
    <row r="546" spans="5:49" s="6" customFormat="1" x14ac:dyDescent="0.3">
      <c r="E546" s="10"/>
      <c r="F546" s="10"/>
      <c r="G546" s="10"/>
      <c r="J546" s="10"/>
      <c r="K546" s="10"/>
      <c r="L546" s="10"/>
      <c r="O546" s="10"/>
      <c r="P546" s="10"/>
      <c r="Q546" s="10"/>
      <c r="U546" s="10"/>
      <c r="V546" s="10"/>
      <c r="W546" s="10"/>
      <c r="AA546" s="10"/>
      <c r="AB546" s="10"/>
      <c r="AE546" s="10"/>
      <c r="AF546" s="10"/>
      <c r="AG546" s="10"/>
      <c r="AK546" s="10"/>
      <c r="AL546" s="10"/>
      <c r="AM546" s="10"/>
      <c r="AP546" s="10"/>
      <c r="AQ546" s="10"/>
      <c r="AR546" s="10"/>
      <c r="AU546" s="10"/>
      <c r="AV546" s="10"/>
      <c r="AW546" s="10"/>
    </row>
    <row r="547" spans="5:49" s="6" customFormat="1" x14ac:dyDescent="0.3">
      <c r="E547" s="10"/>
      <c r="F547" s="10"/>
      <c r="G547" s="10"/>
      <c r="J547" s="10"/>
      <c r="K547" s="10"/>
      <c r="L547" s="10"/>
      <c r="O547" s="10"/>
      <c r="P547" s="10"/>
      <c r="Q547" s="10"/>
      <c r="U547" s="10"/>
      <c r="V547" s="10"/>
      <c r="W547" s="10"/>
      <c r="AA547" s="10"/>
      <c r="AB547" s="10"/>
      <c r="AE547" s="10"/>
      <c r="AF547" s="10"/>
      <c r="AG547" s="10"/>
      <c r="AK547" s="10"/>
      <c r="AL547" s="10"/>
      <c r="AM547" s="10"/>
      <c r="AP547" s="10"/>
      <c r="AQ547" s="10"/>
      <c r="AR547" s="10"/>
      <c r="AU547" s="10"/>
      <c r="AV547" s="10"/>
      <c r="AW547" s="10"/>
    </row>
    <row r="548" spans="5:49" s="6" customFormat="1" x14ac:dyDescent="0.3">
      <c r="E548" s="10"/>
      <c r="F548" s="10"/>
      <c r="G548" s="10"/>
      <c r="J548" s="10"/>
      <c r="K548" s="10"/>
      <c r="L548" s="10"/>
      <c r="O548" s="10"/>
      <c r="P548" s="10"/>
      <c r="Q548" s="10"/>
      <c r="U548" s="10"/>
      <c r="V548" s="10"/>
      <c r="W548" s="10"/>
      <c r="AA548" s="10"/>
      <c r="AB548" s="10"/>
      <c r="AE548" s="10"/>
      <c r="AF548" s="10"/>
      <c r="AG548" s="10"/>
      <c r="AK548" s="10"/>
      <c r="AL548" s="10"/>
      <c r="AM548" s="10"/>
      <c r="AP548" s="10"/>
      <c r="AQ548" s="10"/>
      <c r="AR548" s="10"/>
      <c r="AU548" s="10"/>
      <c r="AV548" s="10"/>
      <c r="AW548" s="10"/>
    </row>
    <row r="549" spans="5:49" s="6" customFormat="1" x14ac:dyDescent="0.3">
      <c r="E549" s="10"/>
      <c r="F549" s="10"/>
      <c r="G549" s="10"/>
      <c r="J549" s="10"/>
      <c r="K549" s="10"/>
      <c r="L549" s="10"/>
      <c r="O549" s="10"/>
      <c r="P549" s="10"/>
      <c r="Q549" s="10"/>
      <c r="U549" s="10"/>
      <c r="V549" s="10"/>
      <c r="W549" s="10"/>
      <c r="AA549" s="10"/>
      <c r="AB549" s="10"/>
      <c r="AE549" s="10"/>
      <c r="AF549" s="10"/>
      <c r="AG549" s="10"/>
      <c r="AK549" s="10"/>
      <c r="AL549" s="10"/>
      <c r="AM549" s="10"/>
      <c r="AP549" s="10"/>
      <c r="AQ549" s="10"/>
      <c r="AR549" s="10"/>
      <c r="AU549" s="10"/>
      <c r="AV549" s="10"/>
      <c r="AW549" s="10"/>
    </row>
    <row r="550" spans="5:49" s="6" customFormat="1" x14ac:dyDescent="0.3">
      <c r="E550" s="10"/>
      <c r="F550" s="10"/>
      <c r="G550" s="10"/>
      <c r="J550" s="10"/>
      <c r="K550" s="10"/>
      <c r="L550" s="10"/>
      <c r="O550" s="10"/>
      <c r="P550" s="10"/>
      <c r="Q550" s="10"/>
      <c r="U550" s="10"/>
      <c r="V550" s="10"/>
      <c r="W550" s="10"/>
      <c r="AA550" s="10"/>
      <c r="AB550" s="10"/>
      <c r="AE550" s="10"/>
      <c r="AF550" s="10"/>
      <c r="AG550" s="10"/>
      <c r="AK550" s="10"/>
      <c r="AL550" s="10"/>
      <c r="AM550" s="10"/>
      <c r="AP550" s="10"/>
      <c r="AQ550" s="10"/>
      <c r="AR550" s="10"/>
      <c r="AU550" s="10"/>
      <c r="AV550" s="10"/>
      <c r="AW550" s="10"/>
    </row>
    <row r="551" spans="5:49" s="6" customFormat="1" x14ac:dyDescent="0.3">
      <c r="E551" s="10"/>
      <c r="F551" s="10"/>
      <c r="G551" s="10"/>
      <c r="J551" s="10"/>
      <c r="K551" s="10"/>
      <c r="L551" s="10"/>
      <c r="O551" s="10"/>
      <c r="P551" s="10"/>
      <c r="Q551" s="10"/>
      <c r="U551" s="10"/>
      <c r="V551" s="10"/>
      <c r="W551" s="10"/>
      <c r="AA551" s="10"/>
      <c r="AB551" s="10"/>
      <c r="AE551" s="10"/>
      <c r="AF551" s="10"/>
      <c r="AG551" s="10"/>
      <c r="AK551" s="10"/>
      <c r="AL551" s="10"/>
      <c r="AM551" s="10"/>
      <c r="AP551" s="10"/>
      <c r="AQ551" s="10"/>
      <c r="AR551" s="10"/>
      <c r="AU551" s="10"/>
      <c r="AV551" s="10"/>
      <c r="AW551" s="10"/>
    </row>
    <row r="552" spans="5:49" s="6" customFormat="1" x14ac:dyDescent="0.3">
      <c r="E552" s="10"/>
      <c r="F552" s="10"/>
      <c r="G552" s="10"/>
      <c r="J552" s="10"/>
      <c r="K552" s="10"/>
      <c r="L552" s="10"/>
      <c r="O552" s="10"/>
      <c r="P552" s="10"/>
      <c r="Q552" s="10"/>
      <c r="U552" s="10"/>
      <c r="V552" s="10"/>
      <c r="W552" s="10"/>
      <c r="AA552" s="10"/>
      <c r="AB552" s="10"/>
      <c r="AE552" s="10"/>
      <c r="AF552" s="10"/>
      <c r="AG552" s="10"/>
      <c r="AK552" s="10"/>
      <c r="AL552" s="10"/>
      <c r="AM552" s="10"/>
      <c r="AP552" s="10"/>
      <c r="AQ552" s="10"/>
      <c r="AR552" s="10"/>
      <c r="AU552" s="10"/>
      <c r="AV552" s="10"/>
      <c r="AW552" s="10"/>
    </row>
    <row r="553" spans="5:49" s="6" customFormat="1" x14ac:dyDescent="0.3">
      <c r="E553" s="10"/>
      <c r="F553" s="10"/>
      <c r="G553" s="10"/>
      <c r="J553" s="10"/>
      <c r="K553" s="10"/>
      <c r="L553" s="10"/>
      <c r="O553" s="10"/>
      <c r="P553" s="10"/>
      <c r="Q553" s="10"/>
      <c r="U553" s="10"/>
      <c r="V553" s="10"/>
      <c r="W553" s="10"/>
      <c r="AA553" s="10"/>
      <c r="AB553" s="10"/>
      <c r="AE553" s="10"/>
      <c r="AF553" s="10"/>
      <c r="AG553" s="10"/>
      <c r="AK553" s="10"/>
      <c r="AL553" s="10"/>
      <c r="AM553" s="10"/>
      <c r="AP553" s="10"/>
      <c r="AQ553" s="10"/>
      <c r="AR553" s="10"/>
      <c r="AU553" s="10"/>
      <c r="AV553" s="10"/>
      <c r="AW553" s="10"/>
    </row>
    <row r="554" spans="5:49" s="6" customFormat="1" x14ac:dyDescent="0.3">
      <c r="E554" s="10"/>
      <c r="F554" s="10"/>
      <c r="G554" s="10"/>
      <c r="J554" s="10"/>
      <c r="K554" s="10"/>
      <c r="L554" s="10"/>
      <c r="O554" s="10"/>
      <c r="P554" s="10"/>
      <c r="Q554" s="10"/>
      <c r="U554" s="10"/>
      <c r="V554" s="10"/>
      <c r="W554" s="10"/>
      <c r="AA554" s="10"/>
      <c r="AB554" s="10"/>
      <c r="AE554" s="10"/>
      <c r="AF554" s="10"/>
      <c r="AG554" s="10"/>
      <c r="AK554" s="10"/>
      <c r="AL554" s="10"/>
      <c r="AM554" s="10"/>
      <c r="AP554" s="10"/>
      <c r="AQ554" s="10"/>
      <c r="AR554" s="10"/>
      <c r="AU554" s="10"/>
      <c r="AV554" s="10"/>
      <c r="AW554" s="10"/>
    </row>
    <row r="555" spans="5:49" s="6" customFormat="1" x14ac:dyDescent="0.3">
      <c r="E555" s="10"/>
      <c r="F555" s="10"/>
      <c r="G555" s="10"/>
      <c r="J555" s="10"/>
      <c r="K555" s="10"/>
      <c r="L555" s="10"/>
      <c r="O555" s="10"/>
      <c r="P555" s="10"/>
      <c r="Q555" s="10"/>
      <c r="U555" s="10"/>
      <c r="V555" s="10"/>
      <c r="W555" s="10"/>
      <c r="AA555" s="10"/>
      <c r="AB555" s="10"/>
      <c r="AE555" s="10"/>
      <c r="AF555" s="10"/>
      <c r="AG555" s="10"/>
      <c r="AK555" s="10"/>
      <c r="AL555" s="10"/>
      <c r="AM555" s="10"/>
      <c r="AP555" s="10"/>
      <c r="AQ555" s="10"/>
      <c r="AR555" s="10"/>
      <c r="AU555" s="10"/>
      <c r="AV555" s="10"/>
      <c r="AW555" s="10"/>
    </row>
    <row r="556" spans="5:49" s="6" customFormat="1" x14ac:dyDescent="0.3">
      <c r="E556" s="10"/>
      <c r="F556" s="10"/>
      <c r="G556" s="10"/>
      <c r="J556" s="10"/>
      <c r="K556" s="10"/>
      <c r="L556" s="10"/>
      <c r="O556" s="10"/>
      <c r="P556" s="10"/>
      <c r="Q556" s="10"/>
      <c r="U556" s="10"/>
      <c r="V556" s="10"/>
      <c r="W556" s="10"/>
      <c r="AA556" s="10"/>
      <c r="AB556" s="10"/>
      <c r="AE556" s="10"/>
      <c r="AF556" s="10"/>
      <c r="AG556" s="10"/>
      <c r="AK556" s="10"/>
      <c r="AL556" s="10"/>
      <c r="AM556" s="10"/>
      <c r="AP556" s="10"/>
      <c r="AQ556" s="10"/>
      <c r="AR556" s="10"/>
      <c r="AU556" s="10"/>
      <c r="AV556" s="10"/>
      <c r="AW556" s="10"/>
    </row>
    <row r="557" spans="5:49" s="6" customFormat="1" x14ac:dyDescent="0.3">
      <c r="E557" s="10"/>
      <c r="F557" s="10"/>
      <c r="G557" s="10"/>
      <c r="J557" s="10"/>
      <c r="K557" s="10"/>
      <c r="L557" s="10"/>
      <c r="O557" s="10"/>
      <c r="P557" s="10"/>
      <c r="Q557" s="10"/>
      <c r="U557" s="10"/>
      <c r="V557" s="10"/>
      <c r="W557" s="10"/>
      <c r="AA557" s="10"/>
      <c r="AB557" s="10"/>
      <c r="AE557" s="10"/>
      <c r="AF557" s="10"/>
      <c r="AG557" s="10"/>
      <c r="AK557" s="10"/>
      <c r="AL557" s="10"/>
      <c r="AM557" s="10"/>
      <c r="AP557" s="10"/>
      <c r="AQ557" s="10"/>
      <c r="AR557" s="10"/>
      <c r="AU557" s="10"/>
      <c r="AV557" s="10"/>
      <c r="AW557" s="10"/>
    </row>
    <row r="558" spans="5:49" s="6" customFormat="1" x14ac:dyDescent="0.3">
      <c r="E558" s="10"/>
      <c r="F558" s="10"/>
      <c r="G558" s="10"/>
      <c r="J558" s="10"/>
      <c r="K558" s="10"/>
      <c r="L558" s="10"/>
      <c r="O558" s="10"/>
      <c r="P558" s="10"/>
      <c r="Q558" s="10"/>
      <c r="U558" s="10"/>
      <c r="V558" s="10"/>
      <c r="W558" s="10"/>
      <c r="AA558" s="10"/>
      <c r="AB558" s="10"/>
      <c r="AE558" s="10"/>
      <c r="AF558" s="10"/>
      <c r="AG558" s="10"/>
      <c r="AK558" s="10"/>
      <c r="AL558" s="10"/>
      <c r="AM558" s="10"/>
      <c r="AP558" s="10"/>
      <c r="AQ558" s="10"/>
      <c r="AR558" s="10"/>
      <c r="AU558" s="10"/>
      <c r="AV558" s="10"/>
      <c r="AW558" s="10"/>
    </row>
    <row r="559" spans="5:49" s="6" customFormat="1" x14ac:dyDescent="0.3">
      <c r="E559" s="10"/>
      <c r="F559" s="10"/>
      <c r="G559" s="10"/>
      <c r="J559" s="10"/>
      <c r="K559" s="10"/>
      <c r="L559" s="10"/>
      <c r="O559" s="10"/>
      <c r="P559" s="10"/>
      <c r="Q559" s="10"/>
      <c r="U559" s="10"/>
      <c r="V559" s="10"/>
      <c r="W559" s="10"/>
      <c r="AA559" s="10"/>
      <c r="AB559" s="10"/>
      <c r="AE559" s="10"/>
      <c r="AF559" s="10"/>
      <c r="AG559" s="10"/>
      <c r="AK559" s="10"/>
      <c r="AL559" s="10"/>
      <c r="AM559" s="10"/>
      <c r="AP559" s="10"/>
      <c r="AQ559" s="10"/>
      <c r="AR559" s="10"/>
      <c r="AU559" s="10"/>
      <c r="AV559" s="10"/>
      <c r="AW559" s="10"/>
    </row>
    <row r="560" spans="5:49" s="6" customFormat="1" x14ac:dyDescent="0.3">
      <c r="E560" s="10"/>
      <c r="F560" s="10"/>
      <c r="G560" s="10"/>
      <c r="J560" s="10"/>
      <c r="K560" s="10"/>
      <c r="L560" s="10"/>
      <c r="O560" s="10"/>
      <c r="P560" s="10"/>
      <c r="Q560" s="10"/>
      <c r="U560" s="10"/>
      <c r="V560" s="10"/>
      <c r="W560" s="10"/>
      <c r="AA560" s="10"/>
      <c r="AB560" s="10"/>
      <c r="AE560" s="10"/>
      <c r="AF560" s="10"/>
      <c r="AG560" s="10"/>
      <c r="AK560" s="10"/>
      <c r="AL560" s="10"/>
      <c r="AM560" s="10"/>
      <c r="AP560" s="10"/>
      <c r="AQ560" s="10"/>
      <c r="AR560" s="10"/>
      <c r="AU560" s="10"/>
      <c r="AV560" s="10"/>
      <c r="AW560" s="10"/>
    </row>
    <row r="561" spans="5:49" s="6" customFormat="1" x14ac:dyDescent="0.3">
      <c r="E561" s="10"/>
      <c r="F561" s="10"/>
      <c r="G561" s="10"/>
      <c r="J561" s="10"/>
      <c r="K561" s="10"/>
      <c r="L561" s="10"/>
      <c r="O561" s="10"/>
      <c r="P561" s="10"/>
      <c r="Q561" s="10"/>
      <c r="U561" s="10"/>
      <c r="V561" s="10"/>
      <c r="W561" s="10"/>
      <c r="AA561" s="10"/>
      <c r="AB561" s="10"/>
      <c r="AE561" s="10"/>
      <c r="AF561" s="10"/>
      <c r="AG561" s="10"/>
      <c r="AK561" s="10"/>
      <c r="AL561" s="10"/>
      <c r="AM561" s="10"/>
      <c r="AP561" s="10"/>
      <c r="AQ561" s="10"/>
      <c r="AR561" s="10"/>
      <c r="AU561" s="10"/>
      <c r="AV561" s="10"/>
      <c r="AW561" s="10"/>
    </row>
    <row r="562" spans="5:49" s="6" customFormat="1" x14ac:dyDescent="0.3">
      <c r="E562" s="10"/>
      <c r="F562" s="10"/>
      <c r="G562" s="10"/>
      <c r="J562" s="10"/>
      <c r="K562" s="10"/>
      <c r="L562" s="10"/>
      <c r="O562" s="10"/>
      <c r="P562" s="10"/>
      <c r="Q562" s="10"/>
      <c r="U562" s="10"/>
      <c r="V562" s="10"/>
      <c r="W562" s="10"/>
      <c r="AA562" s="10"/>
      <c r="AB562" s="10"/>
      <c r="AE562" s="10"/>
      <c r="AF562" s="10"/>
      <c r="AG562" s="10"/>
      <c r="AK562" s="10"/>
      <c r="AL562" s="10"/>
      <c r="AM562" s="10"/>
      <c r="AP562" s="10"/>
      <c r="AQ562" s="10"/>
      <c r="AR562" s="10"/>
      <c r="AU562" s="10"/>
      <c r="AV562" s="10"/>
      <c r="AW562" s="10"/>
    </row>
    <row r="563" spans="5:49" s="6" customFormat="1" x14ac:dyDescent="0.3">
      <c r="E563" s="10"/>
      <c r="F563" s="10"/>
      <c r="G563" s="10"/>
      <c r="J563" s="10"/>
      <c r="K563" s="10"/>
      <c r="L563" s="10"/>
      <c r="O563" s="10"/>
      <c r="P563" s="10"/>
      <c r="Q563" s="10"/>
      <c r="U563" s="10"/>
      <c r="V563" s="10"/>
      <c r="W563" s="10"/>
      <c r="AA563" s="10"/>
      <c r="AB563" s="10"/>
      <c r="AE563" s="10"/>
      <c r="AF563" s="10"/>
      <c r="AG563" s="10"/>
      <c r="AK563" s="10"/>
      <c r="AL563" s="10"/>
      <c r="AM563" s="10"/>
      <c r="AP563" s="10"/>
      <c r="AQ563" s="10"/>
      <c r="AR563" s="10"/>
      <c r="AU563" s="10"/>
      <c r="AV563" s="10"/>
      <c r="AW563" s="10"/>
    </row>
    <row r="564" spans="5:49" s="6" customFormat="1" x14ac:dyDescent="0.3">
      <c r="E564" s="10"/>
      <c r="F564" s="10"/>
      <c r="G564" s="10"/>
      <c r="J564" s="10"/>
      <c r="K564" s="10"/>
      <c r="L564" s="10"/>
      <c r="O564" s="10"/>
      <c r="P564" s="10"/>
      <c r="Q564" s="10"/>
      <c r="U564" s="10"/>
      <c r="V564" s="10"/>
      <c r="W564" s="10"/>
      <c r="AA564" s="10"/>
      <c r="AB564" s="10"/>
      <c r="AE564" s="10"/>
      <c r="AF564" s="10"/>
      <c r="AG564" s="10"/>
      <c r="AK564" s="10"/>
      <c r="AL564" s="10"/>
      <c r="AM564" s="10"/>
      <c r="AP564" s="10"/>
      <c r="AQ564" s="10"/>
      <c r="AR564" s="10"/>
      <c r="AU564" s="10"/>
      <c r="AV564" s="10"/>
      <c r="AW564" s="10"/>
    </row>
    <row r="565" spans="5:49" s="6" customFormat="1" x14ac:dyDescent="0.3">
      <c r="E565" s="10"/>
      <c r="F565" s="10"/>
      <c r="G565" s="10"/>
      <c r="J565" s="10"/>
      <c r="K565" s="10"/>
      <c r="L565" s="10"/>
      <c r="O565" s="10"/>
      <c r="P565" s="10"/>
      <c r="Q565" s="10"/>
      <c r="U565" s="10"/>
      <c r="V565" s="10"/>
      <c r="W565" s="10"/>
      <c r="AA565" s="10"/>
      <c r="AB565" s="10"/>
      <c r="AE565" s="10"/>
      <c r="AF565" s="10"/>
      <c r="AG565" s="10"/>
      <c r="AK565" s="10"/>
      <c r="AL565" s="10"/>
      <c r="AM565" s="10"/>
      <c r="AP565" s="10"/>
      <c r="AQ565" s="10"/>
      <c r="AR565" s="10"/>
      <c r="AU565" s="10"/>
      <c r="AV565" s="10"/>
      <c r="AW565" s="10"/>
    </row>
    <row r="566" spans="5:49" s="6" customFormat="1" x14ac:dyDescent="0.3">
      <c r="E566" s="10"/>
      <c r="F566" s="10"/>
      <c r="G566" s="10"/>
      <c r="J566" s="10"/>
      <c r="K566" s="10"/>
      <c r="L566" s="10"/>
      <c r="O566" s="10"/>
      <c r="P566" s="10"/>
      <c r="Q566" s="10"/>
      <c r="U566" s="10"/>
      <c r="V566" s="10"/>
      <c r="W566" s="10"/>
      <c r="AA566" s="10"/>
      <c r="AB566" s="10"/>
      <c r="AE566" s="10"/>
      <c r="AF566" s="10"/>
      <c r="AG566" s="10"/>
      <c r="AK566" s="10"/>
      <c r="AL566" s="10"/>
      <c r="AM566" s="10"/>
      <c r="AP566" s="10"/>
      <c r="AQ566" s="10"/>
      <c r="AR566" s="10"/>
      <c r="AU566" s="10"/>
      <c r="AV566" s="10"/>
      <c r="AW566" s="10"/>
    </row>
    <row r="567" spans="5:49" s="6" customFormat="1" x14ac:dyDescent="0.3">
      <c r="E567" s="10"/>
      <c r="F567" s="10"/>
      <c r="G567" s="10"/>
      <c r="J567" s="10"/>
      <c r="K567" s="10"/>
      <c r="L567" s="10"/>
      <c r="O567" s="10"/>
      <c r="P567" s="10"/>
      <c r="Q567" s="10"/>
      <c r="U567" s="10"/>
      <c r="V567" s="10"/>
      <c r="W567" s="10"/>
      <c r="AA567" s="10"/>
      <c r="AB567" s="10"/>
      <c r="AE567" s="10"/>
      <c r="AF567" s="10"/>
      <c r="AG567" s="10"/>
      <c r="AK567" s="10"/>
      <c r="AL567" s="10"/>
      <c r="AM567" s="10"/>
      <c r="AP567" s="10"/>
      <c r="AQ567" s="10"/>
      <c r="AR567" s="10"/>
      <c r="AU567" s="10"/>
      <c r="AV567" s="10"/>
      <c r="AW567" s="10"/>
    </row>
    <row r="568" spans="5:49" s="6" customFormat="1" x14ac:dyDescent="0.3">
      <c r="E568" s="10"/>
      <c r="F568" s="10"/>
      <c r="G568" s="10"/>
      <c r="J568" s="10"/>
      <c r="K568" s="10"/>
      <c r="L568" s="10"/>
      <c r="O568" s="10"/>
      <c r="P568" s="10"/>
      <c r="Q568" s="10"/>
      <c r="U568" s="10"/>
      <c r="V568" s="10"/>
      <c r="W568" s="10"/>
      <c r="AA568" s="10"/>
      <c r="AB568" s="10"/>
      <c r="AE568" s="10"/>
      <c r="AF568" s="10"/>
      <c r="AG568" s="10"/>
      <c r="AK568" s="10"/>
      <c r="AL568" s="10"/>
      <c r="AM568" s="10"/>
      <c r="AP568" s="10"/>
      <c r="AQ568" s="10"/>
      <c r="AR568" s="10"/>
      <c r="AU568" s="10"/>
      <c r="AV568" s="10"/>
      <c r="AW568" s="10"/>
    </row>
    <row r="569" spans="5:49" s="6" customFormat="1" x14ac:dyDescent="0.3">
      <c r="E569" s="10"/>
      <c r="F569" s="10"/>
      <c r="G569" s="10"/>
      <c r="J569" s="10"/>
      <c r="K569" s="10"/>
      <c r="L569" s="10"/>
      <c r="O569" s="10"/>
      <c r="P569" s="10"/>
      <c r="Q569" s="10"/>
      <c r="U569" s="10"/>
      <c r="V569" s="10"/>
      <c r="W569" s="10"/>
      <c r="AA569" s="10"/>
      <c r="AB569" s="10"/>
      <c r="AE569" s="10"/>
      <c r="AF569" s="10"/>
      <c r="AG569" s="10"/>
      <c r="AK569" s="10"/>
      <c r="AL569" s="10"/>
      <c r="AM569" s="10"/>
      <c r="AP569" s="10"/>
      <c r="AQ569" s="10"/>
      <c r="AR569" s="10"/>
      <c r="AU569" s="10"/>
      <c r="AV569" s="10"/>
      <c r="AW569" s="10"/>
    </row>
    <row r="570" spans="5:49" s="6" customFormat="1" x14ac:dyDescent="0.3">
      <c r="E570" s="10"/>
      <c r="F570" s="10"/>
      <c r="G570" s="10"/>
      <c r="J570" s="10"/>
      <c r="K570" s="10"/>
      <c r="L570" s="10"/>
      <c r="O570" s="10"/>
      <c r="P570" s="10"/>
      <c r="Q570" s="10"/>
      <c r="U570" s="10"/>
      <c r="V570" s="10"/>
      <c r="W570" s="10"/>
      <c r="AA570" s="10"/>
      <c r="AB570" s="10"/>
      <c r="AE570" s="10"/>
      <c r="AF570" s="10"/>
      <c r="AG570" s="10"/>
      <c r="AK570" s="10"/>
      <c r="AL570" s="10"/>
      <c r="AM570" s="10"/>
      <c r="AP570" s="10"/>
      <c r="AQ570" s="10"/>
      <c r="AR570" s="10"/>
      <c r="AU570" s="10"/>
      <c r="AV570" s="10"/>
      <c r="AW570" s="10"/>
    </row>
    <row r="571" spans="5:49" s="6" customFormat="1" x14ac:dyDescent="0.3">
      <c r="E571" s="10"/>
      <c r="F571" s="10"/>
      <c r="G571" s="10"/>
      <c r="J571" s="10"/>
      <c r="K571" s="10"/>
      <c r="L571" s="10"/>
      <c r="O571" s="10"/>
      <c r="P571" s="10"/>
      <c r="Q571" s="10"/>
      <c r="U571" s="10"/>
      <c r="V571" s="10"/>
      <c r="W571" s="10"/>
      <c r="AA571" s="10"/>
      <c r="AB571" s="10"/>
      <c r="AE571" s="10"/>
      <c r="AF571" s="10"/>
      <c r="AG571" s="10"/>
      <c r="AK571" s="10"/>
      <c r="AL571" s="10"/>
      <c r="AM571" s="10"/>
      <c r="AP571" s="10"/>
      <c r="AQ571" s="10"/>
      <c r="AR571" s="10"/>
      <c r="AU571" s="10"/>
      <c r="AV571" s="10"/>
      <c r="AW571" s="10"/>
    </row>
    <row r="572" spans="5:49" s="6" customFormat="1" x14ac:dyDescent="0.3">
      <c r="E572" s="10"/>
      <c r="F572" s="10"/>
      <c r="G572" s="10"/>
      <c r="J572" s="10"/>
      <c r="K572" s="10"/>
      <c r="L572" s="10"/>
      <c r="O572" s="10"/>
      <c r="P572" s="10"/>
      <c r="Q572" s="10"/>
      <c r="U572" s="10"/>
      <c r="V572" s="10"/>
      <c r="W572" s="10"/>
      <c r="AA572" s="10"/>
      <c r="AB572" s="10"/>
      <c r="AE572" s="10"/>
      <c r="AF572" s="10"/>
      <c r="AG572" s="10"/>
      <c r="AK572" s="10"/>
      <c r="AL572" s="10"/>
      <c r="AM572" s="10"/>
      <c r="AP572" s="10"/>
      <c r="AQ572" s="10"/>
      <c r="AR572" s="10"/>
      <c r="AU572" s="10"/>
      <c r="AV572" s="10"/>
      <c r="AW572" s="10"/>
    </row>
    <row r="573" spans="5:49" s="6" customFormat="1" x14ac:dyDescent="0.3">
      <c r="E573" s="10"/>
      <c r="F573" s="10"/>
      <c r="G573" s="10"/>
      <c r="J573" s="10"/>
      <c r="K573" s="10"/>
      <c r="L573" s="10"/>
      <c r="O573" s="10"/>
      <c r="P573" s="10"/>
      <c r="Q573" s="10"/>
      <c r="U573" s="10"/>
      <c r="V573" s="10"/>
      <c r="W573" s="10"/>
      <c r="AA573" s="10"/>
      <c r="AB573" s="10"/>
      <c r="AE573" s="10"/>
      <c r="AF573" s="10"/>
      <c r="AG573" s="10"/>
      <c r="AK573" s="10"/>
      <c r="AL573" s="10"/>
      <c r="AM573" s="10"/>
      <c r="AP573" s="10"/>
      <c r="AQ573" s="10"/>
      <c r="AR573" s="10"/>
      <c r="AU573" s="10"/>
      <c r="AV573" s="10"/>
      <c r="AW573" s="10"/>
    </row>
    <row r="574" spans="5:49" s="6" customFormat="1" x14ac:dyDescent="0.3">
      <c r="E574" s="10"/>
      <c r="F574" s="10"/>
      <c r="G574" s="10"/>
      <c r="J574" s="10"/>
      <c r="K574" s="10"/>
      <c r="L574" s="10"/>
      <c r="O574" s="10"/>
      <c r="P574" s="10"/>
      <c r="Q574" s="10"/>
      <c r="U574" s="10"/>
      <c r="V574" s="10"/>
      <c r="W574" s="10"/>
      <c r="AA574" s="10"/>
      <c r="AB574" s="10"/>
      <c r="AE574" s="10"/>
      <c r="AF574" s="10"/>
      <c r="AG574" s="10"/>
      <c r="AK574" s="10"/>
      <c r="AL574" s="10"/>
      <c r="AM574" s="10"/>
      <c r="AP574" s="10"/>
      <c r="AQ574" s="10"/>
      <c r="AR574" s="10"/>
      <c r="AU574" s="10"/>
      <c r="AV574" s="10"/>
      <c r="AW574" s="10"/>
    </row>
    <row r="575" spans="5:49" s="6" customFormat="1" x14ac:dyDescent="0.3">
      <c r="E575" s="10"/>
      <c r="F575" s="10"/>
      <c r="G575" s="10"/>
      <c r="J575" s="10"/>
      <c r="K575" s="10"/>
      <c r="L575" s="10"/>
      <c r="O575" s="10"/>
      <c r="P575" s="10"/>
      <c r="Q575" s="10"/>
      <c r="U575" s="10"/>
      <c r="V575" s="10"/>
      <c r="W575" s="10"/>
      <c r="AA575" s="10"/>
      <c r="AB575" s="10"/>
      <c r="AE575" s="10"/>
      <c r="AF575" s="10"/>
      <c r="AG575" s="10"/>
      <c r="AK575" s="10"/>
      <c r="AL575" s="10"/>
      <c r="AM575" s="10"/>
      <c r="AP575" s="10"/>
      <c r="AQ575" s="10"/>
      <c r="AR575" s="10"/>
      <c r="AU575" s="10"/>
      <c r="AV575" s="10"/>
      <c r="AW575" s="10"/>
    </row>
    <row r="576" spans="5:49" s="6" customFormat="1" x14ac:dyDescent="0.3">
      <c r="E576" s="10"/>
      <c r="F576" s="10"/>
      <c r="G576" s="10"/>
      <c r="J576" s="10"/>
      <c r="K576" s="10"/>
      <c r="L576" s="10"/>
      <c r="O576" s="10"/>
      <c r="P576" s="10"/>
      <c r="Q576" s="10"/>
      <c r="U576" s="10"/>
      <c r="V576" s="10"/>
      <c r="W576" s="10"/>
      <c r="AA576" s="10"/>
      <c r="AB576" s="10"/>
      <c r="AE576" s="10"/>
      <c r="AF576" s="10"/>
      <c r="AG576" s="10"/>
      <c r="AK576" s="10"/>
      <c r="AL576" s="10"/>
      <c r="AM576" s="10"/>
      <c r="AP576" s="10"/>
      <c r="AQ576" s="10"/>
      <c r="AR576" s="10"/>
      <c r="AU576" s="10"/>
      <c r="AV576" s="10"/>
      <c r="AW576" s="10"/>
    </row>
    <row r="577" spans="5:49" s="6" customFormat="1" x14ac:dyDescent="0.3">
      <c r="E577" s="10"/>
      <c r="F577" s="10"/>
      <c r="G577" s="10"/>
      <c r="J577" s="10"/>
      <c r="K577" s="10"/>
      <c r="L577" s="10"/>
      <c r="O577" s="10"/>
      <c r="P577" s="10"/>
      <c r="Q577" s="10"/>
      <c r="U577" s="10"/>
      <c r="V577" s="10"/>
      <c r="W577" s="10"/>
      <c r="AA577" s="10"/>
      <c r="AB577" s="10"/>
      <c r="AE577" s="10"/>
      <c r="AF577" s="10"/>
      <c r="AG577" s="10"/>
      <c r="AK577" s="10"/>
      <c r="AL577" s="10"/>
      <c r="AM577" s="10"/>
      <c r="AP577" s="10"/>
      <c r="AQ577" s="10"/>
      <c r="AR577" s="10"/>
      <c r="AU577" s="10"/>
      <c r="AV577" s="10"/>
      <c r="AW57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낚시 아이템 가격</vt:lpstr>
      <vt:lpstr>낚시 아이템 성능</vt:lpstr>
      <vt:lpstr>Sheet1</vt:lpstr>
      <vt:lpstr>낚시 아이템 성능 (2)</vt:lpstr>
      <vt:lpstr>낚시 보상 확률_23_45_67</vt:lpstr>
      <vt:lpstr>낚시 보상 확률_24_46_810</vt:lpstr>
      <vt:lpstr>낚시 보상 확률_25_58_812</vt:lpstr>
      <vt:lpstr>낚시 보상_최소</vt:lpstr>
      <vt:lpstr>낚시 보상_중간</vt:lpstr>
      <vt:lpstr>낚시 보상_최대</vt:lpstr>
      <vt:lpstr>총합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2019-03-11T11:05:09Z</dcterms:modified>
</cp:coreProperties>
</file>