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YAN\"/>
    </mc:Choice>
  </mc:AlternateContent>
  <xr:revisionPtr revIDLastSave="0" documentId="13_ncr:1_{7411BA81-9765-4650-9F38-1A3178BF0C85}" xr6:coauthVersionLast="47" xr6:coauthVersionMax="47" xr10:uidLastSave="{00000000-0000-0000-0000-000000000000}"/>
  <bookViews>
    <workbookView xWindow="3240" yWindow="3240" windowWidth="16680" windowHeight="11295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28" i="1"/>
  <c r="E23" i="1"/>
  <c r="C24" i="1"/>
  <c r="E24" i="1" s="1"/>
  <c r="K3" i="1" a="1"/>
  <c r="K3" i="1" s="1"/>
  <c r="C20" i="1" s="1"/>
  <c r="E20" i="1" s="1"/>
  <c r="K2" i="1" a="1"/>
  <c r="K2" i="1" s="1"/>
  <c r="E25" i="1" s="1"/>
  <c r="E11" i="1"/>
  <c r="C17" i="1"/>
  <c r="E17" i="1" s="1"/>
  <c r="E4" i="1"/>
  <c r="E5" i="1"/>
  <c r="C27" i="1"/>
  <c r="E27" i="1" s="1"/>
  <c r="E21" i="1"/>
  <c r="E22" i="1"/>
  <c r="E29" i="1"/>
  <c r="C30" i="1"/>
  <c r="E30" i="1" s="1"/>
  <c r="E10" i="1"/>
  <c r="E12" i="1"/>
  <c r="E13" i="1"/>
  <c r="E14" i="1"/>
  <c r="E15" i="1"/>
  <c r="E16" i="1"/>
  <c r="E2" i="1"/>
  <c r="E3" i="1"/>
  <c r="E6" i="1"/>
  <c r="E7" i="1"/>
  <c r="E8" i="1"/>
  <c r="E9" i="1"/>
  <c r="C26" i="1" l="1"/>
  <c r="E26" i="1" s="1"/>
  <c r="C19" i="1"/>
  <c r="E19" i="1" s="1"/>
  <c r="E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<sst xmlns="http://schemas.openxmlformats.org/spreadsheetml/2006/main" count="54" uniqueCount="44">
  <si>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</si>
  <si>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</si>
  <si>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</si>
  <si>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</si>
  <si>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</si>
  <si>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</si>
  <si>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</si>
  <si>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</si>
  <si>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</si>
  <si>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</si>
  <si>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</si>
  <si>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</si>
  <si>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</si>
  <si>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</si>
  <si>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</si>
  <si>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</si>
  <si>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</si>
  <si>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</si>
  <si>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</si>
  <si>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</si>
  <si>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</si>
  <si>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</si>
  <si>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</si>
  <si>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Polea 20T</t>
  </si>
  <si>
    <t>S-360-12 Switch Power Supply 12VDC @ 30A</t>
  </si>
  <si>
    <t>LAIMI</t>
  </si>
  <si>
    <t>Rodamiento de bolas con brida F695-2RS</t>
  </si>
  <si>
    <t>Resorte de metal 20mm</t>
  </si>
  <si>
    <t>Switch de final de carrera</t>
  </si>
  <si>
    <t>Acople flexible para motor y tornillo</t>
  </si>
  <si>
    <t>Motor paso a paso</t>
  </si>
  <si>
    <t>Insertos roscados M3x5x4</t>
  </si>
  <si>
    <t>Correa GT2 en bucle 200 mm</t>
  </si>
  <si>
    <t>Correa GT2 100 cm</t>
  </si>
  <si>
    <t>Lámina de acrílico 3mm (500x800)</t>
  </si>
  <si>
    <t>Arandela - Calidad A - DIN 125</t>
  </si>
  <si>
    <t>Roles para impresoras 3D</t>
  </si>
  <si>
    <t>Zip-Ties</t>
  </si>
  <si>
    <t>Tornillos</t>
  </si>
  <si>
    <t>-</t>
  </si>
  <si>
    <t>Rodamientos de bolas F625</t>
  </si>
  <si>
    <t>CRCibernética</t>
  </si>
  <si>
    <t>Universal Tornillos</t>
  </si>
  <si>
    <t>Insertos roscados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</si>
</sst>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532.14</v>
    <v>497</v>
    <v>0</v>
    <v>0</v>
    <v>CRC</v>
    <v>USD</v>
    <v>507.75</v>
    <v>Currency Pair</v>
    <v>45610.003807870373</v>
    <v>513.9</v>
    <v>US Dollar/Costa Rica Colon FX Spot Rate</v>
    <v>507.75</v>
    <v>507.75</v>
    <v>507.75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1.8500000000000001E-3</v>
    <v>0</v>
    <v>0</v>
    <v>USD</v>
    <v>CRC</v>
    <v>1.946E-3</v>
    <v>Currency Pair</v>
    <v>45610.003807870373</v>
    <v>1.9689999999999998E-3</v>
    <v>Costa Rica Colon/US Dollar FX Cross Rate</v>
    <v>1.946E-3</v>
    <v>1.946E-3</v>
    <v>1.946E-3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1"/>
  <sheetViews>
    <sheetView tabSelected="1" zoomScale="70" zoomScaleNormal="70" workbookViewId="0">
      <selection activeCell="E31" sqref="A1:E31"/>
    </sheetView>
  </sheetViews>
  <sheetFormatPr baseColWidth="10" defaultColWidth="9.140625" defaultRowHeight="15" x14ac:dyDescent="0.25"/>
  <cols>
    <col min="1" max="1" width="38.140625" customWidth="1"/>
    <col min="3" max="3" width="11.85546875" style="1" bestFit="1" customWidth="1"/>
    <col min="4" max="4" width="10.28515625" style="1" hidden="1" customWidth="1"/>
    <col min="10" max="10" width="14.28515625" customWidth="1"/>
    <col min="11" max="11" width="15.7109375" customWidth="1"/>
    <col min="12" max="12" width="16.85546875" customWidth="1"/>
  </cols>
  <sheetData>
    <row r="1" spans="1:14" x14ac:dyDescent="0.25">
      <c r="A1" t="s">
        <v>6</v>
      </c>
      <c r="B1" t="s">
        <v>10</v>
      </c>
      <c r="C1" s="1" t="s">
        <v>11</v>
      </c>
      <c r="E1" t="s">
        <v>7</v>
      </c>
      <c r="F1" t="s">
        <v>16</v>
      </c>
      <c r="G1" t="s">
        <v>8</v>
      </c>
      <c r="J1" t="s">
        <v>20</v>
      </c>
    </row>
    <row r="2" spans="1:14" x14ac:dyDescent="0.25">
      <c r="A2" t="s">
        <v>0</v>
      </c>
      <c r="B2">
        <v>1</v>
      </c>
      <c r="C2" s="1">
        <v>34.950000000000003</v>
      </c>
      <c r="D2" s="2"/>
      <c r="E2" s="1">
        <f t="shared" ref="E2:E8" si="0">C2*B2</f>
        <v>34.950000000000003</v>
      </c>
      <c r="F2" t="s">
        <v>17</v>
      </c>
      <c r="G2" t="s">
        <v>9</v>
      </c>
      <c r="J2" t="e" vm="1">
        <v>#VALUE!</v>
      </c>
      <c r="K2" s="2" cm="1">
        <f t="array" aca="1" ref="K2" ca="1">_FV(J2,"Price")</f>
        <v>507.75</v>
      </c>
    </row>
    <row r="3" spans="1:14" x14ac:dyDescent="0.25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17</v>
      </c>
      <c r="J3" t="e" vm="2">
        <v>#VALUE!</v>
      </c>
      <c r="K3" s="3" cm="1">
        <f t="array" aca="1" ref="K3" ca="1">_FV(J3,"Price")</f>
        <v>1.946E-3</v>
      </c>
    </row>
    <row r="4" spans="1:14" x14ac:dyDescent="0.25">
      <c r="A4" t="s">
        <v>30</v>
      </c>
      <c r="B4">
        <v>5</v>
      </c>
      <c r="C4" s="1">
        <v>21</v>
      </c>
      <c r="D4" s="2"/>
      <c r="E4" s="1">
        <f t="shared" si="0"/>
        <v>105</v>
      </c>
      <c r="F4" t="s">
        <v>41</v>
      </c>
    </row>
    <row r="5" spans="1:14" x14ac:dyDescent="0.25">
      <c r="A5" t="s">
        <v>29</v>
      </c>
      <c r="B5">
        <v>1</v>
      </c>
      <c r="C5" s="1">
        <v>2</v>
      </c>
      <c r="D5" s="2"/>
      <c r="E5" s="1">
        <f t="shared" si="0"/>
        <v>2</v>
      </c>
      <c r="F5" t="s">
        <v>18</v>
      </c>
    </row>
    <row r="6" spans="1:14" x14ac:dyDescent="0.25">
      <c r="A6" t="s">
        <v>2</v>
      </c>
      <c r="B6">
        <v>2</v>
      </c>
      <c r="C6" s="1">
        <v>6.99</v>
      </c>
      <c r="D6" s="2"/>
      <c r="E6" s="1">
        <f t="shared" si="0"/>
        <v>13.98</v>
      </c>
      <c r="N6" s="2"/>
    </row>
    <row r="7" spans="1:14" x14ac:dyDescent="0.25">
      <c r="A7" t="s">
        <v>3</v>
      </c>
      <c r="B7">
        <v>3</v>
      </c>
      <c r="C7" s="1">
        <v>8.49</v>
      </c>
      <c r="D7" s="2"/>
      <c r="E7" s="1">
        <f t="shared" si="0"/>
        <v>25.47</v>
      </c>
    </row>
    <row r="8" spans="1:14" x14ac:dyDescent="0.25">
      <c r="A8" t="s">
        <v>4</v>
      </c>
      <c r="B8">
        <v>3</v>
      </c>
      <c r="C8" s="1">
        <v>8.99</v>
      </c>
      <c r="D8" s="2"/>
      <c r="E8" s="1">
        <f t="shared" si="0"/>
        <v>26.97</v>
      </c>
    </row>
    <row r="9" spans="1:14" x14ac:dyDescent="0.25">
      <c r="A9" t="s">
        <v>5</v>
      </c>
      <c r="B9">
        <v>5</v>
      </c>
      <c r="C9" s="1">
        <v>6.95</v>
      </c>
      <c r="D9" s="2"/>
      <c r="E9" s="1">
        <f>C9*B9</f>
        <v>34.75</v>
      </c>
      <c r="F9" t="s">
        <v>17</v>
      </c>
    </row>
    <row r="10" spans="1:14" x14ac:dyDescent="0.25">
      <c r="A10" t="s">
        <v>12</v>
      </c>
      <c r="B10">
        <v>1</v>
      </c>
      <c r="C10" s="1">
        <v>39.950000000000003</v>
      </c>
      <c r="D10" s="2"/>
      <c r="E10" s="1">
        <f t="shared" ref="E10:E30" si="1">C10*B10</f>
        <v>39.950000000000003</v>
      </c>
      <c r="F10" t="s">
        <v>17</v>
      </c>
    </row>
    <row r="11" spans="1:14" x14ac:dyDescent="0.25">
      <c r="A11" t="s">
        <v>14</v>
      </c>
      <c r="B11">
        <v>2</v>
      </c>
      <c r="C11" s="1">
        <v>29.95</v>
      </c>
      <c r="D11" s="2"/>
      <c r="E11" s="1">
        <f t="shared" si="1"/>
        <v>59.9</v>
      </c>
    </row>
    <row r="12" spans="1:14" x14ac:dyDescent="0.25">
      <c r="A12" t="s">
        <v>13</v>
      </c>
      <c r="B12">
        <v>1</v>
      </c>
      <c r="C12" s="1">
        <v>16.5</v>
      </c>
      <c r="D12" s="2"/>
      <c r="E12" s="1">
        <f t="shared" si="1"/>
        <v>16.5</v>
      </c>
    </row>
    <row r="13" spans="1:14" x14ac:dyDescent="0.25">
      <c r="A13" t="s">
        <v>15</v>
      </c>
      <c r="B13">
        <v>1</v>
      </c>
      <c r="C13" s="1">
        <v>4.99</v>
      </c>
      <c r="D13" s="2"/>
      <c r="E13" s="1">
        <f t="shared" si="1"/>
        <v>4.99</v>
      </c>
      <c r="F13" t="s">
        <v>18</v>
      </c>
    </row>
    <row r="14" spans="1:14" x14ac:dyDescent="0.25">
      <c r="A14" t="s">
        <v>23</v>
      </c>
      <c r="B14">
        <v>2</v>
      </c>
      <c r="C14" s="1">
        <v>6.5</v>
      </c>
      <c r="D14" s="2"/>
      <c r="E14" s="1">
        <f t="shared" si="1"/>
        <v>13</v>
      </c>
    </row>
    <row r="15" spans="1:14" x14ac:dyDescent="0.25">
      <c r="A15" t="s">
        <v>33</v>
      </c>
      <c r="B15">
        <v>2</v>
      </c>
      <c r="C15" s="1">
        <v>5.99</v>
      </c>
      <c r="D15" s="2"/>
      <c r="E15" s="1">
        <f t="shared" si="1"/>
        <v>11.98</v>
      </c>
    </row>
    <row r="16" spans="1:14" x14ac:dyDescent="0.25">
      <c r="A16" t="s">
        <v>32</v>
      </c>
      <c r="B16">
        <v>1</v>
      </c>
      <c r="C16" s="1">
        <v>3.99</v>
      </c>
      <c r="D16" s="2"/>
      <c r="E16" s="1">
        <f t="shared" si="1"/>
        <v>3.99</v>
      </c>
    </row>
    <row r="17" spans="1:6" x14ac:dyDescent="0.25">
      <c r="A17" t="s">
        <v>31</v>
      </c>
      <c r="B17">
        <v>10</v>
      </c>
      <c r="C17" s="1">
        <f>8.99/100</f>
        <v>8.9900000000000008E-2</v>
      </c>
      <c r="D17" s="2"/>
      <c r="E17" s="1">
        <f t="shared" si="1"/>
        <v>0.89900000000000002</v>
      </c>
    </row>
    <row r="18" spans="1:6" x14ac:dyDescent="0.25">
      <c r="A18" t="s">
        <v>43</v>
      </c>
      <c r="B18">
        <v>1</v>
      </c>
      <c r="C18" s="1">
        <v>0.26</v>
      </c>
      <c r="D18" s="2"/>
      <c r="E18" s="1">
        <f t="shared" si="1"/>
        <v>0.26</v>
      </c>
    </row>
    <row r="19" spans="1:6" x14ac:dyDescent="0.25">
      <c r="A19" t="s">
        <v>22</v>
      </c>
      <c r="B19">
        <v>1</v>
      </c>
      <c r="C19" s="1">
        <f ca="1">D19*K3</f>
        <v>0.70055999999999996</v>
      </c>
      <c r="D19" s="2">
        <v>360</v>
      </c>
      <c r="E19" s="1">
        <f t="shared" ca="1" si="1"/>
        <v>0.70055999999999996</v>
      </c>
      <c r="F19" t="s">
        <v>19</v>
      </c>
    </row>
    <row r="20" spans="1:6" x14ac:dyDescent="0.25">
      <c r="A20" t="s">
        <v>21</v>
      </c>
      <c r="B20">
        <v>1</v>
      </c>
      <c r="C20" s="1">
        <f ca="1">D20*K3</f>
        <v>2.89954</v>
      </c>
      <c r="D20" s="2">
        <v>1490</v>
      </c>
      <c r="E20" s="1">
        <f t="shared" ca="1" si="1"/>
        <v>2.89954</v>
      </c>
      <c r="F20" t="s">
        <v>19</v>
      </c>
    </row>
    <row r="21" spans="1:6" x14ac:dyDescent="0.25">
      <c r="A21" t="s">
        <v>27</v>
      </c>
      <c r="B21">
        <v>4</v>
      </c>
      <c r="C21" s="1">
        <v>2.4900000000000002</v>
      </c>
      <c r="D21" s="2"/>
      <c r="E21" s="1">
        <f t="shared" si="1"/>
        <v>9.9600000000000009</v>
      </c>
    </row>
    <row r="22" spans="1:6" x14ac:dyDescent="0.25">
      <c r="A22" t="s">
        <v>24</v>
      </c>
      <c r="B22">
        <v>1</v>
      </c>
      <c r="C22" s="1">
        <v>39.950000000000003</v>
      </c>
      <c r="D22" s="2"/>
      <c r="E22" s="1">
        <f t="shared" si="1"/>
        <v>39.950000000000003</v>
      </c>
      <c r="F22" t="s">
        <v>17</v>
      </c>
    </row>
    <row r="23" spans="1:6" x14ac:dyDescent="0.25">
      <c r="A23" t="s">
        <v>35</v>
      </c>
      <c r="B23">
        <v>16</v>
      </c>
      <c r="C23" s="1">
        <v>0.04</v>
      </c>
      <c r="D23" s="2"/>
      <c r="E23" s="1">
        <f t="shared" si="1"/>
        <v>0.64</v>
      </c>
    </row>
    <row r="24" spans="1:6" x14ac:dyDescent="0.25">
      <c r="A24" t="s">
        <v>36</v>
      </c>
      <c r="B24">
        <v>3</v>
      </c>
      <c r="C24" s="1">
        <f>11.5/5</f>
        <v>2.2999999999999998</v>
      </c>
      <c r="D24" s="2"/>
      <c r="E24" s="1">
        <f t="shared" si="1"/>
        <v>6.8999999999999995</v>
      </c>
      <c r="F24" t="s">
        <v>18</v>
      </c>
    </row>
    <row r="25" spans="1:6" x14ac:dyDescent="0.25">
      <c r="A25" t="s">
        <v>38</v>
      </c>
      <c r="B25" s="6" t="s">
        <v>39</v>
      </c>
      <c r="C25" s="7" t="s">
        <v>39</v>
      </c>
      <c r="D25" s="2"/>
      <c r="E25" s="1">
        <f ca="1">6700/K2</f>
        <v>13.195470211718366</v>
      </c>
      <c r="F25" t="s">
        <v>42</v>
      </c>
    </row>
    <row r="26" spans="1:6" x14ac:dyDescent="0.25">
      <c r="A26" t="s">
        <v>34</v>
      </c>
      <c r="B26">
        <v>1</v>
      </c>
      <c r="C26" s="1">
        <f ca="1">D26*K3</f>
        <v>12.649000000000001</v>
      </c>
      <c r="D26" s="2">
        <v>6500</v>
      </c>
      <c r="E26" s="1">
        <f t="shared" ca="1" si="1"/>
        <v>12.649000000000001</v>
      </c>
      <c r="F26" t="s">
        <v>25</v>
      </c>
    </row>
    <row r="27" spans="1:6" x14ac:dyDescent="0.25">
      <c r="A27" t="s">
        <v>26</v>
      </c>
      <c r="B27">
        <v>16</v>
      </c>
      <c r="C27" s="1">
        <f>9.99/10</f>
        <v>0.999</v>
      </c>
      <c r="D27" s="2"/>
      <c r="E27" s="1">
        <f t="shared" si="1"/>
        <v>15.984</v>
      </c>
    </row>
    <row r="28" spans="1:6" x14ac:dyDescent="0.25">
      <c r="A28" t="s">
        <v>40</v>
      </c>
      <c r="B28">
        <v>2</v>
      </c>
      <c r="C28" s="1">
        <v>2.99</v>
      </c>
      <c r="D28" s="2"/>
      <c r="E28" s="1">
        <f t="shared" si="1"/>
        <v>5.98</v>
      </c>
    </row>
    <row r="29" spans="1:6" x14ac:dyDescent="0.25">
      <c r="A29" t="s">
        <v>28</v>
      </c>
      <c r="B29">
        <v>3</v>
      </c>
      <c r="C29" s="1">
        <v>3.95</v>
      </c>
      <c r="D29" s="2"/>
      <c r="E29" s="1">
        <f t="shared" si="1"/>
        <v>11.850000000000001</v>
      </c>
      <c r="F29" t="s">
        <v>17</v>
      </c>
    </row>
    <row r="30" spans="1:6" x14ac:dyDescent="0.25">
      <c r="A30" t="s">
        <v>37</v>
      </c>
      <c r="B30">
        <v>7</v>
      </c>
      <c r="C30" s="1">
        <f>3/40</f>
        <v>7.4999999999999997E-2</v>
      </c>
      <c r="D30" s="2"/>
      <c r="E30" s="1">
        <f t="shared" si="1"/>
        <v>0.52500000000000002</v>
      </c>
    </row>
    <row r="31" spans="1:6" x14ac:dyDescent="0.25">
      <c r="A31" s="4" t="s">
        <v>7</v>
      </c>
      <c r="E31" s="5">
        <f ca="1">SUM(E2:E30)</f>
        <v>533.77257021171829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2024-11-14T02:28:03Z</dcterms:modified>
</cp:coreProperties>
</file>