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ejandro\Desktop\Moodle\Tercer Curso\SegundoCuatrimestre\IngenieriaSoftwareII\IS2_2122\"/>
    </mc:Choice>
  </mc:AlternateContent>
  <xr:revisionPtr revIDLastSave="0" documentId="13_ncr:1_{6A2793BE-6DD9-4451-AB4E-6966AFC5B2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" l="1"/>
  <c r="M27" i="1"/>
  <c r="I28" i="1"/>
  <c r="H27" i="1"/>
  <c r="I27" i="1" s="1"/>
  <c r="H28" i="1"/>
  <c r="I55" i="1"/>
  <c r="D55" i="1"/>
  <c r="E55" i="1" s="1"/>
  <c r="I49" i="1"/>
  <c r="D49" i="1"/>
  <c r="E49" i="1" s="1"/>
  <c r="I43" i="1"/>
  <c r="D43" i="1"/>
  <c r="E43" i="1" s="1"/>
  <c r="I42" i="1"/>
  <c r="E42" i="1"/>
  <c r="D42" i="1"/>
  <c r="G36" i="1"/>
  <c r="F36" i="1"/>
  <c r="K36" i="1"/>
  <c r="K35" i="1"/>
  <c r="F35" i="1"/>
  <c r="G35" i="1" s="1"/>
  <c r="Q20" i="1"/>
  <c r="W12" i="1"/>
  <c r="R12" i="1"/>
  <c r="S12" i="1" s="1"/>
  <c r="L20" i="1"/>
  <c r="M20" i="1" s="1"/>
  <c r="Q19" i="1"/>
  <c r="L19" i="1"/>
  <c r="M19" i="1" s="1"/>
  <c r="W11" i="1"/>
  <c r="R11" i="1"/>
  <c r="S11" i="1" s="1"/>
  <c r="AE6" i="1"/>
  <c r="AE5" i="1"/>
  <c r="Z6" i="1"/>
  <c r="AA6" i="1" s="1"/>
  <c r="Z5" i="1"/>
  <c r="AA5" i="1" s="1"/>
</calcChain>
</file>

<file path=xl/sharedStrings.xml><?xml version="1.0" encoding="utf-8"?>
<sst xmlns="http://schemas.openxmlformats.org/spreadsheetml/2006/main" count="182" uniqueCount="44">
  <si>
    <t>Pre-Refactorización</t>
  </si>
  <si>
    <t>Post-Refactorizacion</t>
  </si>
  <si>
    <t>Tienda</t>
  </si>
  <si>
    <t>añade</t>
  </si>
  <si>
    <t>eliminaVendedor</t>
  </si>
  <si>
    <t>nombre</t>
  </si>
  <si>
    <t>direccion</t>
  </si>
  <si>
    <t>añadeVenta</t>
  </si>
  <si>
    <t>buscaVendedor</t>
  </si>
  <si>
    <t>vendedores</t>
  </si>
  <si>
    <t>vuelcaDatos</t>
  </si>
  <si>
    <t>VMC</t>
  </si>
  <si>
    <t>Ccog</t>
  </si>
  <si>
    <t>leeFichero</t>
  </si>
  <si>
    <t>ImprimeInfoLista</t>
  </si>
  <si>
    <t>anhadeVendedor2??</t>
  </si>
  <si>
    <t>Total</t>
  </si>
  <si>
    <t>WMC</t>
  </si>
  <si>
    <t>WMCn</t>
  </si>
  <si>
    <t>CBO</t>
  </si>
  <si>
    <t>DIT</t>
  </si>
  <si>
    <t>NOC</t>
  </si>
  <si>
    <t>Vendedor</t>
  </si>
  <si>
    <t>getNombre</t>
  </si>
  <si>
    <t>getId</t>
  </si>
  <si>
    <t>getDni</t>
  </si>
  <si>
    <t>getTotalVentas</t>
  </si>
  <si>
    <t>asignaTotalVentas</t>
  </si>
  <si>
    <t>anhadeVenta</t>
  </si>
  <si>
    <t>equals</t>
  </si>
  <si>
    <t>VendedorEnPlantilla</t>
  </si>
  <si>
    <t>tipoVendedor</t>
  </si>
  <si>
    <t>VendedorEnPracticas</t>
  </si>
  <si>
    <t>GestionComisiones</t>
  </si>
  <si>
    <t>main</t>
  </si>
  <si>
    <t>mensaje</t>
  </si>
  <si>
    <t>ComparadorVendedorVentas</t>
  </si>
  <si>
    <t>VMCn</t>
  </si>
  <si>
    <t>CCog</t>
  </si>
  <si>
    <t>compare</t>
  </si>
  <si>
    <t>VendedorJunior</t>
  </si>
  <si>
    <t>VendedorSenior</t>
  </si>
  <si>
    <t>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</si>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</sst>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4" borderId="0" xfId="0" applyFont="1" applyFill="1" applyAlignment="1">
      <alignment horizontal="center" vertical="center"/>
    </xf>
    <xf numFmtId="0" fontId="2" fillId="2" borderId="0" xfId="1" applyFont="1" applyAlignment="1">
      <alignment horizontal="center"/>
    </xf>
    <xf numFmtId="0" fontId="2" fillId="3" borderId="0" xfId="2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60% - Énfasis3" xfId="2" builtinId="40"/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5"/>
  <sheetViews>
    <sheetView tabSelected="1" zoomScale="70" zoomScaleNormal="70" workbookViewId="0">
      <selection activeCell="G43" sqref="G43"/>
    </sheetView>
  </sheetViews>
  <sheetFormatPr baseColWidth="10" defaultColWidth="9.140625" defaultRowHeight="15" x14ac:dyDescent="0.25"/>
  <cols>
    <col min="1" max="1" width="23.28515625" customWidth="1"/>
    <col min="3" max="3" width="17.28515625" customWidth="1"/>
    <col min="7" max="7" width="17.85546875" customWidth="1"/>
    <col min="11" max="11" width="10.42578125" customWidth="1"/>
    <col min="13" max="13" width="12.85546875" customWidth="1"/>
    <col min="23" max="23" width="10.7109375" bestFit="1" customWidth="1"/>
    <col min="25" max="25" width="10.42578125" customWidth="1"/>
  </cols>
  <sheetData>
    <row r="2" spans="1:31" x14ac:dyDescent="0.2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B3" s="5" t="s">
        <v>2</v>
      </c>
      <c r="C3" s="5"/>
      <c r="D3" s="6" t="s">
        <v>6</v>
      </c>
      <c r="E3" s="6"/>
      <c r="F3" s="5" t="s">
        <v>5</v>
      </c>
      <c r="G3" s="5"/>
      <c r="H3" s="6" t="s">
        <v>3</v>
      </c>
      <c r="I3" s="6"/>
      <c r="J3" s="5" t="s">
        <v>4</v>
      </c>
      <c r="K3" s="5"/>
      <c r="L3" s="6" t="s">
        <v>7</v>
      </c>
      <c r="M3" s="6"/>
      <c r="N3" s="5" t="s">
        <v>8</v>
      </c>
      <c r="O3" s="5"/>
      <c r="P3" s="6" t="s">
        <v>9</v>
      </c>
      <c r="Q3" s="6"/>
      <c r="R3" s="5" t="s">
        <v>10</v>
      </c>
      <c r="S3" s="5"/>
      <c r="T3" s="6" t="s">
        <v>13</v>
      </c>
      <c r="U3" s="6"/>
      <c r="V3" s="5" t="s">
        <v>14</v>
      </c>
      <c r="W3" s="5"/>
      <c r="X3" s="6" t="s">
        <v>15</v>
      </c>
      <c r="Y3" s="6"/>
      <c r="Z3" s="5" t="s">
        <v>16</v>
      </c>
      <c r="AA3" s="5"/>
      <c r="AB3" s="5"/>
      <c r="AC3" s="5"/>
      <c r="AD3" s="5"/>
      <c r="AE3" s="5"/>
    </row>
    <row r="4" spans="1:31" x14ac:dyDescent="0.25">
      <c r="B4" s="2" t="s">
        <v>11</v>
      </c>
      <c r="C4" s="2" t="s">
        <v>12</v>
      </c>
      <c r="D4" s="2" t="s">
        <v>11</v>
      </c>
      <c r="E4" s="2" t="s">
        <v>12</v>
      </c>
      <c r="F4" s="2" t="s">
        <v>11</v>
      </c>
      <c r="G4" s="2" t="s">
        <v>12</v>
      </c>
      <c r="H4" s="2" t="s">
        <v>11</v>
      </c>
      <c r="I4" s="2" t="s">
        <v>12</v>
      </c>
      <c r="J4" s="2" t="s">
        <v>11</v>
      </c>
      <c r="K4" s="2" t="s">
        <v>12</v>
      </c>
      <c r="L4" s="2" t="s">
        <v>11</v>
      </c>
      <c r="M4" s="2" t="s">
        <v>12</v>
      </c>
      <c r="N4" s="2" t="s">
        <v>11</v>
      </c>
      <c r="O4" s="2" t="s">
        <v>12</v>
      </c>
      <c r="P4" s="2" t="s">
        <v>11</v>
      </c>
      <c r="Q4" s="2" t="s">
        <v>12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11</v>
      </c>
      <c r="Y4" s="2" t="s">
        <v>12</v>
      </c>
      <c r="Z4" s="2" t="s">
        <v>17</v>
      </c>
      <c r="AA4" s="2" t="s">
        <v>18</v>
      </c>
      <c r="AB4" s="2" t="s">
        <v>19</v>
      </c>
      <c r="AC4" s="2" t="s">
        <v>20</v>
      </c>
      <c r="AD4" s="2" t="s">
        <v>21</v>
      </c>
      <c r="AE4" s="2" t="s">
        <v>12</v>
      </c>
    </row>
    <row r="5" spans="1:31" x14ac:dyDescent="0.25">
      <c r="A5" t="s">
        <v>0</v>
      </c>
      <c r="B5" s="1">
        <v>1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2</v>
      </c>
      <c r="I5" s="1">
        <v>1</v>
      </c>
      <c r="J5" s="1">
        <v>2</v>
      </c>
      <c r="K5" s="1">
        <v>1</v>
      </c>
      <c r="L5" s="1">
        <v>5</v>
      </c>
      <c r="M5" s="1">
        <v>4</v>
      </c>
      <c r="N5" s="1">
        <v>9</v>
      </c>
      <c r="O5" s="1">
        <v>8</v>
      </c>
      <c r="P5" s="1">
        <v>7</v>
      </c>
      <c r="Q5" s="1">
        <v>5</v>
      </c>
      <c r="R5" s="1">
        <v>9</v>
      </c>
      <c r="S5" s="1">
        <v>11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f>SUM(B5,D5,F5,H5,J5,L5,N5,P5,R5,T5,V5,X5)</f>
        <v>37</v>
      </c>
      <c r="AA5" s="1">
        <f>Z5/9</f>
        <v>4.1111111111111107</v>
      </c>
      <c r="AB5" s="1">
        <v>6</v>
      </c>
      <c r="AC5" s="1">
        <v>0</v>
      </c>
      <c r="AD5" s="1">
        <v>0</v>
      </c>
      <c r="AE5" s="1">
        <f>SUM(C5,E5,G5,I5,K5,M5,O5,Q5,S5,U5,W5,Y5)</f>
        <v>30</v>
      </c>
    </row>
    <row r="6" spans="1:31" x14ac:dyDescent="0.25">
      <c r="A6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>
        <f>SUM(B6,D6,F6,H6,J6,L6,N6,P6,R6,T6,V6,X6)</f>
        <v>0</v>
      </c>
      <c r="AA6" s="1">
        <f>Z6/9</f>
        <v>0</v>
      </c>
      <c r="AB6" s="1"/>
      <c r="AC6" s="1"/>
      <c r="AD6" s="1"/>
      <c r="AE6" s="1">
        <f>SUM(C6,E6,G6,I6,K6,M6,O6,Q6,S6,U6,W6,Y6)</f>
        <v>0</v>
      </c>
    </row>
    <row r="8" spans="1:31" x14ac:dyDescent="0.25">
      <c r="B8" s="7" t="s">
        <v>22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31" x14ac:dyDescent="0.25">
      <c r="B9" s="5" t="s">
        <v>22</v>
      </c>
      <c r="C9" s="5"/>
      <c r="D9" s="6" t="s">
        <v>23</v>
      </c>
      <c r="E9" s="6"/>
      <c r="F9" s="5" t="s">
        <v>24</v>
      </c>
      <c r="G9" s="5"/>
      <c r="H9" s="6" t="s">
        <v>25</v>
      </c>
      <c r="I9" s="6"/>
      <c r="J9" s="5" t="s">
        <v>26</v>
      </c>
      <c r="K9" s="5"/>
      <c r="L9" s="6" t="s">
        <v>27</v>
      </c>
      <c r="M9" s="6"/>
      <c r="N9" s="5" t="s">
        <v>28</v>
      </c>
      <c r="O9" s="5"/>
      <c r="P9" s="6" t="s">
        <v>29</v>
      </c>
      <c r="Q9" s="6"/>
      <c r="R9" s="5" t="s">
        <v>16</v>
      </c>
      <c r="S9" s="5"/>
      <c r="T9" s="5"/>
      <c r="U9" s="5"/>
      <c r="V9" s="5"/>
      <c r="W9" s="5"/>
      <c r="X9" s="8"/>
      <c r="Y9" s="8"/>
    </row>
    <row r="10" spans="1:31" x14ac:dyDescent="0.25">
      <c r="B10" s="2" t="s">
        <v>11</v>
      </c>
      <c r="C10" s="2" t="s">
        <v>12</v>
      </c>
      <c r="D10" s="2" t="s">
        <v>11</v>
      </c>
      <c r="E10" s="2" t="s">
        <v>12</v>
      </c>
      <c r="F10" s="2" t="s">
        <v>11</v>
      </c>
      <c r="G10" s="2" t="s">
        <v>12</v>
      </c>
      <c r="H10" s="2" t="s">
        <v>11</v>
      </c>
      <c r="I10" s="2" t="s">
        <v>12</v>
      </c>
      <c r="J10" s="2" t="s">
        <v>11</v>
      </c>
      <c r="K10" s="2" t="s">
        <v>12</v>
      </c>
      <c r="L10" s="2" t="s">
        <v>11</v>
      </c>
      <c r="M10" s="2" t="s">
        <v>12</v>
      </c>
      <c r="N10" s="2" t="s">
        <v>11</v>
      </c>
      <c r="O10" s="2" t="s">
        <v>12</v>
      </c>
      <c r="P10" s="2" t="s">
        <v>11</v>
      </c>
      <c r="Q10" s="2" t="s">
        <v>12</v>
      </c>
      <c r="R10" s="2" t="s">
        <v>17</v>
      </c>
      <c r="S10" s="2" t="s">
        <v>18</v>
      </c>
      <c r="T10" s="2" t="s">
        <v>19</v>
      </c>
      <c r="U10" s="2" t="s">
        <v>20</v>
      </c>
      <c r="V10" s="2" t="s">
        <v>21</v>
      </c>
      <c r="W10" s="2" t="s">
        <v>12</v>
      </c>
      <c r="X10" s="2"/>
      <c r="Y10" s="2"/>
    </row>
    <row r="11" spans="1:31" x14ac:dyDescent="0.25">
      <c r="A11" t="s">
        <v>0</v>
      </c>
      <c r="B11" s="1">
        <v>1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 t="s">
        <v>42</v>
      </c>
      <c r="I11" s="1" t="s">
        <v>42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f>SUM(B11,D11,F11,H11,J11,L11,N11,P11)</f>
        <v>6</v>
      </c>
      <c r="S11" s="1">
        <f>R11/6</f>
        <v>1</v>
      </c>
      <c r="T11" s="1">
        <v>2</v>
      </c>
      <c r="U11" s="1">
        <v>1</v>
      </c>
      <c r="V11" s="1">
        <v>2</v>
      </c>
      <c r="W11" s="1">
        <f>SUM(C11,E11,G11,I11,K11,M11,O11,Q11)</f>
        <v>0</v>
      </c>
    </row>
    <row r="12" spans="1:31" x14ac:dyDescent="0.25">
      <c r="A12" t="s">
        <v>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>SUM(B12,D12,F12,H12,J12,L12,N12,P12)</f>
        <v>0</v>
      </c>
      <c r="S12" s="1">
        <f>R12/6</f>
        <v>0</v>
      </c>
      <c r="T12" s="1"/>
      <c r="U12" s="1"/>
      <c r="V12" s="1"/>
      <c r="W12" s="1">
        <f>SUM(C12,E12,G12,I12,K12,M12,O12,Q12)</f>
        <v>0</v>
      </c>
    </row>
    <row r="16" spans="1:31" x14ac:dyDescent="0.25">
      <c r="B16" s="7" t="s">
        <v>30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31" x14ac:dyDescent="0.25">
      <c r="B17" s="5" t="s">
        <v>30</v>
      </c>
      <c r="C17" s="5"/>
      <c r="D17" s="6" t="s">
        <v>31</v>
      </c>
      <c r="E17" s="6"/>
      <c r="F17" s="5" t="s">
        <v>25</v>
      </c>
      <c r="G17" s="5"/>
      <c r="H17" s="6" t="s">
        <v>29</v>
      </c>
      <c r="I17" s="6"/>
      <c r="J17" s="5" t="s">
        <v>28</v>
      </c>
      <c r="K17" s="5"/>
      <c r="L17" s="6" t="s">
        <v>16</v>
      </c>
      <c r="M17" s="6"/>
      <c r="N17" s="6"/>
      <c r="O17" s="6"/>
      <c r="P17" s="6"/>
      <c r="Q17" s="6"/>
      <c r="R17" s="3"/>
      <c r="S17" s="3"/>
      <c r="T17" s="3"/>
      <c r="U17" s="3"/>
      <c r="X17" s="8"/>
      <c r="Y17" s="8"/>
    </row>
    <row r="18" spans="1:31" x14ac:dyDescent="0.25">
      <c r="B18" s="2" t="s">
        <v>11</v>
      </c>
      <c r="C18" s="2" t="s">
        <v>12</v>
      </c>
      <c r="D18" s="2" t="s">
        <v>11</v>
      </c>
      <c r="E18" s="2" t="s">
        <v>12</v>
      </c>
      <c r="F18" s="2" t="s">
        <v>11</v>
      </c>
      <c r="G18" s="2" t="s">
        <v>12</v>
      </c>
      <c r="H18" s="2" t="s">
        <v>11</v>
      </c>
      <c r="I18" s="2" t="s">
        <v>12</v>
      </c>
      <c r="J18" s="2" t="s">
        <v>11</v>
      </c>
      <c r="K18" s="2" t="s">
        <v>12</v>
      </c>
      <c r="L18" s="2" t="s">
        <v>17</v>
      </c>
      <c r="M18" s="2" t="s">
        <v>18</v>
      </c>
      <c r="N18" s="2" t="s">
        <v>19</v>
      </c>
      <c r="O18" s="2" t="s">
        <v>20</v>
      </c>
      <c r="P18" s="2" t="s">
        <v>21</v>
      </c>
      <c r="Q18" s="2" t="s">
        <v>12</v>
      </c>
      <c r="R18" s="2"/>
      <c r="S18" s="2"/>
      <c r="T18" s="2"/>
      <c r="U18" s="2"/>
      <c r="V18" s="2"/>
      <c r="W18" s="2"/>
      <c r="X18" s="2"/>
      <c r="Y18" s="2"/>
    </row>
    <row r="19" spans="1:31" x14ac:dyDescent="0.25">
      <c r="A19" t="s">
        <v>0</v>
      </c>
      <c r="B19" s="1">
        <v>1</v>
      </c>
      <c r="C19" s="1">
        <v>0</v>
      </c>
      <c r="D19" s="1">
        <v>1</v>
      </c>
      <c r="E19" s="1">
        <v>0</v>
      </c>
      <c r="F19" s="1">
        <v>1</v>
      </c>
      <c r="G19" s="1">
        <v>0</v>
      </c>
      <c r="H19" s="1">
        <v>2</v>
      </c>
      <c r="I19" s="1">
        <v>2</v>
      </c>
      <c r="J19" s="1" t="s">
        <v>42</v>
      </c>
      <c r="K19" s="1" t="s">
        <v>42</v>
      </c>
      <c r="L19" s="1">
        <f>SUM(B19,D19,F19,H19,J19)</f>
        <v>5</v>
      </c>
      <c r="M19" s="1">
        <f>L19/4</f>
        <v>1.25</v>
      </c>
      <c r="N19" s="1">
        <v>1</v>
      </c>
      <c r="O19" s="1">
        <v>1</v>
      </c>
      <c r="P19" s="1">
        <v>0</v>
      </c>
      <c r="Q19" s="1">
        <f>SUM(C19,E19,G19,I19,K19)</f>
        <v>2</v>
      </c>
    </row>
    <row r="20" spans="1:31" x14ac:dyDescent="0.25">
      <c r="A20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f>SUM(B20,D20,F20,H20,J20)</f>
        <v>0</v>
      </c>
      <c r="M20" s="1">
        <f>L20/4</f>
        <v>0</v>
      </c>
      <c r="N20" s="1"/>
      <c r="O20" s="1"/>
      <c r="P20" s="1"/>
      <c r="Q20" s="1">
        <f>SUM(C20,E20,G20,I20,K20)</f>
        <v>0</v>
      </c>
    </row>
    <row r="24" spans="1:31" x14ac:dyDescent="0.25">
      <c r="B24" s="7" t="s">
        <v>32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31" x14ac:dyDescent="0.25">
      <c r="B25" s="5" t="s">
        <v>32</v>
      </c>
      <c r="C25" s="5"/>
      <c r="D25" s="5" t="s">
        <v>25</v>
      </c>
      <c r="E25" s="5"/>
      <c r="F25" s="6" t="s">
        <v>29</v>
      </c>
      <c r="G25" s="6"/>
      <c r="H25" s="5" t="s">
        <v>16</v>
      </c>
      <c r="I25" s="5"/>
      <c r="J25" s="5"/>
      <c r="K25" s="5"/>
      <c r="L25" s="5"/>
      <c r="M25" s="5"/>
      <c r="R25" s="8"/>
      <c r="S25" s="8"/>
      <c r="T25" s="8"/>
      <c r="U25" s="8"/>
      <c r="X25" s="8"/>
      <c r="Y25" s="8"/>
      <c r="Z25" s="9"/>
      <c r="AA25" s="9"/>
      <c r="AB25" s="9"/>
      <c r="AC25" s="9"/>
      <c r="AD25" s="9"/>
      <c r="AE25" s="9"/>
    </row>
    <row r="26" spans="1:31" x14ac:dyDescent="0.25">
      <c r="B26" s="2" t="s">
        <v>11</v>
      </c>
      <c r="C26" s="2" t="s">
        <v>12</v>
      </c>
      <c r="D26" s="2" t="s">
        <v>11</v>
      </c>
      <c r="E26" s="2" t="s">
        <v>12</v>
      </c>
      <c r="F26" s="2" t="s">
        <v>11</v>
      </c>
      <c r="G26" s="2" t="s">
        <v>12</v>
      </c>
      <c r="H26" s="2" t="s">
        <v>17</v>
      </c>
      <c r="I26" s="2" t="s">
        <v>18</v>
      </c>
      <c r="J26" s="2" t="s">
        <v>19</v>
      </c>
      <c r="K26" s="2" t="s">
        <v>20</v>
      </c>
      <c r="L26" s="2" t="s">
        <v>21</v>
      </c>
      <c r="M26" s="2" t="s">
        <v>12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t="s">
        <v>0</v>
      </c>
      <c r="B27" s="1">
        <v>1</v>
      </c>
      <c r="C27" s="1">
        <v>0</v>
      </c>
      <c r="D27" s="1">
        <v>1</v>
      </c>
      <c r="E27" s="1">
        <v>0</v>
      </c>
      <c r="F27" s="1">
        <v>2</v>
      </c>
      <c r="G27" s="1">
        <v>2</v>
      </c>
      <c r="H27" s="1">
        <f>SUM(B27,D27,F27)</f>
        <v>4</v>
      </c>
      <c r="I27" s="1">
        <f>H27/3</f>
        <v>1.3333333333333333</v>
      </c>
      <c r="J27" s="1">
        <v>1</v>
      </c>
      <c r="K27" s="1">
        <v>1</v>
      </c>
      <c r="L27" s="1">
        <v>0</v>
      </c>
      <c r="M27" s="1">
        <f>SUM(C27,E27,G27)</f>
        <v>2</v>
      </c>
    </row>
    <row r="28" spans="1:31" x14ac:dyDescent="0.25">
      <c r="A28" t="s">
        <v>1</v>
      </c>
      <c r="B28" s="1"/>
      <c r="C28" s="1"/>
      <c r="D28" s="1"/>
      <c r="E28" s="1"/>
      <c r="F28" s="1"/>
      <c r="G28" s="1"/>
      <c r="H28" s="1">
        <f>SUM(B28,D28,F28)</f>
        <v>0</v>
      </c>
      <c r="I28" s="1">
        <f>H28/3</f>
        <v>0</v>
      </c>
      <c r="J28" s="1"/>
      <c r="K28" s="1"/>
      <c r="L28" s="1"/>
      <c r="M28" s="1">
        <f>SUM(C28,E28,G28)</f>
        <v>0</v>
      </c>
    </row>
    <row r="32" spans="1:31" x14ac:dyDescent="0.25">
      <c r="B32" s="7" t="s">
        <v>33</v>
      </c>
      <c r="C32" s="7"/>
      <c r="D32" s="7"/>
      <c r="E32" s="7"/>
      <c r="F32" s="7"/>
      <c r="G32" s="7"/>
      <c r="H32" s="7"/>
      <c r="I32" s="7"/>
      <c r="J32" s="7"/>
      <c r="K32" s="7"/>
      <c r="L32" s="3"/>
      <c r="M32" s="3"/>
      <c r="N32" s="3"/>
      <c r="O32" s="3"/>
      <c r="P32" s="3"/>
      <c r="Q32" s="3"/>
    </row>
    <row r="33" spans="1:11" x14ac:dyDescent="0.25">
      <c r="B33" s="5" t="s">
        <v>34</v>
      </c>
      <c r="C33" s="5"/>
      <c r="D33" s="6" t="s">
        <v>35</v>
      </c>
      <c r="E33" s="6"/>
      <c r="F33" s="5" t="s">
        <v>16</v>
      </c>
      <c r="G33" s="5"/>
      <c r="H33" s="5"/>
      <c r="I33" s="5"/>
      <c r="J33" s="5"/>
      <c r="K33" s="5"/>
    </row>
    <row r="34" spans="1:11" x14ac:dyDescent="0.25">
      <c r="B34" s="2" t="s">
        <v>11</v>
      </c>
      <c r="C34" s="2" t="s">
        <v>12</v>
      </c>
      <c r="D34" s="2" t="s">
        <v>11</v>
      </c>
      <c r="E34" s="2" t="s">
        <v>12</v>
      </c>
      <c r="F34" s="2" t="s">
        <v>17</v>
      </c>
      <c r="G34" s="2" t="s">
        <v>18</v>
      </c>
      <c r="H34" s="2" t="s">
        <v>19</v>
      </c>
      <c r="I34" s="2" t="s">
        <v>20</v>
      </c>
      <c r="J34" s="2" t="s">
        <v>21</v>
      </c>
      <c r="K34" s="2" t="s">
        <v>38</v>
      </c>
    </row>
    <row r="35" spans="1:11" x14ac:dyDescent="0.25">
      <c r="A35" t="s">
        <v>0</v>
      </c>
      <c r="B35" s="1">
        <v>11</v>
      </c>
      <c r="C35" s="1">
        <v>21</v>
      </c>
      <c r="D35" s="1">
        <v>1</v>
      </c>
      <c r="E35" s="1">
        <v>0</v>
      </c>
      <c r="F35" s="1">
        <f>SUM(B35,D35)</f>
        <v>12</v>
      </c>
      <c r="G35" s="1">
        <f>F35/2</f>
        <v>6</v>
      </c>
      <c r="H35" s="1">
        <v>3</v>
      </c>
      <c r="I35" s="1">
        <v>0</v>
      </c>
      <c r="J35" s="1">
        <v>0</v>
      </c>
      <c r="K35" s="1">
        <f>SUM(C35,E35)</f>
        <v>21</v>
      </c>
    </row>
    <row r="36" spans="1:11" x14ac:dyDescent="0.25">
      <c r="A36" t="s">
        <v>1</v>
      </c>
      <c r="B36" s="1"/>
      <c r="C36" s="1"/>
      <c r="D36" s="1"/>
      <c r="E36" s="1"/>
      <c r="F36" s="1">
        <f>SUM(B36,D36)</f>
        <v>0</v>
      </c>
      <c r="G36" s="1">
        <f>F36/2</f>
        <v>0</v>
      </c>
      <c r="H36" s="1"/>
      <c r="I36" s="1"/>
      <c r="J36" s="1"/>
      <c r="K36" s="1">
        <f>SUM(C36,E36)</f>
        <v>0</v>
      </c>
    </row>
    <row r="39" spans="1:11" x14ac:dyDescent="0.25">
      <c r="B39" s="4" t="s">
        <v>36</v>
      </c>
      <c r="C39" s="4"/>
      <c r="D39" s="4"/>
      <c r="E39" s="4"/>
      <c r="F39" s="4"/>
      <c r="G39" s="4"/>
      <c r="H39" s="4"/>
      <c r="I39" s="4"/>
    </row>
    <row r="40" spans="1:11" x14ac:dyDescent="0.25">
      <c r="B40" s="5" t="s">
        <v>39</v>
      </c>
      <c r="C40" s="5"/>
      <c r="D40" s="6" t="s">
        <v>16</v>
      </c>
      <c r="E40" s="6"/>
      <c r="F40" s="6"/>
      <c r="G40" s="6"/>
      <c r="H40" s="6"/>
      <c r="I40" s="6"/>
    </row>
    <row r="41" spans="1:11" x14ac:dyDescent="0.25">
      <c r="B41" s="1" t="s">
        <v>11</v>
      </c>
      <c r="C41" s="1" t="s">
        <v>12</v>
      </c>
      <c r="D41" s="1" t="s">
        <v>11</v>
      </c>
      <c r="E41" s="1" t="s">
        <v>37</v>
      </c>
      <c r="F41" s="1" t="s">
        <v>19</v>
      </c>
      <c r="G41" s="1" t="s">
        <v>20</v>
      </c>
      <c r="H41" s="1" t="s">
        <v>21</v>
      </c>
      <c r="I41" s="1" t="s">
        <v>38</v>
      </c>
    </row>
    <row r="42" spans="1:11" x14ac:dyDescent="0.25">
      <c r="A42" t="s">
        <v>0</v>
      </c>
      <c r="B42" s="1">
        <v>3</v>
      </c>
      <c r="C42" s="1">
        <v>2</v>
      </c>
      <c r="D42" s="1">
        <f>B42</f>
        <v>3</v>
      </c>
      <c r="E42" s="1">
        <f>D42/1</f>
        <v>3</v>
      </c>
      <c r="F42" s="1">
        <v>1</v>
      </c>
      <c r="G42" s="1">
        <v>0</v>
      </c>
      <c r="H42" s="1">
        <v>0</v>
      </c>
      <c r="I42" s="1">
        <f>C42</f>
        <v>2</v>
      </c>
    </row>
    <row r="43" spans="1:11" x14ac:dyDescent="0.25">
      <c r="A43" t="s">
        <v>1</v>
      </c>
      <c r="B43" s="1"/>
      <c r="C43" s="1"/>
      <c r="D43" s="1">
        <f>B43</f>
        <v>0</v>
      </c>
      <c r="E43" s="1">
        <f>D43/1</f>
        <v>0</v>
      </c>
      <c r="F43" s="1"/>
      <c r="G43" s="1" t="s">
        <v>43</v>
      </c>
      <c r="H43" s="1"/>
      <c r="I43" s="1">
        <f>C43</f>
        <v>0</v>
      </c>
    </row>
    <row r="46" spans="1:11" x14ac:dyDescent="0.25">
      <c r="B46" s="4" t="s">
        <v>40</v>
      </c>
      <c r="C46" s="4"/>
      <c r="D46" s="4"/>
      <c r="E46" s="4"/>
      <c r="F46" s="4"/>
      <c r="G46" s="4"/>
      <c r="H46" s="4"/>
      <c r="I46" s="4"/>
    </row>
    <row r="47" spans="1:11" x14ac:dyDescent="0.25">
      <c r="B47" s="5" t="s">
        <v>40</v>
      </c>
      <c r="C47" s="5"/>
      <c r="D47" s="6" t="s">
        <v>16</v>
      </c>
      <c r="E47" s="6"/>
      <c r="F47" s="6"/>
      <c r="G47" s="6"/>
      <c r="H47" s="6"/>
      <c r="I47" s="6"/>
    </row>
    <row r="48" spans="1:11" x14ac:dyDescent="0.25">
      <c r="B48" s="1" t="s">
        <v>11</v>
      </c>
      <c r="C48" s="1" t="s">
        <v>12</v>
      </c>
      <c r="D48" s="1" t="s">
        <v>11</v>
      </c>
      <c r="E48" s="1" t="s">
        <v>37</v>
      </c>
      <c r="F48" s="1" t="s">
        <v>19</v>
      </c>
      <c r="G48" s="1" t="s">
        <v>20</v>
      </c>
      <c r="H48" s="1" t="s">
        <v>21</v>
      </c>
      <c r="I48" s="1" t="s">
        <v>38</v>
      </c>
    </row>
    <row r="49" spans="1:9" x14ac:dyDescent="0.25">
      <c r="A49" t="s">
        <v>1</v>
      </c>
      <c r="B49" s="1"/>
      <c r="C49" s="1"/>
      <c r="D49" s="1">
        <f>B49</f>
        <v>0</v>
      </c>
      <c r="E49" s="1">
        <f>D49/1</f>
        <v>0</v>
      </c>
      <c r="F49" s="1"/>
      <c r="G49" s="1"/>
      <c r="H49" s="1"/>
      <c r="I49" s="1">
        <f>C49</f>
        <v>0</v>
      </c>
    </row>
    <row r="52" spans="1:9" x14ac:dyDescent="0.25">
      <c r="B52" s="4" t="s">
        <v>41</v>
      </c>
      <c r="C52" s="4"/>
      <c r="D52" s="4"/>
      <c r="E52" s="4"/>
      <c r="F52" s="4"/>
      <c r="G52" s="4"/>
      <c r="H52" s="4"/>
      <c r="I52" s="4"/>
    </row>
    <row r="53" spans="1:9" x14ac:dyDescent="0.25">
      <c r="B53" s="5" t="s">
        <v>41</v>
      </c>
      <c r="C53" s="5"/>
      <c r="D53" s="6" t="s">
        <v>16</v>
      </c>
      <c r="E53" s="6"/>
      <c r="F53" s="6"/>
      <c r="G53" s="6"/>
      <c r="H53" s="6"/>
      <c r="I53" s="6"/>
    </row>
    <row r="54" spans="1:9" x14ac:dyDescent="0.25">
      <c r="B54" s="1" t="s">
        <v>11</v>
      </c>
      <c r="C54" s="1" t="s">
        <v>12</v>
      </c>
      <c r="D54" s="1" t="s">
        <v>11</v>
      </c>
      <c r="E54" s="1" t="s">
        <v>37</v>
      </c>
      <c r="F54" s="1" t="s">
        <v>19</v>
      </c>
      <c r="G54" s="1" t="s">
        <v>20</v>
      </c>
      <c r="H54" s="1" t="s">
        <v>21</v>
      </c>
      <c r="I54" s="1" t="s">
        <v>38</v>
      </c>
    </row>
    <row r="55" spans="1:9" x14ac:dyDescent="0.25">
      <c r="A55" t="s">
        <v>1</v>
      </c>
      <c r="B55" s="1"/>
      <c r="C55" s="1"/>
      <c r="D55" s="1">
        <f>B55</f>
        <v>0</v>
      </c>
      <c r="E55" s="1">
        <f>D55/1</f>
        <v>0</v>
      </c>
      <c r="F55" s="1"/>
      <c r="G55" s="1"/>
      <c r="H55" s="1"/>
      <c r="I55" s="1">
        <f>C55</f>
        <v>0</v>
      </c>
    </row>
  </sheetData>
  <mergeCells count="55">
    <mergeCell ref="Z3:AE3"/>
    <mergeCell ref="B9:C9"/>
    <mergeCell ref="D9:E9"/>
    <mergeCell ref="F9:G9"/>
    <mergeCell ref="H9:I9"/>
    <mergeCell ref="J9:K9"/>
    <mergeCell ref="L9:M9"/>
    <mergeCell ref="N9:O9"/>
    <mergeCell ref="B3:C3"/>
    <mergeCell ref="D3:E3"/>
    <mergeCell ref="F3:G3"/>
    <mergeCell ref="H3:I3"/>
    <mergeCell ref="J3:K3"/>
    <mergeCell ref="L3:M3"/>
    <mergeCell ref="N3:O3"/>
    <mergeCell ref="P3:Q3"/>
    <mergeCell ref="J17:K17"/>
    <mergeCell ref="P9:Q9"/>
    <mergeCell ref="X9:Y9"/>
    <mergeCell ref="R9:W9"/>
    <mergeCell ref="T3:U3"/>
    <mergeCell ref="X3:Y3"/>
    <mergeCell ref="R3:S3"/>
    <mergeCell ref="B2:AE2"/>
    <mergeCell ref="B16:Q16"/>
    <mergeCell ref="H25:M25"/>
    <mergeCell ref="B24:O24"/>
    <mergeCell ref="R25:S25"/>
    <mergeCell ref="T25:U25"/>
    <mergeCell ref="X25:Y25"/>
    <mergeCell ref="Z25:AE25"/>
    <mergeCell ref="B25:C25"/>
    <mergeCell ref="D25:E25"/>
    <mergeCell ref="F25:G25"/>
    <mergeCell ref="X17:Y17"/>
    <mergeCell ref="L17:Q17"/>
    <mergeCell ref="B17:C17"/>
    <mergeCell ref="D17:E17"/>
    <mergeCell ref="F17:G17"/>
    <mergeCell ref="B52:I52"/>
    <mergeCell ref="B53:C53"/>
    <mergeCell ref="D53:I53"/>
    <mergeCell ref="V3:W3"/>
    <mergeCell ref="B39:I39"/>
    <mergeCell ref="D40:I40"/>
    <mergeCell ref="B40:C40"/>
    <mergeCell ref="B32:K32"/>
    <mergeCell ref="B46:I46"/>
    <mergeCell ref="B47:C47"/>
    <mergeCell ref="D47:I47"/>
    <mergeCell ref="B33:C33"/>
    <mergeCell ref="D33:E33"/>
    <mergeCell ref="F33:K33"/>
    <mergeCell ref="B8:W8"/>
    <mergeCell ref="H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Sánchez Sousa</dc:creator>
  <cp:lastModifiedBy>Alejandro</cp:lastModifiedBy>
  <dcterms:created xsi:type="dcterms:W3CDTF">2015-06-05T18:19:34Z</dcterms:created>
  <dcterms:modified xsi:type="dcterms:W3CDTF">2022-05-07T09:19:42Z</dcterms:modified>
</cp:coreProperties>
</file>