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am\Desktop\UNI\2º-CUATRI\INGENIERIA DEL SOFTWARE 2\IS2_2122\"/>
    </mc:Choice>
  </mc:AlternateContent>
  <xr:revisionPtr revIDLastSave="0" documentId="13_ncr:1_{73F8C588-EFD9-4EEC-B12E-80DE952C90DA}" xr6:coauthVersionLast="47" xr6:coauthVersionMax="47" xr10:uidLastSave="{00000000-0000-0000-0000-000000000000}"/>
  <bookViews>
    <workbookView xWindow="-108" yWindow="-108" windowWidth="23256" windowHeight="12576" xr2:uid="{8B7E8EB2-CB6A-44E4-9B29-750F352AD572}"/>
  </bookViews>
  <sheets>
    <sheet name="CajaNegra" sheetId="2" r:id="rId1"/>
    <sheet name="ListaOrdenadaAcota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M36" i="2"/>
  <c r="M34" i="2"/>
  <c r="M33" i="2"/>
  <c r="M30" i="2"/>
  <c r="M29" i="2"/>
</calcChain>
</file>

<file path=xl/sharedStrings.xml><?xml version="1.0" encoding="utf-8"?>
<sst xmlns="http://schemas.openxmlformats.org/spreadsheetml/2006/main" count="276" uniqueCount="200">
  <si>
    <t>Turismo</t>
  </si>
  <si>
    <t>Clase Turismo</t>
  </si>
  <si>
    <t>Clases Validas</t>
  </si>
  <si>
    <t>Clases No validas</t>
  </si>
  <si>
    <t>Matrícula</t>
  </si>
  <si>
    <t>FechaMatriculacion</t>
  </si>
  <si>
    <t>Potencia</t>
  </si>
  <si>
    <t>Casos de Prueba</t>
  </si>
  <si>
    <t>ValorEsperado</t>
  </si>
  <si>
    <t>("12569PO", LocalDate.now().minusYears(26), 12.85):</t>
  </si>
  <si>
    <t>("23954KOP", LocalDate.now().plusDays(5), 74.23):</t>
  </si>
  <si>
    <t>("52369ACF", LocalDate.now(), 19.85):</t>
  </si>
  <si>
    <t>("552FRFRE", LocalDate.now().minusDays(41), 16.41):</t>
  </si>
  <si>
    <t>("65456ADEF", LocalDate.now().minusDays(39), 15.98):</t>
  </si>
  <si>
    <t>("569931", LocalDate.now().plusDays(14), 12.03):</t>
  </si>
  <si>
    <t>("542DDS", LocalDate.now().plusDays(10), 11.95):</t>
  </si>
  <si>
    <t>("ABBA1235", LocalDate.now().minusDays(1), 8.50):</t>
  </si>
  <si>
    <t>("1321", LocalDate.now().plusDays(4), 7.90):</t>
  </si>
  <si>
    <t>("1234", LocalDate.now().plusDays(1), 1):</t>
  </si>
  <si>
    <t>("51385LK", LocalDate.now().minusYears(25), 114):</t>
  </si>
  <si>
    <t>Clase Furgoneta</t>
  </si>
  <si>
    <t>Valores</t>
  </si>
  <si>
    <t>2. hoy</t>
  </si>
  <si>
    <t>3. 21</t>
  </si>
  <si>
    <t>Furgoneta</t>
  </si>
  <si>
    <t>Comercial</t>
  </si>
  <si>
    <t>4. True</t>
  </si>
  <si>
    <t>5. 2345</t>
  </si>
  <si>
    <t>7. 50</t>
  </si>
  <si>
    <t>("1234", LocalDate.now().plusDays(1), 1, false):</t>
  </si>
  <si>
    <t>("1321", LocalDate.now().plusDays(4), 7.90, true):</t>
  </si>
  <si>
    <t>("ABBA1235", LocalDate.now().minusDays(1), 8.50, true):</t>
  </si>
  <si>
    <t>("542DDS", LocalDate.now().plusDays(10), 11.95,false):</t>
  </si>
  <si>
    <t>("569931", LocalDate.now().plusDays(14), 12.03, false):</t>
  </si>
  <si>
    <t>("65456ADEF", LocalDate.now().minusDays(39), 15.98, true):</t>
  </si>
  <si>
    <t>("552FRFRE", LocalDate.now().minusDays(41), 16.41, true):</t>
  </si>
  <si>
    <t>("52369ACF", LocalDate.now(), 19.85, false):</t>
  </si>
  <si>
    <t>("23954KOP", LocalDate.now().plusDays(5), 74.23, true):</t>
  </si>
  <si>
    <t>("12569PO", LocalDate.now().minusYears(28), 20.21, false):</t>
  </si>
  <si>
    <t>("1234", LocalDate.now()minusYears(26), 5.2, false):</t>
  </si>
  <si>
    <t>("51385LK", LocalDate.now().minusYears(25), 65.32, true):</t>
  </si>
  <si>
    <t>String(1)</t>
  </si>
  <si>
    <t>fecha (localDate)(2)</t>
  </si>
  <si>
    <t>!string(5), null(6)</t>
  </si>
  <si>
    <t>!fecha(7), null(8)</t>
  </si>
  <si>
    <t>!double(9), &lt;=0(10) null(11)</t>
  </si>
  <si>
    <t>1. "1234"</t>
  </si>
  <si>
    <t>4. 12.5</t>
  </si>
  <si>
    <t>9. "hola"</t>
  </si>
  <si>
    <t>11. null</t>
  </si>
  <si>
    <t>5. 45</t>
  </si>
  <si>
    <t>6. null</t>
  </si>
  <si>
    <t>7. 99</t>
  </si>
  <si>
    <t>8 null</t>
  </si>
  <si>
    <t>Casos De prueba</t>
  </si>
  <si>
    <t>Turismo("1234", 12, 21)</t>
  </si>
  <si>
    <t>Turismo("2345", null, 12.5)</t>
  </si>
  <si>
    <t>Turismo(45, mañana, 12.5)</t>
  </si>
  <si>
    <t>Turismo("1234", hoy, "hola")</t>
  </si>
  <si>
    <t>Turismo("1234", hoy, null)</t>
  </si>
  <si>
    <t>10. -1</t>
  </si>
  <si>
    <t>Turismo("1234", hoy, 40)</t>
  </si>
  <si>
    <t>Turismo("5616", hoy, -1)</t>
  </si>
  <si>
    <t>3. 40</t>
  </si>
  <si>
    <t>Turismo(null, ayer, 1)</t>
  </si>
  <si>
    <t>double &gt;0 (3)</t>
  </si>
  <si>
    <t>boolean(4)</t>
  </si>
  <si>
    <t>8. null</t>
  </si>
  <si>
    <t>!boolean(12), null(13)</t>
  </si>
  <si>
    <t>13. null</t>
  </si>
  <si>
    <t>12. 2</t>
  </si>
  <si>
    <t>10.-0.99</t>
  </si>
  <si>
    <t>Furgoneta("1234", hoy, 21, true)</t>
  </si>
  <si>
    <t>Furgoneta(2345, hace 20 dias, 1, true)</t>
  </si>
  <si>
    <t>Furgoneta(null, hace 20 dias, 1, true)</t>
  </si>
  <si>
    <t>Furgoneta("4684", 50, 12.5, false)</t>
  </si>
  <si>
    <t>Furgoneta("4684", null, 12.5, false)</t>
  </si>
  <si>
    <t>Furgoneta("5616", hoy, -0.99, true)</t>
  </si>
  <si>
    <t>Furgoneta("5616", hoy, "hola", true)</t>
  </si>
  <si>
    <t>Furgoneta("5616", hoy,null, true)</t>
  </si>
  <si>
    <t>Furgoneta("5616", hoy, "hola, null)</t>
  </si>
  <si>
    <t>Id valores</t>
  </si>
  <si>
    <t>1,2,3,4</t>
  </si>
  <si>
    <t>id valores</t>
  </si>
  <si>
    <t>double &gt;0(3)</t>
  </si>
  <si>
    <t>!string(4), null(5)</t>
  </si>
  <si>
    <t>!fecha(6), null(7)</t>
  </si>
  <si>
    <t>!double(8), &lt;=0(9) null(10)</t>
  </si>
  <si>
    <t>1,2,3</t>
  </si>
  <si>
    <t>PrecioImpuesto()</t>
  </si>
  <si>
    <t>precioImpuesto()</t>
  </si>
  <si>
    <t>Clase Motocicleta</t>
  </si>
  <si>
    <t>Motocicleta</t>
  </si>
  <si>
    <t>3. 49</t>
  </si>
  <si>
    <t>Motocicleta("1234", hoy, 40)</t>
  </si>
  <si>
    <t>Motocicleta(45, mañana, 12.5)</t>
  </si>
  <si>
    <t>Motocicleta(null, ayer, 1)</t>
  </si>
  <si>
    <t>Motocicleta("1234", 12, 21)</t>
  </si>
  <si>
    <t>Motocicleta("1234", hoy, "hola")</t>
  </si>
  <si>
    <t>Motocicleta("1234", hoy, null)</t>
  </si>
  <si>
    <t>Motocicleta("1234", null, 51)</t>
  </si>
  <si>
    <t>Motocicleta("1234", hoy, -50)</t>
  </si>
  <si>
    <t>("1234", LocalDate.now(), 1):</t>
  </si>
  <si>
    <t>("1234", LocalDate.now(), 50):</t>
  </si>
  <si>
    <t>("1234", LocalDate.now(), 125):</t>
  </si>
  <si>
    <t>("1234", LocalDate.now(), 249):</t>
  </si>
  <si>
    <t>("1234", LocalDate.now(), 250):</t>
  </si>
  <si>
    <t>("1234", LocalDate.now(), 499):</t>
  </si>
  <si>
    <t>("1234", LocalDate.now(), 500):</t>
  </si>
  <si>
    <t>("1234", LocalDate.now(), 999):</t>
  </si>
  <si>
    <t>("1234", LocalDate.now(), 1000):</t>
  </si>
  <si>
    <t>("1234", LocalDate.now().minusYears(25), 1748):</t>
  </si>
  <si>
    <t>("1234", LocalDate.now()minusYears(26), 500):</t>
  </si>
  <si>
    <t>IListaOrdenadaAcotada</t>
  </si>
  <si>
    <t>Método</t>
  </si>
  <si>
    <t>Parámetro</t>
  </si>
  <si>
    <t>Clases Válidas</t>
  </si>
  <si>
    <t>Clases no Validas</t>
  </si>
  <si>
    <t>get</t>
  </si>
  <si>
    <t>add</t>
  </si>
  <si>
    <t>remove</t>
  </si>
  <si>
    <t>size</t>
  </si>
  <si>
    <t>clear()</t>
  </si>
  <si>
    <t>indice</t>
  </si>
  <si>
    <t>elemento</t>
  </si>
  <si>
    <t>clear</t>
  </si>
  <si>
    <t>lista con elementos, lista vacía</t>
  </si>
  <si>
    <t>lista con elementos, lista vacia</t>
  </si>
  <si>
    <t>indice, int,
lista con elementos</t>
  </si>
  <si>
    <t>Casos De Prueba</t>
  </si>
  <si>
    <t>Metodo</t>
  </si>
  <si>
    <t>Casos</t>
  </si>
  <si>
    <t>Devolucion</t>
  </si>
  <si>
    <t>get(0)</t>
  </si>
  <si>
    <t>get(size -1)</t>
  </si>
  <si>
    <t>([2,6,8,9])</t>
  </si>
  <si>
    <t>:2</t>
  </si>
  <si>
    <t>[]</t>
  </si>
  <si>
    <t>([])</t>
  </si>
  <si>
    <t>([1])</t>
  </si>
  <si>
    <t>:1</t>
  </si>
  <si>
    <t>:6</t>
  </si>
  <si>
    <t>:5</t>
  </si>
  <si>
    <t>add(2)</t>
  </si>
  <si>
    <t xml:space="preserve">null
size&gt;=MAX_ELEM
</t>
  </si>
  <si>
    <t>indice &lt; size,
lista con elementos</t>
  </si>
  <si>
    <t>e, !null,
lista con elementos, lista vacia
size&lt;MAX_ELEM</t>
  </si>
  <si>
    <t>[2]</t>
  </si>
  <si>
    <t>add(8)</t>
  </si>
  <si>
    <t>(2,[])</t>
  </si>
  <si>
    <t>([5])</t>
  </si>
  <si>
    <t>([3,6,8,9,5])</t>
  </si>
  <si>
    <t>(8,[2])</t>
  </si>
  <si>
    <t>[2,8]</t>
  </si>
  <si>
    <t>MAX_ELEM=4</t>
  </si>
  <si>
    <t>add(4)</t>
  </si>
  <si>
    <t>(4,[2,8])</t>
  </si>
  <si>
    <t>[2,4,8]</t>
  </si>
  <si>
    <t>add(7)</t>
  </si>
  <si>
    <t>(7,[2,4,8])</t>
  </si>
  <si>
    <t>[2,4,7,8]</t>
  </si>
  <si>
    <t>remove(0)</t>
  </si>
  <si>
    <t>(0,[2,4,7,8])</t>
  </si>
  <si>
    <t>:2, [4,7,8]</t>
  </si>
  <si>
    <t>remove(1)</t>
  </si>
  <si>
    <t>(0,[4])</t>
  </si>
  <si>
    <t>:4, []</t>
  </si>
  <si>
    <t>size()</t>
  </si>
  <si>
    <t>lista vacía
indice&gt;=size, indice&lt;0</t>
  </si>
  <si>
    <t>lista vacía,
indice&gt;=size
indice&lt;0</t>
  </si>
  <si>
    <t>([2,4,7])</t>
  </si>
  <si>
    <t>:3</t>
  </si>
  <si>
    <t>:0</t>
  </si>
  <si>
    <t>([2,4,6,7])</t>
  </si>
  <si>
    <t>Casos No Válidos</t>
  </si>
  <si>
    <t>MAX_ELEM = 4</t>
  </si>
  <si>
    <t>IndexOutOfBoundsException</t>
  </si>
  <si>
    <t>(0,[])</t>
  </si>
  <si>
    <t>get(4)</t>
  </si>
  <si>
    <t>(4,[1,3,9])</t>
  </si>
  <si>
    <t>(3,[1,3,9])</t>
  </si>
  <si>
    <t>get(-1)</t>
  </si>
  <si>
    <t>(-1,[1,3,9])</t>
  </si>
  <si>
    <t>get(3)</t>
  </si>
  <si>
    <t>NullPointerException</t>
  </si>
  <si>
    <t>add(null)</t>
  </si>
  <si>
    <t>(null,[])</t>
  </si>
  <si>
    <t>add(10)</t>
  </si>
  <si>
    <t>IllegalStateException</t>
  </si>
  <si>
    <t>(1, [])</t>
  </si>
  <si>
    <t>(7, [1,5,6,9])</t>
  </si>
  <si>
    <t>remove(7)</t>
  </si>
  <si>
    <t>remove(-3)</t>
  </si>
  <si>
    <t>En el método add habria que comprobar tambien que se añade adecuadamente.</t>
  </si>
  <si>
    <t>(1,[4,7,8])</t>
  </si>
  <si>
    <t>:7, [4,8]</t>
  </si>
  <si>
    <t>:8, [4]</t>
  </si>
  <si>
    <t>(1,[4,8])</t>
  </si>
  <si>
    <t>(-3, [1,5,6,9])</t>
  </si>
  <si>
    <t>(10,[2,4,7,8])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</si>
</sst>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theme="4" tint="0.5999938962981048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-0.249977111117893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8" tint="-0.249977111117893"/>
        <bgColor theme="1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6" borderId="10" xfId="0" applyFill="1" applyBorder="1"/>
    <xf numFmtId="0" fontId="0" fillId="7" borderId="10" xfId="0" applyFill="1" applyBorder="1"/>
    <xf numFmtId="0" fontId="0" fillId="6" borderId="11" xfId="0" applyFill="1" applyBorder="1"/>
    <xf numFmtId="0" fontId="0" fillId="7" borderId="12" xfId="0" applyFill="1" applyBorder="1"/>
    <xf numFmtId="0" fontId="0" fillId="7" borderId="11" xfId="0" applyFill="1" applyBorder="1"/>
    <xf numFmtId="0" fontId="0" fillId="6" borderId="12" xfId="0" applyFill="1" applyBorder="1"/>
    <xf numFmtId="0" fontId="0" fillId="0" borderId="0" xfId="0" applyAlignment="1">
      <alignment horizontal="center" vertical="center" wrapText="1"/>
    </xf>
    <xf numFmtId="0" fontId="0" fillId="6" borderId="8" xfId="0" applyFill="1" applyBorder="1"/>
    <xf numFmtId="0" fontId="6" fillId="6" borderId="14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0" fillId="7" borderId="7" xfId="0" applyFill="1" applyBorder="1"/>
    <xf numFmtId="0" fontId="0" fillId="7" borderId="9" xfId="0" applyFill="1" applyBorder="1"/>
    <xf numFmtId="0" fontId="6" fillId="7" borderId="2" xfId="0" applyFont="1" applyFill="1" applyBorder="1" applyAlignment="1">
      <alignment vertical="center"/>
    </xf>
    <xf numFmtId="0" fontId="0" fillId="6" borderId="9" xfId="0" applyFill="1" applyBorder="1"/>
    <xf numFmtId="0" fontId="0" fillId="7" borderId="4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14" xfId="0" applyFill="1" applyBorder="1"/>
    <xf numFmtId="0" fontId="0" fillId="6" borderId="16" xfId="0" applyFill="1" applyBorder="1"/>
    <xf numFmtId="0" fontId="0" fillId="6" borderId="18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8" xfId="0" applyFill="1" applyBorder="1"/>
    <xf numFmtId="0" fontId="6" fillId="7" borderId="14" xfId="0" applyFont="1" applyFill="1" applyBorder="1" applyAlignment="1">
      <alignment vertical="center"/>
    </xf>
    <xf numFmtId="0" fontId="0" fillId="7" borderId="1" xfId="0" applyFill="1" applyBorder="1"/>
    <xf numFmtId="0" fontId="0" fillId="6" borderId="21" xfId="0" applyFill="1" applyBorder="1"/>
    <xf numFmtId="0" fontId="0" fillId="6" borderId="20" xfId="0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3" fillId="8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13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0" fillId="2" borderId="10" xfId="0" applyFont="1" applyFill="1" applyBorder="1"/>
    <xf numFmtId="0" fontId="0" fillId="2" borderId="10" xfId="0" applyFont="1" applyFill="1" applyBorder="1" applyAlignment="1"/>
    <xf numFmtId="0" fontId="0" fillId="3" borderId="10" xfId="0" applyFont="1" applyFill="1" applyBorder="1"/>
    <xf numFmtId="0" fontId="0" fillId="12" borderId="10" xfId="0" applyFill="1" applyBorder="1"/>
    <xf numFmtId="0" fontId="0" fillId="10" borderId="10" xfId="0" applyFill="1" applyBorder="1"/>
    <xf numFmtId="0" fontId="0" fillId="14" borderId="0" xfId="0" applyFill="1"/>
    <xf numFmtId="0" fontId="2" fillId="4" borderId="10" xfId="0" applyFont="1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7" fillId="0" borderId="0" xfId="0" applyFont="1"/>
    <xf numFmtId="0" fontId="2" fillId="17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5D1-FAAC-4404-94C9-F10767BF9EBA}" name="Tabla2" displayName="Tabla2" ref="L4:M15" totalsRowShown="0" headerRowDxfId="11" dataDxfId="6">
  <autoFilter ref="L4:M15" xr:uid="{010405D1-FAAC-4404-94C9-F10767BF9EBA}"/>
  <tableColumns count="2">
    <tableColumn id="1" xr3:uid="{EBA2B40D-7824-4711-AC26-09AAE2E789F1}" name="Casos de Prueba" dataDxfId="8"/>
    <tableColumn id="2" xr3:uid="{8C7346ED-F76B-4CF5-BA59-AAA305746A9E}" name="ValorEsperado" dataDxfId="7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19B6-BC36-4490-8F0F-F26905FF15B4}" name="Tabla22" displayName="Tabla22" ref="L27:M39" totalsRowShown="0" headerRowDxfId="10" dataDxfId="3">
  <autoFilter ref="L27:M39" xr:uid="{EF9C19B6-BC36-4490-8F0F-F26905FF15B4}"/>
  <tableColumns count="2">
    <tableColumn id="1" xr3:uid="{6E82589E-C63F-4924-955F-D0E664A60B7B}" name="Casos de Prueba" dataDxfId="5"/>
    <tableColumn id="2" xr3:uid="{02EF6B4E-8FA0-4E1C-981C-E745CCB96025}" name="ValorEsperado" dataDxfId="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209B0-68A6-464C-BE3E-670C4EE59A28}" name="Tabla24" displayName="Tabla24" ref="L49:M60" totalsRowShown="0" headerRowDxfId="9" dataDxfId="0">
  <autoFilter ref="L49:M60" xr:uid="{E54209B0-68A6-464C-BE3E-670C4EE59A28}"/>
  <tableColumns count="2">
    <tableColumn id="1" xr3:uid="{D918EA40-880F-4EF6-BC88-2623B914B94D}" name="Casos de Prueba" dataDxfId="2"/>
    <tableColumn id="2" xr3:uid="{9CFA7683-A0A0-4800-B0FC-D74FD4FF190E}" name="ValorEsperado" dataDxfId="1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277E9-2F6E-4AE7-B28F-83A3D52D324A}" name="Tabla4" displayName="Tabla4" ref="A2:D7" totalsRowShown="0" headerRowDxfId="17" dataDxfId="16">
  <autoFilter ref="A2:D7" xr:uid="{D2A277E9-2F6E-4AE7-B28F-83A3D52D324A}"/>
  <tableColumns count="4">
    <tableColumn id="1" xr3:uid="{4729E252-A4AF-47EF-B45C-B9482DA0AF89}" name="Método" dataDxfId="15"/>
    <tableColumn id="2" xr3:uid="{A3861FDD-F0CE-4EC1-B319-6119E6C22D0C}" name="Parámetro" dataDxfId="14"/>
    <tableColumn id="3" xr3:uid="{29158164-4683-49A4-8AB9-898AE61E3B4B}" name="Clases Válidas" dataDxfId="13"/>
    <tableColumn id="4" xr3:uid="{A3BE4BC9-2E29-4331-8F23-AA4413382F6D}" name="Clases no Validas" dataDxf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40AC-4520-4206-A9FA-8D187B524CA7}">
  <dimension ref="A1:M60"/>
  <sheetViews>
    <sheetView tabSelected="1" topLeftCell="C19" workbookViewId="0">
      <selection activeCell="J38" sqref="J38"/>
    </sheetView>
  </sheetViews>
  <sheetFormatPr baseColWidth="10" defaultRowHeight="14.4"/>
  <cols>
    <col min="1" max="1" width="18.109375" customWidth="1"/>
    <col min="2" max="2" width="18.44140625" customWidth="1"/>
    <col min="3" max="3" width="25.33203125" customWidth="1"/>
    <col min="4" max="4" width="13.44140625" customWidth="1"/>
    <col min="6" max="6" width="15" customWidth="1"/>
    <col min="7" max="7" width="40.6640625" customWidth="1"/>
    <col min="8" max="8" width="11.6640625" customWidth="1"/>
    <col min="12" max="12" width="53.88671875" customWidth="1"/>
    <col min="13" max="13" width="15.109375" customWidth="1"/>
  </cols>
  <sheetData>
    <row r="1" spans="1:13">
      <c r="A1" t="s">
        <v>1</v>
      </c>
    </row>
    <row r="2" spans="1:13" ht="15.6">
      <c r="G2" s="4" t="s">
        <v>0</v>
      </c>
    </row>
    <row r="3" spans="1:13" ht="15" thickBot="1">
      <c r="F3" s="74" t="s">
        <v>83</v>
      </c>
      <c r="G3" s="74" t="s">
        <v>54</v>
      </c>
      <c r="L3" s="5" t="s">
        <v>89</v>
      </c>
    </row>
    <row r="4" spans="1:13">
      <c r="A4" s="75" t="s">
        <v>0</v>
      </c>
      <c r="B4" s="75" t="s">
        <v>2</v>
      </c>
      <c r="C4" s="75" t="s">
        <v>3</v>
      </c>
      <c r="F4" s="68" t="s">
        <v>88</v>
      </c>
      <c r="G4" s="69" t="s">
        <v>61</v>
      </c>
      <c r="L4" s="76" t="s">
        <v>7</v>
      </c>
      <c r="M4" s="65" t="s">
        <v>8</v>
      </c>
    </row>
    <row r="5" spans="1:13">
      <c r="A5" s="60" t="s">
        <v>4</v>
      </c>
      <c r="B5" s="60" t="s">
        <v>41</v>
      </c>
      <c r="C5" s="60" t="s">
        <v>85</v>
      </c>
      <c r="F5" s="67">
        <v>4</v>
      </c>
      <c r="G5" s="56" t="s">
        <v>57</v>
      </c>
      <c r="L5" s="77" t="s">
        <v>18</v>
      </c>
      <c r="M5" s="77">
        <v>25.24</v>
      </c>
    </row>
    <row r="6" spans="1:13">
      <c r="A6" s="62" t="s">
        <v>5</v>
      </c>
      <c r="B6" s="62" t="s">
        <v>42</v>
      </c>
      <c r="C6" s="62" t="s">
        <v>86</v>
      </c>
      <c r="F6" s="68">
        <v>5</v>
      </c>
      <c r="G6" s="69" t="s">
        <v>64</v>
      </c>
      <c r="L6" s="78" t="s">
        <v>17</v>
      </c>
      <c r="M6" s="78">
        <v>25.24</v>
      </c>
    </row>
    <row r="7" spans="1:13">
      <c r="A7" s="60" t="s">
        <v>6</v>
      </c>
      <c r="B7" s="60" t="s">
        <v>84</v>
      </c>
      <c r="C7" s="60" t="s">
        <v>87</v>
      </c>
      <c r="F7" s="67">
        <v>6</v>
      </c>
      <c r="G7" s="56" t="s">
        <v>55</v>
      </c>
      <c r="L7" s="77" t="s">
        <v>16</v>
      </c>
      <c r="M7" s="77">
        <v>68.16</v>
      </c>
    </row>
    <row r="8" spans="1:13">
      <c r="F8" s="68">
        <v>7</v>
      </c>
      <c r="G8" s="69" t="s">
        <v>56</v>
      </c>
      <c r="L8" s="78" t="s">
        <v>15</v>
      </c>
      <c r="M8" s="78">
        <v>68.16</v>
      </c>
    </row>
    <row r="9" spans="1:13">
      <c r="F9" s="67">
        <v>8</v>
      </c>
      <c r="G9" s="56" t="s">
        <v>58</v>
      </c>
      <c r="L9" s="77" t="s">
        <v>14</v>
      </c>
      <c r="M9" s="77">
        <v>143.88</v>
      </c>
    </row>
    <row r="10" spans="1:13">
      <c r="F10" s="68">
        <v>9</v>
      </c>
      <c r="G10" s="69" t="s">
        <v>62</v>
      </c>
      <c r="L10" s="78" t="s">
        <v>13</v>
      </c>
      <c r="M10" s="78">
        <v>143.88</v>
      </c>
    </row>
    <row r="11" spans="1:13">
      <c r="A11" s="66" t="s">
        <v>21</v>
      </c>
      <c r="B11" s="66"/>
      <c r="C11" s="66"/>
      <c r="F11" s="67">
        <v>10</v>
      </c>
      <c r="G11" s="56" t="s">
        <v>59</v>
      </c>
      <c r="L11" s="77" t="s">
        <v>12</v>
      </c>
      <c r="M11" s="77">
        <v>179.22</v>
      </c>
    </row>
    <row r="12" spans="1:13">
      <c r="A12" s="60" t="s">
        <v>46</v>
      </c>
      <c r="B12" s="60" t="s">
        <v>50</v>
      </c>
      <c r="C12" s="60" t="s">
        <v>48</v>
      </c>
      <c r="F12" s="73"/>
      <c r="G12" s="1"/>
      <c r="L12" s="78" t="s">
        <v>11</v>
      </c>
      <c r="M12" s="78">
        <v>179.22</v>
      </c>
    </row>
    <row r="13" spans="1:13">
      <c r="A13" s="62" t="s">
        <v>22</v>
      </c>
      <c r="B13" s="62" t="s">
        <v>51</v>
      </c>
      <c r="C13" s="62" t="s">
        <v>60</v>
      </c>
      <c r="F13" s="73"/>
      <c r="G13" s="1"/>
      <c r="L13" s="77" t="s">
        <v>10</v>
      </c>
      <c r="M13" s="77">
        <v>224</v>
      </c>
    </row>
    <row r="14" spans="1:13">
      <c r="A14" s="60" t="s">
        <v>63</v>
      </c>
      <c r="B14" s="60" t="s">
        <v>52</v>
      </c>
      <c r="C14" s="60" t="s">
        <v>49</v>
      </c>
      <c r="G14" s="1"/>
      <c r="L14" s="78" t="s">
        <v>9</v>
      </c>
      <c r="M14" s="78">
        <v>0</v>
      </c>
    </row>
    <row r="15" spans="1:13">
      <c r="A15" s="62" t="s">
        <v>47</v>
      </c>
      <c r="B15" s="62" t="s">
        <v>53</v>
      </c>
      <c r="C15" s="62"/>
      <c r="L15" s="77" t="s">
        <v>19</v>
      </c>
      <c r="M15" s="77">
        <v>224</v>
      </c>
    </row>
    <row r="25" spans="1:13">
      <c r="A25" t="s">
        <v>20</v>
      </c>
    </row>
    <row r="26" spans="1:13" ht="15.6">
      <c r="G26" s="4" t="s">
        <v>24</v>
      </c>
      <c r="L26" s="5" t="s">
        <v>90</v>
      </c>
    </row>
    <row r="27" spans="1:13" ht="15" thickBot="1">
      <c r="A27" s="75" t="s">
        <v>24</v>
      </c>
      <c r="B27" s="75" t="s">
        <v>2</v>
      </c>
      <c r="C27" s="75" t="s">
        <v>3</v>
      </c>
      <c r="F27" s="74" t="s">
        <v>81</v>
      </c>
      <c r="G27" s="74" t="s">
        <v>54</v>
      </c>
      <c r="L27" s="76" t="s">
        <v>7</v>
      </c>
      <c r="M27" s="65" t="s">
        <v>8</v>
      </c>
    </row>
    <row r="28" spans="1:13">
      <c r="A28" s="60" t="s">
        <v>4</v>
      </c>
      <c r="B28" s="60" t="s">
        <v>41</v>
      </c>
      <c r="C28" s="60" t="s">
        <v>43</v>
      </c>
      <c r="F28" s="70" t="s">
        <v>82</v>
      </c>
      <c r="G28" s="71" t="s">
        <v>72</v>
      </c>
      <c r="L28" s="77" t="s">
        <v>29</v>
      </c>
      <c r="M28" s="77">
        <v>25.24</v>
      </c>
    </row>
    <row r="29" spans="1:13">
      <c r="A29" s="62" t="s">
        <v>5</v>
      </c>
      <c r="B29" s="62" t="s">
        <v>42</v>
      </c>
      <c r="C29" s="62" t="s">
        <v>44</v>
      </c>
      <c r="F29" s="72">
        <v>5</v>
      </c>
      <c r="G29" s="57" t="s">
        <v>73</v>
      </c>
      <c r="H29" s="55"/>
      <c r="L29" s="78" t="s">
        <v>30</v>
      </c>
      <c r="M29" s="78">
        <f>25.24*0.8</f>
        <v>20.192</v>
      </c>
    </row>
    <row r="30" spans="1:13">
      <c r="A30" s="60" t="s">
        <v>6</v>
      </c>
      <c r="B30" s="60" t="s">
        <v>65</v>
      </c>
      <c r="C30" s="60" t="s">
        <v>45</v>
      </c>
      <c r="F30" s="70">
        <v>6</v>
      </c>
      <c r="G30" s="71" t="s">
        <v>74</v>
      </c>
      <c r="L30" s="77" t="s">
        <v>31</v>
      </c>
      <c r="M30" s="77">
        <f>68.16*0.8</f>
        <v>54.527999999999999</v>
      </c>
    </row>
    <row r="31" spans="1:13">
      <c r="A31" s="62" t="s">
        <v>25</v>
      </c>
      <c r="B31" s="62" t="s">
        <v>66</v>
      </c>
      <c r="C31" s="62" t="s">
        <v>68</v>
      </c>
      <c r="F31" s="72">
        <v>7</v>
      </c>
      <c r="G31" s="57" t="s">
        <v>75</v>
      </c>
      <c r="L31" s="78" t="s">
        <v>32</v>
      </c>
      <c r="M31" s="78">
        <v>68.16</v>
      </c>
    </row>
    <row r="32" spans="1:13">
      <c r="F32" s="70">
        <v>8</v>
      </c>
      <c r="G32" s="71" t="s">
        <v>76</v>
      </c>
      <c r="L32" s="77" t="s">
        <v>33</v>
      </c>
      <c r="M32" s="77">
        <v>143.88</v>
      </c>
    </row>
    <row r="33" spans="1:13">
      <c r="F33" s="72">
        <v>9</v>
      </c>
      <c r="G33" s="57" t="s">
        <v>78</v>
      </c>
      <c r="L33" s="78" t="s">
        <v>34</v>
      </c>
      <c r="M33" s="78">
        <f>143.88*0.8</f>
        <v>115.104</v>
      </c>
    </row>
    <row r="34" spans="1:13">
      <c r="A34" s="58" t="s">
        <v>21</v>
      </c>
      <c r="B34" s="59"/>
      <c r="C34" s="59"/>
      <c r="D34" s="59"/>
      <c r="F34" s="70">
        <v>10</v>
      </c>
      <c r="G34" s="71" t="s">
        <v>77</v>
      </c>
      <c r="L34" s="77" t="s">
        <v>35</v>
      </c>
      <c r="M34" s="77">
        <f>179.22*0.8</f>
        <v>143.376</v>
      </c>
    </row>
    <row r="35" spans="1:13">
      <c r="A35" s="60" t="s">
        <v>46</v>
      </c>
      <c r="B35" s="60" t="s">
        <v>27</v>
      </c>
      <c r="C35" s="60" t="s">
        <v>48</v>
      </c>
      <c r="D35" s="61" t="s">
        <v>69</v>
      </c>
      <c r="F35" s="72">
        <v>11</v>
      </c>
      <c r="G35" s="57" t="s">
        <v>79</v>
      </c>
      <c r="L35" s="78" t="s">
        <v>36</v>
      </c>
      <c r="M35" s="78">
        <v>179.22</v>
      </c>
    </row>
    <row r="36" spans="1:13">
      <c r="A36" s="62" t="s">
        <v>22</v>
      </c>
      <c r="B36" s="62" t="s">
        <v>51</v>
      </c>
      <c r="C36" s="62" t="s">
        <v>71</v>
      </c>
      <c r="D36" s="63"/>
      <c r="F36" s="70">
        <v>12</v>
      </c>
      <c r="G36" s="71" t="s">
        <v>77</v>
      </c>
      <c r="L36" s="77" t="s">
        <v>37</v>
      </c>
      <c r="M36" s="77">
        <f>224*0.8</f>
        <v>179.20000000000002</v>
      </c>
    </row>
    <row r="37" spans="1:13">
      <c r="A37" s="60" t="s">
        <v>23</v>
      </c>
      <c r="B37" s="60" t="s">
        <v>28</v>
      </c>
      <c r="C37" s="60" t="s">
        <v>49</v>
      </c>
      <c r="D37" s="64"/>
      <c r="F37" s="72">
        <v>13</v>
      </c>
      <c r="G37" s="57" t="s">
        <v>80</v>
      </c>
      <c r="J37" s="54"/>
      <c r="L37" s="78" t="s">
        <v>38</v>
      </c>
      <c r="M37" s="78">
        <v>224</v>
      </c>
    </row>
    <row r="38" spans="1:13">
      <c r="A38" s="62" t="s">
        <v>26</v>
      </c>
      <c r="B38" s="62" t="s">
        <v>67</v>
      </c>
      <c r="C38" s="62" t="s">
        <v>70</v>
      </c>
      <c r="D38" s="63"/>
      <c r="F38" s="73"/>
      <c r="G38" s="1"/>
      <c r="L38" s="77" t="s">
        <v>40</v>
      </c>
      <c r="M38" s="77">
        <f>224*0.8</f>
        <v>179.20000000000002</v>
      </c>
    </row>
    <row r="39" spans="1:13">
      <c r="F39" s="73"/>
      <c r="G39" s="1"/>
      <c r="L39" s="78" t="s">
        <v>39</v>
      </c>
      <c r="M39" s="78">
        <v>0</v>
      </c>
    </row>
    <row r="40" spans="1:13">
      <c r="F40" s="73"/>
      <c r="L40" s="53"/>
      <c r="M40" s="53"/>
    </row>
    <row r="41" spans="1:13">
      <c r="L41" s="53"/>
      <c r="M41" s="53"/>
    </row>
    <row r="42" spans="1:13">
      <c r="L42" s="53"/>
      <c r="M42" s="53"/>
    </row>
    <row r="43" spans="1:13">
      <c r="L43" s="53"/>
      <c r="M43" s="53"/>
    </row>
    <row r="46" spans="1:13">
      <c r="A46" t="s">
        <v>91</v>
      </c>
    </row>
    <row r="47" spans="1:13" ht="15.6">
      <c r="G47" s="4" t="s">
        <v>92</v>
      </c>
    </row>
    <row r="48" spans="1:13" ht="15" thickBot="1">
      <c r="F48" s="74" t="s">
        <v>83</v>
      </c>
      <c r="G48" s="74" t="s">
        <v>54</v>
      </c>
      <c r="L48" s="5" t="s">
        <v>89</v>
      </c>
    </row>
    <row r="49" spans="1:13">
      <c r="A49" s="75" t="s">
        <v>92</v>
      </c>
      <c r="B49" s="75" t="s">
        <v>2</v>
      </c>
      <c r="C49" s="75" t="s">
        <v>3</v>
      </c>
      <c r="F49" s="68" t="s">
        <v>88</v>
      </c>
      <c r="G49" s="69" t="s">
        <v>94</v>
      </c>
      <c r="L49" s="76" t="s">
        <v>7</v>
      </c>
      <c r="M49" s="65" t="s">
        <v>8</v>
      </c>
    </row>
    <row r="50" spans="1:13">
      <c r="A50" s="60" t="s">
        <v>4</v>
      </c>
      <c r="B50" s="60" t="s">
        <v>41</v>
      </c>
      <c r="C50" s="60" t="s">
        <v>85</v>
      </c>
      <c r="F50" s="67">
        <v>4</v>
      </c>
      <c r="G50" s="56" t="s">
        <v>95</v>
      </c>
      <c r="L50" s="79" t="s">
        <v>102</v>
      </c>
      <c r="M50" s="79">
        <v>8.84</v>
      </c>
    </row>
    <row r="51" spans="1:13">
      <c r="A51" s="62" t="s">
        <v>5</v>
      </c>
      <c r="B51" s="62" t="s">
        <v>42</v>
      </c>
      <c r="C51" s="62" t="s">
        <v>86</v>
      </c>
      <c r="F51" s="68">
        <v>5</v>
      </c>
      <c r="G51" s="69" t="s">
        <v>96</v>
      </c>
      <c r="L51" s="80" t="s">
        <v>103</v>
      </c>
      <c r="M51" s="80">
        <v>25.24</v>
      </c>
    </row>
    <row r="52" spans="1:13">
      <c r="A52" s="60" t="s">
        <v>6</v>
      </c>
      <c r="B52" s="60" t="s">
        <v>84</v>
      </c>
      <c r="C52" s="60" t="s">
        <v>87</v>
      </c>
      <c r="F52" s="67">
        <v>6</v>
      </c>
      <c r="G52" s="56" t="s">
        <v>97</v>
      </c>
      <c r="L52" s="79" t="s">
        <v>104</v>
      </c>
      <c r="M52" s="79">
        <v>68.16</v>
      </c>
    </row>
    <row r="53" spans="1:13">
      <c r="F53" s="68">
        <v>7</v>
      </c>
      <c r="G53" s="69" t="s">
        <v>100</v>
      </c>
      <c r="L53" s="80" t="s">
        <v>105</v>
      </c>
      <c r="M53" s="80">
        <v>68.16</v>
      </c>
    </row>
    <row r="54" spans="1:13">
      <c r="F54" s="67">
        <v>8</v>
      </c>
      <c r="G54" s="56" t="s">
        <v>98</v>
      </c>
      <c r="L54" s="79" t="s">
        <v>106</v>
      </c>
      <c r="M54" s="79">
        <v>143.88</v>
      </c>
    </row>
    <row r="55" spans="1:13">
      <c r="F55" s="68">
        <v>9</v>
      </c>
      <c r="G55" s="69" t="s">
        <v>101</v>
      </c>
      <c r="L55" s="80" t="s">
        <v>107</v>
      </c>
      <c r="M55" s="80">
        <v>143.88</v>
      </c>
    </row>
    <row r="56" spans="1:13">
      <c r="A56" s="58" t="s">
        <v>21</v>
      </c>
      <c r="B56" s="59"/>
      <c r="C56" s="59"/>
      <c r="F56" s="67">
        <v>10</v>
      </c>
      <c r="G56" s="56" t="s">
        <v>99</v>
      </c>
      <c r="L56" s="79" t="s">
        <v>108</v>
      </c>
      <c r="M56" s="79">
        <v>179.22</v>
      </c>
    </row>
    <row r="57" spans="1:13">
      <c r="A57" s="60" t="s">
        <v>46</v>
      </c>
      <c r="B57" s="60" t="s">
        <v>50</v>
      </c>
      <c r="C57" s="60" t="s">
        <v>48</v>
      </c>
      <c r="G57" s="53"/>
      <c r="L57" s="80" t="s">
        <v>109</v>
      </c>
      <c r="M57" s="80">
        <v>179.22</v>
      </c>
    </row>
    <row r="58" spans="1:13">
      <c r="A58" s="62" t="s">
        <v>22</v>
      </c>
      <c r="B58" s="62" t="s">
        <v>51</v>
      </c>
      <c r="C58" s="62" t="s">
        <v>60</v>
      </c>
      <c r="G58" s="53"/>
      <c r="L58" s="79" t="s">
        <v>110</v>
      </c>
      <c r="M58" s="79">
        <v>224</v>
      </c>
    </row>
    <row r="59" spans="1:13">
      <c r="A59" s="60" t="s">
        <v>93</v>
      </c>
      <c r="B59" s="60" t="s">
        <v>52</v>
      </c>
      <c r="C59" s="60" t="s">
        <v>49</v>
      </c>
      <c r="L59" s="80" t="s">
        <v>111</v>
      </c>
      <c r="M59" s="80">
        <v>224</v>
      </c>
    </row>
    <row r="60" spans="1:13">
      <c r="A60" s="62" t="s">
        <v>47</v>
      </c>
      <c r="B60" s="62" t="s">
        <v>53</v>
      </c>
      <c r="C60" s="62"/>
      <c r="L60" s="79" t="s">
        <v>112</v>
      </c>
      <c r="M60" s="79">
        <v>0</v>
      </c>
    </row>
  </sheetData>
  <mergeCells count="3">
    <mergeCell ref="A34:D34"/>
    <mergeCell ref="A56:C56"/>
    <mergeCell ref="A11:C1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5F-C44C-4C88-9E0E-9757B7251501}">
  <dimension ref="A1:I27"/>
  <sheetViews>
    <sheetView zoomScaleNormal="100" workbookViewId="0">
      <selection activeCell="H26" sqref="H26"/>
    </sheetView>
  </sheetViews>
  <sheetFormatPr baseColWidth="10" defaultRowHeight="14.4"/>
  <cols>
    <col min="1" max="1" width="13.6640625" customWidth="1"/>
    <col min="2" max="2" width="12.6640625" customWidth="1"/>
    <col min="3" max="3" width="32.88671875" customWidth="1"/>
    <col min="4" max="4" width="18.109375" customWidth="1"/>
    <col min="6" max="6" width="11.44140625" customWidth="1"/>
    <col min="8" max="8" width="22.5546875" customWidth="1"/>
    <col min="9" max="9" width="24.5546875" customWidth="1"/>
  </cols>
  <sheetData>
    <row r="1" spans="1:9" ht="15.6">
      <c r="A1" s="34" t="s">
        <v>113</v>
      </c>
      <c r="B1" s="34"/>
    </row>
    <row r="2" spans="1:9" ht="14.25" customHeight="1">
      <c r="A2" s="3" t="s">
        <v>114</v>
      </c>
      <c r="B2" s="3" t="s">
        <v>115</v>
      </c>
      <c r="C2" s="3" t="s">
        <v>116</v>
      </c>
      <c r="D2" s="3" t="s">
        <v>117</v>
      </c>
    </row>
    <row r="3" spans="1:9" ht="45.75" customHeight="1">
      <c r="A3" s="2" t="s">
        <v>118</v>
      </c>
      <c r="B3" s="2" t="s">
        <v>123</v>
      </c>
      <c r="C3" s="13" t="s">
        <v>145</v>
      </c>
      <c r="D3" s="13" t="s">
        <v>169</v>
      </c>
    </row>
    <row r="4" spans="1:9" ht="47.25" customHeight="1">
      <c r="A4" s="2" t="s">
        <v>119</v>
      </c>
      <c r="B4" s="2" t="s">
        <v>124</v>
      </c>
      <c r="C4" s="13" t="s">
        <v>146</v>
      </c>
      <c r="D4" s="13" t="s">
        <v>144</v>
      </c>
    </row>
    <row r="5" spans="1:9" ht="43.2">
      <c r="A5" s="2" t="s">
        <v>120</v>
      </c>
      <c r="B5" s="2" t="s">
        <v>123</v>
      </c>
      <c r="C5" s="13" t="s">
        <v>128</v>
      </c>
      <c r="D5" s="13" t="s">
        <v>168</v>
      </c>
    </row>
    <row r="6" spans="1:9">
      <c r="A6" s="2" t="s">
        <v>121</v>
      </c>
      <c r="B6" s="3"/>
      <c r="C6" s="2" t="s">
        <v>126</v>
      </c>
      <c r="D6" s="2"/>
    </row>
    <row r="7" spans="1:9">
      <c r="A7" s="2" t="s">
        <v>125</v>
      </c>
      <c r="B7" s="3"/>
      <c r="C7" s="2" t="s">
        <v>127</v>
      </c>
      <c r="D7" s="2"/>
    </row>
    <row r="9" spans="1:9">
      <c r="F9" s="46" t="s">
        <v>193</v>
      </c>
      <c r="G9" s="46"/>
      <c r="H9" s="46"/>
      <c r="I9" s="46"/>
    </row>
    <row r="10" spans="1:9">
      <c r="A10" s="35" t="s">
        <v>129</v>
      </c>
      <c r="B10" s="35"/>
      <c r="C10" t="s">
        <v>154</v>
      </c>
      <c r="F10" s="52" t="s">
        <v>174</v>
      </c>
      <c r="G10" s="52"/>
      <c r="H10" t="s">
        <v>175</v>
      </c>
    </row>
    <row r="11" spans="1:9" ht="15" thickBot="1">
      <c r="A11" s="6" t="s">
        <v>130</v>
      </c>
      <c r="B11" s="41" t="s">
        <v>131</v>
      </c>
      <c r="C11" s="41"/>
      <c r="D11" s="6" t="s">
        <v>132</v>
      </c>
      <c r="F11" s="6" t="s">
        <v>130</v>
      </c>
      <c r="G11" s="41" t="s">
        <v>131</v>
      </c>
      <c r="H11" s="41"/>
      <c r="I11" s="6" t="s">
        <v>132</v>
      </c>
    </row>
    <row r="12" spans="1:9">
      <c r="A12" s="36" t="s">
        <v>118</v>
      </c>
      <c r="B12" s="45" t="s">
        <v>133</v>
      </c>
      <c r="C12" s="12" t="s">
        <v>135</v>
      </c>
      <c r="D12" s="24" t="s">
        <v>136</v>
      </c>
      <c r="F12" s="36" t="s">
        <v>118</v>
      </c>
      <c r="G12" s="12" t="s">
        <v>133</v>
      </c>
      <c r="H12" s="12" t="s">
        <v>177</v>
      </c>
      <c r="I12" s="15" t="s">
        <v>176</v>
      </c>
    </row>
    <row r="13" spans="1:9">
      <c r="A13" s="37"/>
      <c r="B13" s="43"/>
      <c r="C13" s="7" t="s">
        <v>139</v>
      </c>
      <c r="D13" s="25" t="s">
        <v>140</v>
      </c>
      <c r="F13" s="37"/>
      <c r="G13" s="7" t="s">
        <v>183</v>
      </c>
      <c r="H13" s="7" t="s">
        <v>180</v>
      </c>
      <c r="I13" s="16" t="s">
        <v>176</v>
      </c>
    </row>
    <row r="14" spans="1:9">
      <c r="A14" s="37"/>
      <c r="B14" s="43" t="s">
        <v>134</v>
      </c>
      <c r="C14" s="7" t="s">
        <v>151</v>
      </c>
      <c r="D14" s="25" t="s">
        <v>141</v>
      </c>
      <c r="F14" s="37"/>
      <c r="G14" s="7" t="s">
        <v>178</v>
      </c>
      <c r="H14" s="7" t="s">
        <v>179</v>
      </c>
      <c r="I14" s="16" t="s">
        <v>176</v>
      </c>
    </row>
    <row r="15" spans="1:9" ht="15" thickBot="1">
      <c r="A15" s="38"/>
      <c r="B15" s="44"/>
      <c r="C15" s="9" t="s">
        <v>150</v>
      </c>
      <c r="D15" s="26" t="s">
        <v>142</v>
      </c>
      <c r="F15" s="38"/>
      <c r="G15" s="9" t="s">
        <v>181</v>
      </c>
      <c r="H15" s="9" t="s">
        <v>182</v>
      </c>
      <c r="I15" s="17" t="s">
        <v>176</v>
      </c>
    </row>
    <row r="16" spans="1:9">
      <c r="A16" s="39" t="s">
        <v>119</v>
      </c>
      <c r="B16" s="10" t="s">
        <v>143</v>
      </c>
      <c r="C16" s="10" t="s">
        <v>149</v>
      </c>
      <c r="D16" s="27" t="s">
        <v>147</v>
      </c>
      <c r="F16" s="47" t="s">
        <v>119</v>
      </c>
      <c r="G16" s="10" t="s">
        <v>185</v>
      </c>
      <c r="H16" s="18" t="s">
        <v>186</v>
      </c>
      <c r="I16" s="30" t="s">
        <v>184</v>
      </c>
    </row>
    <row r="17" spans="1:9" ht="15" thickBot="1">
      <c r="A17" s="42"/>
      <c r="B17" s="8" t="s">
        <v>148</v>
      </c>
      <c r="C17" s="8" t="s">
        <v>152</v>
      </c>
      <c r="D17" s="28" t="s">
        <v>153</v>
      </c>
      <c r="F17" s="48"/>
      <c r="G17" s="19" t="s">
        <v>187</v>
      </c>
      <c r="H17" s="11" t="s">
        <v>199</v>
      </c>
      <c r="I17" s="20" t="s">
        <v>188</v>
      </c>
    </row>
    <row r="18" spans="1:9">
      <c r="A18" s="42"/>
      <c r="B18" s="8" t="s">
        <v>155</v>
      </c>
      <c r="C18" s="8" t="s">
        <v>156</v>
      </c>
      <c r="D18" s="28" t="s">
        <v>157</v>
      </c>
      <c r="F18" s="49" t="s">
        <v>120</v>
      </c>
      <c r="G18" s="12" t="s">
        <v>164</v>
      </c>
      <c r="H18" s="12" t="s">
        <v>189</v>
      </c>
      <c r="I18" s="15" t="s">
        <v>176</v>
      </c>
    </row>
    <row r="19" spans="1:9" ht="15" thickBot="1">
      <c r="A19" s="40"/>
      <c r="B19" s="11" t="s">
        <v>158</v>
      </c>
      <c r="C19" s="11" t="s">
        <v>159</v>
      </c>
      <c r="D19" s="29" t="s">
        <v>160</v>
      </c>
      <c r="F19" s="50"/>
      <c r="G19" s="7" t="s">
        <v>191</v>
      </c>
      <c r="H19" s="14" t="s">
        <v>190</v>
      </c>
      <c r="I19" s="16" t="s">
        <v>176</v>
      </c>
    </row>
    <row r="20" spans="1:9" ht="15" thickBot="1">
      <c r="A20" s="36" t="s">
        <v>120</v>
      </c>
      <c r="B20" s="12" t="s">
        <v>161</v>
      </c>
      <c r="C20" s="12" t="s">
        <v>162</v>
      </c>
      <c r="D20" s="24" t="s">
        <v>163</v>
      </c>
      <c r="F20" s="51"/>
      <c r="G20" s="21" t="s">
        <v>192</v>
      </c>
      <c r="H20" s="9" t="s">
        <v>198</v>
      </c>
      <c r="I20" s="17" t="s">
        <v>176</v>
      </c>
    </row>
    <row r="21" spans="1:9" ht="15" thickBot="1">
      <c r="A21" s="37"/>
      <c r="B21" s="7" t="s">
        <v>164</v>
      </c>
      <c r="C21" s="7" t="s">
        <v>194</v>
      </c>
      <c r="D21" s="25" t="s">
        <v>195</v>
      </c>
      <c r="F21" s="22" t="s">
        <v>121</v>
      </c>
      <c r="G21" s="31"/>
      <c r="H21" s="10"/>
      <c r="I21" s="27"/>
    </row>
    <row r="22" spans="1:9" ht="15" thickBot="1">
      <c r="A22" s="37"/>
      <c r="B22" s="7" t="s">
        <v>164</v>
      </c>
      <c r="C22" s="7" t="s">
        <v>197</v>
      </c>
      <c r="D22" s="25" t="s">
        <v>196</v>
      </c>
      <c r="F22" s="23" t="s">
        <v>125</v>
      </c>
      <c r="G22" s="32"/>
      <c r="H22" s="9"/>
      <c r="I22" s="33"/>
    </row>
    <row r="23" spans="1:9" ht="15" thickBot="1">
      <c r="A23" s="38"/>
      <c r="B23" s="9" t="s">
        <v>161</v>
      </c>
      <c r="C23" s="9" t="s">
        <v>165</v>
      </c>
      <c r="D23" s="26" t="s">
        <v>166</v>
      </c>
    </row>
    <row r="24" spans="1:9">
      <c r="A24" s="39" t="s">
        <v>121</v>
      </c>
      <c r="B24" s="10" t="s">
        <v>167</v>
      </c>
      <c r="C24" s="10" t="s">
        <v>170</v>
      </c>
      <c r="D24" s="27" t="s">
        <v>171</v>
      </c>
    </row>
    <row r="25" spans="1:9" ht="15" thickBot="1">
      <c r="A25" s="40"/>
      <c r="B25" s="11" t="s">
        <v>167</v>
      </c>
      <c r="C25" s="11" t="s">
        <v>138</v>
      </c>
      <c r="D25" s="29" t="s">
        <v>172</v>
      </c>
    </row>
    <row r="26" spans="1:9">
      <c r="A26" s="36" t="s">
        <v>125</v>
      </c>
      <c r="B26" s="12" t="s">
        <v>122</v>
      </c>
      <c r="C26" s="12" t="s">
        <v>138</v>
      </c>
      <c r="D26" s="24" t="s">
        <v>137</v>
      </c>
    </row>
    <row r="27" spans="1:9" ht="15" thickBot="1">
      <c r="A27" s="38"/>
      <c r="B27" s="9" t="s">
        <v>122</v>
      </c>
      <c r="C27" s="9" t="s">
        <v>173</v>
      </c>
      <c r="D27" s="26" t="s">
        <v>137</v>
      </c>
    </row>
  </sheetData>
  <mergeCells count="16">
    <mergeCell ref="F9:I9"/>
    <mergeCell ref="F16:F17"/>
    <mergeCell ref="F18:F20"/>
    <mergeCell ref="F10:G10"/>
    <mergeCell ref="G11:H11"/>
    <mergeCell ref="F12:F15"/>
    <mergeCell ref="A1:B1"/>
    <mergeCell ref="A10:B10"/>
    <mergeCell ref="A20:A23"/>
    <mergeCell ref="A24:A25"/>
    <mergeCell ref="A26:A27"/>
    <mergeCell ref="B11:C11"/>
    <mergeCell ref="A16:A19"/>
    <mergeCell ref="A12:A15"/>
    <mergeCell ref="B14:B15"/>
    <mergeCell ref="B12:B1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ListaOrdenadaAcotada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carolam</dc:creator>
  <cp:lastModifiedBy>carolam</cp:lastModifiedBy>
  <cp:lastPrinted>2022-04-06T10:20:24Z</cp:lastPrinted>
  <dcterms:created xsi:type="dcterms:W3CDTF">2022-03-23T11:30:40Z</dcterms:created>
  <dcterms:modified xsi:type="dcterms:W3CDTF">2022-04-15T10:14:02Z</dcterms:modified>
</cp:coreProperties>
</file>