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runofernandesnonato/Library/Mobile Documents/com~apple~CloudDocs/FACUL/Projeto Interdisciplinar/"/>
    </mc:Choice>
  </mc:AlternateContent>
  <bookViews>
    <workbookView xWindow="0" yWindow="460" windowWidth="27320" windowHeight="1402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R3" i="1"/>
  <c r="J4" i="1"/>
  <c r="K4" i="1"/>
  <c r="L4" i="1"/>
  <c r="M4" i="1"/>
  <c r="N4" i="1"/>
  <c r="O4" i="1"/>
  <c r="P4" i="1"/>
  <c r="Q4" i="1"/>
  <c r="R4" i="1"/>
  <c r="J5" i="1"/>
  <c r="K5" i="1"/>
  <c r="L5" i="1"/>
  <c r="M5" i="1"/>
  <c r="N5" i="1"/>
  <c r="O5" i="1"/>
  <c r="P5" i="1"/>
  <c r="Q5" i="1"/>
  <c r="R5" i="1"/>
  <c r="J6" i="1"/>
  <c r="K6" i="1"/>
  <c r="L6" i="1"/>
  <c r="M6" i="1"/>
  <c r="N6" i="1"/>
  <c r="O6" i="1"/>
  <c r="P6" i="1"/>
  <c r="Q6" i="1"/>
  <c r="R6" i="1"/>
  <c r="J7" i="1"/>
  <c r="K7" i="1"/>
  <c r="L7" i="1"/>
  <c r="M7" i="1"/>
  <c r="N7" i="1"/>
  <c r="O7" i="1"/>
  <c r="P7" i="1"/>
  <c r="Q7" i="1"/>
  <c r="R7" i="1"/>
  <c r="J8" i="1"/>
  <c r="K8" i="1"/>
  <c r="L8" i="1"/>
  <c r="M8" i="1"/>
  <c r="N8" i="1"/>
  <c r="O8" i="1"/>
  <c r="P8" i="1"/>
  <c r="Q8" i="1"/>
  <c r="R8" i="1"/>
  <c r="J9" i="1"/>
  <c r="K9" i="1"/>
  <c r="L9" i="1"/>
  <c r="M9" i="1"/>
  <c r="N9" i="1"/>
  <c r="O9" i="1"/>
  <c r="P9" i="1"/>
  <c r="Q9" i="1"/>
  <c r="R9" i="1"/>
  <c r="J10" i="1"/>
  <c r="K10" i="1"/>
  <c r="L10" i="1"/>
  <c r="M10" i="1"/>
  <c r="N10" i="1"/>
  <c r="O10" i="1"/>
  <c r="P10" i="1"/>
  <c r="Q10" i="1"/>
  <c r="R10" i="1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J13" i="1"/>
  <c r="K13" i="1"/>
  <c r="L13" i="1"/>
  <c r="M13" i="1"/>
  <c r="N13" i="1"/>
  <c r="O13" i="1"/>
  <c r="P13" i="1"/>
  <c r="Q13" i="1"/>
  <c r="R13" i="1"/>
  <c r="J14" i="1"/>
  <c r="K14" i="1"/>
  <c r="L14" i="1"/>
  <c r="M14" i="1"/>
  <c r="N14" i="1"/>
  <c r="O14" i="1"/>
  <c r="P14" i="1"/>
  <c r="Q14" i="1"/>
  <c r="R14" i="1"/>
  <c r="J15" i="1"/>
  <c r="K15" i="1"/>
  <c r="L15" i="1"/>
  <c r="M15" i="1"/>
  <c r="N15" i="1"/>
  <c r="O15" i="1"/>
  <c r="P15" i="1"/>
  <c r="Q15" i="1"/>
  <c r="R15" i="1"/>
  <c r="J16" i="1"/>
  <c r="K16" i="1"/>
  <c r="L16" i="1"/>
  <c r="M16" i="1"/>
  <c r="N16" i="1"/>
  <c r="O16" i="1"/>
  <c r="P16" i="1"/>
  <c r="Q16" i="1"/>
  <c r="R16" i="1"/>
  <c r="J17" i="1"/>
  <c r="K17" i="1"/>
  <c r="L17" i="1"/>
  <c r="M17" i="1"/>
  <c r="N17" i="1"/>
  <c r="O17" i="1"/>
  <c r="P17" i="1"/>
  <c r="Q17" i="1"/>
  <c r="R17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0" i="1"/>
  <c r="K20" i="1"/>
  <c r="L20" i="1"/>
  <c r="M20" i="1"/>
  <c r="N20" i="1"/>
  <c r="O20" i="1"/>
  <c r="P20" i="1"/>
  <c r="Q20" i="1"/>
  <c r="R20" i="1"/>
  <c r="J21" i="1"/>
  <c r="K21" i="1"/>
  <c r="L21" i="1"/>
  <c r="M21" i="1"/>
  <c r="N21" i="1"/>
  <c r="O21" i="1"/>
  <c r="P21" i="1"/>
  <c r="Q21" i="1"/>
  <c r="R21" i="1"/>
  <c r="J22" i="1"/>
  <c r="K22" i="1"/>
  <c r="L22" i="1"/>
  <c r="M22" i="1"/>
  <c r="N22" i="1"/>
  <c r="O22" i="1"/>
  <c r="P22" i="1"/>
  <c r="Q22" i="1"/>
  <c r="R22" i="1"/>
  <c r="J23" i="1"/>
  <c r="K23" i="1"/>
  <c r="L23" i="1"/>
  <c r="M23" i="1"/>
  <c r="N23" i="1"/>
  <c r="O23" i="1"/>
  <c r="P23" i="1"/>
  <c r="Q23" i="1"/>
  <c r="R23" i="1"/>
  <c r="D15" i="1"/>
  <c r="E15" i="1"/>
  <c r="F15" i="1"/>
  <c r="G15" i="1"/>
  <c r="D14" i="1"/>
  <c r="E14" i="1"/>
  <c r="F14" i="1"/>
  <c r="G14" i="1"/>
  <c r="D13" i="1"/>
  <c r="E13" i="1"/>
  <c r="F13" i="1"/>
  <c r="G13" i="1"/>
  <c r="D10" i="1"/>
  <c r="E10" i="1"/>
  <c r="G10" i="1"/>
  <c r="D11" i="1"/>
  <c r="E11" i="1"/>
  <c r="G11" i="1"/>
  <c r="D12" i="1"/>
  <c r="E12" i="1"/>
  <c r="G12" i="1"/>
  <c r="F10" i="1"/>
  <c r="F11" i="1"/>
  <c r="F12" i="1"/>
  <c r="D9" i="1"/>
  <c r="E9" i="1"/>
  <c r="G9" i="1"/>
  <c r="F9" i="1"/>
  <c r="D8" i="1"/>
  <c r="E8" i="1"/>
  <c r="G8" i="1"/>
  <c r="F8" i="1"/>
  <c r="D7" i="1"/>
  <c r="E7" i="1"/>
  <c r="G7" i="1"/>
  <c r="F7" i="1"/>
</calcChain>
</file>

<file path=xl/sharedStrings.xml><?xml version="1.0" encoding="utf-8"?>
<sst xmlns="http://schemas.openxmlformats.org/spreadsheetml/2006/main" count="35" uniqueCount="26">
  <si>
    <t>a</t>
  </si>
  <si>
    <t>b</t>
  </si>
  <si>
    <t>c</t>
  </si>
  <si>
    <t>Lembrete:</t>
  </si>
  <si>
    <t>△</t>
  </si>
  <si>
    <t>△= potencia(b;2)-(4*a*c)</t>
  </si>
  <si>
    <t>X=(-b+ raiz(△))/(2*a)</t>
  </si>
  <si>
    <t>raiz △</t>
  </si>
  <si>
    <t>X1</t>
  </si>
  <si>
    <t>X2</t>
  </si>
  <si>
    <t>X</t>
  </si>
  <si>
    <t>a*x²+b*x+c=0</t>
  </si>
  <si>
    <r>
      <t>3X²-8X</t>
    </r>
    <r>
      <rPr>
        <sz val="12"/>
        <color rgb="FFFF0000"/>
        <rFont val="Calibri (Corpo)"/>
      </rPr>
      <t>+5=0</t>
    </r>
  </si>
  <si>
    <r>
      <t>3X²-8X</t>
    </r>
    <r>
      <rPr>
        <sz val="12"/>
        <color rgb="FFFF0000"/>
        <rFont val="Calibri (Corpo)"/>
      </rPr>
      <t>+25=0</t>
    </r>
  </si>
  <si>
    <r>
      <t>3X²-8X</t>
    </r>
    <r>
      <rPr>
        <sz val="12"/>
        <color rgb="FFFF0000"/>
        <rFont val="Calibri (Corpo)"/>
      </rPr>
      <t>+50=0</t>
    </r>
  </si>
  <si>
    <r>
      <t>3X²</t>
    </r>
    <r>
      <rPr>
        <sz val="12"/>
        <color rgb="FFFF0000"/>
        <rFont val="Calibri (Corpo)"/>
      </rPr>
      <t>-8X</t>
    </r>
    <r>
      <rPr>
        <sz val="12"/>
        <color theme="1"/>
        <rFont val="Calibri (Corpo)"/>
      </rPr>
      <t>+5=0</t>
    </r>
  </si>
  <si>
    <r>
      <t>3X²</t>
    </r>
    <r>
      <rPr>
        <sz val="12"/>
        <color rgb="FFFF0000"/>
        <rFont val="Calibri (Corpo)"/>
      </rPr>
      <t>-40X</t>
    </r>
    <r>
      <rPr>
        <sz val="12"/>
        <color theme="1"/>
        <rFont val="Calibri (Corpo)"/>
      </rPr>
      <t>+5=0</t>
    </r>
  </si>
  <si>
    <r>
      <t>3X²</t>
    </r>
    <r>
      <rPr>
        <sz val="12"/>
        <color rgb="FFFF0000"/>
        <rFont val="Calibri (Corpo)"/>
      </rPr>
      <t>-80X</t>
    </r>
    <r>
      <rPr>
        <sz val="12"/>
        <color theme="1"/>
        <rFont val="Calibri (Corpo)"/>
      </rPr>
      <t>+5=0</t>
    </r>
  </si>
  <si>
    <r>
      <rPr>
        <sz val="12"/>
        <color rgb="FFFF0000"/>
        <rFont val="Calibri (Corpo)"/>
      </rPr>
      <t>3X²</t>
    </r>
    <r>
      <rPr>
        <sz val="12"/>
        <color theme="1"/>
        <rFont val="Calibri"/>
        <family val="2"/>
        <scheme val="minor"/>
      </rPr>
      <t>-8X</t>
    </r>
    <r>
      <rPr>
        <sz val="12"/>
        <color theme="1"/>
        <rFont val="Calibri (Corpo)"/>
      </rPr>
      <t>+5=0</t>
    </r>
  </si>
  <si>
    <r>
      <rPr>
        <sz val="12"/>
        <color rgb="FFFF0000"/>
        <rFont val="Calibri (Corpo)"/>
      </rPr>
      <t>14X²</t>
    </r>
    <r>
      <rPr>
        <sz val="12"/>
        <color theme="1"/>
        <rFont val="Calibri"/>
        <family val="2"/>
        <scheme val="minor"/>
      </rPr>
      <t>-8X</t>
    </r>
    <r>
      <rPr>
        <sz val="12"/>
        <color theme="1"/>
        <rFont val="Calibri (Corpo)"/>
      </rPr>
      <t>+5=0</t>
    </r>
  </si>
  <si>
    <r>
      <rPr>
        <sz val="12"/>
        <color rgb="FFFF0000"/>
        <rFont val="Calibri (Corpo)"/>
      </rPr>
      <t>30X²</t>
    </r>
    <r>
      <rPr>
        <sz val="12"/>
        <color theme="1"/>
        <rFont val="Calibri"/>
        <family val="2"/>
        <scheme val="minor"/>
      </rPr>
      <t>-8X</t>
    </r>
    <r>
      <rPr>
        <sz val="12"/>
        <color theme="1"/>
        <rFont val="Calibri (Corpo)"/>
      </rPr>
      <t>+5=0</t>
    </r>
  </si>
  <si>
    <t>x</t>
  </si>
  <si>
    <t>y</t>
  </si>
  <si>
    <t>variação de c</t>
  </si>
  <si>
    <t>variação de b</t>
  </si>
  <si>
    <t>variação de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</si>
</sst>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Corpo)"/>
    </font>
    <font>
      <sz val="12"/>
      <color theme="1"/>
      <name val="Calibri (Corpo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1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2" borderId="4" xfId="0" applyFont="1" applyFill="1" applyBorder="1"/>
    <xf numFmtId="0" fontId="0" fillId="2" borderId="6" xfId="0" applyFont="1" applyFill="1" applyBorder="1"/>
    <xf numFmtId="0" fontId="0" fillId="0" borderId="0" xfId="0" applyFont="1" applyBorder="1"/>
    <xf numFmtId="0" fontId="2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21" xfId="0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0484274925915304"/>
          <c:y val="0.18568002586994"/>
          <c:w val="0.89861811023622"/>
          <c:h val="0.74958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Plan1!$J$2</c:f>
              <c:strCache>
                <c:ptCount val="1"/>
                <c:pt idx="0">
                  <c:v>3X²-8X+5=0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Plan1!$J$3:$J$23</c:f>
              <c:numCache>
                <c:formatCode>General</c:formatCode>
                <c:ptCount val="21"/>
                <c:pt idx="0">
                  <c:v>-215.0</c:v>
                </c:pt>
                <c:pt idx="1">
                  <c:v>-166.0</c:v>
                </c:pt>
                <c:pt idx="2">
                  <c:v>-123.0</c:v>
                </c:pt>
                <c:pt idx="3">
                  <c:v>-86.0</c:v>
                </c:pt>
                <c:pt idx="4">
                  <c:v>-55.0</c:v>
                </c:pt>
                <c:pt idx="5">
                  <c:v>-30.0</c:v>
                </c:pt>
                <c:pt idx="6">
                  <c:v>-11.0</c:v>
                </c:pt>
                <c:pt idx="7">
                  <c:v>2.0</c:v>
                </c:pt>
                <c:pt idx="8">
                  <c:v>9.0</c:v>
                </c:pt>
                <c:pt idx="9">
                  <c:v>10.0</c:v>
                </c:pt>
                <c:pt idx="10">
                  <c:v>5.0</c:v>
                </c:pt>
                <c:pt idx="11">
                  <c:v>-6.0</c:v>
                </c:pt>
                <c:pt idx="12">
                  <c:v>-23.0</c:v>
                </c:pt>
                <c:pt idx="13">
                  <c:v>-46.0</c:v>
                </c:pt>
                <c:pt idx="14">
                  <c:v>-75.0</c:v>
                </c:pt>
                <c:pt idx="15">
                  <c:v>-110.0</c:v>
                </c:pt>
                <c:pt idx="16">
                  <c:v>-151.0</c:v>
                </c:pt>
                <c:pt idx="17">
                  <c:v>-198.0</c:v>
                </c:pt>
                <c:pt idx="18">
                  <c:v>-251.0</c:v>
                </c:pt>
                <c:pt idx="19">
                  <c:v>-310.0</c:v>
                </c:pt>
                <c:pt idx="20">
                  <c:v>-375.0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Plan1!$K$2</c:f>
              <c:strCache>
                <c:ptCount val="1"/>
                <c:pt idx="0">
                  <c:v>3X²-8X+25=0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Plan1!$K$3:$K$23</c:f>
              <c:numCache>
                <c:formatCode>General</c:formatCode>
                <c:ptCount val="21"/>
                <c:pt idx="0">
                  <c:v>-195.0</c:v>
                </c:pt>
                <c:pt idx="1">
                  <c:v>-146.0</c:v>
                </c:pt>
                <c:pt idx="2">
                  <c:v>-103.0</c:v>
                </c:pt>
                <c:pt idx="3">
                  <c:v>-66.0</c:v>
                </c:pt>
                <c:pt idx="4">
                  <c:v>-35.0</c:v>
                </c:pt>
                <c:pt idx="5">
                  <c:v>-10.0</c:v>
                </c:pt>
                <c:pt idx="6">
                  <c:v>9.0</c:v>
                </c:pt>
                <c:pt idx="7">
                  <c:v>22.0</c:v>
                </c:pt>
                <c:pt idx="8">
                  <c:v>29.0</c:v>
                </c:pt>
                <c:pt idx="9">
                  <c:v>30.0</c:v>
                </c:pt>
                <c:pt idx="10">
                  <c:v>25.0</c:v>
                </c:pt>
                <c:pt idx="11">
                  <c:v>14.0</c:v>
                </c:pt>
                <c:pt idx="12">
                  <c:v>-3.0</c:v>
                </c:pt>
                <c:pt idx="13">
                  <c:v>-26.0</c:v>
                </c:pt>
                <c:pt idx="14">
                  <c:v>-55.0</c:v>
                </c:pt>
                <c:pt idx="15">
                  <c:v>-90.0</c:v>
                </c:pt>
                <c:pt idx="16">
                  <c:v>-131.0</c:v>
                </c:pt>
                <c:pt idx="17">
                  <c:v>-178.0</c:v>
                </c:pt>
                <c:pt idx="18">
                  <c:v>-231.0</c:v>
                </c:pt>
                <c:pt idx="19">
                  <c:v>-290.0</c:v>
                </c:pt>
                <c:pt idx="20">
                  <c:v>-355.0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Plan1!$L$2</c:f>
              <c:strCache>
                <c:ptCount val="1"/>
                <c:pt idx="0">
                  <c:v>3X²-8X+50=0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Plan1!$L$3:$L$23</c:f>
              <c:numCache>
                <c:formatCode>General</c:formatCode>
                <c:ptCount val="21"/>
                <c:pt idx="0">
                  <c:v>-170.0</c:v>
                </c:pt>
                <c:pt idx="1">
                  <c:v>-121.0</c:v>
                </c:pt>
                <c:pt idx="2">
                  <c:v>-78.0</c:v>
                </c:pt>
                <c:pt idx="3">
                  <c:v>-41.0</c:v>
                </c:pt>
                <c:pt idx="4">
                  <c:v>-10.0</c:v>
                </c:pt>
                <c:pt idx="5">
                  <c:v>15.0</c:v>
                </c:pt>
                <c:pt idx="6">
                  <c:v>34.0</c:v>
                </c:pt>
                <c:pt idx="7">
                  <c:v>47.0</c:v>
                </c:pt>
                <c:pt idx="8">
                  <c:v>54.0</c:v>
                </c:pt>
                <c:pt idx="9">
                  <c:v>55.0</c:v>
                </c:pt>
                <c:pt idx="10">
                  <c:v>50.0</c:v>
                </c:pt>
                <c:pt idx="11">
                  <c:v>39.0</c:v>
                </c:pt>
                <c:pt idx="12">
                  <c:v>22.0</c:v>
                </c:pt>
                <c:pt idx="13">
                  <c:v>-1.0</c:v>
                </c:pt>
                <c:pt idx="14">
                  <c:v>-30.0</c:v>
                </c:pt>
                <c:pt idx="15">
                  <c:v>-65.0</c:v>
                </c:pt>
                <c:pt idx="16">
                  <c:v>-106.0</c:v>
                </c:pt>
                <c:pt idx="17">
                  <c:v>-153.0</c:v>
                </c:pt>
                <c:pt idx="18">
                  <c:v>-206.0</c:v>
                </c:pt>
                <c:pt idx="19">
                  <c:v>-265.0</c:v>
                </c:pt>
                <c:pt idx="20">
                  <c:v>-330.0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60096"/>
        <c:axId val="-2125256832"/>
      </c:scatterChart>
      <c:valAx>
        <c:axId val="-2125260096"/>
        <c:scaling>
          <c:orientation val="minMax"/>
          <c:max val="10.0"/>
          <c:min val="-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5256832"/>
        <c:crosses val="autoZero"/>
        <c:crossBetween val="midCat"/>
        <c:majorUnit val="1.0"/>
        <c:minorUnit val="0.5"/>
      </c:valAx>
      <c:valAx>
        <c:axId val="-212525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52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Plan1!$M$2</c:f>
              <c:strCache>
                <c:ptCount val="1"/>
                <c:pt idx="0">
                  <c:v>3X²-8X+5=0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Plan1!$M$3:$M$23</c:f>
              <c:numCache>
                <c:formatCode>General</c:formatCode>
                <c:ptCount val="21"/>
                <c:pt idx="0">
                  <c:v>-215.0</c:v>
                </c:pt>
                <c:pt idx="1">
                  <c:v>-166.0</c:v>
                </c:pt>
                <c:pt idx="2">
                  <c:v>-123.0</c:v>
                </c:pt>
                <c:pt idx="3">
                  <c:v>-86.0</c:v>
                </c:pt>
                <c:pt idx="4">
                  <c:v>-55.0</c:v>
                </c:pt>
                <c:pt idx="5">
                  <c:v>-30.0</c:v>
                </c:pt>
                <c:pt idx="6">
                  <c:v>-11.0</c:v>
                </c:pt>
                <c:pt idx="7">
                  <c:v>2.0</c:v>
                </c:pt>
                <c:pt idx="8">
                  <c:v>9.0</c:v>
                </c:pt>
                <c:pt idx="9">
                  <c:v>10.0</c:v>
                </c:pt>
                <c:pt idx="10">
                  <c:v>5.0</c:v>
                </c:pt>
                <c:pt idx="11">
                  <c:v>-6.0</c:v>
                </c:pt>
                <c:pt idx="12">
                  <c:v>-23.0</c:v>
                </c:pt>
                <c:pt idx="13">
                  <c:v>-46.0</c:v>
                </c:pt>
                <c:pt idx="14">
                  <c:v>-75.0</c:v>
                </c:pt>
                <c:pt idx="15">
                  <c:v>-110.0</c:v>
                </c:pt>
                <c:pt idx="16">
                  <c:v>-151.0</c:v>
                </c:pt>
                <c:pt idx="17">
                  <c:v>-198.0</c:v>
                </c:pt>
                <c:pt idx="18">
                  <c:v>-251.0</c:v>
                </c:pt>
                <c:pt idx="19">
                  <c:v>-310.0</c:v>
                </c:pt>
                <c:pt idx="20">
                  <c:v>-375.0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Plan1!$N$2</c:f>
              <c:strCache>
                <c:ptCount val="1"/>
                <c:pt idx="0">
                  <c:v>3X²-40X+5=0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Plan1!$N$3:$N$23</c:f>
              <c:numCache>
                <c:formatCode>General</c:formatCode>
                <c:ptCount val="21"/>
                <c:pt idx="0">
                  <c:v>105.0</c:v>
                </c:pt>
                <c:pt idx="1">
                  <c:v>122.0</c:v>
                </c:pt>
                <c:pt idx="2">
                  <c:v>133.0</c:v>
                </c:pt>
                <c:pt idx="3">
                  <c:v>138.0</c:v>
                </c:pt>
                <c:pt idx="4">
                  <c:v>137.0</c:v>
                </c:pt>
                <c:pt idx="5">
                  <c:v>130.0</c:v>
                </c:pt>
                <c:pt idx="6">
                  <c:v>117.0</c:v>
                </c:pt>
                <c:pt idx="7">
                  <c:v>98.0</c:v>
                </c:pt>
                <c:pt idx="8">
                  <c:v>73.0</c:v>
                </c:pt>
                <c:pt idx="9">
                  <c:v>42.0</c:v>
                </c:pt>
                <c:pt idx="10">
                  <c:v>5.0</c:v>
                </c:pt>
                <c:pt idx="11">
                  <c:v>-38.0</c:v>
                </c:pt>
                <c:pt idx="12">
                  <c:v>-87.0</c:v>
                </c:pt>
                <c:pt idx="13">
                  <c:v>-142.0</c:v>
                </c:pt>
                <c:pt idx="14">
                  <c:v>-203.0</c:v>
                </c:pt>
                <c:pt idx="15">
                  <c:v>-270.0</c:v>
                </c:pt>
                <c:pt idx="16">
                  <c:v>-343.0</c:v>
                </c:pt>
                <c:pt idx="17">
                  <c:v>-422.0</c:v>
                </c:pt>
                <c:pt idx="18">
                  <c:v>-507.0</c:v>
                </c:pt>
                <c:pt idx="19">
                  <c:v>-598.0</c:v>
                </c:pt>
                <c:pt idx="20">
                  <c:v>-695.0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Plan1!$O$2</c:f>
              <c:strCache>
                <c:ptCount val="1"/>
                <c:pt idx="0">
                  <c:v>3X²-80X+5=0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Plan1!$O$3:$O$23</c:f>
              <c:numCache>
                <c:formatCode>General</c:formatCode>
                <c:ptCount val="21"/>
                <c:pt idx="0">
                  <c:v>505.0</c:v>
                </c:pt>
                <c:pt idx="1">
                  <c:v>482.0</c:v>
                </c:pt>
                <c:pt idx="2">
                  <c:v>453.0</c:v>
                </c:pt>
                <c:pt idx="3">
                  <c:v>418.0</c:v>
                </c:pt>
                <c:pt idx="4">
                  <c:v>377.0</c:v>
                </c:pt>
                <c:pt idx="5">
                  <c:v>330.0</c:v>
                </c:pt>
                <c:pt idx="6">
                  <c:v>277.0</c:v>
                </c:pt>
                <c:pt idx="7">
                  <c:v>218.0</c:v>
                </c:pt>
                <c:pt idx="8">
                  <c:v>153.0</c:v>
                </c:pt>
                <c:pt idx="9">
                  <c:v>82.0</c:v>
                </c:pt>
                <c:pt idx="10">
                  <c:v>5.0</c:v>
                </c:pt>
                <c:pt idx="11">
                  <c:v>-78.0</c:v>
                </c:pt>
                <c:pt idx="12">
                  <c:v>-167.0</c:v>
                </c:pt>
                <c:pt idx="13">
                  <c:v>-262.0</c:v>
                </c:pt>
                <c:pt idx="14">
                  <c:v>-363.0</c:v>
                </c:pt>
                <c:pt idx="15">
                  <c:v>-470.0</c:v>
                </c:pt>
                <c:pt idx="16">
                  <c:v>-583.0</c:v>
                </c:pt>
                <c:pt idx="17">
                  <c:v>-702.0</c:v>
                </c:pt>
                <c:pt idx="18">
                  <c:v>-827.0</c:v>
                </c:pt>
                <c:pt idx="19">
                  <c:v>-958.0</c:v>
                </c:pt>
                <c:pt idx="20">
                  <c:v>-1095.0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09408"/>
        <c:axId val="-2127306064"/>
      </c:scatterChart>
      <c:valAx>
        <c:axId val="-2127309408"/>
        <c:scaling>
          <c:orientation val="minMax"/>
          <c:max val="10.0"/>
          <c:min val="-10.0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7306064"/>
        <c:crosses val="autoZero"/>
        <c:crossBetween val="midCat"/>
        <c:majorUnit val="1.0"/>
      </c:valAx>
      <c:valAx>
        <c:axId val="-21273060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73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Plan1!$P$2</c:f>
              <c:strCache>
                <c:ptCount val="1"/>
                <c:pt idx="0">
                  <c:v>3X²-8X+5=0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Plan1!$P$3:$P$23</c:f>
              <c:numCache>
                <c:formatCode>General</c:formatCode>
                <c:ptCount val="21"/>
                <c:pt idx="0">
                  <c:v>-215.0</c:v>
                </c:pt>
                <c:pt idx="1">
                  <c:v>-166.0</c:v>
                </c:pt>
                <c:pt idx="2">
                  <c:v>-123.0</c:v>
                </c:pt>
                <c:pt idx="3">
                  <c:v>-86.0</c:v>
                </c:pt>
                <c:pt idx="4">
                  <c:v>-55.0</c:v>
                </c:pt>
                <c:pt idx="5">
                  <c:v>-30.0</c:v>
                </c:pt>
                <c:pt idx="6">
                  <c:v>-11.0</c:v>
                </c:pt>
                <c:pt idx="7">
                  <c:v>2.0</c:v>
                </c:pt>
                <c:pt idx="8">
                  <c:v>9.0</c:v>
                </c:pt>
                <c:pt idx="9">
                  <c:v>10.0</c:v>
                </c:pt>
                <c:pt idx="10">
                  <c:v>5.0</c:v>
                </c:pt>
                <c:pt idx="11">
                  <c:v>-6.0</c:v>
                </c:pt>
                <c:pt idx="12">
                  <c:v>-23.0</c:v>
                </c:pt>
                <c:pt idx="13">
                  <c:v>-46.0</c:v>
                </c:pt>
                <c:pt idx="14">
                  <c:v>-75.0</c:v>
                </c:pt>
                <c:pt idx="15">
                  <c:v>-110.0</c:v>
                </c:pt>
                <c:pt idx="16">
                  <c:v>-151.0</c:v>
                </c:pt>
                <c:pt idx="17">
                  <c:v>-198.0</c:v>
                </c:pt>
                <c:pt idx="18">
                  <c:v>-251.0</c:v>
                </c:pt>
                <c:pt idx="19">
                  <c:v>-310.0</c:v>
                </c:pt>
                <c:pt idx="20">
                  <c:v>-375.0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Plan1!$Q$2</c:f>
              <c:strCache>
                <c:ptCount val="1"/>
                <c:pt idx="0">
                  <c:v>14X²-8X+5=0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Plan1!$Q$3:$Q$23</c:f>
              <c:numCache>
                <c:formatCode>General</c:formatCode>
                <c:ptCount val="21"/>
                <c:pt idx="0">
                  <c:v>-1415.0</c:v>
                </c:pt>
                <c:pt idx="1">
                  <c:v>-1138.0</c:v>
                </c:pt>
                <c:pt idx="2">
                  <c:v>-891.0</c:v>
                </c:pt>
                <c:pt idx="3">
                  <c:v>-674.0</c:v>
                </c:pt>
                <c:pt idx="4">
                  <c:v>-487.0</c:v>
                </c:pt>
                <c:pt idx="5">
                  <c:v>-330.0</c:v>
                </c:pt>
                <c:pt idx="6">
                  <c:v>-203.0</c:v>
                </c:pt>
                <c:pt idx="7">
                  <c:v>-106.0</c:v>
                </c:pt>
                <c:pt idx="8">
                  <c:v>-39.0</c:v>
                </c:pt>
                <c:pt idx="9">
                  <c:v>-2.0</c:v>
                </c:pt>
                <c:pt idx="10">
                  <c:v>5.0</c:v>
                </c:pt>
                <c:pt idx="11">
                  <c:v>-18.0</c:v>
                </c:pt>
                <c:pt idx="12">
                  <c:v>-71.0</c:v>
                </c:pt>
                <c:pt idx="13">
                  <c:v>-154.0</c:v>
                </c:pt>
                <c:pt idx="14">
                  <c:v>-267.0</c:v>
                </c:pt>
                <c:pt idx="15">
                  <c:v>-410.0</c:v>
                </c:pt>
                <c:pt idx="16">
                  <c:v>-583.0</c:v>
                </c:pt>
                <c:pt idx="17">
                  <c:v>-786.0</c:v>
                </c:pt>
                <c:pt idx="18">
                  <c:v>-1019.0</c:v>
                </c:pt>
                <c:pt idx="19">
                  <c:v>-1282.0</c:v>
                </c:pt>
                <c:pt idx="20">
                  <c:v>-1575.0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Plan1!$R$2</c:f>
              <c:strCache>
                <c:ptCount val="1"/>
                <c:pt idx="0">
                  <c:v>30X²-8X+5=0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Plan1!$I$3:$I$23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Plan1!$R$3:$R$23</c:f>
              <c:numCache>
                <c:formatCode>General</c:formatCode>
                <c:ptCount val="21"/>
                <c:pt idx="0">
                  <c:v>-2915.0</c:v>
                </c:pt>
                <c:pt idx="1">
                  <c:v>-2353.0</c:v>
                </c:pt>
                <c:pt idx="2">
                  <c:v>-1851.0</c:v>
                </c:pt>
                <c:pt idx="3">
                  <c:v>-1409.0</c:v>
                </c:pt>
                <c:pt idx="4">
                  <c:v>-1027.0</c:v>
                </c:pt>
                <c:pt idx="5">
                  <c:v>-705.0</c:v>
                </c:pt>
                <c:pt idx="6">
                  <c:v>-443.0</c:v>
                </c:pt>
                <c:pt idx="7">
                  <c:v>-241.0</c:v>
                </c:pt>
                <c:pt idx="8">
                  <c:v>-99.0</c:v>
                </c:pt>
                <c:pt idx="9">
                  <c:v>-17.0</c:v>
                </c:pt>
                <c:pt idx="10">
                  <c:v>5.0</c:v>
                </c:pt>
                <c:pt idx="11">
                  <c:v>-33.0</c:v>
                </c:pt>
                <c:pt idx="12">
                  <c:v>-131.0</c:v>
                </c:pt>
                <c:pt idx="13">
                  <c:v>-289.0</c:v>
                </c:pt>
                <c:pt idx="14">
                  <c:v>-507.0</c:v>
                </c:pt>
                <c:pt idx="15">
                  <c:v>-785.0</c:v>
                </c:pt>
                <c:pt idx="16">
                  <c:v>-1123.0</c:v>
                </c:pt>
                <c:pt idx="17">
                  <c:v>-1521.0</c:v>
                </c:pt>
                <c:pt idx="18">
                  <c:v>-1979.0</c:v>
                </c:pt>
                <c:pt idx="19">
                  <c:v>-2497.0</c:v>
                </c:pt>
                <c:pt idx="20">
                  <c:v>-3075.0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87456"/>
        <c:axId val="-2125084112"/>
      </c:scatterChart>
      <c:valAx>
        <c:axId val="-2125087456"/>
        <c:scaling>
          <c:orientation val="minMax"/>
          <c:max val="10.0"/>
          <c:min val="-10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5084112"/>
        <c:crosses val="autoZero"/>
        <c:crossBetween val="midCat"/>
        <c:majorUnit val="1.0"/>
      </c:valAx>
      <c:valAx>
        <c:axId val="-21250841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50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25399</xdr:rowOff>
    </xdr:from>
    <xdr:to>
      <xdr:col>5</xdr:col>
      <xdr:colOff>730467</xdr:colOff>
      <xdr:row>35</xdr:row>
      <xdr:rowOff>174963</xdr:rowOff>
    </xdr:to>
    <xdr:graphicFrame macro="">
      <xdr:nvGraphicFramePr>
        <xdr:cNvPr id="5" name="Grá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783167</xdr:colOff>
      <xdr:row>24</xdr:row>
      <xdr:rowOff>12700</xdr:rowOff>
    </xdr:from>
    <xdr:to>
      <xdr:col>11</xdr:col>
      <xdr:colOff>768567</xdr:colOff>
      <xdr:row>35</xdr:row>
      <xdr:rowOff>199838</xdr:rowOff>
    </xdr:to>
    <xdr:graphicFrame macro="">
      <xdr:nvGraphicFramePr>
        <xdr:cNvPr id="13" name="Gráfico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808567</xdr:colOff>
      <xdr:row>24</xdr:row>
      <xdr:rowOff>21168</xdr:rowOff>
    </xdr:from>
    <xdr:to>
      <xdr:col>18</xdr:col>
      <xdr:colOff>40433</xdr:colOff>
      <xdr:row>36</xdr:row>
      <xdr:rowOff>3151</xdr:rowOff>
    </xdr:to>
    <xdr:graphicFrame macro="">
      <xdr:nvGraphicFramePr>
        <xdr:cNvPr id="14" name="Gráfico 1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F19" sqref="F19"/>
    </sheetView>
  </sheetViews>
  <sheetFormatPr baseColWidth="10" defaultRowHeight="16" x14ac:dyDescent="0.2"/>
  <cols>
    <col min="1" max="1" width="10.5" customWidth="1"/>
    <col min="2" max="2" width="11.5" customWidth="1"/>
    <col min="4" max="4" width="11.6640625" customWidth="1"/>
    <col min="5" max="6" width="11.83203125" customWidth="1"/>
    <col min="10" max="10" width="10.83203125" customWidth="1"/>
  </cols>
  <sheetData>
    <row r="1" spans="1:18" x14ac:dyDescent="0.2">
      <c r="A1" s="4" t="s">
        <v>3</v>
      </c>
      <c r="B1" s="5"/>
      <c r="D1" s="1" t="s">
        <v>12</v>
      </c>
      <c r="E1" s="8" t="s">
        <v>15</v>
      </c>
      <c r="F1" s="8" t="s">
        <v>18</v>
      </c>
      <c r="J1" s="52" t="s">
        <v>23</v>
      </c>
      <c r="K1" s="53"/>
      <c r="L1" s="54"/>
      <c r="M1" s="52" t="s">
        <v>24</v>
      </c>
      <c r="N1" s="53"/>
      <c r="O1" s="54"/>
      <c r="P1" s="52" t="s">
        <v>25</v>
      </c>
      <c r="Q1" s="53"/>
      <c r="R1" s="54"/>
    </row>
    <row r="2" spans="1:18" x14ac:dyDescent="0.2">
      <c r="A2" s="11" t="s">
        <v>11</v>
      </c>
      <c r="B2" s="6"/>
      <c r="C2" s="13"/>
      <c r="D2" s="1" t="s">
        <v>13</v>
      </c>
      <c r="E2" s="8" t="s">
        <v>16</v>
      </c>
      <c r="F2" s="8" t="s">
        <v>19</v>
      </c>
      <c r="I2" s="14" t="s">
        <v>10</v>
      </c>
      <c r="J2" s="55" t="s">
        <v>12</v>
      </c>
      <c r="K2" s="55" t="s">
        <v>13</v>
      </c>
      <c r="L2" s="55" t="s">
        <v>14</v>
      </c>
      <c r="M2" s="56" t="s">
        <v>15</v>
      </c>
      <c r="N2" s="56" t="s">
        <v>16</v>
      </c>
      <c r="O2" s="56" t="s">
        <v>17</v>
      </c>
      <c r="P2" s="56" t="s">
        <v>18</v>
      </c>
      <c r="Q2" s="56" t="s">
        <v>19</v>
      </c>
      <c r="R2" s="56" t="s">
        <v>20</v>
      </c>
    </row>
    <row r="3" spans="1:18" x14ac:dyDescent="0.2">
      <c r="A3" s="11" t="s">
        <v>5</v>
      </c>
      <c r="B3" s="6"/>
      <c r="C3" s="13"/>
      <c r="D3" s="1" t="s">
        <v>14</v>
      </c>
      <c r="E3" s="8" t="s">
        <v>17</v>
      </c>
      <c r="F3" s="8" t="s">
        <v>20</v>
      </c>
      <c r="I3" s="15">
        <v>-10</v>
      </c>
      <c r="J3" s="16">
        <f t="shared" ref="J3:J9" si="0">$A$7*POWER(I3,2)+$B$7*I3+$C$7</f>
        <v>-215</v>
      </c>
      <c r="K3" s="1">
        <f t="shared" ref="K3:K9" si="1">$A$8*POWER(I3,2)+$B$8*I3+$C$8</f>
        <v>-195</v>
      </c>
      <c r="L3" s="39">
        <f>$A$9*POWER(I3,2)+$B$9*I3+$C$9</f>
        <v>-170</v>
      </c>
      <c r="M3" s="16">
        <f>$A$10*POWER(I3,2)+$B$10*I3+$C$10</f>
        <v>-215</v>
      </c>
      <c r="N3" s="1">
        <f>$A$11*POWER(I3,2)+$B$11*I3+$C$11</f>
        <v>105</v>
      </c>
      <c r="O3" s="39">
        <f>$A$12*POWER(I3,2)+$B$12*I3+$C$12</f>
        <v>505</v>
      </c>
      <c r="P3" s="16">
        <f>$A$13*POWER(I3,2)+$B$13*I3+$C$13</f>
        <v>-215</v>
      </c>
      <c r="Q3" s="1">
        <f>$A$14*POWER(I3,2)+$B$14*I3+$C$14</f>
        <v>-1415</v>
      </c>
      <c r="R3" s="17">
        <f>$A$15*POWER(I3,2)+$B$15*I3+$C$15</f>
        <v>-2915</v>
      </c>
    </row>
    <row r="4" spans="1:18" x14ac:dyDescent="0.2">
      <c r="A4" s="12" t="s">
        <v>6</v>
      </c>
      <c r="B4" s="7"/>
      <c r="C4" s="13"/>
      <c r="I4" s="15">
        <v>-9</v>
      </c>
      <c r="J4" s="16">
        <f t="shared" si="0"/>
        <v>-166</v>
      </c>
      <c r="K4" s="1">
        <f t="shared" si="1"/>
        <v>-146</v>
      </c>
      <c r="L4" s="39">
        <f t="shared" ref="L4:L9" si="2">$A$9*POWER(I4,2)+$B$9*I4+$C$9</f>
        <v>-121</v>
      </c>
      <c r="M4" s="16">
        <f t="shared" ref="M4:M9" si="3">$A$10*POWER(I4,2)+$B$10*I4+$C$10</f>
        <v>-166</v>
      </c>
      <c r="N4" s="1">
        <f t="shared" ref="N4:N9" si="4">$A$11*POWER(I4,2)+$B$11*I4+$C$11</f>
        <v>122</v>
      </c>
      <c r="O4" s="39">
        <f t="shared" ref="O4:O9" si="5">$A$12*POWER(I4,2)+$B$12*I4+$C$12</f>
        <v>482</v>
      </c>
      <c r="P4" s="16">
        <f t="shared" ref="P4:P9" si="6">$A$13*POWER(I4,2)+$B$13*I4+$C$13</f>
        <v>-166</v>
      </c>
      <c r="Q4" s="1">
        <f t="shared" ref="Q4:Q9" si="7">$A$14*POWER(I4,2)+$B$14*I4+$C$14</f>
        <v>-1138</v>
      </c>
      <c r="R4" s="17">
        <f t="shared" ref="R4:R9" si="8">$A$15*POWER(I4,2)+$B$15*I4+$C$15</f>
        <v>-2353</v>
      </c>
    </row>
    <row r="5" spans="1:18" x14ac:dyDescent="0.2">
      <c r="I5" s="15">
        <v>-8</v>
      </c>
      <c r="J5" s="16">
        <f t="shared" si="0"/>
        <v>-123</v>
      </c>
      <c r="K5" s="1">
        <f t="shared" si="1"/>
        <v>-103</v>
      </c>
      <c r="L5" s="39">
        <f t="shared" si="2"/>
        <v>-78</v>
      </c>
      <c r="M5" s="16">
        <f t="shared" si="3"/>
        <v>-123</v>
      </c>
      <c r="N5" s="1">
        <f t="shared" si="4"/>
        <v>133</v>
      </c>
      <c r="O5" s="39">
        <f t="shared" si="5"/>
        <v>453</v>
      </c>
      <c r="P5" s="16">
        <f t="shared" si="6"/>
        <v>-123</v>
      </c>
      <c r="Q5" s="1">
        <f t="shared" si="7"/>
        <v>-891</v>
      </c>
      <c r="R5" s="17">
        <f t="shared" si="8"/>
        <v>-1851</v>
      </c>
    </row>
    <row r="6" spans="1:18" ht="17" thickBot="1" x14ac:dyDescent="0.25">
      <c r="A6" s="21" t="s">
        <v>0</v>
      </c>
      <c r="B6" s="21" t="s">
        <v>1</v>
      </c>
      <c r="C6" s="21" t="s">
        <v>2</v>
      </c>
      <c r="D6" s="21" t="s">
        <v>4</v>
      </c>
      <c r="E6" s="21" t="s">
        <v>7</v>
      </c>
      <c r="F6" s="21" t="s">
        <v>8</v>
      </c>
      <c r="G6" s="21" t="s">
        <v>9</v>
      </c>
      <c r="I6" s="15">
        <v>-7</v>
      </c>
      <c r="J6" s="16">
        <f t="shared" si="0"/>
        <v>-86</v>
      </c>
      <c r="K6" s="1">
        <f t="shared" si="1"/>
        <v>-66</v>
      </c>
      <c r="L6" s="39">
        <f t="shared" si="2"/>
        <v>-41</v>
      </c>
      <c r="M6" s="16">
        <f t="shared" si="3"/>
        <v>-86</v>
      </c>
      <c r="N6" s="1">
        <f t="shared" si="4"/>
        <v>138</v>
      </c>
      <c r="O6" s="39">
        <f t="shared" si="5"/>
        <v>418</v>
      </c>
      <c r="P6" s="16">
        <f t="shared" si="6"/>
        <v>-86</v>
      </c>
      <c r="Q6" s="1">
        <f t="shared" si="7"/>
        <v>-674</v>
      </c>
      <c r="R6" s="17">
        <f t="shared" si="8"/>
        <v>-1409</v>
      </c>
    </row>
    <row r="7" spans="1:18" x14ac:dyDescent="0.2">
      <c r="A7" s="22">
        <v>-3</v>
      </c>
      <c r="B7" s="23">
        <v>-8</v>
      </c>
      <c r="C7" s="24">
        <v>5</v>
      </c>
      <c r="D7" s="23">
        <f>POWER(B7,2)-(4*A7*C7)</f>
        <v>124</v>
      </c>
      <c r="E7" s="23">
        <f>SQRT(D7)</f>
        <v>11.135528725660043</v>
      </c>
      <c r="F7" s="23">
        <f>(-B7+E7)/(2*A7)</f>
        <v>-3.1892547876100075</v>
      </c>
      <c r="G7" s="25">
        <f>(-B7-E7)/(2*A7)</f>
        <v>0.52258812094334051</v>
      </c>
      <c r="I7" s="15">
        <v>-6</v>
      </c>
      <c r="J7" s="16">
        <f t="shared" si="0"/>
        <v>-55</v>
      </c>
      <c r="K7" s="1">
        <f t="shared" si="1"/>
        <v>-35</v>
      </c>
      <c r="L7" s="39">
        <f t="shared" si="2"/>
        <v>-10</v>
      </c>
      <c r="M7" s="16">
        <f t="shared" si="3"/>
        <v>-55</v>
      </c>
      <c r="N7" s="1">
        <f t="shared" si="4"/>
        <v>137</v>
      </c>
      <c r="O7" s="39">
        <f t="shared" si="5"/>
        <v>377</v>
      </c>
      <c r="P7" s="16">
        <f t="shared" si="6"/>
        <v>-55</v>
      </c>
      <c r="Q7" s="1">
        <f t="shared" si="7"/>
        <v>-487</v>
      </c>
      <c r="R7" s="17">
        <f t="shared" si="8"/>
        <v>-1027</v>
      </c>
    </row>
    <row r="8" spans="1:18" x14ac:dyDescent="0.2">
      <c r="A8" s="26">
        <v>-3</v>
      </c>
      <c r="B8" s="2">
        <v>-8</v>
      </c>
      <c r="C8" s="10">
        <v>25</v>
      </c>
      <c r="D8" s="2">
        <f>POWER(B8,2)-(4*A8*C8)</f>
        <v>364</v>
      </c>
      <c r="E8" s="2">
        <f>SQRT(D8)</f>
        <v>19.078784028338912</v>
      </c>
      <c r="F8" s="2">
        <f>(-B8+E8)/(2*A8)</f>
        <v>-4.5131306713898187</v>
      </c>
      <c r="G8" s="27">
        <f>(-B8-E8)/(2*A8)</f>
        <v>1.846464004723152</v>
      </c>
      <c r="I8" s="15">
        <v>-5</v>
      </c>
      <c r="J8" s="16">
        <f t="shared" si="0"/>
        <v>-30</v>
      </c>
      <c r="K8" s="1">
        <f t="shared" si="1"/>
        <v>-10</v>
      </c>
      <c r="L8" s="39">
        <f t="shared" si="2"/>
        <v>15</v>
      </c>
      <c r="M8" s="16">
        <f t="shared" si="3"/>
        <v>-30</v>
      </c>
      <c r="N8" s="1">
        <f t="shared" si="4"/>
        <v>130</v>
      </c>
      <c r="O8" s="39">
        <f t="shared" si="5"/>
        <v>330</v>
      </c>
      <c r="P8" s="16">
        <f t="shared" si="6"/>
        <v>-30</v>
      </c>
      <c r="Q8" s="1">
        <f t="shared" si="7"/>
        <v>-330</v>
      </c>
      <c r="R8" s="17">
        <f t="shared" si="8"/>
        <v>-705</v>
      </c>
    </row>
    <row r="9" spans="1:18" ht="17" thickBot="1" x14ac:dyDescent="0.25">
      <c r="A9" s="28">
        <v>-3</v>
      </c>
      <c r="B9" s="29">
        <v>-8</v>
      </c>
      <c r="C9" s="30">
        <v>50</v>
      </c>
      <c r="D9" s="29">
        <f>POWER(B9,2)-(4*A9*C9)</f>
        <v>664</v>
      </c>
      <c r="E9" s="29">
        <f>SQRT(D9)</f>
        <v>25.768197453450252</v>
      </c>
      <c r="F9" s="29">
        <f>(-B9+E9)/(2*A9)</f>
        <v>-5.6280329089083763</v>
      </c>
      <c r="G9" s="31">
        <f>(-B9-E9)/(2*A9)</f>
        <v>2.9613662422417089</v>
      </c>
      <c r="H9" s="9"/>
      <c r="I9" s="15">
        <v>-4</v>
      </c>
      <c r="J9" s="16">
        <f t="shared" si="0"/>
        <v>-11</v>
      </c>
      <c r="K9" s="1">
        <f t="shared" si="1"/>
        <v>9</v>
      </c>
      <c r="L9" s="39">
        <f t="shared" si="2"/>
        <v>34</v>
      </c>
      <c r="M9" s="16">
        <f t="shared" si="3"/>
        <v>-11</v>
      </c>
      <c r="N9" s="1">
        <f t="shared" si="4"/>
        <v>117</v>
      </c>
      <c r="O9" s="39">
        <f t="shared" si="5"/>
        <v>277</v>
      </c>
      <c r="P9" s="16">
        <f t="shared" si="6"/>
        <v>-11</v>
      </c>
      <c r="Q9" s="1">
        <f t="shared" si="7"/>
        <v>-203</v>
      </c>
      <c r="R9" s="17">
        <f t="shared" si="8"/>
        <v>-443</v>
      </c>
    </row>
    <row r="10" spans="1:18" x14ac:dyDescent="0.2">
      <c r="A10" s="34">
        <v>-3</v>
      </c>
      <c r="B10" s="35">
        <v>-8</v>
      </c>
      <c r="C10" s="36">
        <v>5</v>
      </c>
      <c r="D10" s="23">
        <f t="shared" ref="D10:D15" si="9">POWER(B10,2)-(4*A10*C10)</f>
        <v>124</v>
      </c>
      <c r="E10" s="23">
        <f t="shared" ref="E10:E15" si="10">SQRT(D10)</f>
        <v>11.135528725660043</v>
      </c>
      <c r="F10" s="23">
        <f t="shared" ref="F10:F15" si="11">(-B10+E10)/(2*A10)</f>
        <v>-3.1892547876100075</v>
      </c>
      <c r="G10" s="25">
        <f t="shared" ref="G10:G15" si="12">(-B10-E10)/(2*A10)</f>
        <v>0.52258812094334051</v>
      </c>
      <c r="H10" s="9"/>
      <c r="I10" s="15">
        <v>-3</v>
      </c>
      <c r="J10" s="16">
        <f t="shared" ref="J10:J23" si="13">$A$7*POWER(I10,2)+$B$7*I10+$C$7</f>
        <v>2</v>
      </c>
      <c r="K10" s="1">
        <f t="shared" ref="K10:K23" si="14">$A$8*POWER(I10,2)+$B$8*I10+$C$8</f>
        <v>22</v>
      </c>
      <c r="L10" s="39">
        <f t="shared" ref="L10:L23" si="15">$A$9*POWER(I10,2)+$B$9*I10+$C$9</f>
        <v>47</v>
      </c>
      <c r="M10" s="16">
        <f t="shared" ref="M10:M23" si="16">$A$10*POWER(I10,2)+$B$10*I10+$C$10</f>
        <v>2</v>
      </c>
      <c r="N10" s="1">
        <f t="shared" ref="N10:N23" si="17">$A$11*POWER(I10,2)+$B$11*I10+$C$11</f>
        <v>98</v>
      </c>
      <c r="O10" s="39">
        <f t="shared" ref="O10:O23" si="18">$A$12*POWER(I10,2)+$B$12*I10+$C$12</f>
        <v>218</v>
      </c>
      <c r="P10" s="16">
        <f t="shared" ref="P10:P23" si="19">$A$13*POWER(I10,2)+$B$13*I10+$C$13</f>
        <v>2</v>
      </c>
      <c r="Q10" s="1">
        <f t="shared" ref="Q10:Q23" si="20">$A$14*POWER(I10,2)+$B$14*I10+$C$14</f>
        <v>-106</v>
      </c>
      <c r="R10" s="17">
        <f t="shared" ref="R10:R23" si="21">$A$15*POWER(I10,2)+$B$15*I10+$C$15</f>
        <v>-241</v>
      </c>
    </row>
    <row r="11" spans="1:18" x14ac:dyDescent="0.2">
      <c r="A11" s="37">
        <v>-3</v>
      </c>
      <c r="B11" s="32">
        <v>-40</v>
      </c>
      <c r="C11" s="33">
        <v>5</v>
      </c>
      <c r="D11" s="2">
        <f t="shared" si="9"/>
        <v>1660</v>
      </c>
      <c r="E11" s="2">
        <f t="shared" si="10"/>
        <v>40.743097574926722</v>
      </c>
      <c r="F11" s="2">
        <f t="shared" si="11"/>
        <v>-13.457182929154454</v>
      </c>
      <c r="G11" s="27">
        <f t="shared" si="12"/>
        <v>0.12384959582112032</v>
      </c>
      <c r="H11" s="9"/>
      <c r="I11" s="15">
        <v>-2</v>
      </c>
      <c r="J11" s="16">
        <f t="shared" si="13"/>
        <v>9</v>
      </c>
      <c r="K11" s="1">
        <f t="shared" si="14"/>
        <v>29</v>
      </c>
      <c r="L11" s="39">
        <f t="shared" si="15"/>
        <v>54</v>
      </c>
      <c r="M11" s="16">
        <f t="shared" si="16"/>
        <v>9</v>
      </c>
      <c r="N11" s="1">
        <f t="shared" si="17"/>
        <v>73</v>
      </c>
      <c r="O11" s="39">
        <f t="shared" si="18"/>
        <v>153</v>
      </c>
      <c r="P11" s="16">
        <f t="shared" si="19"/>
        <v>9</v>
      </c>
      <c r="Q11" s="1">
        <f t="shared" si="20"/>
        <v>-39</v>
      </c>
      <c r="R11" s="17">
        <f t="shared" si="21"/>
        <v>-99</v>
      </c>
    </row>
    <row r="12" spans="1:18" ht="17" thickBot="1" x14ac:dyDescent="0.25">
      <c r="A12" s="41">
        <v>-3</v>
      </c>
      <c r="B12" s="42">
        <v>-80</v>
      </c>
      <c r="C12" s="43">
        <v>5</v>
      </c>
      <c r="D12" s="29">
        <f t="shared" si="9"/>
        <v>6460</v>
      </c>
      <c r="E12" s="29">
        <f t="shared" si="10"/>
        <v>80.37412518964048</v>
      </c>
      <c r="F12" s="29">
        <f t="shared" si="11"/>
        <v>-26.729020864940082</v>
      </c>
      <c r="G12" s="31">
        <f t="shared" si="12"/>
        <v>6.235419827341341E-2</v>
      </c>
      <c r="I12" s="15">
        <v>-1</v>
      </c>
      <c r="J12" s="16">
        <f t="shared" si="13"/>
        <v>10</v>
      </c>
      <c r="K12" s="1">
        <f t="shared" si="14"/>
        <v>30</v>
      </c>
      <c r="L12" s="39">
        <f t="shared" si="15"/>
        <v>55</v>
      </c>
      <c r="M12" s="16">
        <f t="shared" si="16"/>
        <v>10</v>
      </c>
      <c r="N12" s="1">
        <f t="shared" si="17"/>
        <v>42</v>
      </c>
      <c r="O12" s="39">
        <f t="shared" si="18"/>
        <v>82</v>
      </c>
      <c r="P12" s="16">
        <f t="shared" si="19"/>
        <v>10</v>
      </c>
      <c r="Q12" s="1">
        <f t="shared" si="20"/>
        <v>-2</v>
      </c>
      <c r="R12" s="17">
        <f t="shared" si="21"/>
        <v>-17</v>
      </c>
    </row>
    <row r="13" spans="1:18" x14ac:dyDescent="0.2">
      <c r="A13" s="44">
        <v>-3</v>
      </c>
      <c r="B13" s="36">
        <v>-8</v>
      </c>
      <c r="C13" s="36">
        <v>5</v>
      </c>
      <c r="D13" s="45">
        <f t="shared" si="9"/>
        <v>124</v>
      </c>
      <c r="E13" s="45">
        <f t="shared" si="10"/>
        <v>11.135528725660043</v>
      </c>
      <c r="F13" s="45">
        <f t="shared" si="11"/>
        <v>-3.1892547876100075</v>
      </c>
      <c r="G13" s="46">
        <f t="shared" si="12"/>
        <v>0.52258812094334051</v>
      </c>
      <c r="I13" s="15">
        <v>0</v>
      </c>
      <c r="J13" s="16">
        <f t="shared" si="13"/>
        <v>5</v>
      </c>
      <c r="K13" s="1">
        <f t="shared" si="14"/>
        <v>25</v>
      </c>
      <c r="L13" s="39">
        <f t="shared" si="15"/>
        <v>50</v>
      </c>
      <c r="M13" s="16">
        <f t="shared" si="16"/>
        <v>5</v>
      </c>
      <c r="N13" s="1">
        <f t="shared" si="17"/>
        <v>5</v>
      </c>
      <c r="O13" s="39">
        <f t="shared" si="18"/>
        <v>5</v>
      </c>
      <c r="P13" s="16">
        <f t="shared" si="19"/>
        <v>5</v>
      </c>
      <c r="Q13" s="1">
        <f t="shared" si="20"/>
        <v>5</v>
      </c>
      <c r="R13" s="17">
        <f t="shared" si="21"/>
        <v>5</v>
      </c>
    </row>
    <row r="14" spans="1:18" x14ac:dyDescent="0.2">
      <c r="A14" s="47">
        <v>-15</v>
      </c>
      <c r="B14" s="33">
        <v>-8</v>
      </c>
      <c r="C14" s="33">
        <v>5</v>
      </c>
      <c r="D14" s="3">
        <f t="shared" si="9"/>
        <v>364</v>
      </c>
      <c r="E14" s="3">
        <f t="shared" si="10"/>
        <v>19.078784028338912</v>
      </c>
      <c r="F14" s="3">
        <f t="shared" si="11"/>
        <v>-0.90262613427796379</v>
      </c>
      <c r="G14" s="48">
        <f t="shared" si="12"/>
        <v>0.36929280094463041</v>
      </c>
      <c r="I14" s="15">
        <v>1</v>
      </c>
      <c r="J14" s="16">
        <f t="shared" si="13"/>
        <v>-6</v>
      </c>
      <c r="K14" s="1">
        <f t="shared" si="14"/>
        <v>14</v>
      </c>
      <c r="L14" s="39">
        <f t="shared" si="15"/>
        <v>39</v>
      </c>
      <c r="M14" s="16">
        <f t="shared" si="16"/>
        <v>-6</v>
      </c>
      <c r="N14" s="1">
        <f t="shared" si="17"/>
        <v>-38</v>
      </c>
      <c r="O14" s="39">
        <f t="shared" si="18"/>
        <v>-78</v>
      </c>
      <c r="P14" s="16">
        <f t="shared" si="19"/>
        <v>-6</v>
      </c>
      <c r="Q14" s="1">
        <f t="shared" si="20"/>
        <v>-18</v>
      </c>
      <c r="R14" s="17">
        <f t="shared" si="21"/>
        <v>-33</v>
      </c>
    </row>
    <row r="15" spans="1:18" ht="17" thickBot="1" x14ac:dyDescent="0.25">
      <c r="A15" s="49">
        <v>-30</v>
      </c>
      <c r="B15" s="38">
        <v>-8</v>
      </c>
      <c r="C15" s="38">
        <v>5</v>
      </c>
      <c r="D15" s="50">
        <f t="shared" si="9"/>
        <v>664</v>
      </c>
      <c r="E15" s="50">
        <f t="shared" si="10"/>
        <v>25.768197453450252</v>
      </c>
      <c r="F15" s="50">
        <f t="shared" si="11"/>
        <v>-0.56280329089083758</v>
      </c>
      <c r="G15" s="51">
        <f t="shared" si="12"/>
        <v>0.29613662422417086</v>
      </c>
      <c r="I15" s="15">
        <v>2</v>
      </c>
      <c r="J15" s="16">
        <f t="shared" si="13"/>
        <v>-23</v>
      </c>
      <c r="K15" s="1">
        <f t="shared" si="14"/>
        <v>-3</v>
      </c>
      <c r="L15" s="39">
        <f t="shared" si="15"/>
        <v>22</v>
      </c>
      <c r="M15" s="16">
        <f t="shared" si="16"/>
        <v>-23</v>
      </c>
      <c r="N15" s="1">
        <f t="shared" si="17"/>
        <v>-87</v>
      </c>
      <c r="O15" s="39">
        <f t="shared" si="18"/>
        <v>-167</v>
      </c>
      <c r="P15" s="16">
        <f t="shared" si="19"/>
        <v>-23</v>
      </c>
      <c r="Q15" s="1">
        <f t="shared" si="20"/>
        <v>-71</v>
      </c>
      <c r="R15" s="17">
        <f t="shared" si="21"/>
        <v>-131</v>
      </c>
    </row>
    <row r="16" spans="1:18" x14ac:dyDescent="0.2">
      <c r="I16" s="15">
        <v>3</v>
      </c>
      <c r="J16" s="16">
        <f t="shared" si="13"/>
        <v>-46</v>
      </c>
      <c r="K16" s="1">
        <f t="shared" si="14"/>
        <v>-26</v>
      </c>
      <c r="L16" s="39">
        <f t="shared" si="15"/>
        <v>-1</v>
      </c>
      <c r="M16" s="16">
        <f t="shared" si="16"/>
        <v>-46</v>
      </c>
      <c r="N16" s="1">
        <f t="shared" si="17"/>
        <v>-142</v>
      </c>
      <c r="O16" s="39">
        <f t="shared" si="18"/>
        <v>-262</v>
      </c>
      <c r="P16" s="16">
        <f t="shared" si="19"/>
        <v>-46</v>
      </c>
      <c r="Q16" s="1">
        <f t="shared" si="20"/>
        <v>-154</v>
      </c>
      <c r="R16" s="17">
        <f t="shared" si="21"/>
        <v>-289</v>
      </c>
    </row>
    <row r="17" spans="9:18" x14ac:dyDescent="0.2">
      <c r="I17" s="15">
        <v>4</v>
      </c>
      <c r="J17" s="16">
        <f t="shared" si="13"/>
        <v>-75</v>
      </c>
      <c r="K17" s="1">
        <f t="shared" si="14"/>
        <v>-55</v>
      </c>
      <c r="L17" s="39">
        <f t="shared" si="15"/>
        <v>-30</v>
      </c>
      <c r="M17" s="16">
        <f t="shared" si="16"/>
        <v>-75</v>
      </c>
      <c r="N17" s="1">
        <f t="shared" si="17"/>
        <v>-203</v>
      </c>
      <c r="O17" s="39">
        <f t="shared" si="18"/>
        <v>-363</v>
      </c>
      <c r="P17" s="16">
        <f t="shared" si="19"/>
        <v>-75</v>
      </c>
      <c r="Q17" s="1">
        <f t="shared" si="20"/>
        <v>-267</v>
      </c>
      <c r="R17" s="17">
        <f t="shared" si="21"/>
        <v>-507</v>
      </c>
    </row>
    <row r="18" spans="9:18" x14ac:dyDescent="0.2">
      <c r="I18" s="15">
        <v>5</v>
      </c>
      <c r="J18" s="16">
        <f t="shared" si="13"/>
        <v>-110</v>
      </c>
      <c r="K18" s="1">
        <f t="shared" si="14"/>
        <v>-90</v>
      </c>
      <c r="L18" s="39">
        <f t="shared" si="15"/>
        <v>-65</v>
      </c>
      <c r="M18" s="16">
        <f t="shared" si="16"/>
        <v>-110</v>
      </c>
      <c r="N18" s="1">
        <f t="shared" si="17"/>
        <v>-270</v>
      </c>
      <c r="O18" s="39">
        <f t="shared" si="18"/>
        <v>-470</v>
      </c>
      <c r="P18" s="16">
        <f t="shared" si="19"/>
        <v>-110</v>
      </c>
      <c r="Q18" s="1">
        <f t="shared" si="20"/>
        <v>-410</v>
      </c>
      <c r="R18" s="17">
        <f t="shared" si="21"/>
        <v>-785</v>
      </c>
    </row>
    <row r="19" spans="9:18" x14ac:dyDescent="0.2">
      <c r="I19" s="15">
        <v>6</v>
      </c>
      <c r="J19" s="16">
        <f t="shared" si="13"/>
        <v>-151</v>
      </c>
      <c r="K19" s="1">
        <f t="shared" si="14"/>
        <v>-131</v>
      </c>
      <c r="L19" s="39">
        <f t="shared" si="15"/>
        <v>-106</v>
      </c>
      <c r="M19" s="16">
        <f t="shared" si="16"/>
        <v>-151</v>
      </c>
      <c r="N19" s="1">
        <f t="shared" si="17"/>
        <v>-343</v>
      </c>
      <c r="O19" s="39">
        <f t="shared" si="18"/>
        <v>-583</v>
      </c>
      <c r="P19" s="16">
        <f t="shared" si="19"/>
        <v>-151</v>
      </c>
      <c r="Q19" s="1">
        <f t="shared" si="20"/>
        <v>-583</v>
      </c>
      <c r="R19" s="17">
        <f t="shared" si="21"/>
        <v>-1123</v>
      </c>
    </row>
    <row r="20" spans="9:18" x14ac:dyDescent="0.2">
      <c r="I20" s="15">
        <v>7</v>
      </c>
      <c r="J20" s="16">
        <f t="shared" si="13"/>
        <v>-198</v>
      </c>
      <c r="K20" s="1">
        <f t="shared" si="14"/>
        <v>-178</v>
      </c>
      <c r="L20" s="39">
        <f t="shared" si="15"/>
        <v>-153</v>
      </c>
      <c r="M20" s="16">
        <f t="shared" si="16"/>
        <v>-198</v>
      </c>
      <c r="N20" s="1">
        <f t="shared" si="17"/>
        <v>-422</v>
      </c>
      <c r="O20" s="39">
        <f t="shared" si="18"/>
        <v>-702</v>
      </c>
      <c r="P20" s="16">
        <f t="shared" si="19"/>
        <v>-198</v>
      </c>
      <c r="Q20" s="1">
        <f t="shared" si="20"/>
        <v>-786</v>
      </c>
      <c r="R20" s="17">
        <f t="shared" si="21"/>
        <v>-1521</v>
      </c>
    </row>
    <row r="21" spans="9:18" x14ac:dyDescent="0.2">
      <c r="I21" s="15">
        <v>8</v>
      </c>
      <c r="J21" s="16">
        <f t="shared" si="13"/>
        <v>-251</v>
      </c>
      <c r="K21" s="1">
        <f t="shared" si="14"/>
        <v>-231</v>
      </c>
      <c r="L21" s="39">
        <f t="shared" si="15"/>
        <v>-206</v>
      </c>
      <c r="M21" s="16">
        <f t="shared" si="16"/>
        <v>-251</v>
      </c>
      <c r="N21" s="1">
        <f t="shared" si="17"/>
        <v>-507</v>
      </c>
      <c r="O21" s="39">
        <f t="shared" si="18"/>
        <v>-827</v>
      </c>
      <c r="P21" s="16">
        <f t="shared" si="19"/>
        <v>-251</v>
      </c>
      <c r="Q21" s="1">
        <f t="shared" si="20"/>
        <v>-1019</v>
      </c>
      <c r="R21" s="17">
        <f t="shared" si="21"/>
        <v>-1979</v>
      </c>
    </row>
    <row r="22" spans="9:18" x14ac:dyDescent="0.2">
      <c r="I22" s="15">
        <v>9</v>
      </c>
      <c r="J22" s="16">
        <f t="shared" si="13"/>
        <v>-310</v>
      </c>
      <c r="K22" s="1">
        <f t="shared" si="14"/>
        <v>-290</v>
      </c>
      <c r="L22" s="39">
        <f t="shared" si="15"/>
        <v>-265</v>
      </c>
      <c r="M22" s="16">
        <f t="shared" si="16"/>
        <v>-310</v>
      </c>
      <c r="N22" s="1">
        <f t="shared" si="17"/>
        <v>-598</v>
      </c>
      <c r="O22" s="39">
        <f t="shared" si="18"/>
        <v>-958</v>
      </c>
      <c r="P22" s="16">
        <f t="shared" si="19"/>
        <v>-310</v>
      </c>
      <c r="Q22" s="1">
        <f t="shared" si="20"/>
        <v>-1282</v>
      </c>
      <c r="R22" s="17">
        <f t="shared" si="21"/>
        <v>-2497</v>
      </c>
    </row>
    <row r="23" spans="9:18" ht="17" thickBot="1" x14ac:dyDescent="0.25">
      <c r="I23" s="15">
        <v>10</v>
      </c>
      <c r="J23" s="18">
        <f t="shared" si="13"/>
        <v>-375</v>
      </c>
      <c r="K23" s="19">
        <f t="shared" si="14"/>
        <v>-355</v>
      </c>
      <c r="L23" s="40">
        <f t="shared" si="15"/>
        <v>-330</v>
      </c>
      <c r="M23" s="18">
        <f t="shared" si="16"/>
        <v>-375</v>
      </c>
      <c r="N23" s="19">
        <f t="shared" si="17"/>
        <v>-695</v>
      </c>
      <c r="O23" s="40">
        <f t="shared" si="18"/>
        <v>-1095</v>
      </c>
      <c r="P23" s="18">
        <f t="shared" si="19"/>
        <v>-375</v>
      </c>
      <c r="Q23" s="19">
        <f t="shared" si="20"/>
        <v>-1575</v>
      </c>
      <c r="R23" s="20">
        <f t="shared" si="21"/>
        <v>-3075</v>
      </c>
    </row>
    <row r="45" spans="1:2" x14ac:dyDescent="0.2">
      <c r="A45" t="s">
        <v>21</v>
      </c>
      <c r="B45" t="s">
        <v>22</v>
      </c>
    </row>
  </sheetData>
  <mergeCells count="3">
    <mergeCell ref="J1:L1"/>
    <mergeCell ref="M1:O1"/>
    <mergeCell ref="P1:R1"/>
  </mergeCells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2016-08-19T14:49:20Z</dcterms:created>
  <dcterms:modified xsi:type="dcterms:W3CDTF">2016-08-22T14:31:40Z</dcterms:modified>
</cp:coreProperties>
</file>