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PICK OF THE DA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H5" i="1" s="1"/>
  <c r="J5" i="1" s="1"/>
  <c r="C7" i="1"/>
  <c r="H7" i="1" s="1"/>
  <c r="J7" i="1" s="1"/>
  <c r="C8" i="1" l="1"/>
  <c r="H8" i="1" s="1"/>
  <c r="J8" i="1" s="1"/>
  <c r="C9" i="1" l="1"/>
  <c r="H9" i="1" s="1"/>
  <c r="J9" i="1" s="1"/>
  <c r="C10" i="1" l="1"/>
  <c r="H10" i="1" l="1"/>
  <c r="J10" i="1" s="1"/>
  <c r="C11" i="1"/>
  <c r="I11" i="1" s="1"/>
  <c r="H11" i="1" l="1"/>
  <c r="J11" i="1" s="1"/>
  <c r="C12" i="1"/>
  <c r="H12" i="1" s="1"/>
  <c r="J12" i="1" s="1"/>
  <c r="C13" i="1" l="1"/>
  <c r="H13" i="1" s="1"/>
  <c r="J13" i="1" s="1"/>
  <c r="C14" i="1" l="1"/>
  <c r="H14" i="1" s="1"/>
  <c r="J14" i="1" s="1"/>
  <c r="C15" i="1" l="1"/>
  <c r="H15" i="1" s="1"/>
  <c r="J15" i="1" s="1"/>
  <c r="C17" i="1" l="1"/>
  <c r="H17" i="1" s="1"/>
  <c r="J17" i="1" s="1"/>
  <c r="C18" i="1" l="1"/>
  <c r="H18" i="1" s="1"/>
  <c r="J18" i="1" s="1"/>
  <c r="C19" i="1" l="1"/>
  <c r="H19" i="1" s="1"/>
  <c r="J19" i="1" s="1"/>
  <c r="C20" i="1" l="1"/>
  <c r="H20" i="1" s="1"/>
  <c r="J20" i="1" s="1"/>
  <c r="C21" i="1" l="1"/>
  <c r="H21" i="1" s="1"/>
  <c r="J21" i="1" s="1"/>
  <c r="C23" i="1"/>
  <c r="H23" i="1" s="1"/>
  <c r="J23" i="1" s="1"/>
  <c r="C22" i="1"/>
  <c r="H22" i="1" s="1"/>
  <c r="J22" i="1" s="1"/>
  <c r="C24" i="1" l="1"/>
  <c r="H24" i="1" s="1"/>
  <c r="J24" i="1" s="1"/>
  <c r="C25" i="1" l="1"/>
  <c r="H25" i="1" s="1"/>
  <c r="J25" i="1" s="1"/>
  <c r="C27" i="1" l="1"/>
  <c r="H27" i="1" s="1"/>
  <c r="J27" i="1" s="1"/>
  <c r="C26" i="1"/>
  <c r="H26" i="1" s="1"/>
  <c r="J26" i="1" s="1"/>
  <c r="C31" i="1" l="1"/>
  <c r="H31" i="1" s="1"/>
  <c r="J31" i="1" s="1"/>
  <c r="C28" i="1"/>
  <c r="H28" i="1" s="1"/>
  <c r="J28" i="1" s="1"/>
  <c r="C29" i="1" l="1"/>
  <c r="H29" i="1" s="1"/>
  <c r="J29" i="1" s="1"/>
  <c r="C30" i="1" l="1"/>
  <c r="H30" i="1" s="1"/>
  <c r="J30" i="1" s="1"/>
  <c r="C32" i="1" l="1"/>
  <c r="H32" i="1" s="1"/>
  <c r="J32" i="1" s="1"/>
  <c r="C33" i="1" l="1"/>
  <c r="H33" i="1" l="1"/>
  <c r="J33" i="1" s="1"/>
  <c r="C34" i="1"/>
  <c r="I34" i="1" s="1"/>
  <c r="H34" i="1" l="1"/>
  <c r="J34" i="1" s="1"/>
  <c r="C35" i="1"/>
  <c r="H35" i="1" s="1"/>
  <c r="J35" i="1" s="1"/>
  <c r="C36" i="1" l="1"/>
  <c r="I36" i="1" s="1"/>
  <c r="H36" i="1" l="1"/>
  <c r="J36" i="1" s="1"/>
  <c r="C38" i="1"/>
  <c r="H38" i="1" s="1"/>
  <c r="J38" i="1" s="1"/>
  <c r="C39" i="1"/>
  <c r="H39" i="1" s="1"/>
  <c r="J39" i="1" s="1"/>
  <c r="C40" i="1" l="1"/>
  <c r="H40" i="1" s="1"/>
  <c r="J40" i="1" s="1"/>
  <c r="C41" i="1" l="1"/>
  <c r="H41" i="1" s="1"/>
  <c r="C42" i="1"/>
  <c r="J41" i="1" l="1"/>
  <c r="H42" i="1"/>
  <c r="J42" i="1" s="1"/>
  <c r="C45" i="1"/>
  <c r="C44" i="1"/>
  <c r="H44" i="1" s="1"/>
  <c r="J44" i="1" s="1"/>
  <c r="C43" i="1"/>
  <c r="I43" i="1" s="1"/>
  <c r="H43" i="1" l="1"/>
  <c r="J43" i="1" s="1"/>
  <c r="H45" i="1"/>
  <c r="J45" i="1" s="1"/>
  <c r="C47" i="1"/>
  <c r="H47" i="1" s="1"/>
  <c r="J47" i="1" s="1"/>
  <c r="C46" i="1"/>
  <c r="H46" i="1" s="1"/>
  <c r="J46" i="1" s="1"/>
  <c r="C48" i="1" l="1"/>
  <c r="J48" i="1" l="1"/>
  <c r="C49" i="1"/>
  <c r="H49" i="1" s="1"/>
  <c r="I49" i="1" l="1"/>
  <c r="J49" i="1" s="1"/>
  <c r="C50" i="1"/>
  <c r="C51" i="1"/>
  <c r="H50" i="1" l="1"/>
  <c r="J50" i="1" s="1"/>
  <c r="H51" i="1"/>
  <c r="J51" i="1" s="1"/>
  <c r="C53" i="1"/>
  <c r="H53" i="1" s="1"/>
  <c r="J53" i="1" s="1"/>
  <c r="C52" i="1"/>
  <c r="I52" i="1" s="1"/>
  <c r="H52" i="1" l="1"/>
  <c r="J52" i="1"/>
  <c r="C54" i="1"/>
  <c r="H54" i="1" s="1"/>
  <c r="J54" i="1" s="1"/>
  <c r="C55" i="1" l="1"/>
  <c r="H55" i="1" s="1"/>
  <c r="J55" i="1" l="1"/>
  <c r="C56" i="1"/>
  <c r="H56" i="1" l="1"/>
  <c r="I56" i="1"/>
  <c r="C58" i="1"/>
  <c r="J56" i="1" l="1"/>
  <c r="H58" i="1"/>
  <c r="J58" i="1" s="1"/>
  <c r="C59" i="1"/>
  <c r="H59" i="1" s="1"/>
  <c r="J59" i="1" s="1"/>
  <c r="C60" i="1" l="1"/>
  <c r="H60" i="1" s="1"/>
  <c r="J60" i="1" s="1"/>
  <c r="C61" i="1" l="1"/>
  <c r="H61" i="1" s="1"/>
  <c r="J61" i="1" s="1"/>
  <c r="C62" i="1" l="1"/>
  <c r="H62" i="1" s="1"/>
  <c r="J62" i="1" s="1"/>
  <c r="C63" i="1" l="1"/>
  <c r="H63" i="1" s="1"/>
  <c r="J63" i="1" s="1"/>
  <c r="C64" i="1" l="1"/>
  <c r="I64" i="1" s="1"/>
  <c r="C65" i="1"/>
  <c r="H65" i="1" s="1"/>
  <c r="J65" i="1" s="1"/>
  <c r="H64" i="1" l="1"/>
  <c r="J64" i="1" s="1"/>
  <c r="C66" i="1"/>
  <c r="H66" i="1" s="1"/>
  <c r="J66" i="1" s="1"/>
  <c r="C67" i="1" l="1"/>
  <c r="H67" i="1" s="1"/>
  <c r="J67" i="1" s="1"/>
  <c r="C68" i="1" l="1"/>
  <c r="H68" i="1" s="1"/>
  <c r="J68" i="1" s="1"/>
  <c r="C69" i="1" l="1"/>
  <c r="H69" i="1" s="1"/>
  <c r="J69" i="1" s="1"/>
  <c r="C70" i="1" l="1"/>
  <c r="H70" i="1" s="1"/>
  <c r="J70" i="1" s="1"/>
  <c r="C71" i="1" l="1"/>
  <c r="H71" i="1" l="1"/>
  <c r="J71" i="1" s="1"/>
  <c r="C73" i="1" l="1"/>
  <c r="I73" i="1" l="1"/>
  <c r="H73" i="1"/>
  <c r="C74" i="1"/>
  <c r="H74" i="1" s="1"/>
  <c r="J74" i="1" s="1"/>
  <c r="J73" i="1" l="1"/>
  <c r="C77" i="1"/>
  <c r="H77" i="1" s="1"/>
  <c r="J77" i="1" s="1"/>
  <c r="C76" i="1"/>
  <c r="H76" i="1" s="1"/>
  <c r="J76" i="1" s="1"/>
  <c r="C75" i="1"/>
  <c r="H75" i="1" s="1"/>
  <c r="J75" i="1" s="1"/>
  <c r="C78" i="1" l="1"/>
  <c r="H78" i="1" s="1"/>
  <c r="J78" i="1" s="1"/>
</calcChain>
</file>

<file path=xl/comments1.xml><?xml version="1.0" encoding="utf-8"?>
<comments xmlns="http://schemas.openxmlformats.org/spreadsheetml/2006/main">
  <authors>
    <author>hp</author>
  </authors>
  <commentList>
    <comment ref="F2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B7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31ST JAN</t>
        </r>
      </text>
    </comment>
    <comment ref="B7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17TH JAN</t>
        </r>
      </text>
    </comment>
  </commentList>
</comments>
</file>

<file path=xl/sharedStrings.xml><?xml version="1.0" encoding="utf-8"?>
<sst xmlns="http://schemas.openxmlformats.org/spreadsheetml/2006/main" count="151" uniqueCount="61">
  <si>
    <t>LONG</t>
  </si>
  <si>
    <t>PICK OF THE DAY</t>
  </si>
  <si>
    <t xml:space="preserve">INDIANBK </t>
  </si>
  <si>
    <t>SL</t>
  </si>
  <si>
    <t xml:space="preserve">TV18BRDCST 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</si>
  <si>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</si>
  <si>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</si>
  <si>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</si>
  <si>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</si>
  <si>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</si>
  <si>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</si>
  <si>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</si>
  <si>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</si>
  <si>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</si>
  <si>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</si>
  <si>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RELINFRA</t>
  </si>
  <si>
    <t xml:space="preserve">RELCAPITAL </t>
  </si>
  <si>
    <t>AUROPHARMA</t>
  </si>
  <si>
    <t xml:space="preserve">RIIL </t>
  </si>
  <si>
    <t xml:space="preserve">JINDALSTEL </t>
  </si>
  <si>
    <t xml:space="preserve">INDIGO </t>
  </si>
  <si>
    <t>RIIL</t>
  </si>
  <si>
    <t>WOCKPHARMA</t>
  </si>
  <si>
    <t xml:space="preserve">SHORT </t>
  </si>
  <si>
    <t xml:space="preserve">GSPL </t>
  </si>
  <si>
    <t xml:space="preserve">BIOCON </t>
  </si>
  <si>
    <t>TGT DATE</t>
  </si>
  <si>
    <t xml:space="preserve">SURYAROSHNI </t>
  </si>
  <si>
    <t xml:space="preserve">ADANIENT </t>
  </si>
  <si>
    <t xml:space="preserve">JUSTDIAL </t>
  </si>
  <si>
    <t xml:space="preserve">UJJIVAN </t>
  </si>
  <si>
    <t xml:space="preserve">RALLIS INDIA </t>
  </si>
  <si>
    <t>COROMANDEL</t>
  </si>
  <si>
    <t>MUTHOOTFIN</t>
  </si>
  <si>
    <t>GAIL INDIA</t>
  </si>
  <si>
    <t>8KMILES</t>
  </si>
  <si>
    <t xml:space="preserve">JSWSTEEL </t>
  </si>
  <si>
    <t xml:space="preserve">TATAELXI </t>
  </si>
  <si>
    <t>JETAIRWAYS</t>
  </si>
  <si>
    <t xml:space="preserve">8KMILES </t>
  </si>
  <si>
    <t>CANFINHOME</t>
  </si>
  <si>
    <t>SAIL</t>
  </si>
  <si>
    <t xml:space="preserve">INFIBEAM </t>
  </si>
  <si>
    <t>MPHASIS</t>
  </si>
  <si>
    <t>FORTIS</t>
  </si>
  <si>
    <t>BBTC</t>
  </si>
  <si>
    <t>IBVENTURES</t>
  </si>
  <si>
    <t xml:space="preserve">DCB BANK </t>
  </si>
  <si>
    <t xml:space="preserve">PCJEWELLER </t>
  </si>
  <si>
    <t>TATASPONGE</t>
  </si>
  <si>
    <t>TATACOFFEE</t>
  </si>
  <si>
    <t xml:space="preserve">CANFINHOME </t>
  </si>
  <si>
    <t>PIDILITIND</t>
  </si>
  <si>
    <t>SBIN</t>
  </si>
  <si>
    <t>BFUTILITIE</t>
  </si>
  <si>
    <t>GRAPHITE</t>
  </si>
  <si>
    <t xml:space="preserve">DHFL </t>
  </si>
  <si>
    <t xml:space="preserve">NIITTECH </t>
  </si>
  <si>
    <t xml:space="preserve">BATAINDIA </t>
  </si>
  <si>
    <t xml:space="preserve">JSWENERGY </t>
  </si>
  <si>
    <t xml:space="preserve">ENGINERSIN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</si>
</sst>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Times New Roman"/>
      <family val="1"/>
    </font>
    <font>
      <b/>
      <sz val="2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3" fillId="0" borderId="0" xfId="0" applyFont="1" applyFill="1" applyAlignment="1">
      <alignment horizontal="center" vertical="center"/>
    </xf>
    <xf numFmtId="0" fontId="4" fillId="0" borderId="0" xfId="0" applyFont="1" applyFill="1"/>
    <xf numFmtId="15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0" fillId="3" borderId="0" xfId="0" applyFill="1"/>
    <xf numFmtId="164" fontId="2" fillId="2" borderId="0" xfId="0" applyNumberFormat="1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5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15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2" fontId="7" fillId="0" borderId="1" xfId="1" applyNumberFormat="1" applyFont="1" applyBorder="1" applyAlignment="1">
      <alignment horizontal="center" vertical="center"/>
    </xf>
    <xf numFmtId="15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0" xfId="0" applyFont="1" applyFill="1"/>
    <xf numFmtId="2" fontId="13" fillId="0" borderId="1" xfId="1" applyNumberFormat="1" applyFont="1" applyBorder="1" applyAlignment="1">
      <alignment horizontal="center" vertical="center"/>
    </xf>
    <xf numFmtId="15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0" xfId="0" applyFont="1" applyFill="1"/>
    <xf numFmtId="2" fontId="14" fillId="0" borderId="1" xfId="1" applyNumberFormat="1" applyFont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0</xdr:row>
      <xdr:rowOff>123825</xdr:rowOff>
    </xdr:from>
    <xdr:to>
      <xdr:col>3</xdr:col>
      <xdr:colOff>733425</xdr:colOff>
      <xdr:row>1</xdr:row>
      <xdr:rowOff>9524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238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0"/>
  <sheetViews>
    <sheetView tabSelected="1" workbookViewId="0">
      <selection activeCell="A4" sqref="A4"/>
    </sheetView>
  </sheetViews>
  <sheetFormatPr defaultRowHeight="15" x14ac:dyDescent="0.25"/>
  <cols>
    <col min="1" max="1" width="14.28515625" customWidth="1"/>
    <col min="2" max="2" width="18.140625" customWidth="1"/>
    <col min="3" max="4" width="11.85546875" customWidth="1"/>
    <col min="5" max="5" width="12.85546875" customWidth="1"/>
    <col min="6" max="6" width="12.42578125" customWidth="1"/>
    <col min="7" max="7" width="15.140625" customWidth="1"/>
    <col min="8" max="8" width="17.7109375" customWidth="1"/>
    <col min="9" max="9" width="19.28515625" customWidth="1"/>
    <col min="10" max="10" width="16.140625" customWidth="1"/>
    <col min="11" max="11" width="13" customWidth="1"/>
    <col min="12" max="12" width="14" customWidth="1"/>
  </cols>
  <sheetData>
    <row r="1" spans="1:12" s="7" customFormat="1" ht="96.75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2" s="9" customFormat="1" ht="30" customHeight="1" x14ac:dyDescent="0.25">
      <c r="A2" s="8"/>
      <c r="B2" s="8"/>
      <c r="C2" s="25"/>
      <c r="D2" s="25"/>
      <c r="E2" s="25"/>
      <c r="F2" s="25"/>
      <c r="G2" s="26" t="s">
        <v>1</v>
      </c>
      <c r="H2" s="25"/>
      <c r="I2" s="25"/>
      <c r="J2" s="8"/>
      <c r="K2" s="8"/>
    </row>
    <row r="3" spans="1:12" s="1" customFormat="1" ht="18" customHeight="1" x14ac:dyDescent="0.25">
      <c r="A3" s="15" t="s">
        <v>5</v>
      </c>
      <c r="B3" s="15" t="s">
        <v>6</v>
      </c>
      <c r="C3" s="15" t="s">
        <v>7</v>
      </c>
      <c r="D3" s="15" t="s">
        <v>8</v>
      </c>
      <c r="E3" s="15" t="s">
        <v>9</v>
      </c>
      <c r="F3" s="15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4" t="s">
        <v>3</v>
      </c>
      <c r="L3" s="14" t="s">
        <v>26</v>
      </c>
    </row>
    <row r="4" spans="1:12" s="2" customFormat="1" ht="18" customHeight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</row>
    <row r="5" spans="1:12" s="2" customFormat="1" ht="18" customHeight="1" x14ac:dyDescent="0.25">
      <c r="A5" s="19">
        <v>43255</v>
      </c>
      <c r="B5" s="20" t="s">
        <v>60</v>
      </c>
      <c r="C5" s="24">
        <f t="shared" ref="C5" si="0">MROUND(500000/E5,10)</f>
        <v>3760</v>
      </c>
      <c r="D5" s="20" t="s">
        <v>0</v>
      </c>
      <c r="E5" s="21">
        <v>133</v>
      </c>
      <c r="F5" s="21">
        <v>134</v>
      </c>
      <c r="G5" s="21">
        <v>0</v>
      </c>
      <c r="H5" s="22">
        <f t="shared" ref="H5" si="1">(F5-E5)*C5</f>
        <v>3760</v>
      </c>
      <c r="I5" s="22">
        <v>0</v>
      </c>
      <c r="J5" s="23">
        <f>+I5+H5</f>
        <v>3760</v>
      </c>
      <c r="K5" s="27">
        <v>131</v>
      </c>
      <c r="L5" s="19">
        <v>43255</v>
      </c>
    </row>
    <row r="6" spans="1:12" s="2" customFormat="1" ht="18" customHeight="1" x14ac:dyDescent="0.25">
      <c r="A6" s="33"/>
      <c r="B6" s="34"/>
      <c r="C6" s="34"/>
      <c r="D6" s="34"/>
      <c r="E6" s="34"/>
      <c r="F6" s="34"/>
      <c r="G6" s="34"/>
      <c r="H6" s="34"/>
      <c r="I6" s="34"/>
      <c r="J6" s="34"/>
      <c r="K6" s="35"/>
      <c r="L6" s="36"/>
    </row>
    <row r="7" spans="1:12" s="2" customFormat="1" ht="18" customHeight="1" x14ac:dyDescent="0.25">
      <c r="A7" s="19">
        <v>43251</v>
      </c>
      <c r="B7" s="20" t="s">
        <v>59</v>
      </c>
      <c r="C7" s="24">
        <f t="shared" ref="C7" si="2">MROUND(500000/E7,10)</f>
        <v>6170</v>
      </c>
      <c r="D7" s="20" t="s">
        <v>0</v>
      </c>
      <c r="E7" s="21">
        <v>81</v>
      </c>
      <c r="F7" s="21">
        <v>82</v>
      </c>
      <c r="G7" s="21">
        <v>0</v>
      </c>
      <c r="H7" s="22">
        <f t="shared" ref="H7" si="3">(F7-E7)*C7</f>
        <v>6170</v>
      </c>
      <c r="I7" s="22">
        <v>0</v>
      </c>
      <c r="J7" s="23">
        <f>+I7+H7</f>
        <v>6170</v>
      </c>
      <c r="K7" s="27">
        <v>80</v>
      </c>
      <c r="L7" s="19">
        <v>43251</v>
      </c>
    </row>
    <row r="8" spans="1:12" s="2" customFormat="1" ht="18" customHeight="1" x14ac:dyDescent="0.25">
      <c r="A8" s="19">
        <v>43249</v>
      </c>
      <c r="B8" s="20" t="s">
        <v>58</v>
      </c>
      <c r="C8" s="24">
        <f t="shared" ref="C8" si="4">MROUND(500000/E8,10)</f>
        <v>650</v>
      </c>
      <c r="D8" s="20" t="s">
        <v>0</v>
      </c>
      <c r="E8" s="21">
        <v>765</v>
      </c>
      <c r="F8" s="21">
        <v>771</v>
      </c>
      <c r="G8" s="21">
        <v>0</v>
      </c>
      <c r="H8" s="22">
        <f t="shared" ref="H8" si="5">(F8-E8)*C8</f>
        <v>3900</v>
      </c>
      <c r="I8" s="22">
        <v>0</v>
      </c>
      <c r="J8" s="23">
        <f>+I8+H8</f>
        <v>3900</v>
      </c>
      <c r="K8" s="27">
        <v>755</v>
      </c>
      <c r="L8" s="19">
        <v>43249</v>
      </c>
    </row>
    <row r="9" spans="1:12" s="2" customFormat="1" ht="18" customHeight="1" x14ac:dyDescent="0.25">
      <c r="A9" s="19">
        <v>43248</v>
      </c>
      <c r="B9" s="20" t="s">
        <v>57</v>
      </c>
      <c r="C9" s="24">
        <f t="shared" ref="C9" si="6">MROUND(500000/E9,10)</f>
        <v>470</v>
      </c>
      <c r="D9" s="24" t="s">
        <v>23</v>
      </c>
      <c r="E9" s="21">
        <v>1070</v>
      </c>
      <c r="F9" s="22">
        <v>1065</v>
      </c>
      <c r="G9" s="22">
        <v>0</v>
      </c>
      <c r="H9" s="22">
        <f t="shared" ref="H9" si="7">(E9-F9)*C9</f>
        <v>2350</v>
      </c>
      <c r="I9" s="22">
        <v>0</v>
      </c>
      <c r="J9" s="23">
        <f t="shared" ref="J9" si="8">+I9+H9</f>
        <v>2350</v>
      </c>
      <c r="K9" s="27">
        <v>1080</v>
      </c>
      <c r="L9" s="19">
        <v>43248</v>
      </c>
    </row>
    <row r="10" spans="1:12" s="2" customFormat="1" ht="18" customHeight="1" x14ac:dyDescent="0.25">
      <c r="A10" s="19">
        <v>43237</v>
      </c>
      <c r="B10" s="20" t="s">
        <v>56</v>
      </c>
      <c r="C10" s="24">
        <f t="shared" ref="C10" si="9">MROUND(500000/E10,10)</f>
        <v>810</v>
      </c>
      <c r="D10" s="20" t="s">
        <v>0</v>
      </c>
      <c r="E10" s="21">
        <v>617</v>
      </c>
      <c r="F10" s="21">
        <v>623</v>
      </c>
      <c r="G10" s="21">
        <v>0</v>
      </c>
      <c r="H10" s="22">
        <f t="shared" ref="H10" si="10">(F10-E10)*C10</f>
        <v>4860</v>
      </c>
      <c r="I10" s="22">
        <v>0</v>
      </c>
      <c r="J10" s="23">
        <f t="shared" ref="J10" si="11">+I10+H10</f>
        <v>4860</v>
      </c>
      <c r="K10" s="27">
        <v>607</v>
      </c>
      <c r="L10" s="19">
        <v>43237</v>
      </c>
    </row>
    <row r="11" spans="1:12" s="2" customFormat="1" ht="18" customHeight="1" x14ac:dyDescent="0.25">
      <c r="A11" s="19">
        <v>43236</v>
      </c>
      <c r="B11" s="20" t="s">
        <v>55</v>
      </c>
      <c r="C11" s="24">
        <f t="shared" ref="C11" si="12">MROUND(500000/E11,10)</f>
        <v>660</v>
      </c>
      <c r="D11" s="20" t="s">
        <v>0</v>
      </c>
      <c r="E11" s="21">
        <v>755</v>
      </c>
      <c r="F11" s="21">
        <v>763</v>
      </c>
      <c r="G11" s="21">
        <v>770</v>
      </c>
      <c r="H11" s="22">
        <f t="shared" ref="H11" si="13">(F11-E11)*C11</f>
        <v>5280</v>
      </c>
      <c r="I11" s="22">
        <f t="shared" ref="I11" si="14">(G11-F11)*C11</f>
        <v>4620</v>
      </c>
      <c r="J11" s="23">
        <f t="shared" ref="J11" si="15">+I11+H11</f>
        <v>9900</v>
      </c>
      <c r="K11" s="27">
        <v>746</v>
      </c>
      <c r="L11" s="19">
        <v>43236</v>
      </c>
    </row>
    <row r="12" spans="1:12" s="2" customFormat="1" ht="18" customHeight="1" x14ac:dyDescent="0.25">
      <c r="A12" s="19">
        <v>43229</v>
      </c>
      <c r="B12" s="20" t="s">
        <v>54</v>
      </c>
      <c r="C12" s="24">
        <f t="shared" ref="C12" si="16">MROUND(500000/E12,10)</f>
        <v>1230</v>
      </c>
      <c r="D12" s="20" t="s">
        <v>0</v>
      </c>
      <c r="E12" s="21">
        <v>408</v>
      </c>
      <c r="F12" s="21">
        <v>416</v>
      </c>
      <c r="G12" s="21">
        <v>0</v>
      </c>
      <c r="H12" s="22">
        <f t="shared" ref="H12" si="17">(F12-E12)*C12</f>
        <v>9840</v>
      </c>
      <c r="I12" s="22">
        <v>0</v>
      </c>
      <c r="J12" s="23">
        <f t="shared" ref="J12" si="18">+I12+H12</f>
        <v>9840</v>
      </c>
      <c r="K12" s="27">
        <v>401</v>
      </c>
      <c r="L12" s="19">
        <v>43229</v>
      </c>
    </row>
    <row r="13" spans="1:12" s="2" customFormat="1" ht="18" customHeight="1" x14ac:dyDescent="0.25">
      <c r="A13" s="19">
        <v>43227</v>
      </c>
      <c r="B13" s="20" t="s">
        <v>46</v>
      </c>
      <c r="C13" s="24">
        <f t="shared" ref="C13" si="19">MROUND(500000/E13,10)</f>
        <v>990</v>
      </c>
      <c r="D13" s="24" t="s">
        <v>23</v>
      </c>
      <c r="E13" s="21">
        <v>504</v>
      </c>
      <c r="F13" s="22">
        <v>497</v>
      </c>
      <c r="G13" s="22">
        <v>0</v>
      </c>
      <c r="H13" s="22">
        <f t="shared" ref="H13" si="20">(E13-F13)*C13</f>
        <v>6930</v>
      </c>
      <c r="I13" s="22">
        <v>0</v>
      </c>
      <c r="J13" s="23">
        <f t="shared" ref="J13" si="21">+I13+H13</f>
        <v>6930</v>
      </c>
      <c r="K13" s="27">
        <v>514</v>
      </c>
      <c r="L13" s="19">
        <v>43227</v>
      </c>
    </row>
    <row r="14" spans="1:12" s="2" customFormat="1" ht="18" customHeight="1" x14ac:dyDescent="0.25">
      <c r="A14" s="19">
        <v>43223</v>
      </c>
      <c r="B14" s="17" t="s">
        <v>53</v>
      </c>
      <c r="C14" s="24">
        <f t="shared" ref="C14" si="22">MROUND(500000/E14,10)</f>
        <v>2070</v>
      </c>
      <c r="D14" s="20" t="s">
        <v>0</v>
      </c>
      <c r="E14" s="21">
        <v>241</v>
      </c>
      <c r="F14" s="21">
        <v>242.25</v>
      </c>
      <c r="G14" s="21">
        <v>0</v>
      </c>
      <c r="H14" s="22">
        <f t="shared" ref="H14" si="23">(F14-E14)*C14</f>
        <v>2587.5</v>
      </c>
      <c r="I14" s="22">
        <v>0</v>
      </c>
      <c r="J14" s="23">
        <f t="shared" ref="J14" si="24">+I14+H14</f>
        <v>2587.5</v>
      </c>
      <c r="K14" s="27">
        <v>238</v>
      </c>
      <c r="L14" s="19">
        <v>43223</v>
      </c>
    </row>
    <row r="15" spans="1:12" s="2" customFormat="1" ht="18" customHeight="1" x14ac:dyDescent="0.25">
      <c r="A15" s="19">
        <v>43222</v>
      </c>
      <c r="B15" s="17" t="s">
        <v>52</v>
      </c>
      <c r="C15" s="24">
        <f t="shared" ref="C15" si="25">MROUND(500000/E15,10)</f>
        <v>450</v>
      </c>
      <c r="D15" s="20" t="s">
        <v>0</v>
      </c>
      <c r="E15" s="21">
        <v>1105</v>
      </c>
      <c r="F15" s="21">
        <v>1111</v>
      </c>
      <c r="G15" s="21">
        <v>0</v>
      </c>
      <c r="H15" s="22">
        <f t="shared" ref="H15" si="26">(F15-E15)*C15</f>
        <v>2700</v>
      </c>
      <c r="I15" s="22">
        <v>0</v>
      </c>
      <c r="J15" s="23">
        <f t="shared" ref="J15" si="27">+I15+H15</f>
        <v>2700</v>
      </c>
      <c r="K15" s="27">
        <v>1190</v>
      </c>
      <c r="L15" s="19">
        <v>43223</v>
      </c>
    </row>
    <row r="16" spans="1:12" s="2" customFormat="1" ht="18" customHeight="1" x14ac:dyDescent="0.25">
      <c r="A16" s="33"/>
      <c r="B16" s="34"/>
      <c r="C16" s="34"/>
      <c r="D16" s="34"/>
      <c r="E16" s="34"/>
      <c r="F16" s="34"/>
      <c r="G16" s="34"/>
      <c r="H16" s="34"/>
      <c r="I16" s="34"/>
      <c r="J16" s="34"/>
      <c r="K16" s="35"/>
      <c r="L16" s="36"/>
    </row>
    <row r="17" spans="1:12" s="2" customFormat="1" ht="18" customHeight="1" x14ac:dyDescent="0.25">
      <c r="A17" s="19">
        <v>43220</v>
      </c>
      <c r="B17" s="17" t="s">
        <v>51</v>
      </c>
      <c r="C17" s="24">
        <f t="shared" ref="C17" si="28">MROUND(500000/E17,10)</f>
        <v>1180</v>
      </c>
      <c r="D17" s="20" t="s">
        <v>0</v>
      </c>
      <c r="E17" s="21">
        <v>423</v>
      </c>
      <c r="F17" s="21">
        <v>425</v>
      </c>
      <c r="G17" s="21">
        <v>0</v>
      </c>
      <c r="H17" s="22">
        <f t="shared" ref="H17" si="29">(F17-E17)*C17</f>
        <v>2360</v>
      </c>
      <c r="I17" s="22">
        <v>0</v>
      </c>
      <c r="J17" s="23">
        <f t="shared" ref="J17" si="30">+I17+H17</f>
        <v>2360</v>
      </c>
      <c r="K17" s="27">
        <v>416</v>
      </c>
      <c r="L17" s="19">
        <v>43220</v>
      </c>
    </row>
    <row r="18" spans="1:12" s="2" customFormat="1" ht="18" customHeight="1" x14ac:dyDescent="0.25">
      <c r="A18" s="19">
        <v>43216</v>
      </c>
      <c r="B18" s="20" t="s">
        <v>48</v>
      </c>
      <c r="C18" s="24">
        <f t="shared" ref="C18" si="31">MROUND(500000/E18,10)</f>
        <v>2080</v>
      </c>
      <c r="D18" s="24" t="s">
        <v>23</v>
      </c>
      <c r="E18" s="21">
        <v>240</v>
      </c>
      <c r="F18" s="22">
        <v>235</v>
      </c>
      <c r="G18" s="22">
        <v>0</v>
      </c>
      <c r="H18" s="22">
        <f t="shared" ref="H18" si="32">(E18-F18)*C18</f>
        <v>10400</v>
      </c>
      <c r="I18" s="22">
        <v>0</v>
      </c>
      <c r="J18" s="23">
        <f t="shared" ref="J18" si="33">+I18+H18</f>
        <v>10400</v>
      </c>
      <c r="K18" s="27">
        <v>245</v>
      </c>
      <c r="L18" s="19">
        <v>43216</v>
      </c>
    </row>
    <row r="19" spans="1:12" s="2" customFormat="1" ht="18" customHeight="1" x14ac:dyDescent="0.25">
      <c r="A19" s="19">
        <v>43215</v>
      </c>
      <c r="B19" s="17" t="s">
        <v>50</v>
      </c>
      <c r="C19" s="24">
        <f t="shared" ref="C19" si="34">MROUND(500000/E19,10)</f>
        <v>3760</v>
      </c>
      <c r="D19" s="20" t="s">
        <v>0</v>
      </c>
      <c r="E19" s="21">
        <v>133</v>
      </c>
      <c r="F19" s="21">
        <v>134</v>
      </c>
      <c r="G19" s="21">
        <v>0</v>
      </c>
      <c r="H19" s="22">
        <f t="shared" ref="H19" si="35">(F19-E19)*C19</f>
        <v>3760</v>
      </c>
      <c r="I19" s="22">
        <v>0</v>
      </c>
      <c r="J19" s="23">
        <f t="shared" ref="J19" si="36">+I19+H19</f>
        <v>3760</v>
      </c>
      <c r="K19" s="27">
        <v>128</v>
      </c>
      <c r="L19" s="19">
        <v>43215</v>
      </c>
    </row>
    <row r="20" spans="1:12" s="2" customFormat="1" ht="18" customHeight="1" x14ac:dyDescent="0.25">
      <c r="A20" s="19">
        <v>43214</v>
      </c>
      <c r="B20" s="17" t="s">
        <v>48</v>
      </c>
      <c r="C20" s="24">
        <f t="shared" ref="C20" si="37">MROUND(500000/E20,10)</f>
        <v>1710</v>
      </c>
      <c r="D20" s="20" t="s">
        <v>0</v>
      </c>
      <c r="E20" s="21">
        <v>293</v>
      </c>
      <c r="F20" s="21">
        <v>285</v>
      </c>
      <c r="G20" s="21">
        <v>0</v>
      </c>
      <c r="H20" s="22">
        <f t="shared" ref="H20" si="38">(F20-E20)*C20</f>
        <v>-13680</v>
      </c>
      <c r="I20" s="22">
        <v>0</v>
      </c>
      <c r="J20" s="37">
        <f t="shared" ref="J20" si="39">+I20+H20</f>
        <v>-13680</v>
      </c>
      <c r="K20" s="27">
        <v>285</v>
      </c>
      <c r="L20" s="19">
        <v>43215</v>
      </c>
    </row>
    <row r="21" spans="1:12" s="2" customFormat="1" ht="18" customHeight="1" x14ac:dyDescent="0.25">
      <c r="A21" s="19">
        <v>43213</v>
      </c>
      <c r="B21" s="17" t="s">
        <v>49</v>
      </c>
      <c r="C21" s="24">
        <f t="shared" ref="C21" si="40">MROUND(500000/E21,10)</f>
        <v>440</v>
      </c>
      <c r="D21" s="20" t="s">
        <v>0</v>
      </c>
      <c r="E21" s="21">
        <v>1125</v>
      </c>
      <c r="F21" s="21">
        <v>1135</v>
      </c>
      <c r="G21" s="21">
        <v>0</v>
      </c>
      <c r="H21" s="22">
        <f t="shared" ref="H21:H22" si="41">(F21-E21)*C21</f>
        <v>4400</v>
      </c>
      <c r="I21" s="22">
        <v>0</v>
      </c>
      <c r="J21" s="23">
        <f t="shared" ref="J21:J22" si="42">+I21+H21</f>
        <v>4400</v>
      </c>
      <c r="K21" s="27">
        <v>1110</v>
      </c>
      <c r="L21" s="19">
        <v>43213</v>
      </c>
    </row>
    <row r="22" spans="1:12" s="2" customFormat="1" ht="18" customHeight="1" x14ac:dyDescent="0.25">
      <c r="A22" s="19">
        <v>43210</v>
      </c>
      <c r="B22" s="17" t="s">
        <v>40</v>
      </c>
      <c r="C22" s="24">
        <f t="shared" ref="C22:C23" si="43">MROUND(500000/E22,10)</f>
        <v>1150</v>
      </c>
      <c r="D22" s="20" t="s">
        <v>0</v>
      </c>
      <c r="E22" s="21">
        <v>433</v>
      </c>
      <c r="F22" s="21">
        <v>438</v>
      </c>
      <c r="G22" s="21">
        <v>0</v>
      </c>
      <c r="H22" s="22">
        <f t="shared" si="41"/>
        <v>5750</v>
      </c>
      <c r="I22" s="22">
        <v>0</v>
      </c>
      <c r="J22" s="23">
        <f t="shared" si="42"/>
        <v>5750</v>
      </c>
      <c r="K22" s="27">
        <v>423</v>
      </c>
      <c r="L22" s="19">
        <v>43213</v>
      </c>
    </row>
    <row r="23" spans="1:12" s="2" customFormat="1" ht="18" customHeight="1" x14ac:dyDescent="0.25">
      <c r="A23" s="19">
        <v>43210</v>
      </c>
      <c r="B23" s="17" t="s">
        <v>47</v>
      </c>
      <c r="C23" s="24">
        <f t="shared" si="43"/>
        <v>2550</v>
      </c>
      <c r="D23" s="20" t="s">
        <v>0</v>
      </c>
      <c r="E23" s="21">
        <v>196</v>
      </c>
      <c r="F23" s="21">
        <v>192</v>
      </c>
      <c r="G23" s="21">
        <v>0</v>
      </c>
      <c r="H23" s="22">
        <f t="shared" ref="H23" si="44">(F23-E23)*C23</f>
        <v>-10200</v>
      </c>
      <c r="I23" s="22">
        <v>0</v>
      </c>
      <c r="J23" s="37">
        <f t="shared" ref="J23" si="45">+I23+H23</f>
        <v>-10200</v>
      </c>
      <c r="K23" s="27">
        <v>192</v>
      </c>
      <c r="L23" s="19">
        <v>43210</v>
      </c>
    </row>
    <row r="24" spans="1:12" s="2" customFormat="1" ht="18" customHeight="1" x14ac:dyDescent="0.25">
      <c r="A24" s="19">
        <v>43209</v>
      </c>
      <c r="B24" s="17" t="s">
        <v>48</v>
      </c>
      <c r="C24" s="24">
        <f t="shared" ref="C24" si="46">MROUND(500000/E24,10)</f>
        <v>1690</v>
      </c>
      <c r="D24" s="20" t="s">
        <v>0</v>
      </c>
      <c r="E24" s="21">
        <v>295</v>
      </c>
      <c r="F24" s="21">
        <v>300</v>
      </c>
      <c r="G24" s="21">
        <v>0</v>
      </c>
      <c r="H24" s="22">
        <f t="shared" ref="H24" si="47">(F24-E24)*C24</f>
        <v>8450</v>
      </c>
      <c r="I24" s="22">
        <v>0</v>
      </c>
      <c r="J24" s="23">
        <f t="shared" ref="J24" si="48">+I24+H24</f>
        <v>8450</v>
      </c>
      <c r="K24" s="27">
        <v>290</v>
      </c>
      <c r="L24" s="19">
        <v>43209</v>
      </c>
    </row>
    <row r="25" spans="1:12" s="2" customFormat="1" ht="18" customHeight="1" x14ac:dyDescent="0.25">
      <c r="A25" s="19">
        <v>43208</v>
      </c>
      <c r="B25" s="20" t="s">
        <v>47</v>
      </c>
      <c r="C25" s="24">
        <f t="shared" ref="C25" si="49">MROUND(500000/E25,10)</f>
        <v>2510</v>
      </c>
      <c r="D25" s="20" t="s">
        <v>0</v>
      </c>
      <c r="E25" s="21">
        <v>199.5</v>
      </c>
      <c r="F25" s="21">
        <v>201</v>
      </c>
      <c r="G25" s="21">
        <v>0</v>
      </c>
      <c r="H25" s="22">
        <f t="shared" ref="H25" si="50">(F25-E25)*C25</f>
        <v>3765</v>
      </c>
      <c r="I25" s="22">
        <v>0</v>
      </c>
      <c r="J25" s="23">
        <f t="shared" ref="J25" si="51">+I25+H25</f>
        <v>3765</v>
      </c>
      <c r="K25" s="27">
        <v>195.5</v>
      </c>
      <c r="L25" s="19">
        <v>43209</v>
      </c>
    </row>
    <row r="26" spans="1:12" s="2" customFormat="1" ht="18" customHeight="1" x14ac:dyDescent="0.25">
      <c r="A26" s="19">
        <v>43207</v>
      </c>
      <c r="B26" s="20" t="s">
        <v>45</v>
      </c>
      <c r="C26" s="24">
        <f t="shared" ref="C26:C27" si="52">MROUND(500000/E26,10)</f>
        <v>390</v>
      </c>
      <c r="D26" s="24" t="s">
        <v>23</v>
      </c>
      <c r="E26" s="21">
        <v>1290</v>
      </c>
      <c r="F26" s="22">
        <v>1285</v>
      </c>
      <c r="G26" s="22">
        <v>0</v>
      </c>
      <c r="H26" s="22">
        <f t="shared" ref="H26" si="53">(E26-F26)*C26</f>
        <v>1950</v>
      </c>
      <c r="I26" s="22">
        <v>0</v>
      </c>
      <c r="J26" s="23">
        <f t="shared" ref="J26:J27" si="54">+I26+H26</f>
        <v>1950</v>
      </c>
      <c r="K26" s="27">
        <v>1305</v>
      </c>
      <c r="L26" s="19">
        <v>43207</v>
      </c>
    </row>
    <row r="27" spans="1:12" s="2" customFormat="1" ht="18" customHeight="1" x14ac:dyDescent="0.25">
      <c r="A27" s="19">
        <v>43207</v>
      </c>
      <c r="B27" s="17" t="s">
        <v>46</v>
      </c>
      <c r="C27" s="24">
        <f t="shared" si="52"/>
        <v>1350</v>
      </c>
      <c r="D27" s="20" t="s">
        <v>0</v>
      </c>
      <c r="E27" s="21">
        <v>370</v>
      </c>
      <c r="F27" s="21">
        <v>375</v>
      </c>
      <c r="G27" s="21">
        <v>0</v>
      </c>
      <c r="H27" s="22">
        <f t="shared" ref="H27" si="55">(F27-E27)*C27</f>
        <v>6750</v>
      </c>
      <c r="I27" s="22">
        <v>0</v>
      </c>
      <c r="J27" s="23">
        <f t="shared" si="54"/>
        <v>6750</v>
      </c>
      <c r="K27" s="27">
        <v>369.5</v>
      </c>
      <c r="L27" s="19">
        <v>43207</v>
      </c>
    </row>
    <row r="28" spans="1:12" s="2" customFormat="1" ht="18" customHeight="1" x14ac:dyDescent="0.25">
      <c r="A28" s="19">
        <v>43206</v>
      </c>
      <c r="B28" s="20" t="s">
        <v>45</v>
      </c>
      <c r="C28" s="24">
        <f t="shared" ref="C28" si="56">MROUND(500000/E28,10)</f>
        <v>390</v>
      </c>
      <c r="D28" s="20" t="s">
        <v>0</v>
      </c>
      <c r="E28" s="21">
        <v>1295</v>
      </c>
      <c r="F28" s="21">
        <v>1310</v>
      </c>
      <c r="G28" s="21">
        <v>0</v>
      </c>
      <c r="H28" s="22">
        <f t="shared" ref="H28:H29" si="57">(F28-E28)*C28</f>
        <v>5850</v>
      </c>
      <c r="I28" s="22">
        <v>0</v>
      </c>
      <c r="J28" s="23">
        <f t="shared" ref="J28:J29" si="58">+I28+H28</f>
        <v>5850</v>
      </c>
      <c r="K28" s="27">
        <v>1280</v>
      </c>
      <c r="L28" s="19">
        <v>43206</v>
      </c>
    </row>
    <row r="29" spans="1:12" s="2" customFormat="1" ht="18" customHeight="1" x14ac:dyDescent="0.25">
      <c r="A29" s="19">
        <v>43203</v>
      </c>
      <c r="B29" s="20" t="s">
        <v>44</v>
      </c>
      <c r="C29" s="24">
        <f t="shared" ref="C29" si="59">MROUND(500000/E29,10)</f>
        <v>3240</v>
      </c>
      <c r="D29" s="20" t="s">
        <v>0</v>
      </c>
      <c r="E29" s="21">
        <v>154.5</v>
      </c>
      <c r="F29" s="21">
        <v>150</v>
      </c>
      <c r="G29" s="21">
        <v>0</v>
      </c>
      <c r="H29" s="22">
        <f t="shared" si="57"/>
        <v>-14580</v>
      </c>
      <c r="I29" s="22">
        <v>0</v>
      </c>
      <c r="J29" s="27">
        <f t="shared" si="58"/>
        <v>-14580</v>
      </c>
      <c r="K29" s="27">
        <v>150</v>
      </c>
      <c r="L29" s="19">
        <v>43206</v>
      </c>
    </row>
    <row r="30" spans="1:12" s="2" customFormat="1" ht="18" customHeight="1" x14ac:dyDescent="0.25">
      <c r="A30" s="19">
        <v>43202</v>
      </c>
      <c r="B30" s="20" t="s">
        <v>40</v>
      </c>
      <c r="C30" s="24">
        <f t="shared" ref="C30" si="60">MROUND(500000/E30,10)</f>
        <v>1240</v>
      </c>
      <c r="D30" s="24" t="s">
        <v>23</v>
      </c>
      <c r="E30" s="21">
        <v>404</v>
      </c>
      <c r="F30" s="22">
        <v>400</v>
      </c>
      <c r="G30" s="22">
        <v>0</v>
      </c>
      <c r="H30" s="22">
        <f t="shared" ref="H30" si="61">(E30-F30)*C30</f>
        <v>4960</v>
      </c>
      <c r="I30" s="22">
        <v>0</v>
      </c>
      <c r="J30" s="23">
        <f t="shared" ref="J30" si="62">+I30+H30</f>
        <v>4960</v>
      </c>
      <c r="K30" s="27">
        <v>413</v>
      </c>
      <c r="L30" s="19">
        <v>43202</v>
      </c>
    </row>
    <row r="31" spans="1:12" s="2" customFormat="1" ht="18" customHeight="1" x14ac:dyDescent="0.25">
      <c r="A31" s="19">
        <v>43200</v>
      </c>
      <c r="B31" s="20" t="s">
        <v>19</v>
      </c>
      <c r="C31" s="24">
        <f t="shared" ref="C31" si="63">MROUND(500000/E31,10)</f>
        <v>2040</v>
      </c>
      <c r="D31" s="20" t="s">
        <v>0</v>
      </c>
      <c r="E31" s="21">
        <v>245</v>
      </c>
      <c r="F31" s="21">
        <v>250</v>
      </c>
      <c r="G31" s="21">
        <v>0</v>
      </c>
      <c r="H31" s="22">
        <f t="shared" ref="H31" si="64">(F31-E31)*C31</f>
        <v>10200</v>
      </c>
      <c r="I31" s="22">
        <v>0</v>
      </c>
      <c r="J31" s="23">
        <f t="shared" ref="J31" si="65">+I31+H31</f>
        <v>10200</v>
      </c>
      <c r="K31" s="27">
        <v>915</v>
      </c>
      <c r="L31" s="19">
        <v>43202</v>
      </c>
    </row>
    <row r="32" spans="1:12" s="2" customFormat="1" ht="18" customHeight="1" x14ac:dyDescent="0.25">
      <c r="A32" s="19">
        <v>43196</v>
      </c>
      <c r="B32" s="20" t="s">
        <v>43</v>
      </c>
      <c r="C32" s="24">
        <f t="shared" ref="C32" si="66">MROUND(500000/E32,10)</f>
        <v>540</v>
      </c>
      <c r="D32" s="20" t="s">
        <v>0</v>
      </c>
      <c r="E32" s="21">
        <v>930</v>
      </c>
      <c r="F32" s="21">
        <v>915</v>
      </c>
      <c r="G32" s="21">
        <v>0</v>
      </c>
      <c r="H32" s="22">
        <f t="shared" ref="H32" si="67">(F32-E32)*C32</f>
        <v>-8100</v>
      </c>
      <c r="I32" s="22">
        <v>0</v>
      </c>
      <c r="J32" s="27">
        <f t="shared" ref="J32" si="68">+I32+H32</f>
        <v>-8100</v>
      </c>
      <c r="K32" s="27">
        <v>915</v>
      </c>
      <c r="L32" s="19">
        <v>43196</v>
      </c>
    </row>
    <row r="33" spans="1:12" s="2" customFormat="1" ht="18" customHeight="1" x14ac:dyDescent="0.25">
      <c r="A33" s="19">
        <v>43195</v>
      </c>
      <c r="B33" s="20" t="s">
        <v>42</v>
      </c>
      <c r="C33" s="24">
        <f t="shared" ref="C33" si="69">MROUND(500000/E33,10)</f>
        <v>3100</v>
      </c>
      <c r="D33" s="20" t="s">
        <v>0</v>
      </c>
      <c r="E33" s="21">
        <v>161.5</v>
      </c>
      <c r="F33" s="21">
        <v>164.5</v>
      </c>
      <c r="G33" s="21">
        <v>0</v>
      </c>
      <c r="H33" s="22">
        <f t="shared" ref="H33" si="70">(F33-E33)*C33</f>
        <v>9300</v>
      </c>
      <c r="I33" s="22">
        <v>0</v>
      </c>
      <c r="J33" s="23">
        <f t="shared" ref="J33" si="71">+I33+H33</f>
        <v>9300</v>
      </c>
      <c r="K33" s="27">
        <v>157.5</v>
      </c>
      <c r="L33" s="19">
        <v>43195</v>
      </c>
    </row>
    <row r="34" spans="1:12" s="2" customFormat="1" ht="18" customHeight="1" x14ac:dyDescent="0.25">
      <c r="A34" s="19">
        <v>43194</v>
      </c>
      <c r="B34" s="20" t="s">
        <v>41</v>
      </c>
      <c r="C34" s="24">
        <f t="shared" ref="C34" si="72">MROUND(500000/E34,10)</f>
        <v>6900</v>
      </c>
      <c r="D34" s="20" t="s">
        <v>0</v>
      </c>
      <c r="E34" s="21">
        <v>72.5</v>
      </c>
      <c r="F34" s="21">
        <v>74</v>
      </c>
      <c r="G34" s="21">
        <v>75.5</v>
      </c>
      <c r="H34" s="22">
        <f t="shared" ref="H34" si="73">(F34-E34)*C34</f>
        <v>10350</v>
      </c>
      <c r="I34" s="22">
        <f t="shared" ref="I34" si="74">(G34-F34)*C34</f>
        <v>10350</v>
      </c>
      <c r="J34" s="23">
        <f t="shared" ref="J34" si="75">+I34+H34</f>
        <v>20700</v>
      </c>
      <c r="K34" s="27">
        <v>71.5</v>
      </c>
      <c r="L34" s="19">
        <v>43194</v>
      </c>
    </row>
    <row r="35" spans="1:12" s="2" customFormat="1" ht="18" customHeight="1" x14ac:dyDescent="0.25">
      <c r="A35" s="19">
        <v>43193</v>
      </c>
      <c r="B35" s="20" t="s">
        <v>40</v>
      </c>
      <c r="C35" s="24">
        <f t="shared" ref="C35" si="76">MROUND(500000/E35,10)</f>
        <v>1160</v>
      </c>
      <c r="D35" s="24" t="s">
        <v>23</v>
      </c>
      <c r="E35" s="21">
        <v>432</v>
      </c>
      <c r="F35" s="22">
        <v>427</v>
      </c>
      <c r="G35" s="22">
        <v>0</v>
      </c>
      <c r="H35" s="22">
        <f t="shared" ref="H35" si="77">(E35-F35)*C35</f>
        <v>5800</v>
      </c>
      <c r="I35" s="22">
        <v>0</v>
      </c>
      <c r="J35" s="23">
        <f t="shared" ref="J35" si="78">+I35+H35</f>
        <v>5800</v>
      </c>
      <c r="K35" s="27">
        <v>437</v>
      </c>
      <c r="L35" s="19">
        <v>43193</v>
      </c>
    </row>
    <row r="36" spans="1:12" s="2" customFormat="1" ht="18" customHeight="1" x14ac:dyDescent="0.25">
      <c r="A36" s="19">
        <v>43192</v>
      </c>
      <c r="B36" s="20" t="s">
        <v>20</v>
      </c>
      <c r="C36" s="24">
        <f t="shared" ref="C36" si="79">MROUND(500000/E36,10)</f>
        <v>390</v>
      </c>
      <c r="D36" s="20" t="s">
        <v>0</v>
      </c>
      <c r="E36" s="21">
        <v>1295</v>
      </c>
      <c r="F36" s="21">
        <v>1310</v>
      </c>
      <c r="G36" s="21">
        <v>1330</v>
      </c>
      <c r="H36" s="22">
        <f t="shared" ref="H36" si="80">(F36-E36)*C36</f>
        <v>5850</v>
      </c>
      <c r="I36" s="22">
        <f t="shared" ref="I36" si="81">(G36-F36)*C36</f>
        <v>7800</v>
      </c>
      <c r="J36" s="23">
        <f t="shared" ref="J36" si="82">+I36+H36</f>
        <v>13650</v>
      </c>
      <c r="K36" s="27">
        <v>1280</v>
      </c>
      <c r="L36" s="19">
        <v>43192</v>
      </c>
    </row>
    <row r="37" spans="1:12" s="2" customFormat="1" ht="18" customHeight="1" x14ac:dyDescent="0.25">
      <c r="A37" s="33"/>
      <c r="B37" s="34"/>
      <c r="C37" s="34"/>
      <c r="D37" s="34"/>
      <c r="E37" s="34"/>
      <c r="F37" s="34"/>
      <c r="G37" s="34"/>
      <c r="H37" s="34"/>
      <c r="I37" s="34"/>
      <c r="J37" s="34"/>
      <c r="K37" s="35"/>
      <c r="L37" s="36"/>
    </row>
    <row r="38" spans="1:12" s="2" customFormat="1" ht="18" customHeight="1" x14ac:dyDescent="0.25">
      <c r="A38" s="19">
        <v>43187</v>
      </c>
      <c r="B38" s="20" t="s">
        <v>39</v>
      </c>
      <c r="C38" s="24">
        <f t="shared" ref="C38" si="83">MROUND(500000/E38,10)</f>
        <v>750</v>
      </c>
      <c r="D38" s="24" t="s">
        <v>23</v>
      </c>
      <c r="E38" s="21">
        <v>670</v>
      </c>
      <c r="F38" s="22">
        <v>667</v>
      </c>
      <c r="G38" s="22">
        <v>0</v>
      </c>
      <c r="H38" s="22">
        <f t="shared" ref="H38" si="84">(E38-F38)*C38</f>
        <v>2250</v>
      </c>
      <c r="I38" s="22">
        <v>0</v>
      </c>
      <c r="J38" s="23">
        <f t="shared" ref="J38" si="85">+I38+H38</f>
        <v>2250</v>
      </c>
      <c r="K38" s="27">
        <v>690</v>
      </c>
      <c r="L38" s="19">
        <v>43187</v>
      </c>
    </row>
    <row r="39" spans="1:12" s="2" customFormat="1" ht="18" customHeight="1" x14ac:dyDescent="0.25">
      <c r="A39" s="19">
        <v>43186</v>
      </c>
      <c r="B39" s="20" t="s">
        <v>38</v>
      </c>
      <c r="C39" s="24">
        <f t="shared" ref="C39" si="86">MROUND(500000/E39,10)</f>
        <v>780</v>
      </c>
      <c r="D39" s="20" t="s">
        <v>0</v>
      </c>
      <c r="E39" s="21">
        <v>640</v>
      </c>
      <c r="F39" s="21">
        <v>648</v>
      </c>
      <c r="G39" s="21">
        <v>0</v>
      </c>
      <c r="H39" s="22">
        <f t="shared" ref="H39" si="87">(F39-E39)*C39</f>
        <v>6240</v>
      </c>
      <c r="I39" s="22">
        <v>0</v>
      </c>
      <c r="J39" s="23">
        <f t="shared" ref="J39" si="88">+I39+H39</f>
        <v>6240</v>
      </c>
      <c r="K39" s="27">
        <v>630</v>
      </c>
      <c r="L39" s="19">
        <v>43186</v>
      </c>
    </row>
    <row r="40" spans="1:12" s="2" customFormat="1" ht="18" customHeight="1" x14ac:dyDescent="0.25">
      <c r="A40" s="19">
        <v>43185</v>
      </c>
      <c r="B40" s="20" t="s">
        <v>37</v>
      </c>
      <c r="C40" s="24">
        <f t="shared" ref="C40" si="89">MROUND(500000/E40,10)</f>
        <v>510</v>
      </c>
      <c r="D40" s="20" t="s">
        <v>0</v>
      </c>
      <c r="E40" s="21">
        <v>975</v>
      </c>
      <c r="F40" s="21">
        <v>978</v>
      </c>
      <c r="G40" s="21">
        <v>0</v>
      </c>
      <c r="H40" s="22">
        <f t="shared" ref="H40" si="90">(F40-E40)*C40</f>
        <v>1530</v>
      </c>
      <c r="I40" s="22">
        <v>0</v>
      </c>
      <c r="J40" s="23">
        <f t="shared" ref="J40" si="91">+I40+H40</f>
        <v>1530</v>
      </c>
      <c r="K40" s="27">
        <v>960</v>
      </c>
      <c r="L40" s="19">
        <v>43185</v>
      </c>
    </row>
    <row r="41" spans="1:12" s="2" customFormat="1" ht="18" customHeight="1" x14ac:dyDescent="0.25">
      <c r="A41" s="19">
        <v>43182</v>
      </c>
      <c r="B41" s="20" t="s">
        <v>19</v>
      </c>
      <c r="C41" s="24">
        <f t="shared" ref="C41" si="92">MROUND(500000/E41,10)</f>
        <v>2390</v>
      </c>
      <c r="D41" s="24" t="s">
        <v>23</v>
      </c>
      <c r="E41" s="22">
        <v>209</v>
      </c>
      <c r="F41" s="22">
        <v>215</v>
      </c>
      <c r="G41" s="22">
        <v>0</v>
      </c>
      <c r="H41" s="22">
        <f t="shared" ref="H41" si="93">(E41-F41)*C41</f>
        <v>-14340</v>
      </c>
      <c r="I41" s="22">
        <v>0</v>
      </c>
      <c r="J41" s="32">
        <f t="shared" ref="J41" si="94">+I41+H41</f>
        <v>-14340</v>
      </c>
      <c r="K41" s="27">
        <v>215</v>
      </c>
      <c r="L41" s="19">
        <v>43182</v>
      </c>
    </row>
    <row r="42" spans="1:12" s="2" customFormat="1" ht="18" customHeight="1" x14ac:dyDescent="0.25">
      <c r="A42" s="19">
        <v>43181</v>
      </c>
      <c r="B42" s="20" t="s">
        <v>35</v>
      </c>
      <c r="C42" s="24">
        <f t="shared" ref="C42" si="95">MROUND(500000/E42,10)</f>
        <v>720</v>
      </c>
      <c r="D42" s="20" t="s">
        <v>0</v>
      </c>
      <c r="E42" s="21">
        <v>690</v>
      </c>
      <c r="F42" s="21">
        <v>695</v>
      </c>
      <c r="G42" s="21">
        <v>0</v>
      </c>
      <c r="H42" s="22">
        <f t="shared" ref="H42" si="96">(F42-E42)*C42</f>
        <v>3600</v>
      </c>
      <c r="I42" s="22">
        <v>0</v>
      </c>
      <c r="J42" s="23">
        <f t="shared" ref="J42" si="97">+I42+H42</f>
        <v>3600</v>
      </c>
      <c r="K42" s="27">
        <v>670</v>
      </c>
      <c r="L42" s="19">
        <v>43181</v>
      </c>
    </row>
    <row r="43" spans="1:12" s="2" customFormat="1" ht="18" customHeight="1" x14ac:dyDescent="0.25">
      <c r="A43" s="19">
        <v>43180</v>
      </c>
      <c r="B43" s="20" t="s">
        <v>35</v>
      </c>
      <c r="C43" s="24">
        <f t="shared" ref="C43:C45" si="98">MROUND(500000/E43,10)</f>
        <v>740</v>
      </c>
      <c r="D43" s="20" t="s">
        <v>0</v>
      </c>
      <c r="E43" s="21">
        <v>680</v>
      </c>
      <c r="F43" s="21">
        <v>700</v>
      </c>
      <c r="G43" s="21">
        <v>715</v>
      </c>
      <c r="H43" s="22">
        <f t="shared" ref="H43:H45" si="99">(F43-E43)*C43</f>
        <v>14800</v>
      </c>
      <c r="I43" s="22">
        <f t="shared" ref="I43" si="100">(G43-F43)*C43</f>
        <v>11100</v>
      </c>
      <c r="J43" s="23">
        <f t="shared" ref="J43:J45" si="101">+I43+H43</f>
        <v>25900</v>
      </c>
      <c r="K43" s="27">
        <v>660</v>
      </c>
      <c r="L43" s="19">
        <v>43180</v>
      </c>
    </row>
    <row r="44" spans="1:12" s="2" customFormat="1" ht="18" customHeight="1" x14ac:dyDescent="0.25">
      <c r="A44" s="19">
        <v>43179</v>
      </c>
      <c r="B44" s="20" t="s">
        <v>36</v>
      </c>
      <c r="C44" s="24">
        <f t="shared" si="98"/>
        <v>1740</v>
      </c>
      <c r="D44" s="20" t="s">
        <v>0</v>
      </c>
      <c r="E44" s="21">
        <v>287</v>
      </c>
      <c r="F44" s="21">
        <v>291</v>
      </c>
      <c r="G44" s="21">
        <v>0</v>
      </c>
      <c r="H44" s="22">
        <f t="shared" ref="H44" si="102">(F44-E44)*C44</f>
        <v>6960</v>
      </c>
      <c r="I44" s="22">
        <v>0</v>
      </c>
      <c r="J44" s="23">
        <f t="shared" ref="J44" si="103">+I44+H44</f>
        <v>6960</v>
      </c>
      <c r="K44" s="27">
        <v>282</v>
      </c>
      <c r="L44" s="19">
        <v>43180</v>
      </c>
    </row>
    <row r="45" spans="1:12" s="2" customFormat="1" ht="18" customHeight="1" x14ac:dyDescent="0.25">
      <c r="A45" s="19">
        <v>43178</v>
      </c>
      <c r="B45" s="20" t="s">
        <v>34</v>
      </c>
      <c r="C45" s="24">
        <f t="shared" si="98"/>
        <v>1140</v>
      </c>
      <c r="D45" s="20" t="s">
        <v>0</v>
      </c>
      <c r="E45" s="21">
        <v>440</v>
      </c>
      <c r="F45" s="21">
        <v>444</v>
      </c>
      <c r="G45" s="21">
        <v>0</v>
      </c>
      <c r="H45" s="22">
        <f t="shared" si="99"/>
        <v>4560</v>
      </c>
      <c r="I45" s="22">
        <v>0</v>
      </c>
      <c r="J45" s="23">
        <f t="shared" si="101"/>
        <v>4560</v>
      </c>
      <c r="K45" s="27">
        <v>435</v>
      </c>
      <c r="L45" s="19">
        <v>43178</v>
      </c>
    </row>
    <row r="46" spans="1:12" s="2" customFormat="1" ht="18" customHeight="1" x14ac:dyDescent="0.25">
      <c r="A46" s="19">
        <v>43175</v>
      </c>
      <c r="B46" s="20" t="s">
        <v>32</v>
      </c>
      <c r="C46" s="24">
        <f t="shared" ref="C46" si="104">MROUND(500000/E46,10)</f>
        <v>950</v>
      </c>
      <c r="D46" s="20" t="s">
        <v>0</v>
      </c>
      <c r="E46" s="21">
        <v>529</v>
      </c>
      <c r="F46" s="21">
        <v>532.5</v>
      </c>
      <c r="G46" s="21">
        <v>0</v>
      </c>
      <c r="H46" s="22">
        <f t="shared" ref="H46" si="105">(F46-E46)*C46</f>
        <v>3325</v>
      </c>
      <c r="I46" s="22">
        <v>0</v>
      </c>
      <c r="J46" s="23">
        <f t="shared" ref="J46" si="106">+I46+H46</f>
        <v>3325</v>
      </c>
      <c r="K46" s="27">
        <v>520</v>
      </c>
      <c r="L46" s="19">
        <v>43178</v>
      </c>
    </row>
    <row r="47" spans="1:12" s="2" customFormat="1" ht="18" customHeight="1" x14ac:dyDescent="0.25">
      <c r="A47" s="19">
        <v>43175</v>
      </c>
      <c r="B47" s="20" t="s">
        <v>33</v>
      </c>
      <c r="C47" s="24">
        <f t="shared" ref="C47" si="107">MROUND(500000/E47,10)</f>
        <v>1240</v>
      </c>
      <c r="D47" s="20" t="s">
        <v>0</v>
      </c>
      <c r="E47" s="21">
        <v>402</v>
      </c>
      <c r="F47" s="21">
        <v>395</v>
      </c>
      <c r="G47" s="21">
        <v>0</v>
      </c>
      <c r="H47" s="22">
        <f t="shared" ref="H47" si="108">(F47-E47)*C47</f>
        <v>-8680</v>
      </c>
      <c r="I47" s="22">
        <v>0</v>
      </c>
      <c r="J47" s="32">
        <f t="shared" ref="J47" si="109">+I47+H47</f>
        <v>-8680</v>
      </c>
      <c r="K47" s="27">
        <v>395</v>
      </c>
      <c r="L47" s="19">
        <v>43178</v>
      </c>
    </row>
    <row r="48" spans="1:12" s="2" customFormat="1" ht="18" customHeight="1" x14ac:dyDescent="0.25">
      <c r="A48" s="19">
        <v>43173</v>
      </c>
      <c r="B48" s="20" t="s">
        <v>19</v>
      </c>
      <c r="C48" s="24">
        <f t="shared" ref="C48" si="110">MROUND(500000/E48,10)</f>
        <v>2180</v>
      </c>
      <c r="D48" s="24" t="s">
        <v>23</v>
      </c>
      <c r="E48" s="21">
        <v>229</v>
      </c>
      <c r="F48" s="22">
        <v>229</v>
      </c>
      <c r="G48" s="22">
        <v>0</v>
      </c>
      <c r="H48" s="22">
        <v>0</v>
      </c>
      <c r="I48" s="22">
        <v>0</v>
      </c>
      <c r="J48" s="27">
        <f t="shared" ref="J48" si="111">+I48+H48</f>
        <v>0</v>
      </c>
      <c r="K48" s="27">
        <v>234</v>
      </c>
      <c r="L48" s="19">
        <v>43173</v>
      </c>
    </row>
    <row r="49" spans="1:12" s="2" customFormat="1" ht="18" customHeight="1" x14ac:dyDescent="0.25">
      <c r="A49" s="19">
        <v>43172</v>
      </c>
      <c r="B49" s="20" t="s">
        <v>25</v>
      </c>
      <c r="C49" s="24">
        <f t="shared" ref="C49" si="112">MROUND(500000/E49,10)</f>
        <v>850</v>
      </c>
      <c r="D49" s="20" t="s">
        <v>0</v>
      </c>
      <c r="E49" s="21">
        <v>589</v>
      </c>
      <c r="F49" s="21">
        <v>600</v>
      </c>
      <c r="G49" s="21">
        <v>610</v>
      </c>
      <c r="H49" s="22">
        <f t="shared" ref="H49" si="113">(F49-E49)*C49</f>
        <v>9350</v>
      </c>
      <c r="I49" s="22">
        <f t="shared" ref="I49" si="114">(G49-F49)*C49</f>
        <v>8500</v>
      </c>
      <c r="J49" s="23">
        <f t="shared" ref="J49" si="115">+I49+H49</f>
        <v>17850</v>
      </c>
      <c r="K49" s="27">
        <v>578</v>
      </c>
      <c r="L49" s="19">
        <v>43172</v>
      </c>
    </row>
    <row r="50" spans="1:12" s="2" customFormat="1" ht="18" customHeight="1" x14ac:dyDescent="0.25">
      <c r="A50" s="19">
        <v>43171</v>
      </c>
      <c r="B50" s="20" t="s">
        <v>31</v>
      </c>
      <c r="C50" s="24">
        <f t="shared" ref="C50" si="116">MROUND(500000/E50,10)</f>
        <v>2170</v>
      </c>
      <c r="D50" s="20" t="s">
        <v>0</v>
      </c>
      <c r="E50" s="21">
        <v>230</v>
      </c>
      <c r="F50" s="21">
        <v>232</v>
      </c>
      <c r="G50" s="21">
        <v>0</v>
      </c>
      <c r="H50" s="22">
        <f t="shared" ref="H50" si="117">(F50-E50)*C50</f>
        <v>4340</v>
      </c>
      <c r="I50" s="22">
        <v>0</v>
      </c>
      <c r="J50" s="23">
        <f t="shared" ref="J50" si="118">+I50+H50</f>
        <v>4340</v>
      </c>
      <c r="K50" s="27">
        <v>225</v>
      </c>
      <c r="L50" s="19">
        <v>43171</v>
      </c>
    </row>
    <row r="51" spans="1:12" s="2" customFormat="1" ht="18" customHeight="1" x14ac:dyDescent="0.25">
      <c r="A51" s="19">
        <v>43168</v>
      </c>
      <c r="B51" s="20" t="s">
        <v>30</v>
      </c>
      <c r="C51" s="24">
        <f t="shared" ref="C51" si="119">MROUND(500000/E51,10)</f>
        <v>1450</v>
      </c>
      <c r="D51" s="20" t="s">
        <v>0</v>
      </c>
      <c r="E51" s="21">
        <v>345</v>
      </c>
      <c r="F51" s="21">
        <v>347</v>
      </c>
      <c r="G51" s="21">
        <v>0</v>
      </c>
      <c r="H51" s="22">
        <f t="shared" ref="H51" si="120">(F51-E51)*C51</f>
        <v>2900</v>
      </c>
      <c r="I51" s="22">
        <v>0</v>
      </c>
      <c r="J51" s="23">
        <f t="shared" ref="J51" si="121">+I51+H51</f>
        <v>2900</v>
      </c>
      <c r="K51" s="27">
        <v>340</v>
      </c>
      <c r="L51" s="19">
        <v>43168</v>
      </c>
    </row>
    <row r="52" spans="1:12" s="2" customFormat="1" ht="18" customHeight="1" x14ac:dyDescent="0.25">
      <c r="A52" s="19">
        <v>43167</v>
      </c>
      <c r="B52" s="20" t="s">
        <v>29</v>
      </c>
      <c r="C52" s="24">
        <f t="shared" ref="C52:C53" si="122">MROUND(500000/E52,10)</f>
        <v>1160</v>
      </c>
      <c r="D52" s="20" t="s">
        <v>0</v>
      </c>
      <c r="E52" s="21">
        <v>430</v>
      </c>
      <c r="F52" s="21">
        <v>435</v>
      </c>
      <c r="G52" s="21">
        <v>440</v>
      </c>
      <c r="H52" s="22">
        <f t="shared" ref="H52" si="123">(F52-E52)*C52</f>
        <v>5800</v>
      </c>
      <c r="I52" s="22">
        <f t="shared" ref="I52" si="124">(G52-F52)*C52</f>
        <v>5800</v>
      </c>
      <c r="J52" s="23">
        <f t="shared" ref="J52" si="125">+I52+H52</f>
        <v>11600</v>
      </c>
      <c r="K52" s="27">
        <v>425</v>
      </c>
      <c r="L52" s="19">
        <v>43167</v>
      </c>
    </row>
    <row r="53" spans="1:12" s="2" customFormat="1" ht="18" customHeight="1" x14ac:dyDescent="0.25">
      <c r="A53" s="19">
        <v>43167</v>
      </c>
      <c r="B53" s="20" t="s">
        <v>19</v>
      </c>
      <c r="C53" s="24">
        <f t="shared" si="122"/>
        <v>2150</v>
      </c>
      <c r="D53" s="20" t="s">
        <v>0</v>
      </c>
      <c r="E53" s="21">
        <v>233</v>
      </c>
      <c r="F53" s="21">
        <v>235</v>
      </c>
      <c r="G53" s="21">
        <v>0</v>
      </c>
      <c r="H53" s="22">
        <f t="shared" ref="H53" si="126">(F53-E53)*C53</f>
        <v>4300</v>
      </c>
      <c r="I53" s="22">
        <v>0</v>
      </c>
      <c r="J53" s="23">
        <f t="shared" ref="J53" si="127">+I53+H53</f>
        <v>4300</v>
      </c>
      <c r="K53" s="27">
        <v>227</v>
      </c>
      <c r="L53" s="19">
        <v>43167</v>
      </c>
    </row>
    <row r="54" spans="1:12" s="2" customFormat="1" ht="18" customHeight="1" x14ac:dyDescent="0.25">
      <c r="A54" s="19">
        <v>43166</v>
      </c>
      <c r="B54" s="20" t="s">
        <v>28</v>
      </c>
      <c r="C54" s="24">
        <f t="shared" ref="C54" si="128">MROUND(500000/E54,10)</f>
        <v>2730</v>
      </c>
      <c r="D54" s="20" t="s">
        <v>0</v>
      </c>
      <c r="E54" s="21">
        <v>183</v>
      </c>
      <c r="F54" s="21">
        <v>180</v>
      </c>
      <c r="G54" s="21">
        <v>0</v>
      </c>
      <c r="H54" s="22">
        <f t="shared" ref="H54" si="129">(F54-E54)*C54</f>
        <v>-8190</v>
      </c>
      <c r="I54" s="22">
        <v>0</v>
      </c>
      <c r="J54" s="32">
        <f t="shared" ref="J54" si="130">+I54+H54</f>
        <v>-8190</v>
      </c>
      <c r="K54" s="27">
        <v>180</v>
      </c>
      <c r="L54" s="19">
        <v>43166</v>
      </c>
    </row>
    <row r="55" spans="1:12" s="2" customFormat="1" ht="18" customHeight="1" x14ac:dyDescent="0.25">
      <c r="A55" s="19">
        <v>43165</v>
      </c>
      <c r="B55" s="20" t="s">
        <v>27</v>
      </c>
      <c r="C55" s="24">
        <f t="shared" ref="C55" si="131">MROUND(500000/E55,10)</f>
        <v>1180</v>
      </c>
      <c r="D55" s="20" t="s">
        <v>0</v>
      </c>
      <c r="E55" s="21">
        <v>425</v>
      </c>
      <c r="F55" s="21">
        <v>430</v>
      </c>
      <c r="G55" s="21">
        <v>0</v>
      </c>
      <c r="H55" s="22">
        <f t="shared" ref="H55" si="132">(F55-E55)*C55</f>
        <v>5900</v>
      </c>
      <c r="I55" s="22">
        <v>0</v>
      </c>
      <c r="J55" s="23">
        <f t="shared" ref="J55" si="133">+I55+H55</f>
        <v>5900</v>
      </c>
      <c r="K55" s="27">
        <v>420</v>
      </c>
      <c r="L55" s="19">
        <v>43165</v>
      </c>
    </row>
    <row r="56" spans="1:12" s="2" customFormat="1" ht="18" customHeight="1" x14ac:dyDescent="0.25">
      <c r="A56" s="19">
        <v>43164</v>
      </c>
      <c r="B56" s="20" t="s">
        <v>25</v>
      </c>
      <c r="C56" s="24">
        <f t="shared" ref="C56" si="134">MROUND(500000/E56,10)</f>
        <v>800</v>
      </c>
      <c r="D56" s="20" t="s">
        <v>0</v>
      </c>
      <c r="E56" s="21">
        <v>625</v>
      </c>
      <c r="F56" s="21">
        <v>635</v>
      </c>
      <c r="G56" s="21">
        <v>650</v>
      </c>
      <c r="H56" s="22">
        <f t="shared" ref="H56" si="135">(F56-E56)*C56</f>
        <v>8000</v>
      </c>
      <c r="I56" s="22">
        <f t="shared" ref="I56" si="136">(G56-F56)*C56</f>
        <v>12000</v>
      </c>
      <c r="J56" s="23">
        <f t="shared" ref="J56" si="137">+I56+H56</f>
        <v>20000</v>
      </c>
      <c r="K56" s="27">
        <v>615</v>
      </c>
      <c r="L56" s="19">
        <v>43165</v>
      </c>
    </row>
    <row r="57" spans="1:12" s="2" customFormat="1" ht="18" customHeight="1" x14ac:dyDescent="0.25">
      <c r="A57" s="28"/>
      <c r="B57" s="29"/>
      <c r="C57" s="29"/>
      <c r="D57" s="29"/>
      <c r="E57" s="29"/>
      <c r="F57" s="29"/>
      <c r="G57" s="29"/>
      <c r="H57" s="29"/>
      <c r="I57" s="29"/>
      <c r="J57" s="29"/>
      <c r="K57" s="30"/>
      <c r="L57" s="31"/>
    </row>
    <row r="58" spans="1:12" s="2" customFormat="1" ht="18" customHeight="1" x14ac:dyDescent="0.25">
      <c r="A58" s="19">
        <v>43154</v>
      </c>
      <c r="B58" s="20" t="s">
        <v>19</v>
      </c>
      <c r="C58" s="24">
        <f t="shared" ref="C58" si="138">MROUND(500000/E58,10)</f>
        <v>1920</v>
      </c>
      <c r="D58" s="20" t="s">
        <v>0</v>
      </c>
      <c r="E58" s="21">
        <v>260</v>
      </c>
      <c r="F58" s="21">
        <v>265</v>
      </c>
      <c r="G58" s="21">
        <v>0</v>
      </c>
      <c r="H58" s="22">
        <f t="shared" ref="H58" si="139">(F58-E58)*C58</f>
        <v>9600</v>
      </c>
      <c r="I58" s="22">
        <v>0</v>
      </c>
      <c r="J58" s="23">
        <f t="shared" ref="J58" si="140">+I58+H58</f>
        <v>9600</v>
      </c>
      <c r="K58" s="27">
        <v>255</v>
      </c>
      <c r="L58" s="19">
        <v>43154</v>
      </c>
    </row>
    <row r="59" spans="1:12" s="2" customFormat="1" ht="18" customHeight="1" x14ac:dyDescent="0.25">
      <c r="A59" s="19">
        <v>43153</v>
      </c>
      <c r="B59" s="20" t="s">
        <v>19</v>
      </c>
      <c r="C59" s="24">
        <f t="shared" ref="C59" si="141">MROUND(500000/E59,10)</f>
        <v>2020</v>
      </c>
      <c r="D59" s="20" t="s">
        <v>0</v>
      </c>
      <c r="E59" s="21">
        <v>248</v>
      </c>
      <c r="F59" s="21">
        <v>252</v>
      </c>
      <c r="G59" s="21">
        <v>0</v>
      </c>
      <c r="H59" s="22">
        <f t="shared" ref="H59" si="142">(F59-E59)*C59</f>
        <v>8080</v>
      </c>
      <c r="I59" s="22">
        <v>0</v>
      </c>
      <c r="J59" s="23">
        <f t="shared" ref="J59" si="143">+I59+H59</f>
        <v>8080</v>
      </c>
      <c r="K59" s="27">
        <v>242</v>
      </c>
      <c r="L59" s="19">
        <v>43153</v>
      </c>
    </row>
    <row r="60" spans="1:12" s="2" customFormat="1" ht="18" customHeight="1" x14ac:dyDescent="0.25">
      <c r="A60" s="19">
        <v>43152</v>
      </c>
      <c r="B60" s="20" t="s">
        <v>24</v>
      </c>
      <c r="C60" s="24">
        <f t="shared" ref="C60" si="144">MROUND(500000/E60,10)</f>
        <v>2520</v>
      </c>
      <c r="D60" s="20" t="s">
        <v>0</v>
      </c>
      <c r="E60" s="21">
        <v>198.5</v>
      </c>
      <c r="F60" s="21">
        <v>199.5</v>
      </c>
      <c r="G60" s="21">
        <v>0</v>
      </c>
      <c r="H60" s="22">
        <f t="shared" ref="H60" si="145">(F60-E60)*C60</f>
        <v>2520</v>
      </c>
      <c r="I60" s="22">
        <v>0</v>
      </c>
      <c r="J60" s="23">
        <f t="shared" ref="J60" si="146">+I60+H60</f>
        <v>2520</v>
      </c>
      <c r="K60" s="27">
        <v>195</v>
      </c>
      <c r="L60" s="19">
        <v>43152</v>
      </c>
    </row>
    <row r="61" spans="1:12" s="2" customFormat="1" ht="18" customHeight="1" x14ac:dyDescent="0.25">
      <c r="A61" s="19">
        <v>43151</v>
      </c>
      <c r="B61" s="20" t="s">
        <v>19</v>
      </c>
      <c r="C61" s="24">
        <f t="shared" ref="C61" si="147">MROUND(500000/E61,10)</f>
        <v>1980</v>
      </c>
      <c r="D61" s="20" t="s">
        <v>0</v>
      </c>
      <c r="E61" s="21">
        <v>253</v>
      </c>
      <c r="F61" s="21">
        <v>256</v>
      </c>
      <c r="G61" s="21">
        <v>0</v>
      </c>
      <c r="H61" s="22">
        <f t="shared" ref="H61" si="148">(F61-E61)*C61</f>
        <v>5940</v>
      </c>
      <c r="I61" s="22">
        <v>0</v>
      </c>
      <c r="J61" s="23">
        <f t="shared" ref="J61" si="149">+I61+H61</f>
        <v>5940</v>
      </c>
      <c r="K61" s="27">
        <v>248</v>
      </c>
      <c r="L61" s="19">
        <v>43151</v>
      </c>
    </row>
    <row r="62" spans="1:12" s="2" customFormat="1" ht="18" customHeight="1" x14ac:dyDescent="0.25">
      <c r="A62" s="19">
        <v>43150</v>
      </c>
      <c r="B62" s="20" t="s">
        <v>19</v>
      </c>
      <c r="C62" s="24">
        <f t="shared" ref="C62" si="150">MROUND(500000/E62,10)</f>
        <v>2040</v>
      </c>
      <c r="D62" s="20" t="s">
        <v>0</v>
      </c>
      <c r="E62" s="21">
        <v>245</v>
      </c>
      <c r="F62" s="21">
        <v>250</v>
      </c>
      <c r="G62" s="21">
        <v>0</v>
      </c>
      <c r="H62" s="22">
        <f t="shared" ref="H62" si="151">(F62-E62)*C62</f>
        <v>10200</v>
      </c>
      <c r="I62" s="22">
        <v>0</v>
      </c>
      <c r="J62" s="23">
        <f t="shared" ref="J62" si="152">+I62+H62</f>
        <v>10200</v>
      </c>
      <c r="K62" s="27">
        <v>240</v>
      </c>
      <c r="L62" s="19">
        <v>43150</v>
      </c>
    </row>
    <row r="63" spans="1:12" s="2" customFormat="1" ht="18" customHeight="1" x14ac:dyDescent="0.25">
      <c r="A63" s="19">
        <v>43146</v>
      </c>
      <c r="B63" s="20" t="s">
        <v>19</v>
      </c>
      <c r="C63" s="24">
        <f t="shared" ref="C63" si="153">MROUND(500000/E63,10)</f>
        <v>1840</v>
      </c>
      <c r="D63" s="20" t="s">
        <v>0</v>
      </c>
      <c r="E63" s="21">
        <v>272</v>
      </c>
      <c r="F63" s="21">
        <v>277</v>
      </c>
      <c r="G63" s="21">
        <v>0</v>
      </c>
      <c r="H63" s="22">
        <f t="shared" ref="H63" si="154">(F63-E63)*C63</f>
        <v>9200</v>
      </c>
      <c r="I63" s="22">
        <v>0</v>
      </c>
      <c r="J63" s="23">
        <f t="shared" ref="J63" si="155">+I63+H63</f>
        <v>9200</v>
      </c>
      <c r="K63" s="27">
        <v>267</v>
      </c>
      <c r="L63" s="19">
        <v>43146</v>
      </c>
    </row>
    <row r="64" spans="1:12" s="2" customFormat="1" ht="18" customHeight="1" x14ac:dyDescent="0.25">
      <c r="A64" s="19">
        <v>43145</v>
      </c>
      <c r="B64" s="20" t="s">
        <v>19</v>
      </c>
      <c r="C64" s="24">
        <f t="shared" ref="C64" si="156">MROUND(500000/E64,10)</f>
        <v>1820</v>
      </c>
      <c r="D64" s="24" t="s">
        <v>23</v>
      </c>
      <c r="E64" s="22">
        <v>274.5</v>
      </c>
      <c r="F64" s="22">
        <v>270</v>
      </c>
      <c r="G64" s="22">
        <v>268</v>
      </c>
      <c r="H64" s="22">
        <f t="shared" ref="H64" si="157">(E64-F64)*C64</f>
        <v>8190</v>
      </c>
      <c r="I64" s="22">
        <f>(F64-G64)*C64</f>
        <v>3640</v>
      </c>
      <c r="J64" s="23">
        <f t="shared" ref="J64" si="158">+I64+H64</f>
        <v>11830</v>
      </c>
      <c r="K64" s="27">
        <v>280</v>
      </c>
      <c r="L64" s="19">
        <v>43145</v>
      </c>
    </row>
    <row r="65" spans="1:12" s="2" customFormat="1" ht="18" customHeight="1" x14ac:dyDescent="0.25">
      <c r="A65" s="19">
        <v>43143</v>
      </c>
      <c r="B65" s="20" t="s">
        <v>19</v>
      </c>
      <c r="C65" s="24">
        <f t="shared" ref="C65" si="159">MROUND(500000/E65,10)</f>
        <v>1810</v>
      </c>
      <c r="D65" s="20" t="s">
        <v>0</v>
      </c>
      <c r="E65" s="21">
        <v>276</v>
      </c>
      <c r="F65" s="21">
        <v>277</v>
      </c>
      <c r="G65" s="21">
        <v>0</v>
      </c>
      <c r="H65" s="22">
        <f t="shared" ref="H65" si="160">(F65-E65)*C65</f>
        <v>1810</v>
      </c>
      <c r="I65" s="22">
        <v>0</v>
      </c>
      <c r="J65" s="23">
        <f t="shared" ref="J65" si="161">+I65+H65</f>
        <v>1810</v>
      </c>
      <c r="K65" s="21">
        <v>270</v>
      </c>
      <c r="L65" s="19">
        <v>43143</v>
      </c>
    </row>
    <row r="66" spans="1:12" s="2" customFormat="1" ht="18" customHeight="1" x14ac:dyDescent="0.25">
      <c r="A66" s="19">
        <v>43140</v>
      </c>
      <c r="B66" s="20" t="s">
        <v>19</v>
      </c>
      <c r="C66" s="24">
        <f t="shared" ref="C66" si="162">MROUND(500000/E66,10)</f>
        <v>1870</v>
      </c>
      <c r="D66" s="20" t="s">
        <v>0</v>
      </c>
      <c r="E66" s="21">
        <v>267</v>
      </c>
      <c r="F66" s="21">
        <v>272</v>
      </c>
      <c r="G66" s="21">
        <v>0</v>
      </c>
      <c r="H66" s="22">
        <f t="shared" ref="H66" si="163">(F66-E66)*C66</f>
        <v>9350</v>
      </c>
      <c r="I66" s="22">
        <v>0</v>
      </c>
      <c r="J66" s="23">
        <f t="shared" ref="J66:J71" si="164">+I66+H66</f>
        <v>9350</v>
      </c>
      <c r="K66" s="21">
        <v>262</v>
      </c>
      <c r="L66" s="19">
        <v>43140</v>
      </c>
    </row>
    <row r="67" spans="1:12" s="2" customFormat="1" ht="18" customHeight="1" x14ac:dyDescent="0.25">
      <c r="A67" s="19">
        <v>43139</v>
      </c>
      <c r="B67" s="20" t="s">
        <v>15</v>
      </c>
      <c r="C67" s="24">
        <f t="shared" ref="C67" si="165">MROUND(500000/E67,10)</f>
        <v>1120</v>
      </c>
      <c r="D67" s="20" t="s">
        <v>0</v>
      </c>
      <c r="E67" s="21">
        <v>446</v>
      </c>
      <c r="F67" s="21">
        <v>447</v>
      </c>
      <c r="G67" s="21">
        <v>0</v>
      </c>
      <c r="H67" s="22">
        <f t="shared" ref="H67" si="166">(F67-E67)*C67</f>
        <v>1120</v>
      </c>
      <c r="I67" s="22">
        <v>0</v>
      </c>
      <c r="J67" s="23">
        <f t="shared" si="164"/>
        <v>1120</v>
      </c>
      <c r="K67" s="21">
        <v>435</v>
      </c>
      <c r="L67" s="19">
        <v>43139</v>
      </c>
    </row>
    <row r="68" spans="1:12" s="2" customFormat="1" ht="18" customHeight="1" x14ac:dyDescent="0.25">
      <c r="A68" s="19">
        <v>43138</v>
      </c>
      <c r="B68" s="20" t="s">
        <v>22</v>
      </c>
      <c r="C68" s="24">
        <f t="shared" ref="C68" si="167">MROUND(500000/E68,10)</f>
        <v>660</v>
      </c>
      <c r="D68" s="20" t="s">
        <v>0</v>
      </c>
      <c r="E68" s="21">
        <v>762</v>
      </c>
      <c r="F68" s="21">
        <v>772</v>
      </c>
      <c r="G68" s="21">
        <v>0</v>
      </c>
      <c r="H68" s="22">
        <f t="shared" ref="H68" si="168">(F68-E68)*C68</f>
        <v>6600</v>
      </c>
      <c r="I68" s="22">
        <v>0</v>
      </c>
      <c r="J68" s="23">
        <f t="shared" si="164"/>
        <v>6600</v>
      </c>
      <c r="K68" s="21">
        <v>745</v>
      </c>
      <c r="L68" s="19">
        <v>43138</v>
      </c>
    </row>
    <row r="69" spans="1:12" s="2" customFormat="1" ht="18" customHeight="1" x14ac:dyDescent="0.25">
      <c r="A69" s="19">
        <v>43137</v>
      </c>
      <c r="B69" s="20" t="s">
        <v>21</v>
      </c>
      <c r="C69" s="24">
        <f t="shared" ref="C69" si="169">MROUND(500000/E69,10)</f>
        <v>1090</v>
      </c>
      <c r="D69" s="20" t="s">
        <v>0</v>
      </c>
      <c r="E69" s="21">
        <v>460</v>
      </c>
      <c r="F69" s="21">
        <v>467</v>
      </c>
      <c r="G69" s="21">
        <v>0</v>
      </c>
      <c r="H69" s="22">
        <f t="shared" ref="H69" si="170">(F69-E69)*C69</f>
        <v>7630</v>
      </c>
      <c r="I69" s="22">
        <v>0</v>
      </c>
      <c r="J69" s="23">
        <f t="shared" si="164"/>
        <v>7630</v>
      </c>
      <c r="K69" s="21">
        <v>450</v>
      </c>
      <c r="L69" s="19">
        <v>43137</v>
      </c>
    </row>
    <row r="70" spans="1:12" s="2" customFormat="1" ht="18" customHeight="1" x14ac:dyDescent="0.25">
      <c r="A70" s="19">
        <v>43136</v>
      </c>
      <c r="B70" s="20" t="s">
        <v>20</v>
      </c>
      <c r="C70" s="24">
        <f t="shared" ref="C70" si="171">MROUND(500000/E70,10)</f>
        <v>420</v>
      </c>
      <c r="D70" s="20" t="s">
        <v>0</v>
      </c>
      <c r="E70" s="21">
        <v>1180</v>
      </c>
      <c r="F70" s="21">
        <v>1200</v>
      </c>
      <c r="G70" s="21">
        <v>0</v>
      </c>
      <c r="H70" s="22">
        <f t="shared" ref="H70" si="172">(F70-E70)*C70</f>
        <v>8400</v>
      </c>
      <c r="I70" s="22">
        <v>0</v>
      </c>
      <c r="J70" s="23">
        <f t="shared" si="164"/>
        <v>8400</v>
      </c>
      <c r="K70" s="21">
        <v>1160</v>
      </c>
      <c r="L70" s="19">
        <v>43136</v>
      </c>
    </row>
    <row r="71" spans="1:12" s="2" customFormat="1" ht="18" customHeight="1" x14ac:dyDescent="0.25">
      <c r="A71" s="19">
        <v>43132</v>
      </c>
      <c r="B71" s="20" t="s">
        <v>19</v>
      </c>
      <c r="C71" s="24">
        <f t="shared" ref="C71" si="173">MROUND(500000/E71,10)</f>
        <v>1890</v>
      </c>
      <c r="D71" s="20" t="s">
        <v>0</v>
      </c>
      <c r="E71" s="21">
        <v>265</v>
      </c>
      <c r="F71" s="21">
        <v>271.5</v>
      </c>
      <c r="G71" s="21">
        <v>0</v>
      </c>
      <c r="H71" s="22">
        <f t="shared" ref="H71" si="174">(F71-E71)*C71</f>
        <v>12285</v>
      </c>
      <c r="I71" s="22">
        <v>0</v>
      </c>
      <c r="J71" s="23">
        <f t="shared" si="164"/>
        <v>12285</v>
      </c>
      <c r="K71" s="21">
        <v>258</v>
      </c>
      <c r="L71" s="19">
        <v>43132</v>
      </c>
    </row>
    <row r="72" spans="1:12" s="11" customFormat="1" ht="15.75" x14ac:dyDescent="0.25">
      <c r="A72" s="10"/>
      <c r="E72" s="12"/>
      <c r="F72" s="12"/>
      <c r="G72" s="12"/>
      <c r="H72" s="13"/>
      <c r="I72" s="13"/>
      <c r="J72" s="13"/>
    </row>
    <row r="73" spans="1:12" s="2" customFormat="1" ht="18" customHeight="1" x14ac:dyDescent="0.25">
      <c r="A73" s="19">
        <v>43130</v>
      </c>
      <c r="B73" s="20" t="s">
        <v>18</v>
      </c>
      <c r="C73" s="24">
        <f t="shared" ref="C73" si="175">MROUND(500000/E73,10)</f>
        <v>950</v>
      </c>
      <c r="D73" s="20" t="s">
        <v>0</v>
      </c>
      <c r="E73" s="21">
        <v>529</v>
      </c>
      <c r="F73" s="21">
        <v>540</v>
      </c>
      <c r="G73" s="21">
        <v>555</v>
      </c>
      <c r="H73" s="22">
        <f t="shared" ref="H73" si="176">(F73-E73)*C73</f>
        <v>10450</v>
      </c>
      <c r="I73" s="22">
        <f t="shared" ref="I73" si="177">(G73-F73)*C73</f>
        <v>14250</v>
      </c>
      <c r="J73" s="23">
        <f t="shared" ref="J73" si="178">+I73+H73</f>
        <v>24700</v>
      </c>
      <c r="K73" s="21">
        <v>518</v>
      </c>
      <c r="L73" s="19">
        <v>43130</v>
      </c>
    </row>
    <row r="74" spans="1:12" s="2" customFormat="1" ht="18" customHeight="1" x14ac:dyDescent="0.25">
      <c r="A74" s="19">
        <v>43123</v>
      </c>
      <c r="B74" s="20" t="s">
        <v>17</v>
      </c>
      <c r="C74" s="24">
        <f t="shared" ref="C74:C78" si="179">MROUND(500000/E74,10)</f>
        <v>780</v>
      </c>
      <c r="D74" s="20" t="s">
        <v>0</v>
      </c>
      <c r="E74" s="21">
        <v>641</v>
      </c>
      <c r="F74" s="21">
        <v>660</v>
      </c>
      <c r="G74" s="21">
        <v>0</v>
      </c>
      <c r="H74" s="22">
        <f t="shared" ref="H74" si="180">(F74-E74)*C74</f>
        <v>14820</v>
      </c>
      <c r="I74" s="22">
        <v>0</v>
      </c>
      <c r="J74" s="23">
        <f t="shared" ref="J74" si="181">+I74+H74</f>
        <v>14820</v>
      </c>
      <c r="K74" s="21">
        <v>620</v>
      </c>
      <c r="L74" s="19">
        <v>43123</v>
      </c>
    </row>
    <row r="75" spans="1:12" s="2" customFormat="1" ht="18" customHeight="1" x14ac:dyDescent="0.25">
      <c r="A75" s="19">
        <v>43119</v>
      </c>
      <c r="B75" s="20" t="s">
        <v>15</v>
      </c>
      <c r="C75" s="24">
        <f t="shared" si="179"/>
        <v>1000</v>
      </c>
      <c r="D75" s="20" t="s">
        <v>0</v>
      </c>
      <c r="E75" s="21">
        <v>500</v>
      </c>
      <c r="F75" s="21">
        <v>520</v>
      </c>
      <c r="G75" s="21">
        <v>0</v>
      </c>
      <c r="H75" s="22">
        <f t="shared" ref="H75" si="182">(F75-E75)*C75</f>
        <v>20000</v>
      </c>
      <c r="I75" s="22">
        <v>0</v>
      </c>
      <c r="J75" s="23">
        <f t="shared" ref="J75" si="183">+I75+H75</f>
        <v>20000</v>
      </c>
      <c r="K75" s="21">
        <v>480</v>
      </c>
      <c r="L75" s="19">
        <v>43119</v>
      </c>
    </row>
    <row r="76" spans="1:12" s="2" customFormat="1" ht="18" customHeight="1" x14ac:dyDescent="0.25">
      <c r="A76" s="19">
        <v>43118</v>
      </c>
      <c r="B76" s="20" t="s">
        <v>16</v>
      </c>
      <c r="C76" s="24">
        <f t="shared" si="179"/>
        <v>890</v>
      </c>
      <c r="D76" s="20" t="s">
        <v>0</v>
      </c>
      <c r="E76" s="21">
        <v>562.5</v>
      </c>
      <c r="F76" s="21">
        <v>575</v>
      </c>
      <c r="G76" s="21">
        <v>0</v>
      </c>
      <c r="H76" s="22">
        <f t="shared" ref="H76" si="184">(F76-E76)*C76</f>
        <v>11125</v>
      </c>
      <c r="I76" s="22">
        <v>0</v>
      </c>
      <c r="J76" s="23">
        <f t="shared" ref="J76" si="185">+I76+H76</f>
        <v>11125</v>
      </c>
      <c r="K76" s="21">
        <v>545</v>
      </c>
      <c r="L76" s="19">
        <v>43118</v>
      </c>
    </row>
    <row r="77" spans="1:12" s="2" customFormat="1" ht="18" customHeight="1" x14ac:dyDescent="0.25">
      <c r="A77" s="19">
        <v>43117</v>
      </c>
      <c r="B77" s="20" t="s">
        <v>4</v>
      </c>
      <c r="C77" s="24">
        <f t="shared" si="179"/>
        <v>8260</v>
      </c>
      <c r="D77" s="20" t="s">
        <v>0</v>
      </c>
      <c r="E77" s="21">
        <v>60.5</v>
      </c>
      <c r="F77" s="21">
        <v>63</v>
      </c>
      <c r="G77" s="21">
        <v>0</v>
      </c>
      <c r="H77" s="22">
        <f t="shared" ref="H77" si="186">(F77-E77)*C77</f>
        <v>20650</v>
      </c>
      <c r="I77" s="22">
        <v>0</v>
      </c>
      <c r="J77" s="23">
        <f t="shared" ref="J77" si="187">+I77+H77</f>
        <v>20650</v>
      </c>
      <c r="K77" s="21">
        <v>55</v>
      </c>
      <c r="L77" s="19">
        <v>43117</v>
      </c>
    </row>
    <row r="78" spans="1:12" s="2" customFormat="1" ht="18" customHeight="1" x14ac:dyDescent="0.25">
      <c r="A78" s="19">
        <v>43116</v>
      </c>
      <c r="B78" s="20" t="s">
        <v>2</v>
      </c>
      <c r="C78" s="24">
        <f t="shared" si="179"/>
        <v>1350</v>
      </c>
      <c r="D78" s="20" t="s">
        <v>0</v>
      </c>
      <c r="E78" s="21">
        <v>370.5</v>
      </c>
      <c r="F78" s="21">
        <v>380</v>
      </c>
      <c r="G78" s="21">
        <v>0</v>
      </c>
      <c r="H78" s="22">
        <f t="shared" ref="H78" si="188">(F78-E78)*C78</f>
        <v>12825</v>
      </c>
      <c r="I78" s="22">
        <v>0</v>
      </c>
      <c r="J78" s="23">
        <f t="shared" ref="J78" si="189">+I78+H78</f>
        <v>12825</v>
      </c>
      <c r="K78" s="21">
        <v>360</v>
      </c>
      <c r="L78" s="19">
        <v>43116</v>
      </c>
    </row>
    <row r="79" spans="1:12" s="11" customFormat="1" ht="15.75" x14ac:dyDescent="0.25">
      <c r="A79" s="10"/>
      <c r="E79" s="12"/>
      <c r="F79" s="12"/>
      <c r="G79" s="12"/>
      <c r="H79" s="13"/>
      <c r="I79" s="13"/>
      <c r="J79" s="13"/>
    </row>
    <row r="80" spans="1:12" s="6" customFormat="1" ht="14.25" customHeight="1" x14ac:dyDescent="0.25">
      <c r="A80" s="3"/>
      <c r="B80" s="4"/>
      <c r="C80" s="4"/>
      <c r="D80" s="4"/>
      <c r="E80" s="5"/>
      <c r="F80" s="5"/>
      <c r="G80" s="5"/>
      <c r="H80" s="4"/>
      <c r="I80" s="4"/>
      <c r="J80" s="4"/>
    </row>
  </sheetData>
  <mergeCells count="1">
    <mergeCell ref="A1:K1"/>
  </mergeCells>
  <pageMargins left="0.7" right="0.7" top="0.75" bottom="0.75" header="0.3" footer="0.3"/>
  <pageSetup orientation="portrait" r:id="rId1"/>
  <ignoredErrors>
    <ignoredError sqref="H64 H41 H35 H30 H26 H18 H13 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 OF THE 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2018-01-13T14:34:23Z</dcterms:created>
  <dcterms:modified xsi:type="dcterms:W3CDTF">2018-06-04T11:23:14Z</dcterms:modified>
</cp:coreProperties>
</file>