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SP CASH" sheetId="1" r:id="rId1"/>
    <sheet name="PSP FUTURE" sheetId="2" r:id="rId2"/>
    <sheet name="PSP OPTION" sheetId="3" r:id="rId3"/>
  </sheets>
  <calcPr calcId="145621"/>
</workbook>
</file>

<file path=xl/calcChain.xml><?xml version="1.0" encoding="utf-8"?>
<calcChain xmlns="http://schemas.openxmlformats.org/spreadsheetml/2006/main">
  <c r="C6" i="1" l="1"/>
  <c r="C5" i="1"/>
  <c r="H5" i="1" s="1"/>
  <c r="J5" i="1" s="1"/>
  <c r="I6" i="2"/>
  <c r="K6" i="2" s="1"/>
  <c r="I8" i="2"/>
  <c r="K8" i="2" s="1"/>
  <c r="I7" i="2"/>
  <c r="K7" i="2" s="1"/>
  <c r="J5" i="3"/>
  <c r="H6" i="1" l="1"/>
  <c r="J6" i="1" s="1"/>
  <c r="L5" i="3"/>
  <c r="C7" i="1"/>
  <c r="H7" i="1" s="1"/>
  <c r="J7" i="1" s="1"/>
  <c r="I9" i="2"/>
  <c r="K9" i="2" s="1"/>
  <c r="I10" i="2"/>
  <c r="K10" i="2" s="1"/>
  <c r="K6" i="3"/>
  <c r="J6" i="3"/>
  <c r="L6" i="3" l="1"/>
  <c r="C13" i="1"/>
  <c r="C12" i="1"/>
  <c r="C11" i="1"/>
  <c r="C10" i="1"/>
  <c r="C9" i="1"/>
  <c r="I9" i="1" s="1"/>
  <c r="C8" i="1"/>
  <c r="I8" i="1"/>
  <c r="I13" i="2"/>
  <c r="K13" i="2" s="1"/>
  <c r="I12" i="2"/>
  <c r="K12" i="2" s="1"/>
  <c r="J7" i="3"/>
  <c r="L7" i="3" s="1"/>
  <c r="J9" i="3"/>
  <c r="L9" i="3" s="1"/>
  <c r="J10" i="3"/>
  <c r="L10" i="3" s="1"/>
  <c r="J16" i="3"/>
  <c r="L16" i="3" s="1"/>
  <c r="H8" i="1" l="1"/>
  <c r="J8" i="1" s="1"/>
  <c r="H9" i="1"/>
  <c r="J9" i="1" s="1"/>
  <c r="H11" i="1"/>
  <c r="J11" i="1" s="1"/>
  <c r="H10" i="1"/>
  <c r="J10" i="1" s="1"/>
  <c r="I14" i="2"/>
  <c r="K14" i="2" s="1"/>
  <c r="J13" i="3"/>
  <c r="L13" i="3" s="1"/>
  <c r="J12" i="3"/>
  <c r="L12" i="3" l="1"/>
  <c r="C14" i="1"/>
  <c r="H13" i="1"/>
  <c r="J13" i="1" s="1"/>
  <c r="H12" i="1"/>
  <c r="J12" i="1" s="1"/>
  <c r="I18" i="2"/>
  <c r="K18" i="2" s="1"/>
  <c r="I17" i="2"/>
  <c r="K17" i="2" s="1"/>
  <c r="I16" i="2"/>
  <c r="K16" i="2" s="1"/>
  <c r="K14" i="3"/>
  <c r="J14" i="3"/>
  <c r="L14" i="3" s="1"/>
  <c r="J15" i="3"/>
  <c r="C16" i="1" l="1"/>
  <c r="H16" i="1" s="1"/>
  <c r="J16" i="1" s="1"/>
  <c r="C15" i="1"/>
  <c r="H15" i="1" s="1"/>
  <c r="I20" i="2"/>
  <c r="K20" i="2" s="1"/>
  <c r="I19" i="2"/>
  <c r="K19" i="2" s="1"/>
  <c r="J18" i="3"/>
  <c r="L18" i="3" s="1"/>
  <c r="J17" i="3"/>
  <c r="L17" i="3" s="1"/>
  <c r="C17" i="1" l="1"/>
  <c r="I17" i="1" s="1"/>
  <c r="I21" i="2"/>
  <c r="K21" i="2" s="1"/>
  <c r="J19" i="3"/>
  <c r="L19" i="3" s="1"/>
  <c r="H17" i="1" l="1"/>
  <c r="J17" i="1" s="1"/>
  <c r="C18" i="1"/>
  <c r="I18" i="1" s="1"/>
  <c r="I22" i="2"/>
  <c r="K22" i="2" s="1"/>
  <c r="J20" i="3"/>
  <c r="H18" i="1" l="1"/>
  <c r="J18" i="1" s="1"/>
  <c r="L20" i="3"/>
  <c r="K21" i="3"/>
  <c r="J21" i="3"/>
  <c r="L21" i="3" s="1"/>
  <c r="I24" i="2"/>
  <c r="K24" i="2" s="1"/>
  <c r="I23" i="2"/>
  <c r="K23" i="2" s="1"/>
  <c r="C19" i="1"/>
  <c r="H19" i="1" l="1"/>
  <c r="J19" i="1" s="1"/>
  <c r="C20" i="1"/>
  <c r="I20" i="1" s="1"/>
  <c r="I25" i="2"/>
  <c r="K25" i="2" s="1"/>
  <c r="J22" i="3"/>
  <c r="L22" i="3" s="1"/>
  <c r="H20" i="1" l="1"/>
  <c r="J20" i="1" s="1"/>
  <c r="C21" i="1"/>
  <c r="H21" i="1" s="1"/>
  <c r="J21" i="1" s="1"/>
  <c r="I28" i="2"/>
  <c r="K28" i="2" s="1"/>
  <c r="I27" i="2"/>
  <c r="K27" i="2" s="1"/>
  <c r="I26" i="2"/>
  <c r="K26" i="2" s="1"/>
  <c r="J24" i="3"/>
  <c r="L24" i="3" l="1"/>
  <c r="C23" i="1"/>
  <c r="H23" i="1" s="1"/>
  <c r="J23" i="1" s="1"/>
  <c r="C22" i="1"/>
  <c r="H22" i="1" s="1"/>
  <c r="J22" i="1" s="1"/>
  <c r="I30" i="2"/>
  <c r="K30" i="2" s="1"/>
  <c r="I29" i="2"/>
  <c r="K29" i="2" s="1"/>
  <c r="K26" i="3"/>
  <c r="J26" i="3"/>
  <c r="L26" i="3" s="1"/>
  <c r="C25" i="1" l="1"/>
  <c r="H25" i="1" s="1"/>
  <c r="J25" i="1" s="1"/>
  <c r="C24" i="1"/>
  <c r="C27" i="1"/>
  <c r="H27" i="1" s="1"/>
  <c r="J27" i="1" s="1"/>
  <c r="C26" i="1"/>
  <c r="H26" i="1" s="1"/>
  <c r="J26" i="1" s="1"/>
  <c r="I32" i="2"/>
  <c r="K32" i="2" s="1"/>
  <c r="J34" i="2"/>
  <c r="I34" i="2"/>
  <c r="I43" i="2"/>
  <c r="K43" i="2" s="1"/>
  <c r="I41" i="2"/>
  <c r="K41" i="2" s="1"/>
  <c r="I38" i="2"/>
  <c r="K38" i="2" s="1"/>
  <c r="I37" i="2"/>
  <c r="K37" i="2" s="1"/>
  <c r="I31" i="2"/>
  <c r="K31" i="2" s="1"/>
  <c r="J28" i="3"/>
  <c r="L28" i="3" s="1"/>
  <c r="K34" i="2" l="1"/>
  <c r="C29" i="1"/>
  <c r="H29" i="1" s="1"/>
  <c r="J29" i="1" s="1"/>
  <c r="C28" i="1"/>
  <c r="H28" i="1" s="1"/>
  <c r="J28" i="1" s="1"/>
  <c r="I46" i="2"/>
  <c r="K46" i="2" s="1"/>
  <c r="I45" i="2"/>
  <c r="K45" i="2" s="1"/>
  <c r="I64" i="2"/>
  <c r="K64" i="2" s="1"/>
  <c r="I60" i="2"/>
  <c r="K60" i="2" s="1"/>
  <c r="I54" i="2"/>
  <c r="K54" i="2" s="1"/>
  <c r="I51" i="2"/>
  <c r="K51" i="2" s="1"/>
  <c r="I44" i="2"/>
  <c r="K44" i="2" s="1"/>
  <c r="I33" i="2"/>
  <c r="K33" i="2" s="1"/>
  <c r="J29" i="3"/>
  <c r="L29" i="3" s="1"/>
  <c r="C30" i="1" l="1"/>
  <c r="H30" i="1" s="1"/>
  <c r="J30" i="1" s="1"/>
  <c r="K31" i="3"/>
  <c r="J31" i="3"/>
  <c r="J30" i="3"/>
  <c r="L30" i="3" s="1"/>
  <c r="L31" i="3" l="1"/>
  <c r="C32" i="1"/>
  <c r="H32" i="1" s="1"/>
  <c r="J32" i="1" s="1"/>
  <c r="I36" i="2"/>
  <c r="K36" i="2" s="1"/>
  <c r="J35" i="3" l="1"/>
  <c r="L35" i="3" s="1"/>
  <c r="J34" i="3"/>
  <c r="L34" i="3" s="1"/>
  <c r="J33" i="3"/>
  <c r="L33" i="3" s="1"/>
  <c r="C33" i="1" l="1"/>
  <c r="H33" i="1" s="1"/>
  <c r="J33" i="1" s="1"/>
  <c r="J36" i="3"/>
  <c r="L36" i="3" s="1"/>
  <c r="C34" i="1" l="1"/>
  <c r="H34" i="1" s="1"/>
  <c r="J34" i="1" s="1"/>
  <c r="I40" i="2"/>
  <c r="K40" i="2" s="1"/>
  <c r="I39" i="2"/>
  <c r="K39" i="2" s="1"/>
  <c r="J37" i="3"/>
  <c r="L37" i="3" s="1"/>
  <c r="C35" i="1" l="1"/>
  <c r="H35" i="1" s="1"/>
  <c r="J35" i="1" s="1"/>
  <c r="J38" i="3"/>
  <c r="L38" i="3" s="1"/>
  <c r="C57" i="1" l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I65" i="2"/>
  <c r="I63" i="2"/>
  <c r="I62" i="2"/>
  <c r="I61" i="2"/>
  <c r="I59" i="2"/>
  <c r="I58" i="2"/>
  <c r="I57" i="2"/>
  <c r="I56" i="2"/>
  <c r="I55" i="2"/>
  <c r="I53" i="2"/>
  <c r="I52" i="2"/>
  <c r="I50" i="2"/>
  <c r="I49" i="2"/>
  <c r="I48" i="2"/>
  <c r="I47" i="2"/>
  <c r="K43" i="3"/>
  <c r="J59" i="3"/>
  <c r="L59" i="3" s="1"/>
  <c r="J58" i="3"/>
  <c r="L58" i="3" s="1"/>
  <c r="J57" i="3"/>
  <c r="L57" i="3" s="1"/>
  <c r="J56" i="3"/>
  <c r="L56" i="3" s="1"/>
  <c r="J55" i="3"/>
  <c r="L55" i="3" s="1"/>
  <c r="J54" i="3"/>
  <c r="L54" i="3" s="1"/>
  <c r="J52" i="3"/>
  <c r="L52" i="3" s="1"/>
  <c r="J51" i="3"/>
  <c r="L51" i="3" s="1"/>
  <c r="J50" i="3"/>
  <c r="L50" i="3" s="1"/>
  <c r="J49" i="3"/>
  <c r="L49" i="3" s="1"/>
  <c r="J48" i="3"/>
  <c r="L48" i="3" s="1"/>
  <c r="J47" i="3"/>
  <c r="L47" i="3" s="1"/>
  <c r="J46" i="3"/>
  <c r="L46" i="3" s="1"/>
  <c r="J45" i="3"/>
  <c r="L45" i="3" s="1"/>
  <c r="J44" i="3"/>
  <c r="L44" i="3" s="1"/>
  <c r="J43" i="3"/>
  <c r="L43" i="3" s="1"/>
  <c r="J42" i="3"/>
  <c r="L42" i="3" s="1"/>
  <c r="J41" i="3"/>
  <c r="L41" i="3" s="1"/>
  <c r="J40" i="3"/>
  <c r="L40" i="3" s="1"/>
  <c r="J39" i="3"/>
  <c r="L39" i="3" s="1"/>
  <c r="I42" i="2" l="1"/>
  <c r="K42" i="2" s="1"/>
  <c r="H40" i="1"/>
  <c r="J40" i="1" s="1"/>
  <c r="H39" i="1"/>
  <c r="J39" i="1" s="1"/>
  <c r="H38" i="1"/>
  <c r="J38" i="1" s="1"/>
  <c r="H37" i="1"/>
  <c r="J37" i="1" s="1"/>
  <c r="H36" i="1"/>
  <c r="J36" i="1" s="1"/>
  <c r="J826" i="3"/>
  <c r="L826" i="3" s="1"/>
  <c r="K825" i="3"/>
  <c r="J825" i="3"/>
  <c r="J824" i="3"/>
  <c r="L824" i="3" s="1"/>
  <c r="K823" i="3"/>
  <c r="J823" i="3"/>
  <c r="J822" i="3"/>
  <c r="L822" i="3" s="1"/>
  <c r="K821" i="3"/>
  <c r="J821" i="3"/>
  <c r="K820" i="3"/>
  <c r="J820" i="3"/>
  <c r="K819" i="3"/>
  <c r="J819" i="3"/>
  <c r="K818" i="3"/>
  <c r="J818" i="3"/>
  <c r="J817" i="3"/>
  <c r="L817" i="3" s="1"/>
  <c r="J816" i="3"/>
  <c r="L816" i="3" s="1"/>
  <c r="J815" i="3"/>
  <c r="L815" i="3" s="1"/>
  <c r="J814" i="3"/>
  <c r="L814" i="3" s="1"/>
  <c r="J813" i="3"/>
  <c r="L813" i="3" s="1"/>
  <c r="J812" i="3"/>
  <c r="L812" i="3" s="1"/>
  <c r="K811" i="3"/>
  <c r="J811" i="3"/>
  <c r="J810" i="3"/>
  <c r="L810" i="3" s="1"/>
  <c r="K809" i="3"/>
  <c r="J809" i="3"/>
  <c r="J808" i="3"/>
  <c r="L808" i="3" s="1"/>
  <c r="J807" i="3"/>
  <c r="L807" i="3" s="1"/>
  <c r="K806" i="3"/>
  <c r="J806" i="3"/>
  <c r="L806" i="3" s="1"/>
  <c r="K805" i="3"/>
  <c r="J805" i="3"/>
  <c r="K804" i="3"/>
  <c r="J804" i="3"/>
  <c r="L804" i="3" s="1"/>
  <c r="J803" i="3"/>
  <c r="L803" i="3" s="1"/>
  <c r="J802" i="3"/>
  <c r="L802" i="3" s="1"/>
  <c r="J801" i="3"/>
  <c r="L801" i="3" s="1"/>
  <c r="J800" i="3"/>
  <c r="L800" i="3" s="1"/>
  <c r="J799" i="3"/>
  <c r="L799" i="3" s="1"/>
  <c r="J797" i="3"/>
  <c r="L797" i="3" s="1"/>
  <c r="J796" i="3"/>
  <c r="L796" i="3" s="1"/>
  <c r="J795" i="3"/>
  <c r="L795" i="3" s="1"/>
  <c r="J794" i="3"/>
  <c r="L794" i="3" s="1"/>
  <c r="J793" i="3"/>
  <c r="L793" i="3" s="1"/>
  <c r="K792" i="3"/>
  <c r="J792" i="3"/>
  <c r="J791" i="3"/>
  <c r="L791" i="3" s="1"/>
  <c r="J790" i="3"/>
  <c r="L790" i="3" s="1"/>
  <c r="K789" i="3"/>
  <c r="J789" i="3"/>
  <c r="K788" i="3"/>
  <c r="J788" i="3"/>
  <c r="L788" i="3" s="1"/>
  <c r="K787" i="3"/>
  <c r="J787" i="3"/>
  <c r="K786" i="3"/>
  <c r="J786" i="3"/>
  <c r="L786" i="3" s="1"/>
  <c r="K785" i="3"/>
  <c r="J785" i="3"/>
  <c r="J784" i="3"/>
  <c r="L784" i="3" s="1"/>
  <c r="K783" i="3"/>
  <c r="J783" i="3"/>
  <c r="K782" i="3"/>
  <c r="J782" i="3"/>
  <c r="K781" i="3"/>
  <c r="J781" i="3"/>
  <c r="J780" i="3"/>
  <c r="L780" i="3" s="1"/>
  <c r="J779" i="3"/>
  <c r="L779" i="3" s="1"/>
  <c r="K778" i="3"/>
  <c r="J778" i="3"/>
  <c r="J776" i="3"/>
  <c r="L776" i="3" s="1"/>
  <c r="J775" i="3"/>
  <c r="L775" i="3" s="1"/>
  <c r="J774" i="3"/>
  <c r="L774" i="3" s="1"/>
  <c r="J773" i="3"/>
  <c r="L773" i="3" s="1"/>
  <c r="K772" i="3"/>
  <c r="J772" i="3"/>
  <c r="K771" i="3"/>
  <c r="J771" i="3"/>
  <c r="K770" i="3"/>
  <c r="J770" i="3"/>
  <c r="J769" i="3"/>
  <c r="L769" i="3" s="1"/>
  <c r="K768" i="3"/>
  <c r="J768" i="3"/>
  <c r="K767" i="3"/>
  <c r="J767" i="3"/>
  <c r="L767" i="3" s="1"/>
  <c r="K766" i="3"/>
  <c r="L766" i="3" s="1"/>
  <c r="J766" i="3"/>
  <c r="J765" i="3"/>
  <c r="L765" i="3" s="1"/>
  <c r="J764" i="3"/>
  <c r="L764" i="3" s="1"/>
  <c r="J763" i="3"/>
  <c r="L763" i="3" s="1"/>
  <c r="J762" i="3"/>
  <c r="L762" i="3" s="1"/>
  <c r="J761" i="3"/>
  <c r="L761" i="3" s="1"/>
  <c r="K760" i="3"/>
  <c r="J760" i="3"/>
  <c r="J759" i="3"/>
  <c r="L759" i="3" s="1"/>
  <c r="J758" i="3"/>
  <c r="L758" i="3" s="1"/>
  <c r="J757" i="3"/>
  <c r="L757" i="3" s="1"/>
  <c r="K756" i="3"/>
  <c r="J756" i="3"/>
  <c r="K755" i="3"/>
  <c r="J755" i="3"/>
  <c r="K754" i="3"/>
  <c r="J754" i="3"/>
  <c r="J753" i="3"/>
  <c r="L753" i="3" s="1"/>
  <c r="J752" i="3"/>
  <c r="L752" i="3" s="1"/>
  <c r="J751" i="3"/>
  <c r="L751" i="3" s="1"/>
  <c r="K750" i="3"/>
  <c r="J750" i="3"/>
  <c r="K749" i="3"/>
  <c r="J749" i="3"/>
  <c r="J748" i="3"/>
  <c r="L748" i="3" s="1"/>
  <c r="K747" i="3"/>
  <c r="J747" i="3"/>
  <c r="J745" i="3"/>
  <c r="L745" i="3" s="1"/>
  <c r="J744" i="3"/>
  <c r="L744" i="3" s="1"/>
  <c r="J743" i="3"/>
  <c r="L743" i="3" s="1"/>
  <c r="J742" i="3"/>
  <c r="L742" i="3" s="1"/>
  <c r="J741" i="3"/>
  <c r="L741" i="3" s="1"/>
  <c r="J740" i="3"/>
  <c r="L740" i="3" s="1"/>
  <c r="J739" i="3"/>
  <c r="L739" i="3" s="1"/>
  <c r="J738" i="3"/>
  <c r="L738" i="3" s="1"/>
  <c r="K737" i="3"/>
  <c r="J737" i="3"/>
  <c r="K736" i="3"/>
  <c r="J736" i="3"/>
  <c r="J735" i="3"/>
  <c r="L735" i="3" s="1"/>
  <c r="K734" i="3"/>
  <c r="J734" i="3"/>
  <c r="J733" i="3"/>
  <c r="L733" i="3" s="1"/>
  <c r="J732" i="3"/>
  <c r="L732" i="3" s="1"/>
  <c r="J731" i="3"/>
  <c r="L731" i="3" s="1"/>
  <c r="J730" i="3"/>
  <c r="L730" i="3" s="1"/>
  <c r="K729" i="3"/>
  <c r="J729" i="3"/>
  <c r="J728" i="3"/>
  <c r="L728" i="3" s="1"/>
  <c r="J727" i="3"/>
  <c r="L727" i="3" s="1"/>
  <c r="J726" i="3"/>
  <c r="L726" i="3" s="1"/>
  <c r="K725" i="3"/>
  <c r="J725" i="3"/>
  <c r="K724" i="3"/>
  <c r="J724" i="3"/>
  <c r="K723" i="3"/>
  <c r="J723" i="3"/>
  <c r="L723" i="3" s="1"/>
  <c r="K721" i="3"/>
  <c r="J721" i="3"/>
  <c r="J720" i="3"/>
  <c r="L720" i="3" s="1"/>
  <c r="J719" i="3"/>
  <c r="L719" i="3" s="1"/>
  <c r="J718" i="3"/>
  <c r="L718" i="3" s="1"/>
  <c r="K717" i="3"/>
  <c r="J717" i="3"/>
  <c r="L717" i="3" s="1"/>
  <c r="J716" i="3"/>
  <c r="L716" i="3" s="1"/>
  <c r="J715" i="3"/>
  <c r="L715" i="3" s="1"/>
  <c r="J714" i="3"/>
  <c r="L714" i="3" s="1"/>
  <c r="J713" i="3"/>
  <c r="L713" i="3" s="1"/>
  <c r="J712" i="3"/>
  <c r="L712" i="3" s="1"/>
  <c r="J711" i="3"/>
  <c r="L711" i="3" s="1"/>
  <c r="J710" i="3"/>
  <c r="L710" i="3" s="1"/>
  <c r="J709" i="3"/>
  <c r="L709" i="3" s="1"/>
  <c r="J708" i="3"/>
  <c r="L708" i="3" s="1"/>
  <c r="K707" i="3"/>
  <c r="J707" i="3"/>
  <c r="K706" i="3"/>
  <c r="J706" i="3"/>
  <c r="J705" i="3"/>
  <c r="L705" i="3" s="1"/>
  <c r="J704" i="3"/>
  <c r="L704" i="3" s="1"/>
  <c r="J703" i="3"/>
  <c r="L703" i="3" s="1"/>
  <c r="J702" i="3"/>
  <c r="L702" i="3" s="1"/>
  <c r="J701" i="3"/>
  <c r="L701" i="3" s="1"/>
  <c r="J700" i="3"/>
  <c r="L700" i="3" s="1"/>
  <c r="J699" i="3"/>
  <c r="L699" i="3" s="1"/>
  <c r="J698" i="3"/>
  <c r="L698" i="3" s="1"/>
  <c r="K697" i="3"/>
  <c r="J697" i="3"/>
  <c r="K696" i="3"/>
  <c r="J696" i="3"/>
  <c r="J695" i="3"/>
  <c r="L695" i="3" s="1"/>
  <c r="K694" i="3"/>
  <c r="J694" i="3"/>
  <c r="J693" i="3"/>
  <c r="L693" i="3" s="1"/>
  <c r="J692" i="3"/>
  <c r="L692" i="3" s="1"/>
  <c r="K691" i="3"/>
  <c r="J691" i="3"/>
  <c r="J690" i="3"/>
  <c r="L690" i="3" s="1"/>
  <c r="J689" i="3"/>
  <c r="L689" i="3" s="1"/>
  <c r="J687" i="3"/>
  <c r="L687" i="3" s="1"/>
  <c r="K686" i="3"/>
  <c r="J686" i="3"/>
  <c r="J685" i="3"/>
  <c r="L685" i="3" s="1"/>
  <c r="J684" i="3"/>
  <c r="L684" i="3" s="1"/>
  <c r="J683" i="3"/>
  <c r="L683" i="3" s="1"/>
  <c r="K682" i="3"/>
  <c r="J682" i="3"/>
  <c r="L682" i="3" s="1"/>
  <c r="K681" i="3"/>
  <c r="J681" i="3"/>
  <c r="J680" i="3"/>
  <c r="L680" i="3" s="1"/>
  <c r="J679" i="3"/>
  <c r="L679" i="3" s="1"/>
  <c r="K678" i="3"/>
  <c r="J678" i="3"/>
  <c r="K677" i="3"/>
  <c r="J677" i="3"/>
  <c r="K676" i="3"/>
  <c r="J676" i="3"/>
  <c r="J675" i="3"/>
  <c r="L675" i="3" s="1"/>
  <c r="J674" i="3"/>
  <c r="L674" i="3" s="1"/>
  <c r="J673" i="3"/>
  <c r="L673" i="3" s="1"/>
  <c r="K672" i="3"/>
  <c r="J672" i="3"/>
  <c r="J671" i="3"/>
  <c r="L671" i="3" s="1"/>
  <c r="J670" i="3"/>
  <c r="L670" i="3" s="1"/>
  <c r="K669" i="3"/>
  <c r="J669" i="3"/>
  <c r="J668" i="3"/>
  <c r="L668" i="3" s="1"/>
  <c r="K667" i="3"/>
  <c r="J667" i="3"/>
  <c r="J666" i="3"/>
  <c r="L666" i="3" s="1"/>
  <c r="J665" i="3"/>
  <c r="L665" i="3" s="1"/>
  <c r="J664" i="3"/>
  <c r="L664" i="3" s="1"/>
  <c r="K663" i="3"/>
  <c r="J663" i="3"/>
  <c r="J662" i="3"/>
  <c r="L662" i="3" s="1"/>
  <c r="K661" i="3"/>
  <c r="J661" i="3"/>
  <c r="K660" i="3"/>
  <c r="J660" i="3"/>
  <c r="J659" i="3"/>
  <c r="L659" i="3" s="1"/>
  <c r="J658" i="3"/>
  <c r="L658" i="3" s="1"/>
  <c r="K657" i="3"/>
  <c r="J657" i="3"/>
  <c r="J656" i="3"/>
  <c r="L656" i="3" s="1"/>
  <c r="J655" i="3"/>
  <c r="L655" i="3" s="1"/>
  <c r="K654" i="3"/>
  <c r="J654" i="3"/>
  <c r="J653" i="3"/>
  <c r="L653" i="3" s="1"/>
  <c r="K651" i="3"/>
  <c r="J651" i="3"/>
  <c r="J650" i="3"/>
  <c r="L650" i="3" s="1"/>
  <c r="K649" i="3"/>
  <c r="J649" i="3"/>
  <c r="J648" i="3"/>
  <c r="L648" i="3" s="1"/>
  <c r="J647" i="3"/>
  <c r="L647" i="3" s="1"/>
  <c r="J646" i="3"/>
  <c r="L646" i="3" s="1"/>
  <c r="K645" i="3"/>
  <c r="J645" i="3"/>
  <c r="K644" i="3"/>
  <c r="J644" i="3"/>
  <c r="J643" i="3"/>
  <c r="L643" i="3" s="1"/>
  <c r="J642" i="3"/>
  <c r="L642" i="3" s="1"/>
  <c r="J641" i="3"/>
  <c r="L641" i="3" s="1"/>
  <c r="J640" i="3"/>
  <c r="L640" i="3" s="1"/>
  <c r="K639" i="3"/>
  <c r="J639" i="3"/>
  <c r="K638" i="3"/>
  <c r="J638" i="3"/>
  <c r="J637" i="3"/>
  <c r="L637" i="3" s="1"/>
  <c r="K636" i="3"/>
  <c r="J636" i="3"/>
  <c r="K635" i="3"/>
  <c r="J635" i="3"/>
  <c r="J634" i="3"/>
  <c r="L634" i="3" s="1"/>
  <c r="J633" i="3"/>
  <c r="L633" i="3" s="1"/>
  <c r="J632" i="3"/>
  <c r="L632" i="3" s="1"/>
  <c r="K631" i="3"/>
  <c r="J631" i="3"/>
  <c r="J630" i="3"/>
  <c r="L630" i="3" s="1"/>
  <c r="K629" i="3"/>
  <c r="J629" i="3"/>
  <c r="J628" i="3"/>
  <c r="L628" i="3" s="1"/>
  <c r="J627" i="3"/>
  <c r="L627" i="3" s="1"/>
  <c r="K626" i="3"/>
  <c r="J626" i="3"/>
  <c r="J625" i="3"/>
  <c r="L625" i="3" s="1"/>
  <c r="J624" i="3"/>
  <c r="L624" i="3" s="1"/>
  <c r="K623" i="3"/>
  <c r="J623" i="3"/>
  <c r="J622" i="3"/>
  <c r="L622" i="3" s="1"/>
  <c r="K621" i="3"/>
  <c r="J621" i="3"/>
  <c r="J620" i="3"/>
  <c r="L620" i="3" s="1"/>
  <c r="K619" i="3"/>
  <c r="J619" i="3"/>
  <c r="K618" i="3"/>
  <c r="J618" i="3"/>
  <c r="J617" i="3"/>
  <c r="L617" i="3" s="1"/>
  <c r="J616" i="3"/>
  <c r="L616" i="3" s="1"/>
  <c r="J615" i="3"/>
  <c r="L615" i="3" s="1"/>
  <c r="K614" i="3"/>
  <c r="J614" i="3"/>
  <c r="K612" i="3"/>
  <c r="J612" i="3"/>
  <c r="J611" i="3"/>
  <c r="L611" i="3" s="1"/>
  <c r="J610" i="3"/>
  <c r="L610" i="3" s="1"/>
  <c r="J609" i="3"/>
  <c r="L609" i="3" s="1"/>
  <c r="J608" i="3"/>
  <c r="L608" i="3" s="1"/>
  <c r="K607" i="3"/>
  <c r="J607" i="3"/>
  <c r="J606" i="3"/>
  <c r="L606" i="3" s="1"/>
  <c r="J605" i="3"/>
  <c r="L605" i="3" s="1"/>
  <c r="J604" i="3"/>
  <c r="L604" i="3" s="1"/>
  <c r="J603" i="3"/>
  <c r="L603" i="3" s="1"/>
  <c r="J602" i="3"/>
  <c r="L602" i="3" s="1"/>
  <c r="J601" i="3"/>
  <c r="L601" i="3" s="1"/>
  <c r="J600" i="3"/>
  <c r="L600" i="3" s="1"/>
  <c r="J599" i="3"/>
  <c r="L599" i="3" s="1"/>
  <c r="K598" i="3"/>
  <c r="J598" i="3"/>
  <c r="K597" i="3"/>
  <c r="J597" i="3"/>
  <c r="J596" i="3"/>
  <c r="L596" i="3" s="1"/>
  <c r="J595" i="3"/>
  <c r="L595" i="3" s="1"/>
  <c r="J594" i="3"/>
  <c r="L594" i="3" s="1"/>
  <c r="J593" i="3"/>
  <c r="L593" i="3" s="1"/>
  <c r="K592" i="3"/>
  <c r="J592" i="3"/>
  <c r="K591" i="3"/>
  <c r="J591" i="3"/>
  <c r="L591" i="3" s="1"/>
  <c r="J590" i="3"/>
  <c r="L590" i="3" s="1"/>
  <c r="J589" i="3"/>
  <c r="L589" i="3" s="1"/>
  <c r="K588" i="3"/>
  <c r="J588" i="3"/>
  <c r="L588" i="3" s="1"/>
  <c r="K586" i="3"/>
  <c r="J586" i="3"/>
  <c r="J585" i="3"/>
  <c r="L585" i="3" s="1"/>
  <c r="J584" i="3"/>
  <c r="L584" i="3" s="1"/>
  <c r="J583" i="3"/>
  <c r="L583" i="3" s="1"/>
  <c r="J582" i="3"/>
  <c r="L582" i="3" s="1"/>
  <c r="J581" i="3"/>
  <c r="L581" i="3" s="1"/>
  <c r="J580" i="3"/>
  <c r="L580" i="3" s="1"/>
  <c r="J579" i="3"/>
  <c r="L579" i="3" s="1"/>
  <c r="J578" i="3"/>
  <c r="L578" i="3" s="1"/>
  <c r="J577" i="3"/>
  <c r="L577" i="3" s="1"/>
  <c r="J576" i="3"/>
  <c r="L576" i="3" s="1"/>
  <c r="J575" i="3"/>
  <c r="L575" i="3" s="1"/>
  <c r="K574" i="3"/>
  <c r="J574" i="3"/>
  <c r="J573" i="3"/>
  <c r="L573" i="3" s="1"/>
  <c r="L572" i="3"/>
  <c r="J572" i="3"/>
  <c r="K571" i="3"/>
  <c r="J571" i="3"/>
  <c r="L571" i="3" s="1"/>
  <c r="J570" i="3"/>
  <c r="L570" i="3" s="1"/>
  <c r="J569" i="3"/>
  <c r="L569" i="3" s="1"/>
  <c r="J568" i="3"/>
  <c r="L568" i="3" s="1"/>
  <c r="J567" i="3"/>
  <c r="L567" i="3" s="1"/>
  <c r="J566" i="3"/>
  <c r="L566" i="3" s="1"/>
  <c r="J565" i="3"/>
  <c r="L565" i="3" s="1"/>
  <c r="K564" i="3"/>
  <c r="J564" i="3"/>
  <c r="L564" i="3" s="1"/>
  <c r="L563" i="3"/>
  <c r="K563" i="3"/>
  <c r="J563" i="3"/>
  <c r="J562" i="3"/>
  <c r="L562" i="3" s="1"/>
  <c r="K561" i="3"/>
  <c r="J561" i="3"/>
  <c r="J559" i="3"/>
  <c r="L559" i="3" s="1"/>
  <c r="K558" i="3"/>
  <c r="J558" i="3"/>
  <c r="K557" i="3"/>
  <c r="J557" i="3"/>
  <c r="J556" i="3"/>
  <c r="L556" i="3" s="1"/>
  <c r="K555" i="3"/>
  <c r="J555" i="3"/>
  <c r="J554" i="3"/>
  <c r="L554" i="3" s="1"/>
  <c r="J553" i="3"/>
  <c r="L553" i="3" s="1"/>
  <c r="K552" i="3"/>
  <c r="J552" i="3"/>
  <c r="J551" i="3"/>
  <c r="L551" i="3" s="1"/>
  <c r="J550" i="3"/>
  <c r="L550" i="3" s="1"/>
  <c r="K549" i="3"/>
  <c r="J549" i="3"/>
  <c r="J548" i="3"/>
  <c r="L548" i="3" s="1"/>
  <c r="J547" i="3"/>
  <c r="L547" i="3" s="1"/>
  <c r="J546" i="3"/>
  <c r="L546" i="3" s="1"/>
  <c r="J545" i="3"/>
  <c r="L545" i="3" s="1"/>
  <c r="J544" i="3"/>
  <c r="L544" i="3" s="1"/>
  <c r="K543" i="3"/>
  <c r="J543" i="3"/>
  <c r="J542" i="3"/>
  <c r="L542" i="3" s="1"/>
  <c r="K541" i="3"/>
  <c r="J541" i="3"/>
  <c r="K540" i="3"/>
  <c r="J540" i="3"/>
  <c r="K539" i="3"/>
  <c r="J539" i="3"/>
  <c r="L539" i="3" s="1"/>
  <c r="J538" i="3"/>
  <c r="L538" i="3" s="1"/>
  <c r="J537" i="3"/>
  <c r="L537" i="3" s="1"/>
  <c r="J536" i="3"/>
  <c r="L536" i="3" s="1"/>
  <c r="K535" i="3"/>
  <c r="J535" i="3"/>
  <c r="J534" i="3"/>
  <c r="L534" i="3" s="1"/>
  <c r="J532" i="3"/>
  <c r="L532" i="3" s="1"/>
  <c r="J531" i="3"/>
  <c r="L531" i="3" s="1"/>
  <c r="J530" i="3"/>
  <c r="L530" i="3" s="1"/>
  <c r="J529" i="3"/>
  <c r="L529" i="3" s="1"/>
  <c r="J528" i="3"/>
  <c r="L528" i="3" s="1"/>
  <c r="J527" i="3"/>
  <c r="L527" i="3" s="1"/>
  <c r="J526" i="3"/>
  <c r="L526" i="3" s="1"/>
  <c r="J525" i="3"/>
  <c r="L525" i="3" s="1"/>
  <c r="K524" i="3"/>
  <c r="J524" i="3"/>
  <c r="J523" i="3"/>
  <c r="L523" i="3" s="1"/>
  <c r="K522" i="3"/>
  <c r="J522" i="3"/>
  <c r="K521" i="3"/>
  <c r="J521" i="3"/>
  <c r="J520" i="3"/>
  <c r="L520" i="3" s="1"/>
  <c r="J519" i="3"/>
  <c r="L519" i="3" s="1"/>
  <c r="K518" i="3"/>
  <c r="J518" i="3"/>
  <c r="J517" i="3"/>
  <c r="L517" i="3" s="1"/>
  <c r="J516" i="3"/>
  <c r="L516" i="3" s="1"/>
  <c r="J515" i="3"/>
  <c r="L515" i="3" s="1"/>
  <c r="K514" i="3"/>
  <c r="J514" i="3"/>
  <c r="K513" i="3"/>
  <c r="J513" i="3"/>
  <c r="J512" i="3"/>
  <c r="L512" i="3" s="1"/>
  <c r="J511" i="3"/>
  <c r="L511" i="3" s="1"/>
  <c r="J510" i="3"/>
  <c r="L510" i="3" s="1"/>
  <c r="K509" i="3"/>
  <c r="J509" i="3"/>
  <c r="J508" i="3"/>
  <c r="L508" i="3" s="1"/>
  <c r="J507" i="3"/>
  <c r="L507" i="3" s="1"/>
  <c r="K506" i="3"/>
  <c r="J506" i="3"/>
  <c r="J505" i="3"/>
  <c r="L505" i="3" s="1"/>
  <c r="J504" i="3"/>
  <c r="L504" i="3" s="1"/>
  <c r="J503" i="3"/>
  <c r="L503" i="3" s="1"/>
  <c r="J502" i="3"/>
  <c r="L502" i="3" s="1"/>
  <c r="J500" i="3"/>
  <c r="L500" i="3" s="1"/>
  <c r="J499" i="3"/>
  <c r="L499" i="3" s="1"/>
  <c r="K498" i="3"/>
  <c r="L498" i="3" s="1"/>
  <c r="J498" i="3"/>
  <c r="J497" i="3"/>
  <c r="L497" i="3" s="1"/>
  <c r="K496" i="3"/>
  <c r="J496" i="3"/>
  <c r="K495" i="3"/>
  <c r="J495" i="3"/>
  <c r="K494" i="3"/>
  <c r="J494" i="3"/>
  <c r="J493" i="3"/>
  <c r="L493" i="3" s="1"/>
  <c r="K492" i="3"/>
  <c r="J492" i="3"/>
  <c r="L492" i="3" s="1"/>
  <c r="J491" i="3"/>
  <c r="L491" i="3" s="1"/>
  <c r="J490" i="3"/>
  <c r="L490" i="3" s="1"/>
  <c r="J489" i="3"/>
  <c r="L489" i="3" s="1"/>
  <c r="J488" i="3"/>
  <c r="L488" i="3" s="1"/>
  <c r="J487" i="3"/>
  <c r="L487" i="3" s="1"/>
  <c r="J486" i="3"/>
  <c r="L486" i="3" s="1"/>
  <c r="K485" i="3"/>
  <c r="J485" i="3"/>
  <c r="L485" i="3" s="1"/>
  <c r="J484" i="3"/>
  <c r="L484" i="3" s="1"/>
  <c r="K483" i="3"/>
  <c r="J483" i="3"/>
  <c r="L483" i="3" s="1"/>
  <c r="K482" i="3"/>
  <c r="J482" i="3"/>
  <c r="K481" i="3"/>
  <c r="J481" i="3"/>
  <c r="L481" i="3" s="1"/>
  <c r="J479" i="3"/>
  <c r="L479" i="3" s="1"/>
  <c r="J478" i="3"/>
  <c r="L478" i="3" s="1"/>
  <c r="J477" i="3"/>
  <c r="L477" i="3" s="1"/>
  <c r="J476" i="3"/>
  <c r="L476" i="3" s="1"/>
  <c r="J475" i="3"/>
  <c r="L475" i="3" s="1"/>
  <c r="J474" i="3"/>
  <c r="L474" i="3" s="1"/>
  <c r="J473" i="3"/>
  <c r="L473" i="3" s="1"/>
  <c r="J472" i="3"/>
  <c r="L472" i="3" s="1"/>
  <c r="J471" i="3"/>
  <c r="L471" i="3" s="1"/>
  <c r="K470" i="3"/>
  <c r="J470" i="3"/>
  <c r="L470" i="3" s="1"/>
  <c r="L469" i="3"/>
  <c r="J469" i="3"/>
  <c r="J468" i="3"/>
  <c r="L468" i="3" s="1"/>
  <c r="J467" i="3"/>
  <c r="L467" i="3" s="1"/>
  <c r="J466" i="3"/>
  <c r="L466" i="3" s="1"/>
  <c r="K465" i="3"/>
  <c r="J465" i="3"/>
  <c r="J464" i="3"/>
  <c r="L464" i="3" s="1"/>
  <c r="K463" i="3"/>
  <c r="J463" i="3"/>
  <c r="J462" i="3"/>
  <c r="L462" i="3" s="1"/>
  <c r="J461" i="3"/>
  <c r="L461" i="3" s="1"/>
  <c r="K460" i="3"/>
  <c r="J460" i="3"/>
  <c r="J459" i="3"/>
  <c r="L459" i="3" s="1"/>
  <c r="K458" i="3"/>
  <c r="J458" i="3"/>
  <c r="K457" i="3"/>
  <c r="J457" i="3"/>
  <c r="K455" i="3"/>
  <c r="J455" i="3"/>
  <c r="J454" i="3"/>
  <c r="L454" i="3" s="1"/>
  <c r="K453" i="3"/>
  <c r="J453" i="3"/>
  <c r="K452" i="3"/>
  <c r="J452" i="3"/>
  <c r="K451" i="3"/>
  <c r="J451" i="3"/>
  <c r="J450" i="3"/>
  <c r="L450" i="3" s="1"/>
  <c r="K449" i="3"/>
  <c r="J449" i="3"/>
  <c r="J448" i="3"/>
  <c r="L448" i="3" s="1"/>
  <c r="J447" i="3"/>
  <c r="L447" i="3" s="1"/>
  <c r="J446" i="3"/>
  <c r="L446" i="3" s="1"/>
  <c r="K445" i="3"/>
  <c r="J445" i="3"/>
  <c r="J444" i="3"/>
  <c r="L444" i="3" s="1"/>
  <c r="K443" i="3"/>
  <c r="J443" i="3"/>
  <c r="J442" i="3"/>
  <c r="L442" i="3" s="1"/>
  <c r="J441" i="3"/>
  <c r="L441" i="3" s="1"/>
  <c r="J440" i="3"/>
  <c r="L440" i="3" s="1"/>
  <c r="J439" i="3"/>
  <c r="L439" i="3" s="1"/>
  <c r="J438" i="3"/>
  <c r="L438" i="3" s="1"/>
  <c r="J437" i="3"/>
  <c r="L437" i="3" s="1"/>
  <c r="J436" i="3"/>
  <c r="L436" i="3" s="1"/>
  <c r="J435" i="3"/>
  <c r="L435" i="3" s="1"/>
  <c r="K434" i="3"/>
  <c r="J434" i="3"/>
  <c r="K433" i="3"/>
  <c r="J433" i="3"/>
  <c r="L433" i="3" s="1"/>
  <c r="J432" i="3"/>
  <c r="L432" i="3" s="1"/>
  <c r="K431" i="3"/>
  <c r="J431" i="3"/>
  <c r="L431" i="3" s="1"/>
  <c r="J430" i="3"/>
  <c r="L430" i="3" s="1"/>
  <c r="J429" i="3"/>
  <c r="L429" i="3" s="1"/>
  <c r="J428" i="3"/>
  <c r="L428" i="3" s="1"/>
  <c r="J427" i="3"/>
  <c r="L427" i="3" s="1"/>
  <c r="J426" i="3"/>
  <c r="L426" i="3" s="1"/>
  <c r="J425" i="3"/>
  <c r="L425" i="3" s="1"/>
  <c r="K423" i="3"/>
  <c r="J423" i="3"/>
  <c r="L423" i="3" s="1"/>
  <c r="J422" i="3"/>
  <c r="L422" i="3" s="1"/>
  <c r="J421" i="3"/>
  <c r="L421" i="3" s="1"/>
  <c r="J420" i="3"/>
  <c r="L420" i="3" s="1"/>
  <c r="J419" i="3"/>
  <c r="L419" i="3" s="1"/>
  <c r="K418" i="3"/>
  <c r="J418" i="3"/>
  <c r="J417" i="3"/>
  <c r="L417" i="3" s="1"/>
  <c r="J416" i="3"/>
  <c r="L416" i="3" s="1"/>
  <c r="J415" i="3"/>
  <c r="L415" i="3" s="1"/>
  <c r="J414" i="3"/>
  <c r="L414" i="3" s="1"/>
  <c r="J413" i="3"/>
  <c r="L413" i="3" s="1"/>
  <c r="J412" i="3"/>
  <c r="L412" i="3" s="1"/>
  <c r="J411" i="3"/>
  <c r="L411" i="3" s="1"/>
  <c r="J410" i="3"/>
  <c r="L410" i="3" s="1"/>
  <c r="J409" i="3"/>
  <c r="L409" i="3" s="1"/>
  <c r="J408" i="3"/>
  <c r="L408" i="3" s="1"/>
  <c r="J407" i="3"/>
  <c r="L407" i="3" s="1"/>
  <c r="J406" i="3"/>
  <c r="L406" i="3" s="1"/>
  <c r="J405" i="3"/>
  <c r="L405" i="3" s="1"/>
  <c r="J404" i="3"/>
  <c r="L404" i="3" s="1"/>
  <c r="J403" i="3"/>
  <c r="L403" i="3" s="1"/>
  <c r="J402" i="3"/>
  <c r="L402" i="3" s="1"/>
  <c r="J401" i="3"/>
  <c r="L401" i="3" s="1"/>
  <c r="J400" i="3"/>
  <c r="L400" i="3" s="1"/>
  <c r="K399" i="3"/>
  <c r="J399" i="3"/>
  <c r="J398" i="3"/>
  <c r="L398" i="3" s="1"/>
  <c r="K397" i="3"/>
  <c r="J397" i="3"/>
  <c r="J396" i="3"/>
  <c r="L396" i="3" s="1"/>
  <c r="J395" i="3"/>
  <c r="L395" i="3" s="1"/>
  <c r="K394" i="3"/>
  <c r="J394" i="3"/>
  <c r="J392" i="3"/>
  <c r="L392" i="3" s="1"/>
  <c r="K391" i="3"/>
  <c r="J391" i="3"/>
  <c r="J390" i="3"/>
  <c r="L390" i="3" s="1"/>
  <c r="J389" i="3"/>
  <c r="L389" i="3" s="1"/>
  <c r="K388" i="3"/>
  <c r="J388" i="3"/>
  <c r="J387" i="3"/>
  <c r="L387" i="3" s="1"/>
  <c r="J386" i="3"/>
  <c r="L386" i="3" s="1"/>
  <c r="K385" i="3"/>
  <c r="J385" i="3"/>
  <c r="K384" i="3"/>
  <c r="J384" i="3"/>
  <c r="J383" i="3"/>
  <c r="L383" i="3" s="1"/>
  <c r="K382" i="3"/>
  <c r="J382" i="3"/>
  <c r="J381" i="3"/>
  <c r="L381" i="3" s="1"/>
  <c r="J380" i="3"/>
  <c r="L380" i="3" s="1"/>
  <c r="J379" i="3"/>
  <c r="L379" i="3" s="1"/>
  <c r="J378" i="3"/>
  <c r="L378" i="3" s="1"/>
  <c r="J377" i="3"/>
  <c r="L377" i="3" s="1"/>
  <c r="J376" i="3"/>
  <c r="L376" i="3" s="1"/>
  <c r="J375" i="3"/>
  <c r="L375" i="3" s="1"/>
  <c r="J374" i="3"/>
  <c r="L374" i="3" s="1"/>
  <c r="J372" i="3"/>
  <c r="L372" i="3" s="1"/>
  <c r="J371" i="3"/>
  <c r="L371" i="3" s="1"/>
  <c r="J370" i="3"/>
  <c r="L370" i="3" s="1"/>
  <c r="J369" i="3"/>
  <c r="L369" i="3" s="1"/>
  <c r="J368" i="3"/>
  <c r="L368" i="3" s="1"/>
  <c r="J367" i="3"/>
  <c r="L367" i="3" s="1"/>
  <c r="J366" i="3"/>
  <c r="L366" i="3" s="1"/>
  <c r="K365" i="3"/>
  <c r="J365" i="3"/>
  <c r="K364" i="3"/>
  <c r="J364" i="3"/>
  <c r="K363" i="3"/>
  <c r="J363" i="3"/>
  <c r="K362" i="3"/>
  <c r="J362" i="3"/>
  <c r="J361" i="3"/>
  <c r="L361" i="3" s="1"/>
  <c r="J360" i="3"/>
  <c r="L360" i="3" s="1"/>
  <c r="K359" i="3"/>
  <c r="J359" i="3"/>
  <c r="K358" i="3"/>
  <c r="J358" i="3"/>
  <c r="J357" i="3"/>
  <c r="L357" i="3" s="1"/>
  <c r="J356" i="3"/>
  <c r="L356" i="3" s="1"/>
  <c r="K355" i="3"/>
  <c r="J355" i="3"/>
  <c r="J354" i="3"/>
  <c r="L354" i="3" s="1"/>
  <c r="K353" i="3"/>
  <c r="J353" i="3"/>
  <c r="K352" i="3"/>
  <c r="J352" i="3"/>
  <c r="K351" i="3"/>
  <c r="J351" i="3"/>
  <c r="L351" i="3" s="1"/>
  <c r="J350" i="3"/>
  <c r="L350" i="3" s="1"/>
  <c r="K349" i="3"/>
  <c r="J349" i="3"/>
  <c r="K348" i="3"/>
  <c r="J348" i="3"/>
  <c r="K347" i="3"/>
  <c r="J347" i="3"/>
  <c r="J346" i="3"/>
  <c r="L346" i="3" s="1"/>
  <c r="J345" i="3"/>
  <c r="L345" i="3" s="1"/>
  <c r="J344" i="3"/>
  <c r="L344" i="3" s="1"/>
  <c r="J343" i="3"/>
  <c r="L343" i="3" s="1"/>
  <c r="J341" i="3"/>
  <c r="L341" i="3" s="1"/>
  <c r="J340" i="3"/>
  <c r="L340" i="3" s="1"/>
  <c r="J339" i="3"/>
  <c r="L339" i="3" s="1"/>
  <c r="J338" i="3"/>
  <c r="L338" i="3" s="1"/>
  <c r="J337" i="3"/>
  <c r="L337" i="3" s="1"/>
  <c r="J336" i="3"/>
  <c r="L336" i="3" s="1"/>
  <c r="J335" i="3"/>
  <c r="L335" i="3" s="1"/>
  <c r="K334" i="3"/>
  <c r="J334" i="3"/>
  <c r="J333" i="3"/>
  <c r="L333" i="3" s="1"/>
  <c r="J332" i="3"/>
  <c r="L332" i="3" s="1"/>
  <c r="J331" i="3"/>
  <c r="L331" i="3" s="1"/>
  <c r="K330" i="3"/>
  <c r="J330" i="3"/>
  <c r="K329" i="3"/>
  <c r="J329" i="3"/>
  <c r="J328" i="3"/>
  <c r="L328" i="3" s="1"/>
  <c r="J327" i="3"/>
  <c r="L327" i="3" s="1"/>
  <c r="J326" i="3"/>
  <c r="L326" i="3" s="1"/>
  <c r="J325" i="3"/>
  <c r="L325" i="3" s="1"/>
  <c r="J324" i="3"/>
  <c r="L324" i="3" s="1"/>
  <c r="J323" i="3"/>
  <c r="L323" i="3" s="1"/>
  <c r="K322" i="3"/>
  <c r="J322" i="3"/>
  <c r="K321" i="3"/>
  <c r="J321" i="3"/>
  <c r="K320" i="3"/>
  <c r="J320" i="3"/>
  <c r="J319" i="3"/>
  <c r="L319" i="3" s="1"/>
  <c r="J318" i="3"/>
  <c r="L318" i="3" s="1"/>
  <c r="J316" i="3"/>
  <c r="L316" i="3" s="1"/>
  <c r="J315" i="3"/>
  <c r="L315" i="3" s="1"/>
  <c r="J314" i="3"/>
  <c r="L314" i="3" s="1"/>
  <c r="K313" i="3"/>
  <c r="J313" i="3"/>
  <c r="J312" i="3"/>
  <c r="L312" i="3" s="1"/>
  <c r="J311" i="3"/>
  <c r="L311" i="3" s="1"/>
  <c r="J310" i="3"/>
  <c r="L310" i="3" s="1"/>
  <c r="J309" i="3"/>
  <c r="L309" i="3" s="1"/>
  <c r="J308" i="3"/>
  <c r="L308" i="3" s="1"/>
  <c r="K307" i="3"/>
  <c r="J307" i="3"/>
  <c r="J306" i="3"/>
  <c r="L306" i="3" s="1"/>
  <c r="J305" i="3"/>
  <c r="L305" i="3" s="1"/>
  <c r="J304" i="3"/>
  <c r="L304" i="3" s="1"/>
  <c r="J303" i="3"/>
  <c r="L303" i="3" s="1"/>
  <c r="J302" i="3"/>
  <c r="L302" i="3" s="1"/>
  <c r="J301" i="3"/>
  <c r="L301" i="3" s="1"/>
  <c r="K300" i="3"/>
  <c r="J300" i="3"/>
  <c r="K299" i="3"/>
  <c r="J299" i="3"/>
  <c r="J298" i="3"/>
  <c r="L298" i="3" s="1"/>
  <c r="J297" i="3"/>
  <c r="L297" i="3" s="1"/>
  <c r="J296" i="3"/>
  <c r="L296" i="3" s="1"/>
  <c r="K295" i="3"/>
  <c r="J295" i="3"/>
  <c r="J293" i="3"/>
  <c r="L293" i="3" s="1"/>
  <c r="J292" i="3"/>
  <c r="L292" i="3" s="1"/>
  <c r="J291" i="3"/>
  <c r="L291" i="3" s="1"/>
  <c r="J290" i="3"/>
  <c r="L290" i="3" s="1"/>
  <c r="J289" i="3"/>
  <c r="L289" i="3" s="1"/>
  <c r="J288" i="3"/>
  <c r="L288" i="3" s="1"/>
  <c r="J287" i="3"/>
  <c r="L287" i="3" s="1"/>
  <c r="J286" i="3"/>
  <c r="L286" i="3" s="1"/>
  <c r="J285" i="3"/>
  <c r="L285" i="3" s="1"/>
  <c r="K284" i="3"/>
  <c r="J284" i="3"/>
  <c r="J283" i="3"/>
  <c r="L283" i="3" s="1"/>
  <c r="J282" i="3"/>
  <c r="L282" i="3" s="1"/>
  <c r="J281" i="3"/>
  <c r="L281" i="3" s="1"/>
  <c r="J280" i="3"/>
  <c r="L280" i="3" s="1"/>
  <c r="K279" i="3"/>
  <c r="J279" i="3"/>
  <c r="J278" i="3"/>
  <c r="L278" i="3" s="1"/>
  <c r="J277" i="3"/>
  <c r="L277" i="3" s="1"/>
  <c r="J276" i="3"/>
  <c r="L276" i="3" s="1"/>
  <c r="K275" i="3"/>
  <c r="J275" i="3"/>
  <c r="J274" i="3"/>
  <c r="L274" i="3" s="1"/>
  <c r="J273" i="3"/>
  <c r="L273" i="3" s="1"/>
  <c r="J272" i="3"/>
  <c r="L272" i="3" s="1"/>
  <c r="J271" i="3"/>
  <c r="L271" i="3" s="1"/>
  <c r="J270" i="3"/>
  <c r="L270" i="3" s="1"/>
  <c r="L269" i="3"/>
  <c r="J269" i="3"/>
  <c r="K268" i="3"/>
  <c r="J268" i="3"/>
  <c r="J267" i="3"/>
  <c r="L267" i="3" s="1"/>
  <c r="J266" i="3"/>
  <c r="L266" i="3" s="1"/>
  <c r="J265" i="3"/>
  <c r="L265" i="3" s="1"/>
  <c r="J264" i="3"/>
  <c r="L264" i="3" s="1"/>
  <c r="J263" i="3"/>
  <c r="L263" i="3" s="1"/>
  <c r="J262" i="3"/>
  <c r="L262" i="3" s="1"/>
  <c r="J261" i="3"/>
  <c r="L261" i="3" s="1"/>
  <c r="J260" i="3"/>
  <c r="L260" i="3" s="1"/>
  <c r="K258" i="3"/>
  <c r="J258" i="3"/>
  <c r="J257" i="3"/>
  <c r="L257" i="3" s="1"/>
  <c r="J256" i="3"/>
  <c r="L256" i="3" s="1"/>
  <c r="J255" i="3"/>
  <c r="L255" i="3" s="1"/>
  <c r="J254" i="3"/>
  <c r="L254" i="3" s="1"/>
  <c r="J253" i="3"/>
  <c r="L253" i="3" s="1"/>
  <c r="J252" i="3"/>
  <c r="L252" i="3" s="1"/>
  <c r="J251" i="3"/>
  <c r="L251" i="3" s="1"/>
  <c r="J250" i="3"/>
  <c r="L250" i="3" s="1"/>
  <c r="K249" i="3"/>
  <c r="J249" i="3"/>
  <c r="J248" i="3"/>
  <c r="L248" i="3" s="1"/>
  <c r="K247" i="3"/>
  <c r="J247" i="3"/>
  <c r="J246" i="3"/>
  <c r="L246" i="3" s="1"/>
  <c r="J245" i="3"/>
  <c r="L245" i="3" s="1"/>
  <c r="J244" i="3"/>
  <c r="L244" i="3" s="1"/>
  <c r="K243" i="3"/>
  <c r="J243" i="3"/>
  <c r="J242" i="3"/>
  <c r="L242" i="3" s="1"/>
  <c r="K241" i="3"/>
  <c r="J241" i="3"/>
  <c r="K240" i="3"/>
  <c r="J240" i="3"/>
  <c r="J239" i="3"/>
  <c r="L239" i="3" s="1"/>
  <c r="J238" i="3"/>
  <c r="L238" i="3" s="1"/>
  <c r="J237" i="3"/>
  <c r="L237" i="3" s="1"/>
  <c r="J235" i="3"/>
  <c r="L235" i="3" s="1"/>
  <c r="J234" i="3"/>
  <c r="L234" i="3" s="1"/>
  <c r="J233" i="3"/>
  <c r="L233" i="3" s="1"/>
  <c r="J232" i="3"/>
  <c r="L232" i="3" s="1"/>
  <c r="J231" i="3"/>
  <c r="L231" i="3" s="1"/>
  <c r="J230" i="3"/>
  <c r="L230" i="3" s="1"/>
  <c r="J229" i="3"/>
  <c r="L229" i="3" s="1"/>
  <c r="J228" i="3"/>
  <c r="L228" i="3" s="1"/>
  <c r="J227" i="3"/>
  <c r="L227" i="3" s="1"/>
  <c r="J226" i="3"/>
  <c r="L226" i="3" s="1"/>
  <c r="K225" i="3"/>
  <c r="J225" i="3"/>
  <c r="J224" i="3"/>
  <c r="L224" i="3" s="1"/>
  <c r="J223" i="3"/>
  <c r="L223" i="3" s="1"/>
  <c r="J222" i="3"/>
  <c r="L222" i="3" s="1"/>
  <c r="J221" i="3"/>
  <c r="L221" i="3" s="1"/>
  <c r="J220" i="3"/>
  <c r="L220" i="3" s="1"/>
  <c r="J219" i="3"/>
  <c r="L219" i="3" s="1"/>
  <c r="L218" i="3"/>
  <c r="J218" i="3"/>
  <c r="J217" i="3"/>
  <c r="L217" i="3" s="1"/>
  <c r="K216" i="3"/>
  <c r="J216" i="3"/>
  <c r="J215" i="3"/>
  <c r="L215" i="3" s="1"/>
  <c r="J214" i="3"/>
  <c r="L214" i="3" s="1"/>
  <c r="J213" i="3"/>
  <c r="L213" i="3" s="1"/>
  <c r="J211" i="3"/>
  <c r="L211" i="3" s="1"/>
  <c r="J210" i="3"/>
  <c r="L210" i="3" s="1"/>
  <c r="K209" i="3"/>
  <c r="J209" i="3"/>
  <c r="L209" i="3" s="1"/>
  <c r="L208" i="3"/>
  <c r="J208" i="3"/>
  <c r="K207" i="3"/>
  <c r="J207" i="3"/>
  <c r="J206" i="3"/>
  <c r="L206" i="3" s="1"/>
  <c r="J205" i="3"/>
  <c r="L205" i="3" s="1"/>
  <c r="J204" i="3"/>
  <c r="L204" i="3" s="1"/>
  <c r="J203" i="3"/>
  <c r="L203" i="3" s="1"/>
  <c r="J202" i="3"/>
  <c r="L202" i="3" s="1"/>
  <c r="J201" i="3"/>
  <c r="L201" i="3" s="1"/>
  <c r="J200" i="3"/>
  <c r="L200" i="3" s="1"/>
  <c r="J199" i="3"/>
  <c r="L199" i="3" s="1"/>
  <c r="J198" i="3"/>
  <c r="L198" i="3" s="1"/>
  <c r="J197" i="3"/>
  <c r="L197" i="3" s="1"/>
  <c r="J196" i="3"/>
  <c r="L196" i="3" s="1"/>
  <c r="J195" i="3"/>
  <c r="L195" i="3" s="1"/>
  <c r="J194" i="3"/>
  <c r="L194" i="3" s="1"/>
  <c r="J193" i="3"/>
  <c r="L193" i="3" s="1"/>
  <c r="J192" i="3"/>
  <c r="L192" i="3" s="1"/>
  <c r="J191" i="3"/>
  <c r="L191" i="3" s="1"/>
  <c r="J190" i="3"/>
  <c r="L190" i="3" s="1"/>
  <c r="J189" i="3"/>
  <c r="L189" i="3" s="1"/>
  <c r="J188" i="3"/>
  <c r="L188" i="3" s="1"/>
  <c r="J187" i="3"/>
  <c r="L187" i="3" s="1"/>
  <c r="K186" i="3"/>
  <c r="J186" i="3"/>
  <c r="J185" i="3"/>
  <c r="L185" i="3" s="1"/>
  <c r="J184" i="3"/>
  <c r="L184" i="3" s="1"/>
  <c r="L183" i="3"/>
  <c r="J183" i="3"/>
  <c r="K182" i="3"/>
  <c r="J182" i="3"/>
  <c r="J181" i="3"/>
  <c r="L181" i="3" s="1"/>
  <c r="J180" i="3"/>
  <c r="L180" i="3" s="1"/>
  <c r="J178" i="3"/>
  <c r="L178" i="3" s="1"/>
  <c r="K177" i="3"/>
  <c r="J177" i="3"/>
  <c r="J176" i="3"/>
  <c r="L176" i="3" s="1"/>
  <c r="J175" i="3"/>
  <c r="L175" i="3" s="1"/>
  <c r="J174" i="3"/>
  <c r="L174" i="3" s="1"/>
  <c r="K173" i="3"/>
  <c r="J173" i="3"/>
  <c r="J172" i="3"/>
  <c r="L172" i="3" s="1"/>
  <c r="K171" i="3"/>
  <c r="J171" i="3"/>
  <c r="J170" i="3"/>
  <c r="L170" i="3" s="1"/>
  <c r="K169" i="3"/>
  <c r="J169" i="3"/>
  <c r="J167" i="3"/>
  <c r="L167" i="3" s="1"/>
  <c r="J166" i="3"/>
  <c r="L166" i="3" s="1"/>
  <c r="J165" i="3"/>
  <c r="L165" i="3" s="1"/>
  <c r="J164" i="3"/>
  <c r="L164" i="3" s="1"/>
  <c r="J163" i="3"/>
  <c r="L163" i="3" s="1"/>
  <c r="J162" i="3"/>
  <c r="L162" i="3" s="1"/>
  <c r="J161" i="3"/>
  <c r="L161" i="3" s="1"/>
  <c r="J160" i="3"/>
  <c r="L160" i="3" s="1"/>
  <c r="J159" i="3"/>
  <c r="L159" i="3" s="1"/>
  <c r="J158" i="3"/>
  <c r="L158" i="3" s="1"/>
  <c r="J157" i="3"/>
  <c r="L157" i="3" s="1"/>
  <c r="J156" i="3"/>
  <c r="L156" i="3" s="1"/>
  <c r="J155" i="3"/>
  <c r="L155" i="3" s="1"/>
  <c r="J154" i="3"/>
  <c r="L154" i="3" s="1"/>
  <c r="J153" i="3"/>
  <c r="L153" i="3" s="1"/>
  <c r="J152" i="3"/>
  <c r="L152" i="3" s="1"/>
  <c r="J151" i="3"/>
  <c r="L151" i="3" s="1"/>
  <c r="J150" i="3"/>
  <c r="L150" i="3" s="1"/>
  <c r="J148" i="3"/>
  <c r="L148" i="3" s="1"/>
  <c r="J147" i="3"/>
  <c r="L147" i="3" s="1"/>
  <c r="J145" i="3"/>
  <c r="L145" i="3" s="1"/>
  <c r="J144" i="3"/>
  <c r="L144" i="3" s="1"/>
  <c r="J143" i="3"/>
  <c r="L143" i="3" s="1"/>
  <c r="J142" i="3"/>
  <c r="L142" i="3" s="1"/>
  <c r="J141" i="3"/>
  <c r="L141" i="3" s="1"/>
  <c r="J139" i="3"/>
  <c r="L139" i="3" s="1"/>
  <c r="J138" i="3"/>
  <c r="L138" i="3" s="1"/>
  <c r="J137" i="3"/>
  <c r="L137" i="3" s="1"/>
  <c r="J136" i="3"/>
  <c r="L136" i="3" s="1"/>
  <c r="J135" i="3"/>
  <c r="L135" i="3" s="1"/>
  <c r="J134" i="3"/>
  <c r="L134" i="3" s="1"/>
  <c r="K133" i="3"/>
  <c r="J133" i="3"/>
  <c r="L133" i="3" s="1"/>
  <c r="J132" i="3"/>
  <c r="L132" i="3" s="1"/>
  <c r="J131" i="3"/>
  <c r="L131" i="3" s="1"/>
  <c r="J130" i="3"/>
  <c r="L130" i="3" s="1"/>
  <c r="J129" i="3"/>
  <c r="L129" i="3" s="1"/>
  <c r="J128" i="3"/>
  <c r="L128" i="3" s="1"/>
  <c r="K127" i="3"/>
  <c r="J127" i="3"/>
  <c r="J126" i="3"/>
  <c r="L126" i="3" s="1"/>
  <c r="J125" i="3"/>
  <c r="L125" i="3" s="1"/>
  <c r="J124" i="3"/>
  <c r="L124" i="3" s="1"/>
  <c r="J123" i="3"/>
  <c r="L123" i="3" s="1"/>
  <c r="K122" i="3"/>
  <c r="J122" i="3"/>
  <c r="J121" i="3"/>
  <c r="L121" i="3" s="1"/>
  <c r="J120" i="3"/>
  <c r="L120" i="3" s="1"/>
  <c r="J119" i="3"/>
  <c r="L119" i="3" s="1"/>
  <c r="K118" i="3"/>
  <c r="J118" i="3"/>
  <c r="J115" i="3"/>
  <c r="L115" i="3" s="1"/>
  <c r="J114" i="3"/>
  <c r="L114" i="3" s="1"/>
  <c r="J113" i="3"/>
  <c r="L113" i="3" s="1"/>
  <c r="K112" i="3"/>
  <c r="J112" i="3"/>
  <c r="J111" i="3"/>
  <c r="L111" i="3" s="1"/>
  <c r="J110" i="3"/>
  <c r="L110" i="3" s="1"/>
  <c r="J109" i="3"/>
  <c r="L109" i="3" s="1"/>
  <c r="J108" i="3"/>
  <c r="L108" i="3" s="1"/>
  <c r="J107" i="3"/>
  <c r="L107" i="3" s="1"/>
  <c r="J105" i="3"/>
  <c r="L105" i="3" s="1"/>
  <c r="J104" i="3"/>
  <c r="L104" i="3" s="1"/>
  <c r="L102" i="3"/>
  <c r="J102" i="3"/>
  <c r="J101" i="3"/>
  <c r="L101" i="3" s="1"/>
  <c r="J100" i="3"/>
  <c r="L100" i="3" s="1"/>
  <c r="J99" i="3"/>
  <c r="L99" i="3" s="1"/>
  <c r="J98" i="3"/>
  <c r="L98" i="3" s="1"/>
  <c r="J97" i="3"/>
  <c r="L97" i="3" s="1"/>
  <c r="L96" i="3"/>
  <c r="J96" i="3"/>
  <c r="J95" i="3"/>
  <c r="L95" i="3" s="1"/>
  <c r="K94" i="3"/>
  <c r="J94" i="3"/>
  <c r="L94" i="3" s="1"/>
  <c r="J93" i="3"/>
  <c r="L93" i="3" s="1"/>
  <c r="J92" i="3"/>
  <c r="L92" i="3" s="1"/>
  <c r="J91" i="3"/>
  <c r="L91" i="3" s="1"/>
  <c r="J89" i="3"/>
  <c r="L89" i="3" s="1"/>
  <c r="J87" i="3"/>
  <c r="L87" i="3" s="1"/>
  <c r="K86" i="3"/>
  <c r="J86" i="3"/>
  <c r="J85" i="3"/>
  <c r="L85" i="3" s="1"/>
  <c r="J84" i="3"/>
  <c r="L84" i="3" s="1"/>
  <c r="J82" i="3"/>
  <c r="L82" i="3" s="1"/>
  <c r="L81" i="3"/>
  <c r="J81" i="3"/>
  <c r="J80" i="3"/>
  <c r="L80" i="3" s="1"/>
  <c r="J79" i="3"/>
  <c r="L79" i="3" s="1"/>
  <c r="J77" i="3"/>
  <c r="L77" i="3" s="1"/>
  <c r="J76" i="3"/>
  <c r="L76" i="3" s="1"/>
  <c r="J75" i="3"/>
  <c r="L75" i="3" s="1"/>
  <c r="L74" i="3"/>
  <c r="J74" i="3"/>
  <c r="J73" i="3"/>
  <c r="L73" i="3" s="1"/>
  <c r="J72" i="3"/>
  <c r="L72" i="3" s="1"/>
  <c r="J71" i="3"/>
  <c r="L71" i="3" s="1"/>
  <c r="J69" i="3"/>
  <c r="L69" i="3" s="1"/>
  <c r="J68" i="3"/>
  <c r="L68" i="3" s="1"/>
  <c r="K67" i="3"/>
  <c r="J67" i="3"/>
  <c r="K66" i="3"/>
  <c r="J66" i="3"/>
  <c r="J65" i="3"/>
  <c r="L65" i="3" s="1"/>
  <c r="J64" i="3"/>
  <c r="L64" i="3" s="1"/>
  <c r="L63" i="3"/>
  <c r="J63" i="3"/>
  <c r="J61" i="3"/>
  <c r="L61" i="3" s="1"/>
  <c r="I1644" i="2"/>
  <c r="K1644" i="2" s="1"/>
  <c r="I1643" i="2"/>
  <c r="K1643" i="2" s="1"/>
  <c r="I1642" i="2"/>
  <c r="K1642" i="2" s="1"/>
  <c r="I1641" i="2"/>
  <c r="K1641" i="2" s="1"/>
  <c r="I1640" i="2"/>
  <c r="K1640" i="2" s="1"/>
  <c r="I1639" i="2"/>
  <c r="K1639" i="2" s="1"/>
  <c r="I1638" i="2"/>
  <c r="K1638" i="2" s="1"/>
  <c r="J1637" i="2"/>
  <c r="I1637" i="2"/>
  <c r="K1637" i="2" s="1"/>
  <c r="J1636" i="2"/>
  <c r="I1636" i="2"/>
  <c r="J1635" i="2"/>
  <c r="I1635" i="2"/>
  <c r="J1634" i="2"/>
  <c r="I1634" i="2"/>
  <c r="J1633" i="2"/>
  <c r="I1633" i="2"/>
  <c r="I1632" i="2"/>
  <c r="K1632" i="2" s="1"/>
  <c r="I1631" i="2"/>
  <c r="K1631" i="2" s="1"/>
  <c r="I1630" i="2"/>
  <c r="K1630" i="2" s="1"/>
  <c r="I1629" i="2"/>
  <c r="K1629" i="2" s="1"/>
  <c r="J1628" i="2"/>
  <c r="I1628" i="2"/>
  <c r="I1627" i="2"/>
  <c r="K1627" i="2" s="1"/>
  <c r="I1626" i="2"/>
  <c r="K1626" i="2" s="1"/>
  <c r="I1625" i="2"/>
  <c r="K1625" i="2" s="1"/>
  <c r="I1624" i="2"/>
  <c r="K1624" i="2" s="1"/>
  <c r="I1623" i="2"/>
  <c r="K1623" i="2" s="1"/>
  <c r="I1622" i="2"/>
  <c r="K1622" i="2" s="1"/>
  <c r="I1621" i="2"/>
  <c r="K1621" i="2" s="1"/>
  <c r="I1620" i="2"/>
  <c r="K1620" i="2" s="1"/>
  <c r="I1619" i="2"/>
  <c r="K1619" i="2" s="1"/>
  <c r="J1618" i="2"/>
  <c r="I1618" i="2"/>
  <c r="I1617" i="2"/>
  <c r="K1617" i="2" s="1"/>
  <c r="I1616" i="2"/>
  <c r="K1616" i="2" s="1"/>
  <c r="I1615" i="2"/>
  <c r="K1615" i="2" s="1"/>
  <c r="I1614" i="2"/>
  <c r="K1614" i="2" s="1"/>
  <c r="J1613" i="2"/>
  <c r="I1613" i="2"/>
  <c r="J1612" i="2"/>
  <c r="K1612" i="2" s="1"/>
  <c r="I1612" i="2"/>
  <c r="J1611" i="2"/>
  <c r="I1611" i="2"/>
  <c r="J1610" i="2"/>
  <c r="I1610" i="2"/>
  <c r="J1609" i="2"/>
  <c r="I1609" i="2"/>
  <c r="I1608" i="2"/>
  <c r="K1608" i="2" s="1"/>
  <c r="I1607" i="2"/>
  <c r="K1607" i="2" s="1"/>
  <c r="I1606" i="2"/>
  <c r="K1606" i="2" s="1"/>
  <c r="I1605" i="2"/>
  <c r="K1605" i="2" s="1"/>
  <c r="K1604" i="2"/>
  <c r="I1604" i="2"/>
  <c r="I1603" i="2"/>
  <c r="K1603" i="2" s="1"/>
  <c r="I1602" i="2"/>
  <c r="K1602" i="2" s="1"/>
  <c r="J1601" i="2"/>
  <c r="I1601" i="2"/>
  <c r="J1600" i="2"/>
  <c r="K1600" i="2" s="1"/>
  <c r="I1600" i="2"/>
  <c r="J1599" i="2"/>
  <c r="I1599" i="2"/>
  <c r="J1598" i="2"/>
  <c r="I1598" i="2"/>
  <c r="J1597" i="2"/>
  <c r="I1597" i="2"/>
  <c r="J1596" i="2"/>
  <c r="I1596" i="2"/>
  <c r="J1595" i="2"/>
  <c r="K1595" i="2" s="1"/>
  <c r="I1595" i="2"/>
  <c r="I1594" i="2"/>
  <c r="K1594" i="2" s="1"/>
  <c r="I1593" i="2"/>
  <c r="K1593" i="2" s="1"/>
  <c r="I1592" i="2"/>
  <c r="K1592" i="2" s="1"/>
  <c r="I1591" i="2"/>
  <c r="K1591" i="2" s="1"/>
  <c r="I1590" i="2"/>
  <c r="K1590" i="2" s="1"/>
  <c r="I1589" i="2"/>
  <c r="K1589" i="2" s="1"/>
  <c r="I1588" i="2"/>
  <c r="K1588" i="2" s="1"/>
  <c r="I1587" i="2"/>
  <c r="K1587" i="2" s="1"/>
  <c r="J1586" i="2"/>
  <c r="I1586" i="2"/>
  <c r="J1585" i="2"/>
  <c r="I1585" i="2"/>
  <c r="I1584" i="2"/>
  <c r="K1584" i="2" s="1"/>
  <c r="I1583" i="2"/>
  <c r="K1583" i="2" s="1"/>
  <c r="J1582" i="2"/>
  <c r="I1582" i="2"/>
  <c r="J1581" i="2"/>
  <c r="I1581" i="2"/>
  <c r="I1580" i="2"/>
  <c r="K1580" i="2" s="1"/>
  <c r="I1579" i="2"/>
  <c r="K1579" i="2" s="1"/>
  <c r="I1578" i="2"/>
  <c r="K1578" i="2" s="1"/>
  <c r="I1577" i="2"/>
  <c r="K1577" i="2" s="1"/>
  <c r="I1576" i="2"/>
  <c r="K1576" i="2" s="1"/>
  <c r="J1575" i="2"/>
  <c r="I1575" i="2"/>
  <c r="J1574" i="2"/>
  <c r="I1574" i="2"/>
  <c r="J1573" i="2"/>
  <c r="I1573" i="2"/>
  <c r="I1572" i="2"/>
  <c r="K1572" i="2" s="1"/>
  <c r="I1570" i="2"/>
  <c r="K1570" i="2" s="1"/>
  <c r="J1569" i="2"/>
  <c r="I1569" i="2"/>
  <c r="J1568" i="2"/>
  <c r="I1568" i="2"/>
  <c r="J1567" i="2"/>
  <c r="I1567" i="2"/>
  <c r="I1566" i="2"/>
  <c r="K1566" i="2" s="1"/>
  <c r="I1565" i="2"/>
  <c r="K1565" i="2" s="1"/>
  <c r="I1564" i="2"/>
  <c r="K1564" i="2" s="1"/>
  <c r="J1563" i="2"/>
  <c r="I1563" i="2"/>
  <c r="I1562" i="2"/>
  <c r="K1562" i="2" s="1"/>
  <c r="I1561" i="2"/>
  <c r="K1561" i="2" s="1"/>
  <c r="I1560" i="2"/>
  <c r="K1560" i="2" s="1"/>
  <c r="J1559" i="2"/>
  <c r="I1559" i="2"/>
  <c r="I1558" i="2"/>
  <c r="K1558" i="2" s="1"/>
  <c r="I1557" i="2"/>
  <c r="K1557" i="2" s="1"/>
  <c r="I1556" i="2"/>
  <c r="K1556" i="2" s="1"/>
  <c r="I1555" i="2"/>
  <c r="K1555" i="2" s="1"/>
  <c r="I1554" i="2"/>
  <c r="K1554" i="2" s="1"/>
  <c r="I1553" i="2"/>
  <c r="K1553" i="2" s="1"/>
  <c r="I1552" i="2"/>
  <c r="K1552" i="2" s="1"/>
  <c r="I1551" i="2"/>
  <c r="K1551" i="2" s="1"/>
  <c r="J1550" i="2"/>
  <c r="I1550" i="2"/>
  <c r="I1549" i="2"/>
  <c r="K1549" i="2" s="1"/>
  <c r="I1548" i="2"/>
  <c r="K1548" i="2" s="1"/>
  <c r="I1547" i="2"/>
  <c r="K1547" i="2" s="1"/>
  <c r="I1546" i="2"/>
  <c r="K1546" i="2" s="1"/>
  <c r="I1545" i="2"/>
  <c r="K1545" i="2" s="1"/>
  <c r="I1544" i="2"/>
  <c r="K1544" i="2" s="1"/>
  <c r="I1543" i="2"/>
  <c r="K1543" i="2" s="1"/>
  <c r="I1542" i="2"/>
  <c r="K1542" i="2" s="1"/>
  <c r="J1541" i="2"/>
  <c r="I1541" i="2"/>
  <c r="I1540" i="2"/>
  <c r="K1540" i="2" s="1"/>
  <c r="I1539" i="2"/>
  <c r="K1539" i="2" s="1"/>
  <c r="I1538" i="2"/>
  <c r="K1538" i="2" s="1"/>
  <c r="I1537" i="2"/>
  <c r="K1537" i="2" s="1"/>
  <c r="I1536" i="2"/>
  <c r="K1536" i="2" s="1"/>
  <c r="J1535" i="2"/>
  <c r="I1535" i="2"/>
  <c r="I1534" i="2"/>
  <c r="K1534" i="2" s="1"/>
  <c r="J1533" i="2"/>
  <c r="I1533" i="2"/>
  <c r="I1532" i="2"/>
  <c r="K1532" i="2" s="1"/>
  <c r="J1531" i="2"/>
  <c r="I1531" i="2"/>
  <c r="I1530" i="2"/>
  <c r="K1530" i="2" s="1"/>
  <c r="J1529" i="2"/>
  <c r="I1529" i="2"/>
  <c r="I1528" i="2"/>
  <c r="K1528" i="2" s="1"/>
  <c r="I1527" i="2"/>
  <c r="K1527" i="2" s="1"/>
  <c r="J1526" i="2"/>
  <c r="I1526" i="2"/>
  <c r="J1525" i="2"/>
  <c r="I1525" i="2"/>
  <c r="I1524" i="2"/>
  <c r="K1524" i="2" s="1"/>
  <c r="J1523" i="2"/>
  <c r="I1523" i="2"/>
  <c r="I1521" i="2"/>
  <c r="K1521" i="2" s="1"/>
  <c r="J1520" i="2"/>
  <c r="I1520" i="2"/>
  <c r="K1520" i="2" s="1"/>
  <c r="J1519" i="2"/>
  <c r="I1519" i="2"/>
  <c r="I1518" i="2"/>
  <c r="K1518" i="2" s="1"/>
  <c r="I1517" i="2"/>
  <c r="K1517" i="2" s="1"/>
  <c r="J1516" i="2"/>
  <c r="I1516" i="2"/>
  <c r="I1515" i="2"/>
  <c r="K1515" i="2" s="1"/>
  <c r="J1514" i="2"/>
  <c r="I1514" i="2"/>
  <c r="I1513" i="2"/>
  <c r="K1513" i="2" s="1"/>
  <c r="J1512" i="2"/>
  <c r="I1512" i="2"/>
  <c r="K1512" i="2" s="1"/>
  <c r="J1511" i="2"/>
  <c r="I1511" i="2"/>
  <c r="J1510" i="2"/>
  <c r="I1510" i="2"/>
  <c r="I1509" i="2"/>
  <c r="K1509" i="2" s="1"/>
  <c r="J1508" i="2"/>
  <c r="I1508" i="2"/>
  <c r="I1507" i="2"/>
  <c r="K1507" i="2" s="1"/>
  <c r="I1506" i="2"/>
  <c r="K1506" i="2" s="1"/>
  <c r="I1505" i="2"/>
  <c r="K1505" i="2" s="1"/>
  <c r="I1504" i="2"/>
  <c r="K1504" i="2" s="1"/>
  <c r="J1503" i="2"/>
  <c r="I1503" i="2"/>
  <c r="I1502" i="2"/>
  <c r="K1502" i="2" s="1"/>
  <c r="J1501" i="2"/>
  <c r="I1501" i="2"/>
  <c r="I1500" i="2"/>
  <c r="K1500" i="2" s="1"/>
  <c r="J1499" i="2"/>
  <c r="I1499" i="2"/>
  <c r="I1498" i="2"/>
  <c r="K1498" i="2" s="1"/>
  <c r="I1497" i="2"/>
  <c r="K1497" i="2" s="1"/>
  <c r="J1496" i="2"/>
  <c r="I1496" i="2"/>
  <c r="I1495" i="2"/>
  <c r="K1495" i="2" s="1"/>
  <c r="I1494" i="2"/>
  <c r="K1494" i="2" s="1"/>
  <c r="I1493" i="2"/>
  <c r="K1493" i="2" s="1"/>
  <c r="I1492" i="2"/>
  <c r="K1492" i="2" s="1"/>
  <c r="J1491" i="2"/>
  <c r="I1491" i="2"/>
  <c r="I1490" i="2"/>
  <c r="K1490" i="2" s="1"/>
  <c r="I1489" i="2"/>
  <c r="K1489" i="2" s="1"/>
  <c r="J1488" i="2"/>
  <c r="I1488" i="2"/>
  <c r="I1487" i="2"/>
  <c r="K1487" i="2" s="1"/>
  <c r="I1486" i="2"/>
  <c r="K1486" i="2" s="1"/>
  <c r="J1485" i="2"/>
  <c r="I1485" i="2"/>
  <c r="J1484" i="2"/>
  <c r="I1484" i="2"/>
  <c r="I1483" i="2"/>
  <c r="K1483" i="2" s="1"/>
  <c r="J1482" i="2"/>
  <c r="I1482" i="2"/>
  <c r="I1480" i="2"/>
  <c r="K1480" i="2" s="1"/>
  <c r="I1479" i="2"/>
  <c r="K1479" i="2" s="1"/>
  <c r="J1478" i="2"/>
  <c r="I1478" i="2"/>
  <c r="J1477" i="2"/>
  <c r="I1477" i="2"/>
  <c r="I1476" i="2"/>
  <c r="K1476" i="2" s="1"/>
  <c r="J1475" i="2"/>
  <c r="I1475" i="2"/>
  <c r="J1474" i="2"/>
  <c r="I1474" i="2"/>
  <c r="K1474" i="2" s="1"/>
  <c r="I1473" i="2"/>
  <c r="K1473" i="2" s="1"/>
  <c r="I1472" i="2"/>
  <c r="K1472" i="2" s="1"/>
  <c r="I1471" i="2"/>
  <c r="K1471" i="2" s="1"/>
  <c r="J1470" i="2"/>
  <c r="I1470" i="2"/>
  <c r="I1469" i="2"/>
  <c r="K1469" i="2" s="1"/>
  <c r="I1468" i="2"/>
  <c r="K1468" i="2" s="1"/>
  <c r="I1467" i="2"/>
  <c r="K1467" i="2" s="1"/>
  <c r="I1466" i="2"/>
  <c r="K1466" i="2" s="1"/>
  <c r="I1465" i="2"/>
  <c r="K1465" i="2" s="1"/>
  <c r="I1464" i="2"/>
  <c r="K1464" i="2" s="1"/>
  <c r="J1463" i="2"/>
  <c r="I1463" i="2"/>
  <c r="J1462" i="2"/>
  <c r="I1462" i="2"/>
  <c r="I1461" i="2"/>
  <c r="K1461" i="2" s="1"/>
  <c r="I1460" i="2"/>
  <c r="K1460" i="2" s="1"/>
  <c r="I1459" i="2"/>
  <c r="K1459" i="2" s="1"/>
  <c r="I1458" i="2"/>
  <c r="K1458" i="2" s="1"/>
  <c r="I1457" i="2"/>
  <c r="K1457" i="2" s="1"/>
  <c r="I1456" i="2"/>
  <c r="K1456" i="2" s="1"/>
  <c r="I1455" i="2"/>
  <c r="K1455" i="2" s="1"/>
  <c r="I1454" i="2"/>
  <c r="K1454" i="2" s="1"/>
  <c r="I1453" i="2"/>
  <c r="K1453" i="2" s="1"/>
  <c r="I1452" i="2"/>
  <c r="K1452" i="2" s="1"/>
  <c r="I1451" i="2"/>
  <c r="K1451" i="2" s="1"/>
  <c r="J1450" i="2"/>
  <c r="I1450" i="2"/>
  <c r="I1449" i="2"/>
  <c r="K1449" i="2" s="1"/>
  <c r="J1448" i="2"/>
  <c r="I1448" i="2"/>
  <c r="J1447" i="2"/>
  <c r="I1447" i="2"/>
  <c r="K1446" i="2"/>
  <c r="I1446" i="2"/>
  <c r="J1445" i="2"/>
  <c r="I1445" i="2"/>
  <c r="J1444" i="2"/>
  <c r="I1444" i="2"/>
  <c r="I1443" i="2"/>
  <c r="K1443" i="2" s="1"/>
  <c r="J1442" i="2"/>
  <c r="I1442" i="2"/>
  <c r="J1441" i="2"/>
  <c r="I1441" i="2"/>
  <c r="K1441" i="2" s="1"/>
  <c r="I1440" i="2"/>
  <c r="K1440" i="2" s="1"/>
  <c r="J1439" i="2"/>
  <c r="I1439" i="2"/>
  <c r="I1438" i="2"/>
  <c r="K1438" i="2" s="1"/>
  <c r="J1437" i="2"/>
  <c r="I1437" i="2"/>
  <c r="K1437" i="2" s="1"/>
  <c r="I1436" i="2"/>
  <c r="K1436" i="2" s="1"/>
  <c r="J1435" i="2"/>
  <c r="I1435" i="2"/>
  <c r="J1434" i="2"/>
  <c r="I1434" i="2"/>
  <c r="I1433" i="2"/>
  <c r="K1433" i="2" s="1"/>
  <c r="I1432" i="2"/>
  <c r="K1432" i="2" s="1"/>
  <c r="I1431" i="2"/>
  <c r="K1431" i="2" s="1"/>
  <c r="I1430" i="2"/>
  <c r="K1430" i="2" s="1"/>
  <c r="J1429" i="2"/>
  <c r="I1429" i="2"/>
  <c r="I1428" i="2"/>
  <c r="K1428" i="2" s="1"/>
  <c r="J1427" i="2"/>
  <c r="I1427" i="2"/>
  <c r="K1427" i="2" s="1"/>
  <c r="I1426" i="2"/>
  <c r="K1426" i="2" s="1"/>
  <c r="J1424" i="2"/>
  <c r="I1424" i="2"/>
  <c r="J1423" i="2"/>
  <c r="I1423" i="2"/>
  <c r="J1422" i="2"/>
  <c r="I1422" i="2"/>
  <c r="J1421" i="2"/>
  <c r="I1421" i="2"/>
  <c r="I1420" i="2"/>
  <c r="K1420" i="2" s="1"/>
  <c r="I1419" i="2"/>
  <c r="K1419" i="2" s="1"/>
  <c r="J1418" i="2"/>
  <c r="I1418" i="2"/>
  <c r="J1417" i="2"/>
  <c r="I1417" i="2"/>
  <c r="J1416" i="2"/>
  <c r="I1416" i="2"/>
  <c r="J1415" i="2"/>
  <c r="I1415" i="2"/>
  <c r="I1414" i="2"/>
  <c r="K1414" i="2" s="1"/>
  <c r="I1413" i="2"/>
  <c r="K1413" i="2" s="1"/>
  <c r="J1412" i="2"/>
  <c r="I1412" i="2"/>
  <c r="I1411" i="2"/>
  <c r="K1411" i="2" s="1"/>
  <c r="J1410" i="2"/>
  <c r="I1410" i="2"/>
  <c r="I1409" i="2"/>
  <c r="K1409" i="2" s="1"/>
  <c r="I1408" i="2"/>
  <c r="K1408" i="2" s="1"/>
  <c r="I1407" i="2"/>
  <c r="K1407" i="2" s="1"/>
  <c r="I1406" i="2"/>
  <c r="K1406" i="2" s="1"/>
  <c r="I1405" i="2"/>
  <c r="K1405" i="2" s="1"/>
  <c r="I1404" i="2"/>
  <c r="K1404" i="2" s="1"/>
  <c r="I1403" i="2"/>
  <c r="K1403" i="2" s="1"/>
  <c r="I1402" i="2"/>
  <c r="K1402" i="2" s="1"/>
  <c r="I1401" i="2"/>
  <c r="K1401" i="2" s="1"/>
  <c r="I1400" i="2"/>
  <c r="K1400" i="2" s="1"/>
  <c r="J1399" i="2"/>
  <c r="I1399" i="2"/>
  <c r="J1398" i="2"/>
  <c r="I1398" i="2"/>
  <c r="I1397" i="2"/>
  <c r="K1397" i="2" s="1"/>
  <c r="J1396" i="2"/>
  <c r="I1396" i="2"/>
  <c r="I1395" i="2"/>
  <c r="K1395" i="2" s="1"/>
  <c r="I1394" i="2"/>
  <c r="K1394" i="2" s="1"/>
  <c r="I1393" i="2"/>
  <c r="K1393" i="2" s="1"/>
  <c r="J1392" i="2"/>
  <c r="I1392" i="2"/>
  <c r="J1391" i="2"/>
  <c r="I1391" i="2"/>
  <c r="K1391" i="2" s="1"/>
  <c r="I1390" i="2"/>
  <c r="K1390" i="2" s="1"/>
  <c r="I1389" i="2"/>
  <c r="K1389" i="2" s="1"/>
  <c r="J1388" i="2"/>
  <c r="I1388" i="2"/>
  <c r="K1388" i="2" s="1"/>
  <c r="I1387" i="2"/>
  <c r="K1387" i="2" s="1"/>
  <c r="J1386" i="2"/>
  <c r="I1386" i="2"/>
  <c r="I1385" i="2"/>
  <c r="K1385" i="2" s="1"/>
  <c r="I1384" i="2"/>
  <c r="K1384" i="2" s="1"/>
  <c r="J1383" i="2"/>
  <c r="I1383" i="2"/>
  <c r="J1382" i="2"/>
  <c r="I1382" i="2"/>
  <c r="J1381" i="2"/>
  <c r="I1381" i="2"/>
  <c r="I1380" i="2"/>
  <c r="K1380" i="2" s="1"/>
  <c r="J1379" i="2"/>
  <c r="I1379" i="2"/>
  <c r="I1378" i="2"/>
  <c r="K1378" i="2" s="1"/>
  <c r="I1377" i="2"/>
  <c r="K1377" i="2" s="1"/>
  <c r="I1376" i="2"/>
  <c r="K1376" i="2" s="1"/>
  <c r="J1375" i="2"/>
  <c r="I1375" i="2"/>
  <c r="J1374" i="2"/>
  <c r="I1374" i="2"/>
  <c r="J1373" i="2"/>
  <c r="I1373" i="2"/>
  <c r="K1371" i="2"/>
  <c r="I1371" i="2"/>
  <c r="I1370" i="2"/>
  <c r="K1370" i="2" s="1"/>
  <c r="J1369" i="2"/>
  <c r="I1369" i="2"/>
  <c r="I1368" i="2"/>
  <c r="K1368" i="2" s="1"/>
  <c r="I1367" i="2"/>
  <c r="K1367" i="2" s="1"/>
  <c r="I1366" i="2"/>
  <c r="K1366" i="2" s="1"/>
  <c r="J1365" i="2"/>
  <c r="I1365" i="2"/>
  <c r="I1364" i="2"/>
  <c r="K1364" i="2" s="1"/>
  <c r="I1363" i="2"/>
  <c r="K1363" i="2" s="1"/>
  <c r="K1362" i="2"/>
  <c r="I1362" i="2"/>
  <c r="J1361" i="2"/>
  <c r="I1361" i="2"/>
  <c r="J1360" i="2"/>
  <c r="I1360" i="2"/>
  <c r="I1359" i="2"/>
  <c r="K1359" i="2" s="1"/>
  <c r="I1358" i="2"/>
  <c r="K1358" i="2" s="1"/>
  <c r="I1357" i="2"/>
  <c r="K1357" i="2" s="1"/>
  <c r="I1356" i="2"/>
  <c r="K1356" i="2" s="1"/>
  <c r="I1355" i="2"/>
  <c r="K1355" i="2" s="1"/>
  <c r="J1354" i="2"/>
  <c r="I1354" i="2"/>
  <c r="J1353" i="2"/>
  <c r="I1353" i="2"/>
  <c r="J1352" i="2"/>
  <c r="I1352" i="2"/>
  <c r="J1351" i="2"/>
  <c r="I1351" i="2"/>
  <c r="I1350" i="2"/>
  <c r="K1350" i="2" s="1"/>
  <c r="J1349" i="2"/>
  <c r="I1349" i="2"/>
  <c r="I1347" i="2"/>
  <c r="K1347" i="2" s="1"/>
  <c r="J1346" i="2"/>
  <c r="I1346" i="2"/>
  <c r="J1345" i="2"/>
  <c r="I1345" i="2"/>
  <c r="K1345" i="2" s="1"/>
  <c r="I1344" i="2"/>
  <c r="K1344" i="2" s="1"/>
  <c r="I1343" i="2"/>
  <c r="K1343" i="2" s="1"/>
  <c r="I1342" i="2"/>
  <c r="K1342" i="2" s="1"/>
  <c r="I1341" i="2"/>
  <c r="K1341" i="2" s="1"/>
  <c r="I1340" i="2"/>
  <c r="K1340" i="2" s="1"/>
  <c r="J1339" i="2"/>
  <c r="I1339" i="2"/>
  <c r="I1338" i="2"/>
  <c r="K1338" i="2" s="1"/>
  <c r="I1337" i="2"/>
  <c r="K1337" i="2" s="1"/>
  <c r="J1336" i="2"/>
  <c r="I1336" i="2"/>
  <c r="I1335" i="2"/>
  <c r="K1335" i="2" s="1"/>
  <c r="J1334" i="2"/>
  <c r="I1334" i="2"/>
  <c r="J1333" i="2"/>
  <c r="I1333" i="2"/>
  <c r="I1332" i="2"/>
  <c r="K1332" i="2" s="1"/>
  <c r="I1331" i="2"/>
  <c r="K1331" i="2" s="1"/>
  <c r="J1330" i="2"/>
  <c r="I1330" i="2"/>
  <c r="I1329" i="2"/>
  <c r="K1329" i="2" s="1"/>
  <c r="J1328" i="2"/>
  <c r="I1328" i="2"/>
  <c r="I1326" i="2"/>
  <c r="K1326" i="2" s="1"/>
  <c r="J1325" i="2"/>
  <c r="I1325" i="2"/>
  <c r="I1324" i="2"/>
  <c r="K1324" i="2" s="1"/>
  <c r="I1323" i="2"/>
  <c r="K1323" i="2" s="1"/>
  <c r="I1322" i="2"/>
  <c r="K1322" i="2" s="1"/>
  <c r="J1321" i="2"/>
  <c r="I1321" i="2"/>
  <c r="J1320" i="2"/>
  <c r="I1320" i="2"/>
  <c r="I1319" i="2"/>
  <c r="K1319" i="2" s="1"/>
  <c r="I1318" i="2"/>
  <c r="K1318" i="2" s="1"/>
  <c r="J1317" i="2"/>
  <c r="I1317" i="2"/>
  <c r="I1316" i="2"/>
  <c r="K1316" i="2" s="1"/>
  <c r="I1315" i="2"/>
  <c r="K1315" i="2" s="1"/>
  <c r="I1314" i="2"/>
  <c r="K1314" i="2" s="1"/>
  <c r="J1313" i="2"/>
  <c r="I1313" i="2"/>
  <c r="I1312" i="2"/>
  <c r="K1312" i="2" s="1"/>
  <c r="I1311" i="2"/>
  <c r="K1311" i="2" s="1"/>
  <c r="I1310" i="2"/>
  <c r="K1310" i="2" s="1"/>
  <c r="I1309" i="2"/>
  <c r="K1309" i="2" s="1"/>
  <c r="I1308" i="2"/>
  <c r="K1308" i="2" s="1"/>
  <c r="J1307" i="2"/>
  <c r="I1307" i="2"/>
  <c r="J1306" i="2"/>
  <c r="I1306" i="2"/>
  <c r="I1305" i="2"/>
  <c r="K1305" i="2" s="1"/>
  <c r="I1304" i="2"/>
  <c r="K1304" i="2" s="1"/>
  <c r="I1303" i="2"/>
  <c r="K1303" i="2" s="1"/>
  <c r="I1302" i="2"/>
  <c r="K1302" i="2" s="1"/>
  <c r="I1301" i="2"/>
  <c r="K1301" i="2" s="1"/>
  <c r="J1300" i="2"/>
  <c r="I1300" i="2"/>
  <c r="J1299" i="2"/>
  <c r="I1299" i="2"/>
  <c r="J1298" i="2"/>
  <c r="I1298" i="2"/>
  <c r="K1298" i="2" s="1"/>
  <c r="I1297" i="2"/>
  <c r="K1297" i="2" s="1"/>
  <c r="J1296" i="2"/>
  <c r="I1296" i="2"/>
  <c r="J1295" i="2"/>
  <c r="K1295" i="2" s="1"/>
  <c r="I1295" i="2"/>
  <c r="J1294" i="2"/>
  <c r="I1294" i="2"/>
  <c r="I1293" i="2"/>
  <c r="K1293" i="2" s="1"/>
  <c r="J1292" i="2"/>
  <c r="I1292" i="2"/>
  <c r="K1292" i="2" s="1"/>
  <c r="I1291" i="2"/>
  <c r="K1291" i="2" s="1"/>
  <c r="I1290" i="2"/>
  <c r="K1290" i="2" s="1"/>
  <c r="J1289" i="2"/>
  <c r="I1289" i="2"/>
  <c r="K1289" i="2" s="1"/>
  <c r="I1288" i="2"/>
  <c r="K1288" i="2" s="1"/>
  <c r="K1287" i="2"/>
  <c r="I1287" i="2"/>
  <c r="I1286" i="2"/>
  <c r="K1286" i="2" s="1"/>
  <c r="I1285" i="2"/>
  <c r="K1285" i="2" s="1"/>
  <c r="I1284" i="2"/>
  <c r="K1284" i="2" s="1"/>
  <c r="J1283" i="2"/>
  <c r="I1283" i="2"/>
  <c r="I1282" i="2"/>
  <c r="K1282" i="2" s="1"/>
  <c r="J1281" i="2"/>
  <c r="I1281" i="2"/>
  <c r="I1280" i="2"/>
  <c r="K1280" i="2" s="1"/>
  <c r="I1279" i="2"/>
  <c r="K1279" i="2" s="1"/>
  <c r="J1278" i="2"/>
  <c r="I1278" i="2"/>
  <c r="J1277" i="2"/>
  <c r="I1277" i="2"/>
  <c r="I1276" i="2"/>
  <c r="K1276" i="2" s="1"/>
  <c r="J1275" i="2"/>
  <c r="I1275" i="2"/>
  <c r="K1275" i="2" s="1"/>
  <c r="I1274" i="2"/>
  <c r="K1274" i="2" s="1"/>
  <c r="J1273" i="2"/>
  <c r="I1273" i="2"/>
  <c r="J1271" i="2"/>
  <c r="I1271" i="2"/>
  <c r="J1270" i="2"/>
  <c r="I1270" i="2"/>
  <c r="I1269" i="2"/>
  <c r="K1269" i="2" s="1"/>
  <c r="I1268" i="2"/>
  <c r="K1268" i="2" s="1"/>
  <c r="I1267" i="2"/>
  <c r="K1267" i="2" s="1"/>
  <c r="I1266" i="2"/>
  <c r="K1266" i="2" s="1"/>
  <c r="I1265" i="2"/>
  <c r="K1265" i="2" s="1"/>
  <c r="I1264" i="2"/>
  <c r="K1264" i="2" s="1"/>
  <c r="J1263" i="2"/>
  <c r="I1263" i="2"/>
  <c r="I1262" i="2"/>
  <c r="K1262" i="2" s="1"/>
  <c r="J1261" i="2"/>
  <c r="I1261" i="2"/>
  <c r="I1260" i="2"/>
  <c r="K1260" i="2" s="1"/>
  <c r="I1259" i="2"/>
  <c r="K1259" i="2" s="1"/>
  <c r="J1258" i="2"/>
  <c r="I1258" i="2"/>
  <c r="J1257" i="2"/>
  <c r="I1257" i="2"/>
  <c r="J1256" i="2"/>
  <c r="I1256" i="2"/>
  <c r="K1256" i="2" s="1"/>
  <c r="I1255" i="2"/>
  <c r="K1255" i="2" s="1"/>
  <c r="J1254" i="2"/>
  <c r="I1254" i="2"/>
  <c r="J1253" i="2"/>
  <c r="I1253" i="2"/>
  <c r="I1252" i="2"/>
  <c r="K1252" i="2" s="1"/>
  <c r="J1251" i="2"/>
  <c r="I1251" i="2"/>
  <c r="J1250" i="2"/>
  <c r="I1250" i="2"/>
  <c r="I1249" i="2"/>
  <c r="K1249" i="2" s="1"/>
  <c r="J1248" i="2"/>
  <c r="I1248" i="2"/>
  <c r="J1247" i="2"/>
  <c r="I1247" i="2"/>
  <c r="J1245" i="2"/>
  <c r="I1245" i="2"/>
  <c r="I1244" i="2"/>
  <c r="K1244" i="2" s="1"/>
  <c r="I1243" i="2"/>
  <c r="K1243" i="2" s="1"/>
  <c r="J1242" i="2"/>
  <c r="I1242" i="2"/>
  <c r="J1241" i="2"/>
  <c r="I1241" i="2"/>
  <c r="I1240" i="2"/>
  <c r="K1240" i="2" s="1"/>
  <c r="J1239" i="2"/>
  <c r="I1239" i="2"/>
  <c r="J1238" i="2"/>
  <c r="I1238" i="2"/>
  <c r="J1237" i="2"/>
  <c r="I1237" i="2"/>
  <c r="J1236" i="2"/>
  <c r="I1236" i="2"/>
  <c r="J1235" i="2"/>
  <c r="I1235" i="2"/>
  <c r="I1234" i="2"/>
  <c r="K1234" i="2" s="1"/>
  <c r="I1233" i="2"/>
  <c r="K1233" i="2" s="1"/>
  <c r="I1232" i="2"/>
  <c r="K1232" i="2" s="1"/>
  <c r="I1231" i="2"/>
  <c r="K1231" i="2" s="1"/>
  <c r="J1230" i="2"/>
  <c r="I1230" i="2"/>
  <c r="K1230" i="2" s="1"/>
  <c r="I1229" i="2"/>
  <c r="K1229" i="2" s="1"/>
  <c r="I1228" i="2"/>
  <c r="K1228" i="2" s="1"/>
  <c r="J1227" i="2"/>
  <c r="I1227" i="2"/>
  <c r="K1227" i="2" s="1"/>
  <c r="J1225" i="2"/>
  <c r="I1225" i="2"/>
  <c r="J1224" i="2"/>
  <c r="I1224" i="2"/>
  <c r="I1223" i="2"/>
  <c r="K1223" i="2" s="1"/>
  <c r="J1222" i="2"/>
  <c r="I1222" i="2"/>
  <c r="I1221" i="2"/>
  <c r="K1221" i="2" s="1"/>
  <c r="J1220" i="2"/>
  <c r="I1220" i="2"/>
  <c r="I1219" i="2"/>
  <c r="K1219" i="2" s="1"/>
  <c r="I1218" i="2"/>
  <c r="K1218" i="2" s="1"/>
  <c r="I1217" i="2"/>
  <c r="K1217" i="2" s="1"/>
  <c r="I1216" i="2"/>
  <c r="K1216" i="2" s="1"/>
  <c r="I1215" i="2"/>
  <c r="K1215" i="2" s="1"/>
  <c r="I1214" i="2"/>
  <c r="K1214" i="2" s="1"/>
  <c r="I1213" i="2"/>
  <c r="K1213" i="2" s="1"/>
  <c r="J1212" i="2"/>
  <c r="I1212" i="2"/>
  <c r="I1211" i="2"/>
  <c r="K1211" i="2" s="1"/>
  <c r="I1210" i="2"/>
  <c r="K1210" i="2" s="1"/>
  <c r="I1209" i="2"/>
  <c r="K1209" i="2" s="1"/>
  <c r="I1208" i="2"/>
  <c r="K1208" i="2" s="1"/>
  <c r="J1207" i="2"/>
  <c r="I1207" i="2"/>
  <c r="J1206" i="2"/>
  <c r="I1206" i="2"/>
  <c r="J1205" i="2"/>
  <c r="I1205" i="2"/>
  <c r="J1204" i="2"/>
  <c r="I1204" i="2"/>
  <c r="J1203" i="2"/>
  <c r="I1203" i="2"/>
  <c r="J1202" i="2"/>
  <c r="I1202" i="2"/>
  <c r="I1201" i="2"/>
  <c r="K1201" i="2" s="1"/>
  <c r="J1200" i="2"/>
  <c r="I1200" i="2"/>
  <c r="I1199" i="2"/>
  <c r="K1199" i="2" s="1"/>
  <c r="J1198" i="2"/>
  <c r="I1198" i="2"/>
  <c r="I1197" i="2"/>
  <c r="K1197" i="2" s="1"/>
  <c r="J1196" i="2"/>
  <c r="I1196" i="2"/>
  <c r="I1195" i="2"/>
  <c r="K1195" i="2" s="1"/>
  <c r="J1194" i="2"/>
  <c r="I1194" i="2"/>
  <c r="I1193" i="2"/>
  <c r="K1193" i="2" s="1"/>
  <c r="I1192" i="2"/>
  <c r="K1192" i="2" s="1"/>
  <c r="J1191" i="2"/>
  <c r="I1191" i="2"/>
  <c r="J1190" i="2"/>
  <c r="I1190" i="2"/>
  <c r="J1189" i="2"/>
  <c r="I1189" i="2"/>
  <c r="J1188" i="2"/>
  <c r="I1188" i="2"/>
  <c r="J1187" i="2"/>
  <c r="I1187" i="2"/>
  <c r="I1186" i="2"/>
  <c r="K1186" i="2" s="1"/>
  <c r="I1185" i="2"/>
  <c r="K1185" i="2" s="1"/>
  <c r="I1183" i="2"/>
  <c r="K1183" i="2" s="1"/>
  <c r="J1182" i="2"/>
  <c r="I1182" i="2"/>
  <c r="J1181" i="2"/>
  <c r="I1181" i="2"/>
  <c r="I1180" i="2"/>
  <c r="K1180" i="2" s="1"/>
  <c r="J1179" i="2"/>
  <c r="I1179" i="2"/>
  <c r="I1178" i="2"/>
  <c r="K1178" i="2" s="1"/>
  <c r="J1177" i="2"/>
  <c r="I1177" i="2"/>
  <c r="J1176" i="2"/>
  <c r="I1176" i="2"/>
  <c r="J1175" i="2"/>
  <c r="I1175" i="2"/>
  <c r="J1174" i="2"/>
  <c r="I1174" i="2"/>
  <c r="I1173" i="2"/>
  <c r="K1173" i="2" s="1"/>
  <c r="J1172" i="2"/>
  <c r="I1172" i="2"/>
  <c r="J1171" i="2"/>
  <c r="I1171" i="2"/>
  <c r="I1170" i="2"/>
  <c r="K1170" i="2" s="1"/>
  <c r="J1169" i="2"/>
  <c r="I1169" i="2"/>
  <c r="J1168" i="2"/>
  <c r="I1168" i="2"/>
  <c r="I1167" i="2"/>
  <c r="K1167" i="2" s="1"/>
  <c r="I1166" i="2"/>
  <c r="K1166" i="2" s="1"/>
  <c r="J1165" i="2"/>
  <c r="I1165" i="2"/>
  <c r="K1165" i="2" s="1"/>
  <c r="J1164" i="2"/>
  <c r="I1164" i="2"/>
  <c r="J1163" i="2"/>
  <c r="I1163" i="2"/>
  <c r="I1162" i="2"/>
  <c r="K1162" i="2" s="1"/>
  <c r="I1161" i="2"/>
  <c r="K1161" i="2" s="1"/>
  <c r="J1160" i="2"/>
  <c r="I1160" i="2"/>
  <c r="K1160" i="2" s="1"/>
  <c r="J1159" i="2"/>
  <c r="I1159" i="2"/>
  <c r="J1158" i="2"/>
  <c r="I1158" i="2"/>
  <c r="K1158" i="2" s="1"/>
  <c r="I1157" i="2"/>
  <c r="K1157" i="2" s="1"/>
  <c r="J1156" i="2"/>
  <c r="I1156" i="2"/>
  <c r="I1155" i="2"/>
  <c r="K1155" i="2" s="1"/>
  <c r="J1154" i="2"/>
  <c r="I1154" i="2"/>
  <c r="K1154" i="2" s="1"/>
  <c r="J1153" i="2"/>
  <c r="I1153" i="2"/>
  <c r="K1153" i="2" s="1"/>
  <c r="J1152" i="2"/>
  <c r="I1152" i="2"/>
  <c r="J1151" i="2"/>
  <c r="I1151" i="2"/>
  <c r="J1150" i="2"/>
  <c r="I1150" i="2"/>
  <c r="J1149" i="2"/>
  <c r="I1149" i="2"/>
  <c r="J1148" i="2"/>
  <c r="I1148" i="2"/>
  <c r="J1147" i="2"/>
  <c r="I1147" i="2"/>
  <c r="J1146" i="2"/>
  <c r="I1146" i="2"/>
  <c r="I1145" i="2"/>
  <c r="K1145" i="2" s="1"/>
  <c r="J1144" i="2"/>
  <c r="I1144" i="2"/>
  <c r="I1143" i="2"/>
  <c r="K1143" i="2" s="1"/>
  <c r="I1142" i="2"/>
  <c r="K1142" i="2" s="1"/>
  <c r="I1141" i="2"/>
  <c r="K1141" i="2" s="1"/>
  <c r="J1140" i="2"/>
  <c r="I1140" i="2"/>
  <c r="K1140" i="2" s="1"/>
  <c r="I1139" i="2"/>
  <c r="K1139" i="2" s="1"/>
  <c r="I1138" i="2"/>
  <c r="K1138" i="2" s="1"/>
  <c r="I1137" i="2"/>
  <c r="K1137" i="2" s="1"/>
  <c r="J1136" i="2"/>
  <c r="I1136" i="2"/>
  <c r="I1134" i="2"/>
  <c r="K1134" i="2" s="1"/>
  <c r="J1133" i="2"/>
  <c r="I1133" i="2"/>
  <c r="J1132" i="2"/>
  <c r="I1132" i="2"/>
  <c r="K1132" i="2" s="1"/>
  <c r="J1131" i="2"/>
  <c r="I1131" i="2"/>
  <c r="J1130" i="2"/>
  <c r="I1130" i="2"/>
  <c r="J1129" i="2"/>
  <c r="I1129" i="2"/>
  <c r="I1128" i="2"/>
  <c r="K1128" i="2" s="1"/>
  <c r="I1127" i="2"/>
  <c r="K1127" i="2" s="1"/>
  <c r="I1126" i="2"/>
  <c r="K1126" i="2" s="1"/>
  <c r="I1125" i="2"/>
  <c r="K1125" i="2" s="1"/>
  <c r="I1124" i="2"/>
  <c r="K1124" i="2" s="1"/>
  <c r="I1123" i="2"/>
  <c r="K1123" i="2" s="1"/>
  <c r="J1122" i="2"/>
  <c r="I1122" i="2"/>
  <c r="I1121" i="2"/>
  <c r="K1121" i="2" s="1"/>
  <c r="I1120" i="2"/>
  <c r="K1120" i="2" s="1"/>
  <c r="I1119" i="2"/>
  <c r="K1119" i="2" s="1"/>
  <c r="J1118" i="2"/>
  <c r="I1118" i="2"/>
  <c r="J1117" i="2"/>
  <c r="I1117" i="2"/>
  <c r="K1117" i="2" s="1"/>
  <c r="J1116" i="2"/>
  <c r="I1116" i="2"/>
  <c r="K1116" i="2" s="1"/>
  <c r="J1115" i="2"/>
  <c r="I1115" i="2"/>
  <c r="J1114" i="2"/>
  <c r="I1114" i="2"/>
  <c r="I1113" i="2"/>
  <c r="K1113" i="2" s="1"/>
  <c r="I1112" i="2"/>
  <c r="K1112" i="2" s="1"/>
  <c r="J1111" i="2"/>
  <c r="I1111" i="2"/>
  <c r="J1110" i="2"/>
  <c r="I1110" i="2"/>
  <c r="J1109" i="2"/>
  <c r="I1109" i="2"/>
  <c r="I1108" i="2"/>
  <c r="K1108" i="2" s="1"/>
  <c r="I1107" i="2"/>
  <c r="K1107" i="2" s="1"/>
  <c r="J1106" i="2"/>
  <c r="I1106" i="2"/>
  <c r="I1105" i="2"/>
  <c r="K1105" i="2" s="1"/>
  <c r="I1104" i="2"/>
  <c r="K1104" i="2" s="1"/>
  <c r="J1103" i="2"/>
  <c r="I1103" i="2"/>
  <c r="I1102" i="2"/>
  <c r="K1102" i="2" s="1"/>
  <c r="J1101" i="2"/>
  <c r="I1101" i="2"/>
  <c r="J1100" i="2"/>
  <c r="I1100" i="2"/>
  <c r="J1099" i="2"/>
  <c r="I1099" i="2"/>
  <c r="J1098" i="2"/>
  <c r="I1098" i="2"/>
  <c r="I1097" i="2"/>
  <c r="K1097" i="2" s="1"/>
  <c r="I1096" i="2"/>
  <c r="K1096" i="2" s="1"/>
  <c r="J1095" i="2"/>
  <c r="I1095" i="2"/>
  <c r="J1094" i="2"/>
  <c r="I1094" i="2"/>
  <c r="J1093" i="2"/>
  <c r="K1093" i="2" s="1"/>
  <c r="I1093" i="2"/>
  <c r="I1092" i="2"/>
  <c r="K1092" i="2" s="1"/>
  <c r="J1091" i="2"/>
  <c r="I1091" i="2"/>
  <c r="J1090" i="2"/>
  <c r="I1090" i="2"/>
  <c r="K1090" i="2" s="1"/>
  <c r="J1089" i="2"/>
  <c r="I1089" i="2"/>
  <c r="J1088" i="2"/>
  <c r="I1088" i="2"/>
  <c r="J1087" i="2"/>
  <c r="I1087" i="2"/>
  <c r="I1086" i="2"/>
  <c r="K1086" i="2" s="1"/>
  <c r="J1085" i="2"/>
  <c r="I1085" i="2"/>
  <c r="J1084" i="2"/>
  <c r="I1084" i="2"/>
  <c r="I1083" i="2"/>
  <c r="K1083" i="2" s="1"/>
  <c r="I1082" i="2"/>
  <c r="K1082" i="2" s="1"/>
  <c r="J1081" i="2"/>
  <c r="I1081" i="2"/>
  <c r="J1080" i="2"/>
  <c r="I1080" i="2"/>
  <c r="J1079" i="2"/>
  <c r="I1079" i="2"/>
  <c r="K1077" i="2"/>
  <c r="I1077" i="2"/>
  <c r="I1076" i="2"/>
  <c r="K1076" i="2" s="1"/>
  <c r="I1075" i="2"/>
  <c r="K1075" i="2" s="1"/>
  <c r="I1074" i="2"/>
  <c r="K1074" i="2" s="1"/>
  <c r="J1073" i="2"/>
  <c r="I1073" i="2"/>
  <c r="K1073" i="2" s="1"/>
  <c r="I1072" i="2"/>
  <c r="K1072" i="2" s="1"/>
  <c r="I1071" i="2"/>
  <c r="K1071" i="2" s="1"/>
  <c r="I1070" i="2"/>
  <c r="K1070" i="2" s="1"/>
  <c r="J1069" i="2"/>
  <c r="I1069" i="2"/>
  <c r="J1068" i="2"/>
  <c r="I1068" i="2"/>
  <c r="I1067" i="2"/>
  <c r="K1067" i="2" s="1"/>
  <c r="J1066" i="2"/>
  <c r="I1066" i="2"/>
  <c r="J1065" i="2"/>
  <c r="I1065" i="2"/>
  <c r="J1064" i="2"/>
  <c r="I1064" i="2"/>
  <c r="J1063" i="2"/>
  <c r="I1063" i="2"/>
  <c r="J1062" i="2"/>
  <c r="I1062" i="2"/>
  <c r="J1061" i="2"/>
  <c r="I1061" i="2"/>
  <c r="K1061" i="2" s="1"/>
  <c r="I1060" i="2"/>
  <c r="K1060" i="2" s="1"/>
  <c r="J1059" i="2"/>
  <c r="I1059" i="2"/>
  <c r="I1058" i="2"/>
  <c r="K1058" i="2" s="1"/>
  <c r="I1057" i="2"/>
  <c r="K1057" i="2" s="1"/>
  <c r="I1056" i="2"/>
  <c r="K1056" i="2" s="1"/>
  <c r="I1055" i="2"/>
  <c r="K1055" i="2" s="1"/>
  <c r="J1054" i="2"/>
  <c r="I1054" i="2"/>
  <c r="I1053" i="2"/>
  <c r="K1053" i="2" s="1"/>
  <c r="J1052" i="2"/>
  <c r="I1052" i="2"/>
  <c r="I1051" i="2"/>
  <c r="K1051" i="2" s="1"/>
  <c r="I1050" i="2"/>
  <c r="K1050" i="2" s="1"/>
  <c r="J1049" i="2"/>
  <c r="I1049" i="2"/>
  <c r="I1048" i="2"/>
  <c r="K1048" i="2" s="1"/>
  <c r="I1047" i="2"/>
  <c r="K1047" i="2" s="1"/>
  <c r="I1046" i="2"/>
  <c r="K1046" i="2" s="1"/>
  <c r="J1045" i="2"/>
  <c r="I1045" i="2"/>
  <c r="I1044" i="2"/>
  <c r="K1044" i="2" s="1"/>
  <c r="J1043" i="2"/>
  <c r="I1043" i="2"/>
  <c r="J1042" i="2"/>
  <c r="I1042" i="2"/>
  <c r="I1041" i="2"/>
  <c r="K1041" i="2" s="1"/>
  <c r="I1040" i="2"/>
  <c r="K1040" i="2" s="1"/>
  <c r="J1039" i="2"/>
  <c r="I1039" i="2"/>
  <c r="I1038" i="2"/>
  <c r="K1038" i="2" s="1"/>
  <c r="I1037" i="2"/>
  <c r="K1037" i="2" s="1"/>
  <c r="J1036" i="2"/>
  <c r="I1036" i="2"/>
  <c r="I1035" i="2"/>
  <c r="K1035" i="2" s="1"/>
  <c r="I1034" i="2"/>
  <c r="K1034" i="2" s="1"/>
  <c r="J1033" i="2"/>
  <c r="I1033" i="2"/>
  <c r="I1031" i="2"/>
  <c r="K1031" i="2" s="1"/>
  <c r="I1030" i="2"/>
  <c r="K1030" i="2" s="1"/>
  <c r="I1029" i="2"/>
  <c r="K1029" i="2" s="1"/>
  <c r="J1028" i="2"/>
  <c r="I1028" i="2"/>
  <c r="J1027" i="2"/>
  <c r="I1027" i="2"/>
  <c r="I1026" i="2"/>
  <c r="K1026" i="2" s="1"/>
  <c r="J1025" i="2"/>
  <c r="I1025" i="2"/>
  <c r="K1025" i="2" s="1"/>
  <c r="J1024" i="2"/>
  <c r="I1024" i="2"/>
  <c r="J1023" i="2"/>
  <c r="I1023" i="2"/>
  <c r="J1022" i="2"/>
  <c r="I1022" i="2"/>
  <c r="J1021" i="2"/>
  <c r="I1021" i="2"/>
  <c r="I1020" i="2"/>
  <c r="K1020" i="2" s="1"/>
  <c r="I1019" i="2"/>
  <c r="K1019" i="2" s="1"/>
  <c r="J1018" i="2"/>
  <c r="I1018" i="2"/>
  <c r="I1017" i="2"/>
  <c r="K1017" i="2" s="1"/>
  <c r="J1016" i="2"/>
  <c r="I1016" i="2"/>
  <c r="I1015" i="2"/>
  <c r="K1015" i="2" s="1"/>
  <c r="J1014" i="2"/>
  <c r="I1014" i="2"/>
  <c r="J1013" i="2"/>
  <c r="I1013" i="2"/>
  <c r="J1012" i="2"/>
  <c r="I1012" i="2"/>
  <c r="I1011" i="2"/>
  <c r="K1011" i="2" s="1"/>
  <c r="J1010" i="2"/>
  <c r="I1010" i="2"/>
  <c r="J1009" i="2"/>
  <c r="I1009" i="2"/>
  <c r="J1008" i="2"/>
  <c r="I1008" i="2"/>
  <c r="I1007" i="2"/>
  <c r="K1007" i="2" s="1"/>
  <c r="J1006" i="2"/>
  <c r="I1006" i="2"/>
  <c r="J1005" i="2"/>
  <c r="I1005" i="2"/>
  <c r="I1004" i="2"/>
  <c r="K1004" i="2" s="1"/>
  <c r="J1003" i="2"/>
  <c r="I1003" i="2"/>
  <c r="J1002" i="2"/>
  <c r="I1002" i="2"/>
  <c r="I1001" i="2"/>
  <c r="K1001" i="2" s="1"/>
  <c r="J1000" i="2"/>
  <c r="I1000" i="2"/>
  <c r="I999" i="2"/>
  <c r="K999" i="2" s="1"/>
  <c r="I998" i="2"/>
  <c r="K998" i="2" s="1"/>
  <c r="J997" i="2"/>
  <c r="I997" i="2"/>
  <c r="I996" i="2"/>
  <c r="K996" i="2" s="1"/>
  <c r="I995" i="2"/>
  <c r="K995" i="2" s="1"/>
  <c r="I994" i="2"/>
  <c r="K994" i="2" s="1"/>
  <c r="I993" i="2"/>
  <c r="K993" i="2" s="1"/>
  <c r="J992" i="2"/>
  <c r="I992" i="2"/>
  <c r="I991" i="2"/>
  <c r="K991" i="2" s="1"/>
  <c r="I990" i="2"/>
  <c r="K990" i="2" s="1"/>
  <c r="J988" i="2"/>
  <c r="I988" i="2"/>
  <c r="J987" i="2"/>
  <c r="I987" i="2"/>
  <c r="I986" i="2"/>
  <c r="K986" i="2" s="1"/>
  <c r="J985" i="2"/>
  <c r="I985" i="2"/>
  <c r="J984" i="2"/>
  <c r="I984" i="2"/>
  <c r="I983" i="2"/>
  <c r="K983" i="2" s="1"/>
  <c r="I982" i="2"/>
  <c r="K982" i="2" s="1"/>
  <c r="I981" i="2"/>
  <c r="K981" i="2" s="1"/>
  <c r="I980" i="2"/>
  <c r="K980" i="2" s="1"/>
  <c r="I979" i="2"/>
  <c r="K979" i="2" s="1"/>
  <c r="I978" i="2"/>
  <c r="K978" i="2" s="1"/>
  <c r="I977" i="2"/>
  <c r="K977" i="2" s="1"/>
  <c r="I976" i="2"/>
  <c r="K976" i="2" s="1"/>
  <c r="I975" i="2"/>
  <c r="K975" i="2" s="1"/>
  <c r="I974" i="2"/>
  <c r="K974" i="2" s="1"/>
  <c r="I973" i="2"/>
  <c r="K973" i="2" s="1"/>
  <c r="I972" i="2"/>
  <c r="K972" i="2" s="1"/>
  <c r="I971" i="2"/>
  <c r="K971" i="2" s="1"/>
  <c r="J970" i="2"/>
  <c r="I970" i="2"/>
  <c r="I969" i="2"/>
  <c r="K969" i="2" s="1"/>
  <c r="I968" i="2"/>
  <c r="K968" i="2" s="1"/>
  <c r="I967" i="2"/>
  <c r="K967" i="2" s="1"/>
  <c r="I966" i="2"/>
  <c r="K966" i="2" s="1"/>
  <c r="I965" i="2"/>
  <c r="K965" i="2" s="1"/>
  <c r="I964" i="2"/>
  <c r="K964" i="2" s="1"/>
  <c r="I963" i="2"/>
  <c r="K963" i="2" s="1"/>
  <c r="I962" i="2"/>
  <c r="K962" i="2" s="1"/>
  <c r="I961" i="2"/>
  <c r="K961" i="2" s="1"/>
  <c r="I960" i="2"/>
  <c r="K960" i="2" s="1"/>
  <c r="I959" i="2"/>
  <c r="K959" i="2" s="1"/>
  <c r="I958" i="2"/>
  <c r="K958" i="2" s="1"/>
  <c r="I957" i="2"/>
  <c r="K957" i="2" s="1"/>
  <c r="I956" i="2"/>
  <c r="K956" i="2" s="1"/>
  <c r="I955" i="2"/>
  <c r="K955" i="2" s="1"/>
  <c r="I954" i="2"/>
  <c r="K954" i="2" s="1"/>
  <c r="I953" i="2"/>
  <c r="K953" i="2" s="1"/>
  <c r="J952" i="2"/>
  <c r="I952" i="2"/>
  <c r="I951" i="2"/>
  <c r="K951" i="2" s="1"/>
  <c r="J949" i="2"/>
  <c r="I949" i="2"/>
  <c r="J948" i="2"/>
  <c r="I948" i="2"/>
  <c r="I947" i="2"/>
  <c r="K947" i="2" s="1"/>
  <c r="J946" i="2"/>
  <c r="I946" i="2"/>
  <c r="I945" i="2"/>
  <c r="K945" i="2" s="1"/>
  <c r="I944" i="2"/>
  <c r="K944" i="2" s="1"/>
  <c r="J943" i="2"/>
  <c r="I943" i="2"/>
  <c r="I942" i="2"/>
  <c r="K942" i="2" s="1"/>
  <c r="J941" i="2"/>
  <c r="I941" i="2"/>
  <c r="I940" i="2"/>
  <c r="K940" i="2" s="1"/>
  <c r="J939" i="2"/>
  <c r="I939" i="2"/>
  <c r="J938" i="2"/>
  <c r="I938" i="2"/>
  <c r="J937" i="2"/>
  <c r="I937" i="2"/>
  <c r="I936" i="2"/>
  <c r="K936" i="2" s="1"/>
  <c r="J935" i="2"/>
  <c r="I935" i="2"/>
  <c r="I934" i="2"/>
  <c r="K934" i="2" s="1"/>
  <c r="I933" i="2"/>
  <c r="K933" i="2" s="1"/>
  <c r="I932" i="2"/>
  <c r="K932" i="2" s="1"/>
  <c r="J931" i="2"/>
  <c r="I931" i="2"/>
  <c r="I929" i="2"/>
  <c r="K929" i="2" s="1"/>
  <c r="I928" i="2"/>
  <c r="K928" i="2" s="1"/>
  <c r="I927" i="2"/>
  <c r="K927" i="2" s="1"/>
  <c r="I926" i="2"/>
  <c r="K926" i="2" s="1"/>
  <c r="J925" i="2"/>
  <c r="I925" i="2"/>
  <c r="I924" i="2"/>
  <c r="K924" i="2" s="1"/>
  <c r="I923" i="2"/>
  <c r="K923" i="2" s="1"/>
  <c r="I922" i="2"/>
  <c r="K922" i="2" s="1"/>
  <c r="J921" i="2"/>
  <c r="I921" i="2"/>
  <c r="I920" i="2"/>
  <c r="K920" i="2" s="1"/>
  <c r="I919" i="2"/>
  <c r="K919" i="2" s="1"/>
  <c r="J918" i="2"/>
  <c r="I918" i="2"/>
  <c r="J917" i="2"/>
  <c r="I917" i="2"/>
  <c r="I916" i="2"/>
  <c r="K916" i="2" s="1"/>
  <c r="I915" i="2"/>
  <c r="K915" i="2" s="1"/>
  <c r="J914" i="2"/>
  <c r="I914" i="2"/>
  <c r="I913" i="2"/>
  <c r="K913" i="2" s="1"/>
  <c r="I912" i="2"/>
  <c r="K912" i="2" s="1"/>
  <c r="I911" i="2"/>
  <c r="K911" i="2" s="1"/>
  <c r="I910" i="2"/>
  <c r="K910" i="2" s="1"/>
  <c r="I909" i="2"/>
  <c r="K909" i="2" s="1"/>
  <c r="I908" i="2"/>
  <c r="K908" i="2" s="1"/>
  <c r="J907" i="2"/>
  <c r="I907" i="2"/>
  <c r="I906" i="2"/>
  <c r="K906" i="2" s="1"/>
  <c r="I905" i="2"/>
  <c r="K905" i="2" s="1"/>
  <c r="I904" i="2"/>
  <c r="K904" i="2" s="1"/>
  <c r="I903" i="2"/>
  <c r="K903" i="2" s="1"/>
  <c r="J902" i="2"/>
  <c r="I902" i="2"/>
  <c r="J901" i="2"/>
  <c r="I901" i="2"/>
  <c r="J900" i="2"/>
  <c r="I900" i="2"/>
  <c r="J899" i="2"/>
  <c r="I899" i="2"/>
  <c r="J898" i="2"/>
  <c r="I898" i="2"/>
  <c r="I897" i="2"/>
  <c r="K897" i="2" s="1"/>
  <c r="J896" i="2"/>
  <c r="I896" i="2"/>
  <c r="J894" i="2"/>
  <c r="I894" i="2"/>
  <c r="J893" i="2"/>
  <c r="I893" i="2"/>
  <c r="I892" i="2"/>
  <c r="K892" i="2" s="1"/>
  <c r="J891" i="2"/>
  <c r="I891" i="2"/>
  <c r="J890" i="2"/>
  <c r="I890" i="2"/>
  <c r="I889" i="2"/>
  <c r="K889" i="2" s="1"/>
  <c r="J888" i="2"/>
  <c r="I888" i="2"/>
  <c r="I887" i="2"/>
  <c r="K887" i="2" s="1"/>
  <c r="I886" i="2"/>
  <c r="K886" i="2" s="1"/>
  <c r="J885" i="2"/>
  <c r="I885" i="2"/>
  <c r="J884" i="2"/>
  <c r="I884" i="2"/>
  <c r="I883" i="2"/>
  <c r="K883" i="2" s="1"/>
  <c r="I882" i="2"/>
  <c r="K882" i="2" s="1"/>
  <c r="J881" i="2"/>
  <c r="I881" i="2"/>
  <c r="I880" i="2"/>
  <c r="K880" i="2" s="1"/>
  <c r="I879" i="2"/>
  <c r="K879" i="2" s="1"/>
  <c r="I878" i="2"/>
  <c r="K878" i="2" s="1"/>
  <c r="I877" i="2"/>
  <c r="K877" i="2" s="1"/>
  <c r="J876" i="2"/>
  <c r="I876" i="2"/>
  <c r="I875" i="2"/>
  <c r="K875" i="2" s="1"/>
  <c r="I874" i="2"/>
  <c r="K874" i="2" s="1"/>
  <c r="J873" i="2"/>
  <c r="I873" i="2"/>
  <c r="I872" i="2"/>
  <c r="K872" i="2" s="1"/>
  <c r="J871" i="2"/>
  <c r="I871" i="2"/>
  <c r="J870" i="2"/>
  <c r="I870" i="2"/>
  <c r="J869" i="2"/>
  <c r="I869" i="2"/>
  <c r="I867" i="2"/>
  <c r="K867" i="2" s="1"/>
  <c r="I866" i="2"/>
  <c r="K866" i="2" s="1"/>
  <c r="J865" i="2"/>
  <c r="I865" i="2"/>
  <c r="I864" i="2"/>
  <c r="K864" i="2" s="1"/>
  <c r="I863" i="2"/>
  <c r="K863" i="2" s="1"/>
  <c r="J862" i="2"/>
  <c r="I862" i="2"/>
  <c r="J861" i="2"/>
  <c r="I861" i="2"/>
  <c r="I860" i="2"/>
  <c r="K860" i="2" s="1"/>
  <c r="J859" i="2"/>
  <c r="I859" i="2"/>
  <c r="K859" i="2" s="1"/>
  <c r="J858" i="2"/>
  <c r="I858" i="2"/>
  <c r="I857" i="2"/>
  <c r="K857" i="2" s="1"/>
  <c r="J856" i="2"/>
  <c r="I856" i="2"/>
  <c r="I855" i="2"/>
  <c r="K855" i="2" s="1"/>
  <c r="I854" i="2"/>
  <c r="K854" i="2" s="1"/>
  <c r="I853" i="2"/>
  <c r="K853" i="2" s="1"/>
  <c r="J852" i="2"/>
  <c r="I852" i="2"/>
  <c r="J851" i="2"/>
  <c r="I851" i="2"/>
  <c r="I850" i="2"/>
  <c r="K850" i="2" s="1"/>
  <c r="J849" i="2"/>
  <c r="I849" i="2"/>
  <c r="J848" i="2"/>
  <c r="I848" i="2"/>
  <c r="I847" i="2"/>
  <c r="K847" i="2" s="1"/>
  <c r="I846" i="2"/>
  <c r="K846" i="2" s="1"/>
  <c r="I845" i="2"/>
  <c r="K845" i="2" s="1"/>
  <c r="J844" i="2"/>
  <c r="I844" i="2"/>
  <c r="I843" i="2"/>
  <c r="K843" i="2" s="1"/>
  <c r="J842" i="2"/>
  <c r="I842" i="2"/>
  <c r="I841" i="2"/>
  <c r="K841" i="2" s="1"/>
  <c r="I840" i="2"/>
  <c r="K840" i="2" s="1"/>
  <c r="I839" i="2"/>
  <c r="K839" i="2" s="1"/>
  <c r="I838" i="2"/>
  <c r="K838" i="2" s="1"/>
  <c r="J837" i="2"/>
  <c r="I837" i="2"/>
  <c r="J836" i="2"/>
  <c r="I836" i="2"/>
  <c r="J835" i="2"/>
  <c r="I835" i="2"/>
  <c r="I834" i="2"/>
  <c r="K834" i="2" s="1"/>
  <c r="I833" i="2"/>
  <c r="K833" i="2" s="1"/>
  <c r="I832" i="2"/>
  <c r="K832" i="2" s="1"/>
  <c r="I831" i="2"/>
  <c r="K831" i="2" s="1"/>
  <c r="J830" i="2"/>
  <c r="I830" i="2"/>
  <c r="I828" i="2"/>
  <c r="K828" i="2" s="1"/>
  <c r="J827" i="2"/>
  <c r="I827" i="2"/>
  <c r="I826" i="2"/>
  <c r="K826" i="2" s="1"/>
  <c r="I825" i="2"/>
  <c r="K825" i="2" s="1"/>
  <c r="I824" i="2"/>
  <c r="K824" i="2" s="1"/>
  <c r="I823" i="2"/>
  <c r="K823" i="2" s="1"/>
  <c r="I822" i="2"/>
  <c r="K822" i="2" s="1"/>
  <c r="I821" i="2"/>
  <c r="K821" i="2" s="1"/>
  <c r="J820" i="2"/>
  <c r="I820" i="2"/>
  <c r="I819" i="2"/>
  <c r="K819" i="2" s="1"/>
  <c r="I818" i="2"/>
  <c r="K818" i="2" s="1"/>
  <c r="I817" i="2"/>
  <c r="K817" i="2" s="1"/>
  <c r="I816" i="2"/>
  <c r="K816" i="2" s="1"/>
  <c r="I815" i="2"/>
  <c r="K815" i="2" s="1"/>
  <c r="J814" i="2"/>
  <c r="I814" i="2"/>
  <c r="I813" i="2"/>
  <c r="K813" i="2" s="1"/>
  <c r="I812" i="2"/>
  <c r="K812" i="2" s="1"/>
  <c r="J811" i="2"/>
  <c r="I811" i="2"/>
  <c r="I810" i="2"/>
  <c r="K810" i="2" s="1"/>
  <c r="J809" i="2"/>
  <c r="I809" i="2"/>
  <c r="J808" i="2"/>
  <c r="I808" i="2"/>
  <c r="J807" i="2"/>
  <c r="I807" i="2"/>
  <c r="J806" i="2"/>
  <c r="I806" i="2"/>
  <c r="J805" i="2"/>
  <c r="I805" i="2"/>
  <c r="I804" i="2"/>
  <c r="K804" i="2" s="1"/>
  <c r="J803" i="2"/>
  <c r="I803" i="2"/>
  <c r="I802" i="2"/>
  <c r="K802" i="2" s="1"/>
  <c r="I801" i="2"/>
  <c r="K801" i="2" s="1"/>
  <c r="J800" i="2"/>
  <c r="I800" i="2"/>
  <c r="I799" i="2"/>
  <c r="K799" i="2" s="1"/>
  <c r="J798" i="2"/>
  <c r="I798" i="2"/>
  <c r="I797" i="2"/>
  <c r="K797" i="2" s="1"/>
  <c r="J796" i="2"/>
  <c r="I796" i="2"/>
  <c r="J795" i="2"/>
  <c r="I795" i="2"/>
  <c r="I794" i="2"/>
  <c r="K794" i="2" s="1"/>
  <c r="I793" i="2"/>
  <c r="K793" i="2" s="1"/>
  <c r="J792" i="2"/>
  <c r="I792" i="2"/>
  <c r="J791" i="2"/>
  <c r="I791" i="2"/>
  <c r="I790" i="2"/>
  <c r="K790" i="2" s="1"/>
  <c r="I789" i="2"/>
  <c r="K789" i="2" s="1"/>
  <c r="J788" i="2"/>
  <c r="I788" i="2"/>
  <c r="I787" i="2"/>
  <c r="K787" i="2" s="1"/>
  <c r="I786" i="2"/>
  <c r="K786" i="2" s="1"/>
  <c r="J785" i="2"/>
  <c r="I785" i="2"/>
  <c r="I784" i="2"/>
  <c r="K784" i="2" s="1"/>
  <c r="J783" i="2"/>
  <c r="I783" i="2"/>
  <c r="I782" i="2"/>
  <c r="K782" i="2" s="1"/>
  <c r="I781" i="2"/>
  <c r="K781" i="2" s="1"/>
  <c r="I780" i="2"/>
  <c r="K780" i="2" s="1"/>
  <c r="I779" i="2"/>
  <c r="K779" i="2" s="1"/>
  <c r="I778" i="2"/>
  <c r="K778" i="2" s="1"/>
  <c r="J777" i="2"/>
  <c r="I777" i="2"/>
  <c r="I776" i="2"/>
  <c r="K776" i="2" s="1"/>
  <c r="J774" i="2"/>
  <c r="I774" i="2"/>
  <c r="J773" i="2"/>
  <c r="I773" i="2"/>
  <c r="J772" i="2"/>
  <c r="I772" i="2"/>
  <c r="J771" i="2"/>
  <c r="I771" i="2"/>
  <c r="I770" i="2"/>
  <c r="K770" i="2" s="1"/>
  <c r="J769" i="2"/>
  <c r="I769" i="2"/>
  <c r="I768" i="2"/>
  <c r="K768" i="2" s="1"/>
  <c r="I767" i="2"/>
  <c r="K767" i="2" s="1"/>
  <c r="J766" i="2"/>
  <c r="I766" i="2"/>
  <c r="I765" i="2"/>
  <c r="K765" i="2" s="1"/>
  <c r="I764" i="2"/>
  <c r="K764" i="2" s="1"/>
  <c r="I763" i="2"/>
  <c r="K763" i="2" s="1"/>
  <c r="I762" i="2"/>
  <c r="K762" i="2" s="1"/>
  <c r="I761" i="2"/>
  <c r="K761" i="2" s="1"/>
  <c r="I760" i="2"/>
  <c r="K760" i="2" s="1"/>
  <c r="I759" i="2"/>
  <c r="K759" i="2" s="1"/>
  <c r="I758" i="2"/>
  <c r="K758" i="2" s="1"/>
  <c r="K757" i="2"/>
  <c r="I757" i="2"/>
  <c r="J756" i="2"/>
  <c r="I756" i="2"/>
  <c r="K755" i="2"/>
  <c r="I755" i="2"/>
  <c r="I754" i="2"/>
  <c r="K754" i="2" s="1"/>
  <c r="I753" i="2"/>
  <c r="K753" i="2" s="1"/>
  <c r="I752" i="2"/>
  <c r="K752" i="2" s="1"/>
  <c r="I751" i="2"/>
  <c r="K751" i="2" s="1"/>
  <c r="I750" i="2"/>
  <c r="K750" i="2" s="1"/>
  <c r="I749" i="2"/>
  <c r="K749" i="2" s="1"/>
  <c r="J748" i="2"/>
  <c r="I748" i="2"/>
  <c r="I747" i="2"/>
  <c r="K747" i="2" s="1"/>
  <c r="I746" i="2"/>
  <c r="K746" i="2" s="1"/>
  <c r="I745" i="2"/>
  <c r="K745" i="2" s="1"/>
  <c r="J744" i="2"/>
  <c r="I744" i="2"/>
  <c r="I743" i="2"/>
  <c r="K743" i="2" s="1"/>
  <c r="I742" i="2"/>
  <c r="K742" i="2" s="1"/>
  <c r="J741" i="2"/>
  <c r="I741" i="2"/>
  <c r="I740" i="2"/>
  <c r="K740" i="2" s="1"/>
  <c r="I739" i="2"/>
  <c r="K739" i="2" s="1"/>
  <c r="I738" i="2"/>
  <c r="K738" i="2" s="1"/>
  <c r="J737" i="2"/>
  <c r="I737" i="2"/>
  <c r="I736" i="2"/>
  <c r="K736" i="2" s="1"/>
  <c r="I735" i="2"/>
  <c r="K735" i="2" s="1"/>
  <c r="J734" i="2"/>
  <c r="I734" i="2"/>
  <c r="J733" i="2"/>
  <c r="I733" i="2"/>
  <c r="I732" i="2"/>
  <c r="K732" i="2" s="1"/>
  <c r="I731" i="2"/>
  <c r="K731" i="2" s="1"/>
  <c r="I730" i="2"/>
  <c r="K730" i="2" s="1"/>
  <c r="I729" i="2"/>
  <c r="K729" i="2" s="1"/>
  <c r="I728" i="2"/>
  <c r="K728" i="2" s="1"/>
  <c r="I727" i="2"/>
  <c r="K727" i="2" s="1"/>
  <c r="I726" i="2"/>
  <c r="K726" i="2" s="1"/>
  <c r="J725" i="2"/>
  <c r="K725" i="2" s="1"/>
  <c r="I725" i="2"/>
  <c r="I724" i="2"/>
  <c r="K724" i="2" s="1"/>
  <c r="I723" i="2"/>
  <c r="K723" i="2" s="1"/>
  <c r="J721" i="2"/>
  <c r="I721" i="2"/>
  <c r="I720" i="2"/>
  <c r="K720" i="2" s="1"/>
  <c r="J719" i="2"/>
  <c r="I719" i="2"/>
  <c r="J718" i="2"/>
  <c r="I718" i="2"/>
  <c r="I717" i="2"/>
  <c r="K717" i="2" s="1"/>
  <c r="I716" i="2"/>
  <c r="K716" i="2" s="1"/>
  <c r="I715" i="2"/>
  <c r="K715" i="2" s="1"/>
  <c r="I714" i="2"/>
  <c r="K714" i="2" s="1"/>
  <c r="J713" i="2"/>
  <c r="I713" i="2"/>
  <c r="I712" i="2"/>
  <c r="K712" i="2" s="1"/>
  <c r="I711" i="2"/>
  <c r="K711" i="2" s="1"/>
  <c r="I710" i="2"/>
  <c r="K710" i="2" s="1"/>
  <c r="J709" i="2"/>
  <c r="I709" i="2"/>
  <c r="I708" i="2"/>
  <c r="K708" i="2" s="1"/>
  <c r="J707" i="2"/>
  <c r="I707" i="2"/>
  <c r="I706" i="2"/>
  <c r="K706" i="2" s="1"/>
  <c r="J705" i="2"/>
  <c r="K705" i="2" s="1"/>
  <c r="I705" i="2"/>
  <c r="I704" i="2"/>
  <c r="K704" i="2" s="1"/>
  <c r="J703" i="2"/>
  <c r="I703" i="2"/>
  <c r="I702" i="2"/>
  <c r="K702" i="2" s="1"/>
  <c r="J701" i="2"/>
  <c r="I701" i="2"/>
  <c r="J700" i="2"/>
  <c r="I700" i="2"/>
  <c r="J699" i="2"/>
  <c r="I699" i="2"/>
  <c r="I697" i="2"/>
  <c r="K697" i="2" s="1"/>
  <c r="J696" i="2"/>
  <c r="I696" i="2"/>
  <c r="J695" i="2"/>
  <c r="I695" i="2"/>
  <c r="J694" i="2"/>
  <c r="I694" i="2"/>
  <c r="J693" i="2"/>
  <c r="I693" i="2"/>
  <c r="I692" i="2"/>
  <c r="K692" i="2" s="1"/>
  <c r="I691" i="2"/>
  <c r="K691" i="2" s="1"/>
  <c r="I690" i="2"/>
  <c r="K690" i="2" s="1"/>
  <c r="J689" i="2"/>
  <c r="I689" i="2"/>
  <c r="J688" i="2"/>
  <c r="I688" i="2"/>
  <c r="I687" i="2"/>
  <c r="K687" i="2" s="1"/>
  <c r="I686" i="2"/>
  <c r="K686" i="2" s="1"/>
  <c r="J685" i="2"/>
  <c r="I685" i="2"/>
  <c r="J684" i="2"/>
  <c r="I684" i="2"/>
  <c r="J683" i="2"/>
  <c r="I683" i="2"/>
  <c r="I682" i="2"/>
  <c r="K682" i="2" s="1"/>
  <c r="J681" i="2"/>
  <c r="I681" i="2"/>
  <c r="J680" i="2"/>
  <c r="I680" i="2"/>
  <c r="I679" i="2"/>
  <c r="K679" i="2" s="1"/>
  <c r="I678" i="2"/>
  <c r="K678" i="2" s="1"/>
  <c r="I677" i="2"/>
  <c r="K677" i="2" s="1"/>
  <c r="I676" i="2"/>
  <c r="K676" i="2" s="1"/>
  <c r="I675" i="2"/>
  <c r="K675" i="2" s="1"/>
  <c r="I674" i="2"/>
  <c r="K674" i="2" s="1"/>
  <c r="I673" i="2"/>
  <c r="K673" i="2" s="1"/>
  <c r="I672" i="2"/>
  <c r="K672" i="2" s="1"/>
  <c r="J671" i="2"/>
  <c r="I671" i="2"/>
  <c r="I669" i="2"/>
  <c r="K669" i="2" s="1"/>
  <c r="J668" i="2"/>
  <c r="I668" i="2"/>
  <c r="I667" i="2"/>
  <c r="K667" i="2" s="1"/>
  <c r="I666" i="2"/>
  <c r="K666" i="2" s="1"/>
  <c r="I665" i="2"/>
  <c r="K665" i="2" s="1"/>
  <c r="I664" i="2"/>
  <c r="K664" i="2" s="1"/>
  <c r="I663" i="2"/>
  <c r="K663" i="2" s="1"/>
  <c r="I662" i="2"/>
  <c r="K662" i="2" s="1"/>
  <c r="I661" i="2"/>
  <c r="K661" i="2" s="1"/>
  <c r="J660" i="2"/>
  <c r="I660" i="2"/>
  <c r="I659" i="2"/>
  <c r="K659" i="2" s="1"/>
  <c r="K658" i="2"/>
  <c r="I658" i="2"/>
  <c r="J657" i="2"/>
  <c r="I657" i="2"/>
  <c r="J656" i="2"/>
  <c r="K656" i="2" s="1"/>
  <c r="I656" i="2"/>
  <c r="I655" i="2"/>
  <c r="K655" i="2" s="1"/>
  <c r="I654" i="2"/>
  <c r="K654" i="2" s="1"/>
  <c r="J653" i="2"/>
  <c r="I653" i="2"/>
  <c r="J652" i="2"/>
  <c r="I652" i="2"/>
  <c r="J651" i="2"/>
  <c r="I651" i="2"/>
  <c r="I650" i="2"/>
  <c r="K650" i="2" s="1"/>
  <c r="I649" i="2"/>
  <c r="K649" i="2" s="1"/>
  <c r="I648" i="2"/>
  <c r="K648" i="2" s="1"/>
  <c r="J647" i="2"/>
  <c r="I647" i="2"/>
  <c r="K647" i="2" s="1"/>
  <c r="I646" i="2"/>
  <c r="K646" i="2" s="1"/>
  <c r="I645" i="2"/>
  <c r="K645" i="2" s="1"/>
  <c r="I644" i="2"/>
  <c r="K644" i="2" s="1"/>
  <c r="I643" i="2"/>
  <c r="K643" i="2" s="1"/>
  <c r="I642" i="2"/>
  <c r="K642" i="2" s="1"/>
  <c r="I641" i="2"/>
  <c r="K641" i="2" s="1"/>
  <c r="I640" i="2"/>
  <c r="K640" i="2" s="1"/>
  <c r="I639" i="2"/>
  <c r="K639" i="2" s="1"/>
  <c r="I638" i="2"/>
  <c r="K638" i="2" s="1"/>
  <c r="I636" i="2"/>
  <c r="K636" i="2" s="1"/>
  <c r="I635" i="2"/>
  <c r="K635" i="2" s="1"/>
  <c r="J634" i="2"/>
  <c r="I634" i="2"/>
  <c r="J633" i="2"/>
  <c r="I633" i="2"/>
  <c r="J632" i="2"/>
  <c r="I632" i="2"/>
  <c r="I631" i="2"/>
  <c r="K631" i="2" s="1"/>
  <c r="J630" i="2"/>
  <c r="I630" i="2"/>
  <c r="K630" i="2" s="1"/>
  <c r="I629" i="2"/>
  <c r="K629" i="2" s="1"/>
  <c r="I628" i="2"/>
  <c r="K628" i="2" s="1"/>
  <c r="I627" i="2"/>
  <c r="K627" i="2" s="1"/>
  <c r="I626" i="2"/>
  <c r="K626" i="2" s="1"/>
  <c r="I625" i="2"/>
  <c r="K625" i="2" s="1"/>
  <c r="J624" i="2"/>
  <c r="I624" i="2"/>
  <c r="I623" i="2"/>
  <c r="K623" i="2" s="1"/>
  <c r="I622" i="2"/>
  <c r="K622" i="2" s="1"/>
  <c r="I621" i="2"/>
  <c r="K621" i="2" s="1"/>
  <c r="I620" i="2"/>
  <c r="K620" i="2" s="1"/>
  <c r="I619" i="2"/>
  <c r="K619" i="2" s="1"/>
  <c r="I618" i="2"/>
  <c r="K618" i="2" s="1"/>
  <c r="J617" i="2"/>
  <c r="I617" i="2"/>
  <c r="J616" i="2"/>
  <c r="K616" i="2" s="1"/>
  <c r="I616" i="2"/>
  <c r="I615" i="2"/>
  <c r="K615" i="2" s="1"/>
  <c r="I614" i="2"/>
  <c r="K614" i="2" s="1"/>
  <c r="J613" i="2"/>
  <c r="K613" i="2" s="1"/>
  <c r="I613" i="2"/>
  <c r="I612" i="2"/>
  <c r="K612" i="2" s="1"/>
  <c r="J611" i="2"/>
  <c r="I611" i="2"/>
  <c r="K611" i="2" s="1"/>
  <c r="J610" i="2"/>
  <c r="I610" i="2"/>
  <c r="I609" i="2"/>
  <c r="K609" i="2" s="1"/>
  <c r="K608" i="2"/>
  <c r="I608" i="2"/>
  <c r="I607" i="2"/>
  <c r="K607" i="2" s="1"/>
  <c r="I606" i="2"/>
  <c r="K606" i="2" s="1"/>
  <c r="I605" i="2"/>
  <c r="K605" i="2" s="1"/>
  <c r="I604" i="2"/>
  <c r="K604" i="2" s="1"/>
  <c r="I603" i="2"/>
  <c r="K603" i="2" s="1"/>
  <c r="I602" i="2"/>
  <c r="K602" i="2" s="1"/>
  <c r="I600" i="2"/>
  <c r="K600" i="2" s="1"/>
  <c r="I599" i="2"/>
  <c r="K599" i="2" s="1"/>
  <c r="I598" i="2"/>
  <c r="K598" i="2" s="1"/>
  <c r="I597" i="2"/>
  <c r="K597" i="2" s="1"/>
  <c r="I596" i="2"/>
  <c r="K596" i="2" s="1"/>
  <c r="I595" i="2"/>
  <c r="K595" i="2" s="1"/>
  <c r="I594" i="2"/>
  <c r="K594" i="2" s="1"/>
  <c r="J593" i="2"/>
  <c r="I593" i="2"/>
  <c r="J592" i="2"/>
  <c r="I592" i="2"/>
  <c r="I591" i="2"/>
  <c r="K591" i="2" s="1"/>
  <c r="I590" i="2"/>
  <c r="K590" i="2" s="1"/>
  <c r="I589" i="2"/>
  <c r="K589" i="2" s="1"/>
  <c r="J588" i="2"/>
  <c r="I588" i="2"/>
  <c r="I587" i="2"/>
  <c r="K587" i="2" s="1"/>
  <c r="I586" i="2"/>
  <c r="K586" i="2" s="1"/>
  <c r="I585" i="2"/>
  <c r="K585" i="2" s="1"/>
  <c r="I584" i="2"/>
  <c r="K584" i="2" s="1"/>
  <c r="J583" i="2"/>
  <c r="I583" i="2"/>
  <c r="I582" i="2"/>
  <c r="K582" i="2" s="1"/>
  <c r="I581" i="2"/>
  <c r="K581" i="2" s="1"/>
  <c r="J580" i="2"/>
  <c r="I580" i="2"/>
  <c r="I579" i="2"/>
  <c r="K579" i="2" s="1"/>
  <c r="I578" i="2"/>
  <c r="K578" i="2" s="1"/>
  <c r="I577" i="2"/>
  <c r="K577" i="2" s="1"/>
  <c r="I575" i="2"/>
  <c r="K575" i="2" s="1"/>
  <c r="I574" i="2"/>
  <c r="K574" i="2" s="1"/>
  <c r="I573" i="2"/>
  <c r="K573" i="2" s="1"/>
  <c r="I572" i="2"/>
  <c r="K572" i="2" s="1"/>
  <c r="I571" i="2"/>
  <c r="K571" i="2" s="1"/>
  <c r="I570" i="2"/>
  <c r="K570" i="2" s="1"/>
  <c r="J569" i="2"/>
  <c r="I569" i="2"/>
  <c r="J568" i="2"/>
  <c r="I568" i="2"/>
  <c r="I567" i="2"/>
  <c r="K567" i="2" s="1"/>
  <c r="I566" i="2"/>
  <c r="K566" i="2" s="1"/>
  <c r="J565" i="2"/>
  <c r="I565" i="2"/>
  <c r="K565" i="2" s="1"/>
  <c r="I564" i="2"/>
  <c r="K564" i="2" s="1"/>
  <c r="I563" i="2"/>
  <c r="K563" i="2" s="1"/>
  <c r="I562" i="2"/>
  <c r="K562" i="2" s="1"/>
  <c r="I561" i="2"/>
  <c r="K561" i="2" s="1"/>
  <c r="J560" i="2"/>
  <c r="I560" i="2"/>
  <c r="I559" i="2"/>
  <c r="K559" i="2" s="1"/>
  <c r="J558" i="2"/>
  <c r="I558" i="2"/>
  <c r="I557" i="2"/>
  <c r="K557" i="2" s="1"/>
  <c r="J556" i="2"/>
  <c r="I556" i="2"/>
  <c r="J555" i="2"/>
  <c r="I555" i="2"/>
  <c r="I554" i="2"/>
  <c r="K554" i="2" s="1"/>
  <c r="I553" i="2"/>
  <c r="K553" i="2" s="1"/>
  <c r="J552" i="2"/>
  <c r="I552" i="2"/>
  <c r="J550" i="2"/>
  <c r="I550" i="2"/>
  <c r="J549" i="2"/>
  <c r="I549" i="2"/>
  <c r="J548" i="2"/>
  <c r="I548" i="2"/>
  <c r="K548" i="2" s="1"/>
  <c r="J547" i="2"/>
  <c r="I547" i="2"/>
  <c r="I546" i="2"/>
  <c r="K546" i="2" s="1"/>
  <c r="I545" i="2"/>
  <c r="K545" i="2" s="1"/>
  <c r="J544" i="2"/>
  <c r="I544" i="2"/>
  <c r="I543" i="2"/>
  <c r="K543" i="2" s="1"/>
  <c r="I542" i="2"/>
  <c r="K542" i="2" s="1"/>
  <c r="I541" i="2"/>
  <c r="K541" i="2" s="1"/>
  <c r="I540" i="2"/>
  <c r="K540" i="2" s="1"/>
  <c r="I539" i="2"/>
  <c r="K539" i="2" s="1"/>
  <c r="I538" i="2"/>
  <c r="K538" i="2" s="1"/>
  <c r="I537" i="2"/>
  <c r="K537" i="2" s="1"/>
  <c r="J536" i="2"/>
  <c r="I536" i="2"/>
  <c r="I535" i="2"/>
  <c r="K535" i="2" s="1"/>
  <c r="I534" i="2"/>
  <c r="K534" i="2" s="1"/>
  <c r="I533" i="2"/>
  <c r="K533" i="2" s="1"/>
  <c r="I532" i="2"/>
  <c r="K532" i="2" s="1"/>
  <c r="I531" i="2"/>
  <c r="K531" i="2" s="1"/>
  <c r="I530" i="2"/>
  <c r="K530" i="2" s="1"/>
  <c r="J529" i="2"/>
  <c r="I529" i="2"/>
  <c r="J528" i="2"/>
  <c r="I528" i="2"/>
  <c r="I527" i="2"/>
  <c r="K527" i="2" s="1"/>
  <c r="J526" i="2"/>
  <c r="I526" i="2"/>
  <c r="I525" i="2"/>
  <c r="K525" i="2" s="1"/>
  <c r="I524" i="2"/>
  <c r="K524" i="2" s="1"/>
  <c r="J522" i="2"/>
  <c r="I522" i="2"/>
  <c r="J521" i="2"/>
  <c r="I521" i="2"/>
  <c r="K521" i="2" s="1"/>
  <c r="I520" i="2"/>
  <c r="K520" i="2" s="1"/>
  <c r="I519" i="2"/>
  <c r="K519" i="2" s="1"/>
  <c r="J518" i="2"/>
  <c r="I518" i="2"/>
  <c r="I517" i="2"/>
  <c r="K517" i="2" s="1"/>
  <c r="I516" i="2"/>
  <c r="K516" i="2" s="1"/>
  <c r="J515" i="2"/>
  <c r="I515" i="2"/>
  <c r="J514" i="2"/>
  <c r="I514" i="2"/>
  <c r="J513" i="2"/>
  <c r="I513" i="2"/>
  <c r="K513" i="2" s="1"/>
  <c r="I512" i="2"/>
  <c r="K512" i="2" s="1"/>
  <c r="I511" i="2"/>
  <c r="K511" i="2" s="1"/>
  <c r="J510" i="2"/>
  <c r="I510" i="2"/>
  <c r="I509" i="2"/>
  <c r="K509" i="2" s="1"/>
  <c r="I508" i="2"/>
  <c r="K508" i="2" s="1"/>
  <c r="J507" i="2"/>
  <c r="I507" i="2"/>
  <c r="J506" i="2"/>
  <c r="I506" i="2"/>
  <c r="I505" i="2"/>
  <c r="K505" i="2" s="1"/>
  <c r="J504" i="2"/>
  <c r="K504" i="2" s="1"/>
  <c r="I504" i="2"/>
  <c r="J503" i="2"/>
  <c r="I503" i="2"/>
  <c r="J502" i="2"/>
  <c r="I502" i="2"/>
  <c r="I501" i="2"/>
  <c r="K501" i="2" s="1"/>
  <c r="J500" i="2"/>
  <c r="I500" i="2"/>
  <c r="J499" i="2"/>
  <c r="I499" i="2"/>
  <c r="I498" i="2"/>
  <c r="K498" i="2" s="1"/>
  <c r="I497" i="2"/>
  <c r="K497" i="2" s="1"/>
  <c r="I496" i="2"/>
  <c r="K496" i="2" s="1"/>
  <c r="I495" i="2"/>
  <c r="K495" i="2" s="1"/>
  <c r="I494" i="2"/>
  <c r="K494" i="2" s="1"/>
  <c r="I493" i="2"/>
  <c r="K493" i="2" s="1"/>
  <c r="I492" i="2"/>
  <c r="K492" i="2" s="1"/>
  <c r="I490" i="2"/>
  <c r="K490" i="2" s="1"/>
  <c r="I489" i="2"/>
  <c r="K489" i="2" s="1"/>
  <c r="J488" i="2"/>
  <c r="I488" i="2"/>
  <c r="I487" i="2"/>
  <c r="K487" i="2" s="1"/>
  <c r="J486" i="2"/>
  <c r="I486" i="2"/>
  <c r="J485" i="2"/>
  <c r="I485" i="2"/>
  <c r="J484" i="2"/>
  <c r="I484" i="2"/>
  <c r="I483" i="2"/>
  <c r="K483" i="2" s="1"/>
  <c r="I482" i="2"/>
  <c r="K482" i="2" s="1"/>
  <c r="I481" i="2"/>
  <c r="K481" i="2" s="1"/>
  <c r="I480" i="2"/>
  <c r="K480" i="2" s="1"/>
  <c r="I479" i="2"/>
  <c r="K479" i="2" s="1"/>
  <c r="I478" i="2"/>
  <c r="K478" i="2" s="1"/>
  <c r="I477" i="2"/>
  <c r="K477" i="2" s="1"/>
  <c r="I476" i="2"/>
  <c r="K476" i="2" s="1"/>
  <c r="I475" i="2"/>
  <c r="K475" i="2" s="1"/>
  <c r="I474" i="2"/>
  <c r="K474" i="2" s="1"/>
  <c r="I473" i="2"/>
  <c r="K473" i="2" s="1"/>
  <c r="I472" i="2"/>
  <c r="K472" i="2" s="1"/>
  <c r="I471" i="2"/>
  <c r="K471" i="2" s="1"/>
  <c r="I470" i="2"/>
  <c r="K470" i="2" s="1"/>
  <c r="I469" i="2"/>
  <c r="K469" i="2" s="1"/>
  <c r="I468" i="2"/>
  <c r="K468" i="2" s="1"/>
  <c r="I467" i="2"/>
  <c r="K467" i="2" s="1"/>
  <c r="J466" i="2"/>
  <c r="I466" i="2"/>
  <c r="I465" i="2"/>
  <c r="K465" i="2" s="1"/>
  <c r="I464" i="2"/>
  <c r="K464" i="2" s="1"/>
  <c r="J463" i="2"/>
  <c r="I463" i="2"/>
  <c r="J461" i="2"/>
  <c r="I461" i="2"/>
  <c r="I460" i="2"/>
  <c r="K460" i="2" s="1"/>
  <c r="I459" i="2"/>
  <c r="K459" i="2" s="1"/>
  <c r="I458" i="2"/>
  <c r="K458" i="2" s="1"/>
  <c r="I457" i="2"/>
  <c r="K457" i="2" s="1"/>
  <c r="I456" i="2"/>
  <c r="K456" i="2" s="1"/>
  <c r="I455" i="2"/>
  <c r="K455" i="2" s="1"/>
  <c r="I454" i="2"/>
  <c r="K454" i="2" s="1"/>
  <c r="I453" i="2"/>
  <c r="K453" i="2" s="1"/>
  <c r="I452" i="2"/>
  <c r="K452" i="2" s="1"/>
  <c r="I451" i="2"/>
  <c r="K451" i="2" s="1"/>
  <c r="I450" i="2"/>
  <c r="K450" i="2" s="1"/>
  <c r="I449" i="2"/>
  <c r="K449" i="2" s="1"/>
  <c r="J448" i="2"/>
  <c r="I448" i="2"/>
  <c r="I447" i="2"/>
  <c r="K447" i="2" s="1"/>
  <c r="I446" i="2"/>
  <c r="K446" i="2" s="1"/>
  <c r="J445" i="2"/>
  <c r="I445" i="2"/>
  <c r="J444" i="2"/>
  <c r="I444" i="2"/>
  <c r="I443" i="2"/>
  <c r="K443" i="2" s="1"/>
  <c r="I442" i="2"/>
  <c r="K442" i="2" s="1"/>
  <c r="I441" i="2"/>
  <c r="K441" i="2" s="1"/>
  <c r="I440" i="2"/>
  <c r="K440" i="2" s="1"/>
  <c r="I439" i="2"/>
  <c r="K439" i="2" s="1"/>
  <c r="I438" i="2"/>
  <c r="K438" i="2" s="1"/>
  <c r="I437" i="2"/>
  <c r="K437" i="2" s="1"/>
  <c r="J436" i="2"/>
  <c r="I436" i="2"/>
  <c r="J435" i="2"/>
  <c r="I435" i="2"/>
  <c r="I434" i="2"/>
  <c r="K434" i="2" s="1"/>
  <c r="I433" i="2"/>
  <c r="K433" i="2" s="1"/>
  <c r="J432" i="2"/>
  <c r="I432" i="2"/>
  <c r="I431" i="2"/>
  <c r="K431" i="2" s="1"/>
  <c r="I430" i="2"/>
  <c r="K430" i="2" s="1"/>
  <c r="I429" i="2"/>
  <c r="K429" i="2" s="1"/>
  <c r="I428" i="2"/>
  <c r="K428" i="2" s="1"/>
  <c r="J426" i="2"/>
  <c r="I426" i="2"/>
  <c r="K426" i="2" s="1"/>
  <c r="I425" i="2"/>
  <c r="K425" i="2" s="1"/>
  <c r="I424" i="2"/>
  <c r="K424" i="2" s="1"/>
  <c r="I423" i="2"/>
  <c r="K423" i="2" s="1"/>
  <c r="I422" i="2"/>
  <c r="K422" i="2" s="1"/>
  <c r="J421" i="2"/>
  <c r="I421" i="2"/>
  <c r="I420" i="2"/>
  <c r="K420" i="2" s="1"/>
  <c r="I419" i="2"/>
  <c r="K419" i="2" s="1"/>
  <c r="I418" i="2"/>
  <c r="K418" i="2" s="1"/>
  <c r="I417" i="2"/>
  <c r="K417" i="2" s="1"/>
  <c r="I416" i="2"/>
  <c r="K416" i="2" s="1"/>
  <c r="I415" i="2"/>
  <c r="K415" i="2" s="1"/>
  <c r="I414" i="2"/>
  <c r="K414" i="2" s="1"/>
  <c r="J413" i="2"/>
  <c r="I413" i="2"/>
  <c r="I412" i="2"/>
  <c r="K412" i="2" s="1"/>
  <c r="I411" i="2"/>
  <c r="K411" i="2" s="1"/>
  <c r="I410" i="2"/>
  <c r="K410" i="2" s="1"/>
  <c r="J409" i="2"/>
  <c r="I409" i="2"/>
  <c r="J408" i="2"/>
  <c r="I408" i="2"/>
  <c r="I407" i="2"/>
  <c r="K407" i="2" s="1"/>
  <c r="J406" i="2"/>
  <c r="I406" i="2"/>
  <c r="I405" i="2"/>
  <c r="K405" i="2" s="1"/>
  <c r="I404" i="2"/>
  <c r="K404" i="2" s="1"/>
  <c r="I403" i="2"/>
  <c r="K403" i="2" s="1"/>
  <c r="I402" i="2"/>
  <c r="K402" i="2" s="1"/>
  <c r="I401" i="2"/>
  <c r="K401" i="2" s="1"/>
  <c r="J400" i="2"/>
  <c r="I400" i="2"/>
  <c r="I399" i="2"/>
  <c r="K399" i="2" s="1"/>
  <c r="I398" i="2"/>
  <c r="K398" i="2" s="1"/>
  <c r="I396" i="2"/>
  <c r="K396" i="2" s="1"/>
  <c r="J395" i="2"/>
  <c r="I395" i="2"/>
  <c r="I394" i="2"/>
  <c r="K394" i="2" s="1"/>
  <c r="I393" i="2"/>
  <c r="K393" i="2" s="1"/>
  <c r="I392" i="2"/>
  <c r="K392" i="2" s="1"/>
  <c r="I391" i="2"/>
  <c r="K391" i="2" s="1"/>
  <c r="I390" i="2"/>
  <c r="K390" i="2" s="1"/>
  <c r="I389" i="2"/>
  <c r="K389" i="2" s="1"/>
  <c r="I388" i="2"/>
  <c r="K388" i="2" s="1"/>
  <c r="I387" i="2"/>
  <c r="K387" i="2" s="1"/>
  <c r="I386" i="2"/>
  <c r="K386" i="2" s="1"/>
  <c r="I385" i="2"/>
  <c r="K385" i="2" s="1"/>
  <c r="J384" i="2"/>
  <c r="I384" i="2"/>
  <c r="I383" i="2"/>
  <c r="K383" i="2" s="1"/>
  <c r="I382" i="2"/>
  <c r="K382" i="2" s="1"/>
  <c r="I381" i="2"/>
  <c r="K381" i="2" s="1"/>
  <c r="J380" i="2"/>
  <c r="I380" i="2"/>
  <c r="J379" i="2"/>
  <c r="I379" i="2"/>
  <c r="J378" i="2"/>
  <c r="I378" i="2"/>
  <c r="J377" i="2"/>
  <c r="I377" i="2"/>
  <c r="I376" i="2"/>
  <c r="K376" i="2" s="1"/>
  <c r="I375" i="2"/>
  <c r="K375" i="2" s="1"/>
  <c r="J374" i="2"/>
  <c r="I374" i="2"/>
  <c r="I373" i="2"/>
  <c r="K373" i="2" s="1"/>
  <c r="J371" i="2"/>
  <c r="I371" i="2"/>
  <c r="J370" i="2"/>
  <c r="I370" i="2"/>
  <c r="I369" i="2"/>
  <c r="K369" i="2" s="1"/>
  <c r="J368" i="2"/>
  <c r="I368" i="2"/>
  <c r="I367" i="2"/>
  <c r="K367" i="2" s="1"/>
  <c r="J366" i="2"/>
  <c r="I366" i="2"/>
  <c r="I365" i="2"/>
  <c r="K365" i="2" s="1"/>
  <c r="I364" i="2"/>
  <c r="K364" i="2" s="1"/>
  <c r="I363" i="2"/>
  <c r="K363" i="2" s="1"/>
  <c r="I362" i="2"/>
  <c r="K362" i="2" s="1"/>
  <c r="I361" i="2"/>
  <c r="K361" i="2" s="1"/>
  <c r="I360" i="2"/>
  <c r="K360" i="2" s="1"/>
  <c r="J359" i="2"/>
  <c r="I359" i="2"/>
  <c r="I358" i="2"/>
  <c r="K358" i="2" s="1"/>
  <c r="J357" i="2"/>
  <c r="I357" i="2"/>
  <c r="J356" i="2"/>
  <c r="I356" i="2"/>
  <c r="I355" i="2"/>
  <c r="K355" i="2" s="1"/>
  <c r="I354" i="2"/>
  <c r="K354" i="2" s="1"/>
  <c r="I353" i="2"/>
  <c r="K353" i="2" s="1"/>
  <c r="I352" i="2"/>
  <c r="K352" i="2" s="1"/>
  <c r="I351" i="2"/>
  <c r="K351" i="2" s="1"/>
  <c r="I350" i="2"/>
  <c r="K350" i="2" s="1"/>
  <c r="I349" i="2"/>
  <c r="K349" i="2" s="1"/>
  <c r="I348" i="2"/>
  <c r="K348" i="2" s="1"/>
  <c r="I347" i="2"/>
  <c r="K347" i="2" s="1"/>
  <c r="J346" i="2"/>
  <c r="K346" i="2" s="1"/>
  <c r="I346" i="2"/>
  <c r="J345" i="2"/>
  <c r="K345" i="2" s="1"/>
  <c r="I345" i="2"/>
  <c r="I344" i="2"/>
  <c r="K344" i="2" s="1"/>
  <c r="I343" i="2"/>
  <c r="K343" i="2" s="1"/>
  <c r="J342" i="2"/>
  <c r="K342" i="2" s="1"/>
  <c r="I342" i="2"/>
  <c r="I341" i="2"/>
  <c r="K341" i="2" s="1"/>
  <c r="I340" i="2"/>
  <c r="K340" i="2" s="1"/>
  <c r="I339" i="2"/>
  <c r="K339" i="2" s="1"/>
  <c r="I338" i="2"/>
  <c r="K338" i="2" s="1"/>
  <c r="J337" i="2"/>
  <c r="I337" i="2"/>
  <c r="I336" i="2"/>
  <c r="K336" i="2" s="1"/>
  <c r="I335" i="2"/>
  <c r="K335" i="2" s="1"/>
  <c r="J334" i="2"/>
  <c r="K334" i="2" s="1"/>
  <c r="I334" i="2"/>
  <c r="I333" i="2"/>
  <c r="K333" i="2" s="1"/>
  <c r="I332" i="2"/>
  <c r="K332" i="2" s="1"/>
  <c r="I331" i="2"/>
  <c r="K331" i="2" s="1"/>
  <c r="J330" i="2"/>
  <c r="I330" i="2"/>
  <c r="I328" i="2"/>
  <c r="K328" i="2" s="1"/>
  <c r="J327" i="2"/>
  <c r="K327" i="2" s="1"/>
  <c r="I327" i="2"/>
  <c r="J326" i="2"/>
  <c r="I326" i="2"/>
  <c r="J325" i="2"/>
  <c r="I325" i="2"/>
  <c r="I324" i="2"/>
  <c r="K324" i="2" s="1"/>
  <c r="J323" i="2"/>
  <c r="I323" i="2"/>
  <c r="I322" i="2"/>
  <c r="K322" i="2" s="1"/>
  <c r="I321" i="2"/>
  <c r="K321" i="2" s="1"/>
  <c r="I320" i="2"/>
  <c r="K320" i="2" s="1"/>
  <c r="I319" i="2"/>
  <c r="K319" i="2" s="1"/>
  <c r="I318" i="2"/>
  <c r="K318" i="2" s="1"/>
  <c r="I317" i="2"/>
  <c r="K317" i="2" s="1"/>
  <c r="J316" i="2"/>
  <c r="I316" i="2"/>
  <c r="I315" i="2"/>
  <c r="K315" i="2" s="1"/>
  <c r="I314" i="2"/>
  <c r="K314" i="2" s="1"/>
  <c r="I313" i="2"/>
  <c r="K313" i="2" s="1"/>
  <c r="I312" i="2"/>
  <c r="K312" i="2" s="1"/>
  <c r="I311" i="2"/>
  <c r="K311" i="2" s="1"/>
  <c r="I310" i="2"/>
  <c r="K310" i="2" s="1"/>
  <c r="J309" i="2"/>
  <c r="I309" i="2"/>
  <c r="K309" i="2" s="1"/>
  <c r="I308" i="2"/>
  <c r="K308" i="2" s="1"/>
  <c r="I307" i="2"/>
  <c r="K307" i="2" s="1"/>
  <c r="J306" i="2"/>
  <c r="I306" i="2"/>
  <c r="J305" i="2"/>
  <c r="I305" i="2"/>
  <c r="I304" i="2"/>
  <c r="K304" i="2" s="1"/>
  <c r="I303" i="2"/>
  <c r="K303" i="2" s="1"/>
  <c r="I302" i="2"/>
  <c r="K302" i="2" s="1"/>
  <c r="I301" i="2"/>
  <c r="K301" i="2" s="1"/>
  <c r="I300" i="2"/>
  <c r="K300" i="2" s="1"/>
  <c r="I299" i="2"/>
  <c r="K299" i="2" s="1"/>
  <c r="I298" i="2"/>
  <c r="K298" i="2" s="1"/>
  <c r="I297" i="2"/>
  <c r="K297" i="2" s="1"/>
  <c r="I296" i="2"/>
  <c r="K296" i="2" s="1"/>
  <c r="I295" i="2"/>
  <c r="K295" i="2" s="1"/>
  <c r="I294" i="2"/>
  <c r="K294" i="2" s="1"/>
  <c r="I293" i="2"/>
  <c r="K293" i="2" s="1"/>
  <c r="I292" i="2"/>
  <c r="K292" i="2" s="1"/>
  <c r="I291" i="2"/>
  <c r="K291" i="2" s="1"/>
  <c r="I290" i="2"/>
  <c r="K290" i="2" s="1"/>
  <c r="I289" i="2"/>
  <c r="K289" i="2" s="1"/>
  <c r="I288" i="2"/>
  <c r="K288" i="2" s="1"/>
  <c r="I287" i="2"/>
  <c r="K287" i="2" s="1"/>
  <c r="J286" i="2"/>
  <c r="I286" i="2"/>
  <c r="J285" i="2"/>
  <c r="I285" i="2"/>
  <c r="I284" i="2"/>
  <c r="K284" i="2" s="1"/>
  <c r="I283" i="2"/>
  <c r="K283" i="2" s="1"/>
  <c r="I281" i="2"/>
  <c r="K281" i="2" s="1"/>
  <c r="I280" i="2"/>
  <c r="K280" i="2" s="1"/>
  <c r="I279" i="2"/>
  <c r="K279" i="2" s="1"/>
  <c r="I278" i="2"/>
  <c r="K278" i="2" s="1"/>
  <c r="I277" i="2"/>
  <c r="K277" i="2" s="1"/>
  <c r="I276" i="2"/>
  <c r="K276" i="2" s="1"/>
  <c r="J275" i="2"/>
  <c r="I275" i="2"/>
  <c r="I274" i="2"/>
  <c r="K274" i="2" s="1"/>
  <c r="J273" i="2"/>
  <c r="I273" i="2"/>
  <c r="I272" i="2"/>
  <c r="K272" i="2" s="1"/>
  <c r="J271" i="2"/>
  <c r="I271" i="2"/>
  <c r="I270" i="2"/>
  <c r="K270" i="2" s="1"/>
  <c r="K269" i="2"/>
  <c r="I269" i="2"/>
  <c r="I268" i="2"/>
  <c r="K268" i="2" s="1"/>
  <c r="I267" i="2"/>
  <c r="K267" i="2" s="1"/>
  <c r="I266" i="2"/>
  <c r="K266" i="2" s="1"/>
  <c r="K265" i="2"/>
  <c r="I265" i="2"/>
  <c r="I264" i="2"/>
  <c r="K264" i="2" s="1"/>
  <c r="I263" i="2"/>
  <c r="K263" i="2" s="1"/>
  <c r="I262" i="2"/>
  <c r="K262" i="2" s="1"/>
  <c r="K261" i="2"/>
  <c r="I261" i="2"/>
  <c r="I260" i="2"/>
  <c r="K260" i="2" s="1"/>
  <c r="I259" i="2"/>
  <c r="K259" i="2" s="1"/>
  <c r="I258" i="2"/>
  <c r="K258" i="2" s="1"/>
  <c r="I257" i="2"/>
  <c r="K257" i="2" s="1"/>
  <c r="I256" i="2"/>
  <c r="K256" i="2" s="1"/>
  <c r="I255" i="2"/>
  <c r="K255" i="2" s="1"/>
  <c r="I254" i="2"/>
  <c r="K254" i="2" s="1"/>
  <c r="I253" i="2"/>
  <c r="K253" i="2" s="1"/>
  <c r="I252" i="2"/>
  <c r="K252" i="2" s="1"/>
  <c r="I251" i="2"/>
  <c r="K251" i="2" s="1"/>
  <c r="I250" i="2"/>
  <c r="K250" i="2" s="1"/>
  <c r="I249" i="2"/>
  <c r="K249" i="2" s="1"/>
  <c r="I248" i="2"/>
  <c r="K248" i="2" s="1"/>
  <c r="I247" i="2"/>
  <c r="K247" i="2" s="1"/>
  <c r="J246" i="2"/>
  <c r="I246" i="2"/>
  <c r="K246" i="2" s="1"/>
  <c r="I245" i="2"/>
  <c r="K245" i="2" s="1"/>
  <c r="K244" i="2"/>
  <c r="I244" i="2"/>
  <c r="I243" i="2"/>
  <c r="K243" i="2" s="1"/>
  <c r="I242" i="2"/>
  <c r="K242" i="2" s="1"/>
  <c r="I240" i="2"/>
  <c r="K240" i="2" s="1"/>
  <c r="I239" i="2"/>
  <c r="K239" i="2" s="1"/>
  <c r="I238" i="2"/>
  <c r="K238" i="2" s="1"/>
  <c r="I237" i="2"/>
  <c r="K237" i="2" s="1"/>
  <c r="I236" i="2"/>
  <c r="K236" i="2" s="1"/>
  <c r="I235" i="2"/>
  <c r="K235" i="2" s="1"/>
  <c r="I234" i="2"/>
  <c r="K234" i="2" s="1"/>
  <c r="I233" i="2"/>
  <c r="K233" i="2" s="1"/>
  <c r="I232" i="2"/>
  <c r="K232" i="2" s="1"/>
  <c r="I231" i="2"/>
  <c r="K231" i="2" s="1"/>
  <c r="I230" i="2"/>
  <c r="K230" i="2" s="1"/>
  <c r="I229" i="2"/>
  <c r="K229" i="2" s="1"/>
  <c r="I228" i="2"/>
  <c r="K228" i="2" s="1"/>
  <c r="K227" i="2"/>
  <c r="I227" i="2"/>
  <c r="I226" i="2"/>
  <c r="K226" i="2" s="1"/>
  <c r="I225" i="2"/>
  <c r="K225" i="2" s="1"/>
  <c r="I224" i="2"/>
  <c r="K224" i="2" s="1"/>
  <c r="I223" i="2"/>
  <c r="K223" i="2" s="1"/>
  <c r="I222" i="2"/>
  <c r="K222" i="2" s="1"/>
  <c r="I221" i="2"/>
  <c r="K221" i="2" s="1"/>
  <c r="I220" i="2"/>
  <c r="K220" i="2" s="1"/>
  <c r="I219" i="2"/>
  <c r="K219" i="2" s="1"/>
  <c r="I218" i="2"/>
  <c r="K218" i="2" s="1"/>
  <c r="I217" i="2"/>
  <c r="K217" i="2" s="1"/>
  <c r="I216" i="2"/>
  <c r="K216" i="2" s="1"/>
  <c r="I215" i="2"/>
  <c r="K215" i="2" s="1"/>
  <c r="J214" i="2"/>
  <c r="I214" i="2"/>
  <c r="I213" i="2"/>
  <c r="K213" i="2" s="1"/>
  <c r="J212" i="2"/>
  <c r="I212" i="2"/>
  <c r="I211" i="2"/>
  <c r="K211" i="2" s="1"/>
  <c r="I210" i="2"/>
  <c r="K210" i="2" s="1"/>
  <c r="I209" i="2"/>
  <c r="K209" i="2" s="1"/>
  <c r="J208" i="2"/>
  <c r="I208" i="2"/>
  <c r="I206" i="2"/>
  <c r="K206" i="2" s="1"/>
  <c r="I205" i="2"/>
  <c r="K205" i="2" s="1"/>
  <c r="J204" i="2"/>
  <c r="I204" i="2"/>
  <c r="J203" i="2"/>
  <c r="I203" i="2"/>
  <c r="I202" i="2"/>
  <c r="K202" i="2" s="1"/>
  <c r="I201" i="2"/>
  <c r="K201" i="2" s="1"/>
  <c r="I199" i="2"/>
  <c r="K199" i="2" s="1"/>
  <c r="I198" i="2"/>
  <c r="K198" i="2" s="1"/>
  <c r="J197" i="2"/>
  <c r="I197" i="2"/>
  <c r="I196" i="2"/>
  <c r="K196" i="2" s="1"/>
  <c r="I195" i="2"/>
  <c r="K195" i="2" s="1"/>
  <c r="I194" i="2"/>
  <c r="K194" i="2" s="1"/>
  <c r="I193" i="2"/>
  <c r="K193" i="2" s="1"/>
  <c r="K192" i="2"/>
  <c r="I192" i="2"/>
  <c r="I191" i="2"/>
  <c r="K191" i="2" s="1"/>
  <c r="I190" i="2"/>
  <c r="K190" i="2" s="1"/>
  <c r="J189" i="2"/>
  <c r="K189" i="2" s="1"/>
  <c r="I189" i="2"/>
  <c r="I188" i="2"/>
  <c r="K188" i="2" s="1"/>
  <c r="I187" i="2"/>
  <c r="K187" i="2" s="1"/>
  <c r="I186" i="2"/>
  <c r="K186" i="2" s="1"/>
  <c r="I185" i="2"/>
  <c r="K185" i="2" s="1"/>
  <c r="J184" i="2"/>
  <c r="I184" i="2"/>
  <c r="I183" i="2"/>
  <c r="K183" i="2" s="1"/>
  <c r="I182" i="2"/>
  <c r="K182" i="2" s="1"/>
  <c r="I181" i="2"/>
  <c r="K181" i="2" s="1"/>
  <c r="I180" i="2"/>
  <c r="K180" i="2" s="1"/>
  <c r="I179" i="2"/>
  <c r="K179" i="2" s="1"/>
  <c r="I178" i="2"/>
  <c r="K178" i="2" s="1"/>
  <c r="I177" i="2"/>
  <c r="K177" i="2" s="1"/>
  <c r="I176" i="2"/>
  <c r="K176" i="2" s="1"/>
  <c r="I175" i="2"/>
  <c r="K175" i="2" s="1"/>
  <c r="I174" i="2"/>
  <c r="K174" i="2" s="1"/>
  <c r="I173" i="2"/>
  <c r="K173" i="2" s="1"/>
  <c r="I172" i="2"/>
  <c r="K172" i="2" s="1"/>
  <c r="I171" i="2"/>
  <c r="K171" i="2" s="1"/>
  <c r="I170" i="2"/>
  <c r="K170" i="2" s="1"/>
  <c r="I169" i="2"/>
  <c r="K169" i="2" s="1"/>
  <c r="I168" i="2"/>
  <c r="K168" i="2" s="1"/>
  <c r="I167" i="2"/>
  <c r="K167" i="2" s="1"/>
  <c r="I166" i="2"/>
  <c r="K166" i="2" s="1"/>
  <c r="I165" i="2"/>
  <c r="K165" i="2" s="1"/>
  <c r="I164" i="2"/>
  <c r="K164" i="2" s="1"/>
  <c r="I163" i="2"/>
  <c r="K163" i="2" s="1"/>
  <c r="I161" i="2"/>
  <c r="K161" i="2" s="1"/>
  <c r="I160" i="2"/>
  <c r="K160" i="2" s="1"/>
  <c r="J159" i="2"/>
  <c r="I159" i="2"/>
  <c r="I158" i="2"/>
  <c r="K158" i="2" s="1"/>
  <c r="I157" i="2"/>
  <c r="K157" i="2" s="1"/>
  <c r="I156" i="2"/>
  <c r="K156" i="2" s="1"/>
  <c r="I155" i="2"/>
  <c r="K155" i="2" s="1"/>
  <c r="J154" i="2"/>
  <c r="I154" i="2"/>
  <c r="K154" i="2" s="1"/>
  <c r="I153" i="2"/>
  <c r="K153" i="2" s="1"/>
  <c r="J152" i="2"/>
  <c r="I152" i="2"/>
  <c r="I151" i="2"/>
  <c r="K151" i="2" s="1"/>
  <c r="I150" i="2"/>
  <c r="K150" i="2" s="1"/>
  <c r="I149" i="2"/>
  <c r="K149" i="2" s="1"/>
  <c r="I148" i="2"/>
  <c r="K148" i="2" s="1"/>
  <c r="I147" i="2"/>
  <c r="K147" i="2" s="1"/>
  <c r="I146" i="2"/>
  <c r="K146" i="2" s="1"/>
  <c r="I145" i="2"/>
  <c r="K145" i="2" s="1"/>
  <c r="I144" i="2"/>
  <c r="K144" i="2" s="1"/>
  <c r="I143" i="2"/>
  <c r="K143" i="2" s="1"/>
  <c r="I142" i="2"/>
  <c r="K142" i="2" s="1"/>
  <c r="I141" i="2"/>
  <c r="K141" i="2" s="1"/>
  <c r="I140" i="2"/>
  <c r="K140" i="2" s="1"/>
  <c r="I139" i="2"/>
  <c r="K139" i="2" s="1"/>
  <c r="I138" i="2"/>
  <c r="K138" i="2" s="1"/>
  <c r="I137" i="2"/>
  <c r="K137" i="2" s="1"/>
  <c r="I136" i="2"/>
  <c r="K136" i="2" s="1"/>
  <c r="I135" i="2"/>
  <c r="K135" i="2" s="1"/>
  <c r="I134" i="2"/>
  <c r="K134" i="2" s="1"/>
  <c r="J133" i="2"/>
  <c r="I133" i="2"/>
  <c r="I132" i="2"/>
  <c r="K132" i="2" s="1"/>
  <c r="I131" i="2"/>
  <c r="K131" i="2" s="1"/>
  <c r="J129" i="2"/>
  <c r="I129" i="2"/>
  <c r="K128" i="2"/>
  <c r="I128" i="2"/>
  <c r="I127" i="2"/>
  <c r="K127" i="2" s="1"/>
  <c r="I126" i="2"/>
  <c r="K126" i="2" s="1"/>
  <c r="J124" i="2"/>
  <c r="I124" i="2"/>
  <c r="I123" i="2"/>
  <c r="K123" i="2" s="1"/>
  <c r="I122" i="2"/>
  <c r="K122" i="2" s="1"/>
  <c r="I121" i="2"/>
  <c r="K121" i="2" s="1"/>
  <c r="J120" i="2"/>
  <c r="I120" i="2"/>
  <c r="I119" i="2"/>
  <c r="K119" i="2" s="1"/>
  <c r="I118" i="2"/>
  <c r="K118" i="2" s="1"/>
  <c r="I117" i="2"/>
  <c r="K117" i="2" s="1"/>
  <c r="I116" i="2"/>
  <c r="K116" i="2" s="1"/>
  <c r="I115" i="2"/>
  <c r="K115" i="2" s="1"/>
  <c r="K114" i="2"/>
  <c r="I114" i="2"/>
  <c r="I113" i="2"/>
  <c r="K113" i="2" s="1"/>
  <c r="I112" i="2"/>
  <c r="K112" i="2" s="1"/>
  <c r="I111" i="2"/>
  <c r="K111" i="2" s="1"/>
  <c r="I110" i="2"/>
  <c r="K110" i="2" s="1"/>
  <c r="I109" i="2"/>
  <c r="K109" i="2" s="1"/>
  <c r="I108" i="2"/>
  <c r="K108" i="2" s="1"/>
  <c r="I107" i="2"/>
  <c r="K107" i="2" s="1"/>
  <c r="I106" i="2"/>
  <c r="K106" i="2" s="1"/>
  <c r="I104" i="2"/>
  <c r="K104" i="2" s="1"/>
  <c r="I103" i="2"/>
  <c r="K103" i="2" s="1"/>
  <c r="I102" i="2"/>
  <c r="K102" i="2" s="1"/>
  <c r="I101" i="2"/>
  <c r="K101" i="2" s="1"/>
  <c r="I100" i="2"/>
  <c r="K100" i="2" s="1"/>
  <c r="I98" i="2"/>
  <c r="K98" i="2" s="1"/>
  <c r="I96" i="2"/>
  <c r="K96" i="2" s="1"/>
  <c r="I95" i="2"/>
  <c r="K95" i="2" s="1"/>
  <c r="I94" i="2"/>
  <c r="K94" i="2" s="1"/>
  <c r="I92" i="2"/>
  <c r="K92" i="2" s="1"/>
  <c r="I91" i="2"/>
  <c r="K91" i="2" s="1"/>
  <c r="I90" i="2"/>
  <c r="K90" i="2" s="1"/>
  <c r="I89" i="2"/>
  <c r="K89" i="2" s="1"/>
  <c r="I88" i="2"/>
  <c r="K88" i="2" s="1"/>
  <c r="I87" i="2"/>
  <c r="K87" i="2" s="1"/>
  <c r="I86" i="2"/>
  <c r="K86" i="2" s="1"/>
  <c r="J85" i="2"/>
  <c r="I85" i="2"/>
  <c r="I83" i="2"/>
  <c r="K83" i="2" s="1"/>
  <c r="I82" i="2"/>
  <c r="K82" i="2" s="1"/>
  <c r="I81" i="2"/>
  <c r="K81" i="2" s="1"/>
  <c r="I80" i="2"/>
  <c r="K80" i="2" s="1"/>
  <c r="I79" i="2"/>
  <c r="K79" i="2" s="1"/>
  <c r="I77" i="2"/>
  <c r="K77" i="2" s="1"/>
  <c r="I76" i="2"/>
  <c r="K76" i="2" s="1"/>
  <c r="I75" i="2"/>
  <c r="K75" i="2" s="1"/>
  <c r="I74" i="2"/>
  <c r="K74" i="2" s="1"/>
  <c r="I73" i="2"/>
  <c r="K73" i="2" s="1"/>
  <c r="J72" i="2"/>
  <c r="I72" i="2"/>
  <c r="I71" i="2"/>
  <c r="K71" i="2" s="1"/>
  <c r="I70" i="2"/>
  <c r="K70" i="2" s="1"/>
  <c r="I69" i="2"/>
  <c r="K69" i="2" s="1"/>
  <c r="I68" i="2"/>
  <c r="K68" i="2" s="1"/>
  <c r="J67" i="2"/>
  <c r="I67" i="2"/>
  <c r="K65" i="2"/>
  <c r="K63" i="2"/>
  <c r="K62" i="2"/>
  <c r="K61" i="2"/>
  <c r="K59" i="2"/>
  <c r="K58" i="2"/>
  <c r="K57" i="2"/>
  <c r="K56" i="2"/>
  <c r="K55" i="2"/>
  <c r="K53" i="2"/>
  <c r="K52" i="2"/>
  <c r="K50" i="2"/>
  <c r="K49" i="2"/>
  <c r="K48" i="2"/>
  <c r="K47" i="2"/>
  <c r="C1392" i="1"/>
  <c r="H1392" i="1" s="1"/>
  <c r="J1392" i="1" s="1"/>
  <c r="C1391" i="1"/>
  <c r="H1391" i="1" s="1"/>
  <c r="J1391" i="1" s="1"/>
  <c r="C1390" i="1"/>
  <c r="H1390" i="1" s="1"/>
  <c r="J1390" i="1" s="1"/>
  <c r="C1389" i="1"/>
  <c r="H1389" i="1" s="1"/>
  <c r="J1389" i="1" s="1"/>
  <c r="C1388" i="1"/>
  <c r="I1388" i="1" s="1"/>
  <c r="C1387" i="1"/>
  <c r="H1387" i="1" s="1"/>
  <c r="J1387" i="1" s="1"/>
  <c r="C1386" i="1"/>
  <c r="H1386" i="1" s="1"/>
  <c r="C1385" i="1"/>
  <c r="H1385" i="1" s="1"/>
  <c r="J1385" i="1" s="1"/>
  <c r="C1384" i="1"/>
  <c r="H1384" i="1" s="1"/>
  <c r="J1384" i="1" s="1"/>
  <c r="C1383" i="1"/>
  <c r="H1383" i="1" s="1"/>
  <c r="J1383" i="1" s="1"/>
  <c r="C1382" i="1"/>
  <c r="H1382" i="1" s="1"/>
  <c r="J1382" i="1" s="1"/>
  <c r="C1381" i="1"/>
  <c r="H1381" i="1" s="1"/>
  <c r="J1381" i="1" s="1"/>
  <c r="C1380" i="1"/>
  <c r="H1380" i="1" s="1"/>
  <c r="J1380" i="1" s="1"/>
  <c r="C1379" i="1"/>
  <c r="H1379" i="1" s="1"/>
  <c r="J1379" i="1" s="1"/>
  <c r="C1378" i="1"/>
  <c r="H1378" i="1" s="1"/>
  <c r="J1378" i="1" s="1"/>
  <c r="C1377" i="1"/>
  <c r="I1377" i="1" s="1"/>
  <c r="C1376" i="1"/>
  <c r="H1376" i="1" s="1"/>
  <c r="J1376" i="1" s="1"/>
  <c r="C1375" i="1"/>
  <c r="H1375" i="1" s="1"/>
  <c r="J1375" i="1" s="1"/>
  <c r="C1374" i="1"/>
  <c r="H1374" i="1" s="1"/>
  <c r="J1374" i="1" s="1"/>
  <c r="C1373" i="1"/>
  <c r="H1373" i="1" s="1"/>
  <c r="J1373" i="1" s="1"/>
  <c r="C1372" i="1"/>
  <c r="H1372" i="1" s="1"/>
  <c r="J1372" i="1" s="1"/>
  <c r="C1371" i="1"/>
  <c r="H1371" i="1" s="1"/>
  <c r="J1371" i="1" s="1"/>
  <c r="C1370" i="1"/>
  <c r="H1370" i="1" s="1"/>
  <c r="J1370" i="1" s="1"/>
  <c r="C1369" i="1"/>
  <c r="H1369" i="1" s="1"/>
  <c r="J1369" i="1" s="1"/>
  <c r="C1368" i="1"/>
  <c r="H1368" i="1" s="1"/>
  <c r="J1368" i="1" s="1"/>
  <c r="C1367" i="1"/>
  <c r="H1367" i="1" s="1"/>
  <c r="J1367" i="1" s="1"/>
  <c r="C1366" i="1"/>
  <c r="C1365" i="1"/>
  <c r="H1365" i="1" s="1"/>
  <c r="J1365" i="1" s="1"/>
  <c r="C1364" i="1"/>
  <c r="H1364" i="1" s="1"/>
  <c r="J1364" i="1" s="1"/>
  <c r="C1363" i="1"/>
  <c r="H1363" i="1" s="1"/>
  <c r="J1363" i="1" s="1"/>
  <c r="C1362" i="1"/>
  <c r="H1362" i="1" s="1"/>
  <c r="J1362" i="1" s="1"/>
  <c r="C1361" i="1"/>
  <c r="C1360" i="1"/>
  <c r="H1360" i="1" s="1"/>
  <c r="J1360" i="1" s="1"/>
  <c r="C1359" i="1"/>
  <c r="H1359" i="1" s="1"/>
  <c r="J1359" i="1" s="1"/>
  <c r="C1358" i="1"/>
  <c r="H1358" i="1" s="1"/>
  <c r="J1358" i="1" s="1"/>
  <c r="C1357" i="1"/>
  <c r="H1357" i="1" s="1"/>
  <c r="J1357" i="1" s="1"/>
  <c r="C1356" i="1"/>
  <c r="H1356" i="1" s="1"/>
  <c r="J1356" i="1" s="1"/>
  <c r="I1355" i="1"/>
  <c r="J1355" i="1" s="1"/>
  <c r="C1355" i="1"/>
  <c r="H1355" i="1" s="1"/>
  <c r="C1354" i="1"/>
  <c r="H1354" i="1" s="1"/>
  <c r="J1354" i="1" s="1"/>
  <c r="C1353" i="1"/>
  <c r="H1353" i="1" s="1"/>
  <c r="J1353" i="1" s="1"/>
  <c r="C1352" i="1"/>
  <c r="C1351" i="1"/>
  <c r="H1351" i="1" s="1"/>
  <c r="J1351" i="1" s="1"/>
  <c r="C1350" i="1"/>
  <c r="H1350" i="1" s="1"/>
  <c r="J1350" i="1" s="1"/>
  <c r="C1349" i="1"/>
  <c r="H1349" i="1" s="1"/>
  <c r="C1348" i="1"/>
  <c r="H1348" i="1" s="1"/>
  <c r="C1347" i="1"/>
  <c r="H1347" i="1" s="1"/>
  <c r="C1346" i="1"/>
  <c r="H1346" i="1" s="1"/>
  <c r="J1346" i="1" s="1"/>
  <c r="C1345" i="1"/>
  <c r="C1344" i="1"/>
  <c r="H1344" i="1" s="1"/>
  <c r="J1344" i="1" s="1"/>
  <c r="C1343" i="1"/>
  <c r="C1342" i="1"/>
  <c r="H1342" i="1" s="1"/>
  <c r="J1342" i="1" s="1"/>
  <c r="C1341" i="1"/>
  <c r="H1341" i="1" s="1"/>
  <c r="J1341" i="1" s="1"/>
  <c r="C1340" i="1"/>
  <c r="H1340" i="1" s="1"/>
  <c r="J1340" i="1" s="1"/>
  <c r="C1339" i="1"/>
  <c r="C1338" i="1"/>
  <c r="H1338" i="1" s="1"/>
  <c r="C1336" i="1"/>
  <c r="H1336" i="1" s="1"/>
  <c r="J1336" i="1" s="1"/>
  <c r="C1335" i="1"/>
  <c r="H1335" i="1" s="1"/>
  <c r="J1335" i="1" s="1"/>
  <c r="C1334" i="1"/>
  <c r="H1334" i="1" s="1"/>
  <c r="J1334" i="1" s="1"/>
  <c r="C1333" i="1"/>
  <c r="C1332" i="1"/>
  <c r="H1332" i="1" s="1"/>
  <c r="J1332" i="1" s="1"/>
  <c r="C1331" i="1"/>
  <c r="C1330" i="1"/>
  <c r="H1330" i="1" s="1"/>
  <c r="C1329" i="1"/>
  <c r="C1328" i="1"/>
  <c r="H1328" i="1" s="1"/>
  <c r="C1327" i="1"/>
  <c r="H1327" i="1" s="1"/>
  <c r="J1327" i="1" s="1"/>
  <c r="C1326" i="1"/>
  <c r="H1326" i="1" s="1"/>
  <c r="J1326" i="1" s="1"/>
  <c r="C1325" i="1"/>
  <c r="C1324" i="1"/>
  <c r="I1324" i="1" s="1"/>
  <c r="C1323" i="1"/>
  <c r="C1322" i="1"/>
  <c r="H1322" i="1" s="1"/>
  <c r="J1322" i="1" s="1"/>
  <c r="C1321" i="1"/>
  <c r="H1321" i="1" s="1"/>
  <c r="J1321" i="1" s="1"/>
  <c r="C1320" i="1"/>
  <c r="H1320" i="1" s="1"/>
  <c r="J1320" i="1" s="1"/>
  <c r="C1319" i="1"/>
  <c r="H1319" i="1" s="1"/>
  <c r="J1319" i="1" s="1"/>
  <c r="C1318" i="1"/>
  <c r="H1318" i="1" s="1"/>
  <c r="J1318" i="1" s="1"/>
  <c r="C1317" i="1"/>
  <c r="C1316" i="1"/>
  <c r="C1315" i="1"/>
  <c r="H1315" i="1" s="1"/>
  <c r="J1315" i="1" s="1"/>
  <c r="C1314" i="1"/>
  <c r="H1314" i="1" s="1"/>
  <c r="J1314" i="1" s="1"/>
  <c r="C1313" i="1"/>
  <c r="H1313" i="1" s="1"/>
  <c r="C1312" i="1"/>
  <c r="H1312" i="1" s="1"/>
  <c r="J1312" i="1" s="1"/>
  <c r="C1311" i="1"/>
  <c r="C1310" i="1"/>
  <c r="H1310" i="1" s="1"/>
  <c r="J1310" i="1" s="1"/>
  <c r="C1309" i="1"/>
  <c r="C1308" i="1"/>
  <c r="C1307" i="1"/>
  <c r="C1306" i="1"/>
  <c r="C1305" i="1"/>
  <c r="C1304" i="1"/>
  <c r="C1303" i="1"/>
  <c r="C1302" i="1"/>
  <c r="H1302" i="1" s="1"/>
  <c r="J1302" i="1" s="1"/>
  <c r="C1301" i="1"/>
  <c r="H1301" i="1" s="1"/>
  <c r="J1301" i="1" s="1"/>
  <c r="C1300" i="1"/>
  <c r="H1300" i="1" s="1"/>
  <c r="J1300" i="1" s="1"/>
  <c r="C1299" i="1"/>
  <c r="H1299" i="1" s="1"/>
  <c r="J1299" i="1" s="1"/>
  <c r="C1298" i="1"/>
  <c r="C1297" i="1"/>
  <c r="C1296" i="1"/>
  <c r="C1295" i="1"/>
  <c r="C1294" i="1"/>
  <c r="H1294" i="1" s="1"/>
  <c r="J1294" i="1" s="1"/>
  <c r="C1293" i="1"/>
  <c r="H1293" i="1" s="1"/>
  <c r="C1292" i="1"/>
  <c r="H1292" i="1" s="1"/>
  <c r="J1292" i="1" s="1"/>
  <c r="C1291" i="1"/>
  <c r="H1291" i="1" s="1"/>
  <c r="J1291" i="1" s="1"/>
  <c r="C1290" i="1"/>
  <c r="I1290" i="1" s="1"/>
  <c r="C1289" i="1"/>
  <c r="I1289" i="1" s="1"/>
  <c r="C1287" i="1"/>
  <c r="I1287" i="1" s="1"/>
  <c r="C1286" i="1"/>
  <c r="I1286" i="1" s="1"/>
  <c r="C1285" i="1"/>
  <c r="H1285" i="1" s="1"/>
  <c r="J1285" i="1" s="1"/>
  <c r="C1284" i="1"/>
  <c r="H1284" i="1" s="1"/>
  <c r="J1284" i="1" s="1"/>
  <c r="C1283" i="1"/>
  <c r="H1283" i="1" s="1"/>
  <c r="C1282" i="1"/>
  <c r="H1282" i="1" s="1"/>
  <c r="J1282" i="1" s="1"/>
  <c r="C1281" i="1"/>
  <c r="H1281" i="1" s="1"/>
  <c r="C1280" i="1"/>
  <c r="I1280" i="1" s="1"/>
  <c r="C1279" i="1"/>
  <c r="I1279" i="1" s="1"/>
  <c r="C1278" i="1"/>
  <c r="H1278" i="1" s="1"/>
  <c r="J1278" i="1" s="1"/>
  <c r="C1277" i="1"/>
  <c r="H1277" i="1" s="1"/>
  <c r="J1277" i="1" s="1"/>
  <c r="C1276" i="1"/>
  <c r="H1276" i="1" s="1"/>
  <c r="J1276" i="1" s="1"/>
  <c r="C1275" i="1"/>
  <c r="H1275" i="1" s="1"/>
  <c r="J1275" i="1" s="1"/>
  <c r="C1274" i="1"/>
  <c r="I1274" i="1" s="1"/>
  <c r="C1273" i="1"/>
  <c r="C1272" i="1"/>
  <c r="H1272" i="1" s="1"/>
  <c r="J1272" i="1" s="1"/>
  <c r="C1271" i="1"/>
  <c r="H1271" i="1" s="1"/>
  <c r="J1271" i="1" s="1"/>
  <c r="C1270" i="1"/>
  <c r="C1269" i="1"/>
  <c r="C1268" i="1"/>
  <c r="H1268" i="1" s="1"/>
  <c r="J1268" i="1" s="1"/>
  <c r="C1267" i="1"/>
  <c r="H1267" i="1" s="1"/>
  <c r="J1267" i="1" s="1"/>
  <c r="C1266" i="1"/>
  <c r="H1266" i="1" s="1"/>
  <c r="J1266" i="1" s="1"/>
  <c r="C1265" i="1"/>
  <c r="H1265" i="1" s="1"/>
  <c r="J1265" i="1" s="1"/>
  <c r="C1264" i="1"/>
  <c r="H1264" i="1" s="1"/>
  <c r="J1264" i="1" s="1"/>
  <c r="C1263" i="1"/>
  <c r="H1263" i="1" s="1"/>
  <c r="J1263" i="1" s="1"/>
  <c r="C1262" i="1"/>
  <c r="H1262" i="1" s="1"/>
  <c r="J1262" i="1" s="1"/>
  <c r="C1261" i="1"/>
  <c r="H1261" i="1" s="1"/>
  <c r="J1261" i="1" s="1"/>
  <c r="C1260" i="1"/>
  <c r="C1259" i="1"/>
  <c r="H1259" i="1" s="1"/>
  <c r="J1259" i="1" s="1"/>
  <c r="C1258" i="1"/>
  <c r="H1258" i="1" s="1"/>
  <c r="J1258" i="1" s="1"/>
  <c r="C1257" i="1"/>
  <c r="H1257" i="1" s="1"/>
  <c r="J1257" i="1" s="1"/>
  <c r="C1256" i="1"/>
  <c r="I1256" i="1" s="1"/>
  <c r="C1255" i="1"/>
  <c r="H1255" i="1" s="1"/>
  <c r="J1255" i="1" s="1"/>
  <c r="C1254" i="1"/>
  <c r="H1254" i="1" s="1"/>
  <c r="J1254" i="1" s="1"/>
  <c r="C1253" i="1"/>
  <c r="H1253" i="1" s="1"/>
  <c r="J1253" i="1" s="1"/>
  <c r="C1252" i="1"/>
  <c r="C1251" i="1"/>
  <c r="H1251" i="1" s="1"/>
  <c r="C1250" i="1"/>
  <c r="H1250" i="1" s="1"/>
  <c r="J1250" i="1" s="1"/>
  <c r="C1249" i="1"/>
  <c r="H1249" i="1" s="1"/>
  <c r="J1249" i="1" s="1"/>
  <c r="C1248" i="1"/>
  <c r="H1248" i="1" s="1"/>
  <c r="J1248" i="1" s="1"/>
  <c r="C1247" i="1"/>
  <c r="H1247" i="1" s="1"/>
  <c r="J1247" i="1" s="1"/>
  <c r="C1246" i="1"/>
  <c r="H1246" i="1" s="1"/>
  <c r="J1246" i="1" s="1"/>
  <c r="C1244" i="1"/>
  <c r="H1244" i="1" s="1"/>
  <c r="J1244" i="1" s="1"/>
  <c r="C1243" i="1"/>
  <c r="C1242" i="1"/>
  <c r="C1241" i="1"/>
  <c r="H1241" i="1" s="1"/>
  <c r="J1241" i="1" s="1"/>
  <c r="C1240" i="1"/>
  <c r="H1240" i="1" s="1"/>
  <c r="J1240" i="1" s="1"/>
  <c r="C1239" i="1"/>
  <c r="I1239" i="1" s="1"/>
  <c r="C1238" i="1"/>
  <c r="I1238" i="1" s="1"/>
  <c r="C1237" i="1"/>
  <c r="C1236" i="1"/>
  <c r="H1236" i="1" s="1"/>
  <c r="J1236" i="1" s="1"/>
  <c r="C1235" i="1"/>
  <c r="H1235" i="1" s="1"/>
  <c r="J1235" i="1" s="1"/>
  <c r="C1234" i="1"/>
  <c r="H1234" i="1" s="1"/>
  <c r="J1234" i="1" s="1"/>
  <c r="H1233" i="1"/>
  <c r="J1233" i="1" s="1"/>
  <c r="C1232" i="1"/>
  <c r="H1232" i="1" s="1"/>
  <c r="J1232" i="1" s="1"/>
  <c r="C1231" i="1"/>
  <c r="H1231" i="1" s="1"/>
  <c r="J1231" i="1" s="1"/>
  <c r="C1230" i="1"/>
  <c r="H1230" i="1" s="1"/>
  <c r="J1230" i="1" s="1"/>
  <c r="C1229" i="1"/>
  <c r="H1229" i="1" s="1"/>
  <c r="J1229" i="1" s="1"/>
  <c r="C1228" i="1"/>
  <c r="H1228" i="1" s="1"/>
  <c r="J1228" i="1" s="1"/>
  <c r="C1227" i="1"/>
  <c r="C1226" i="1"/>
  <c r="H1226" i="1" s="1"/>
  <c r="J1226" i="1" s="1"/>
  <c r="C1225" i="1"/>
  <c r="H1225" i="1" s="1"/>
  <c r="J1225" i="1" s="1"/>
  <c r="C1224" i="1"/>
  <c r="H1224" i="1" s="1"/>
  <c r="J1224" i="1" s="1"/>
  <c r="C1223" i="1"/>
  <c r="H1223" i="1" s="1"/>
  <c r="J1223" i="1" s="1"/>
  <c r="C1222" i="1"/>
  <c r="C1221" i="1"/>
  <c r="C1220" i="1"/>
  <c r="C1219" i="1"/>
  <c r="C1218" i="1"/>
  <c r="H1218" i="1" s="1"/>
  <c r="J1218" i="1" s="1"/>
  <c r="C1217" i="1"/>
  <c r="H1217" i="1" s="1"/>
  <c r="J1217" i="1" s="1"/>
  <c r="C1216" i="1"/>
  <c r="H1216" i="1" s="1"/>
  <c r="J1216" i="1" s="1"/>
  <c r="C1215" i="1"/>
  <c r="C1214" i="1"/>
  <c r="H1214" i="1" s="1"/>
  <c r="J1214" i="1" s="1"/>
  <c r="C1213" i="1"/>
  <c r="C1212" i="1"/>
  <c r="H1212" i="1" s="1"/>
  <c r="J1212" i="1" s="1"/>
  <c r="C1211" i="1"/>
  <c r="H1211" i="1" s="1"/>
  <c r="C1209" i="1"/>
  <c r="H1209" i="1" s="1"/>
  <c r="J1209" i="1" s="1"/>
  <c r="C1208" i="1"/>
  <c r="H1208" i="1" s="1"/>
  <c r="J1208" i="1" s="1"/>
  <c r="C1207" i="1"/>
  <c r="H1207" i="1" s="1"/>
  <c r="J1207" i="1" s="1"/>
  <c r="C1206" i="1"/>
  <c r="C1205" i="1"/>
  <c r="C1204" i="1"/>
  <c r="H1204" i="1" s="1"/>
  <c r="J1204" i="1" s="1"/>
  <c r="C1203" i="1"/>
  <c r="C1202" i="1"/>
  <c r="H1202" i="1" s="1"/>
  <c r="J1202" i="1" s="1"/>
  <c r="C1201" i="1"/>
  <c r="H1201" i="1" s="1"/>
  <c r="J1201" i="1" s="1"/>
  <c r="C1200" i="1"/>
  <c r="H1200" i="1" s="1"/>
  <c r="J1200" i="1" s="1"/>
  <c r="C1199" i="1"/>
  <c r="C1198" i="1"/>
  <c r="H1198" i="1" s="1"/>
  <c r="J1198" i="1" s="1"/>
  <c r="C1197" i="1"/>
  <c r="H1197" i="1" s="1"/>
  <c r="J1197" i="1" s="1"/>
  <c r="C1196" i="1"/>
  <c r="I1196" i="1" s="1"/>
  <c r="C1195" i="1"/>
  <c r="H1195" i="1" s="1"/>
  <c r="J1195" i="1" s="1"/>
  <c r="C1194" i="1"/>
  <c r="I1194" i="1" s="1"/>
  <c r="C1193" i="1"/>
  <c r="H1193" i="1" s="1"/>
  <c r="J1193" i="1" s="1"/>
  <c r="C1192" i="1"/>
  <c r="C1191" i="1"/>
  <c r="H1191" i="1" s="1"/>
  <c r="J1191" i="1" s="1"/>
  <c r="C1190" i="1"/>
  <c r="H1190" i="1" s="1"/>
  <c r="J1190" i="1" s="1"/>
  <c r="C1189" i="1"/>
  <c r="H1189" i="1" s="1"/>
  <c r="J1189" i="1" s="1"/>
  <c r="C1188" i="1"/>
  <c r="I1188" i="1" s="1"/>
  <c r="C1187" i="1"/>
  <c r="H1187" i="1" s="1"/>
  <c r="J1187" i="1" s="1"/>
  <c r="C1186" i="1"/>
  <c r="H1186" i="1" s="1"/>
  <c r="J1186" i="1" s="1"/>
  <c r="C1185" i="1"/>
  <c r="H1185" i="1" s="1"/>
  <c r="J1185" i="1" s="1"/>
  <c r="C1184" i="1"/>
  <c r="I1184" i="1" s="1"/>
  <c r="C1183" i="1"/>
  <c r="H1183" i="1" s="1"/>
  <c r="J1183" i="1" s="1"/>
  <c r="C1182" i="1"/>
  <c r="H1182" i="1" s="1"/>
  <c r="J1182" i="1" s="1"/>
  <c r="C1181" i="1"/>
  <c r="H1181" i="1" s="1"/>
  <c r="J1181" i="1" s="1"/>
  <c r="C1180" i="1"/>
  <c r="H1180" i="1" s="1"/>
  <c r="J1180" i="1" s="1"/>
  <c r="C1179" i="1"/>
  <c r="C1178" i="1"/>
  <c r="H1178" i="1" s="1"/>
  <c r="J1178" i="1" s="1"/>
  <c r="C1177" i="1"/>
  <c r="C1176" i="1"/>
  <c r="I1176" i="1" s="1"/>
  <c r="C1175" i="1"/>
  <c r="C1174" i="1"/>
  <c r="H1174" i="1" s="1"/>
  <c r="J1174" i="1" s="1"/>
  <c r="C1173" i="1"/>
  <c r="C1172" i="1"/>
  <c r="H1172" i="1" s="1"/>
  <c r="J1172" i="1" s="1"/>
  <c r="C1171" i="1"/>
  <c r="H1171" i="1" s="1"/>
  <c r="J1171" i="1" s="1"/>
  <c r="C1170" i="1"/>
  <c r="H1170" i="1" s="1"/>
  <c r="J1170" i="1" s="1"/>
  <c r="C1169" i="1"/>
  <c r="H1169" i="1" s="1"/>
  <c r="J1169" i="1" s="1"/>
  <c r="C1168" i="1"/>
  <c r="H1168" i="1" s="1"/>
  <c r="J1168" i="1" s="1"/>
  <c r="C1166" i="1"/>
  <c r="H1166" i="1" s="1"/>
  <c r="J1166" i="1" s="1"/>
  <c r="C1165" i="1"/>
  <c r="H1165" i="1" s="1"/>
  <c r="J1165" i="1" s="1"/>
  <c r="C1164" i="1"/>
  <c r="H1164" i="1" s="1"/>
  <c r="J1164" i="1" s="1"/>
  <c r="C1163" i="1"/>
  <c r="H1163" i="1" s="1"/>
  <c r="J1163" i="1" s="1"/>
  <c r="C1162" i="1"/>
  <c r="H1162" i="1" s="1"/>
  <c r="J1162" i="1" s="1"/>
  <c r="C1161" i="1"/>
  <c r="C1160" i="1"/>
  <c r="H1160" i="1" s="1"/>
  <c r="J1160" i="1" s="1"/>
  <c r="C1159" i="1"/>
  <c r="H1159" i="1" s="1"/>
  <c r="J1159" i="1" s="1"/>
  <c r="C1158" i="1"/>
  <c r="H1158" i="1" s="1"/>
  <c r="J1158" i="1" s="1"/>
  <c r="C1157" i="1"/>
  <c r="H1157" i="1" s="1"/>
  <c r="J1157" i="1" s="1"/>
  <c r="C1156" i="1"/>
  <c r="H1156" i="1" s="1"/>
  <c r="J1156" i="1" s="1"/>
  <c r="C1155" i="1"/>
  <c r="H1155" i="1" s="1"/>
  <c r="J1155" i="1" s="1"/>
  <c r="C1154" i="1"/>
  <c r="H1154" i="1" s="1"/>
  <c r="J1154" i="1" s="1"/>
  <c r="C1153" i="1"/>
  <c r="H1153" i="1" s="1"/>
  <c r="J1153" i="1" s="1"/>
  <c r="C1152" i="1"/>
  <c r="H1152" i="1" s="1"/>
  <c r="J1152" i="1" s="1"/>
  <c r="C1151" i="1"/>
  <c r="H1151" i="1" s="1"/>
  <c r="J1151" i="1" s="1"/>
  <c r="C1150" i="1"/>
  <c r="H1150" i="1" s="1"/>
  <c r="J1150" i="1" s="1"/>
  <c r="C1149" i="1"/>
  <c r="H1149" i="1" s="1"/>
  <c r="J1149" i="1" s="1"/>
  <c r="C1148" i="1"/>
  <c r="C1147" i="1"/>
  <c r="H1147" i="1" s="1"/>
  <c r="J1147" i="1" s="1"/>
  <c r="C1146" i="1"/>
  <c r="H1146" i="1" s="1"/>
  <c r="J1146" i="1" s="1"/>
  <c r="C1145" i="1"/>
  <c r="H1145" i="1" s="1"/>
  <c r="J1145" i="1" s="1"/>
  <c r="C1144" i="1"/>
  <c r="H1144" i="1" s="1"/>
  <c r="J1144" i="1" s="1"/>
  <c r="C1143" i="1"/>
  <c r="H1143" i="1" s="1"/>
  <c r="J1143" i="1" s="1"/>
  <c r="C1142" i="1"/>
  <c r="H1142" i="1" s="1"/>
  <c r="J1142" i="1" s="1"/>
  <c r="C1141" i="1"/>
  <c r="C1140" i="1"/>
  <c r="C1139" i="1"/>
  <c r="C1138" i="1"/>
  <c r="H1138" i="1" s="1"/>
  <c r="J1138" i="1" s="1"/>
  <c r="C1137" i="1"/>
  <c r="H1137" i="1" s="1"/>
  <c r="J1137" i="1" s="1"/>
  <c r="C1136" i="1"/>
  <c r="I1136" i="1" s="1"/>
  <c r="C1135" i="1"/>
  <c r="H1135" i="1" s="1"/>
  <c r="J1135" i="1" s="1"/>
  <c r="C1134" i="1"/>
  <c r="C1133" i="1"/>
  <c r="H1133" i="1" s="1"/>
  <c r="J1133" i="1" s="1"/>
  <c r="C1132" i="1"/>
  <c r="H1132" i="1" s="1"/>
  <c r="J1132" i="1" s="1"/>
  <c r="C1131" i="1"/>
  <c r="H1131" i="1" s="1"/>
  <c r="C1130" i="1"/>
  <c r="H1130" i="1" s="1"/>
  <c r="C1129" i="1"/>
  <c r="H1129" i="1" s="1"/>
  <c r="C1128" i="1"/>
  <c r="H1128" i="1" s="1"/>
  <c r="J1128" i="1" s="1"/>
  <c r="C1127" i="1"/>
  <c r="H1127" i="1" s="1"/>
  <c r="J1127" i="1" s="1"/>
  <c r="C1126" i="1"/>
  <c r="H1126" i="1" s="1"/>
  <c r="J1126" i="1" s="1"/>
  <c r="C1125" i="1"/>
  <c r="H1125" i="1" s="1"/>
  <c r="J1125" i="1" s="1"/>
  <c r="C1124" i="1"/>
  <c r="H1124" i="1" s="1"/>
  <c r="J1124" i="1" s="1"/>
  <c r="C1123" i="1"/>
  <c r="H1123" i="1" s="1"/>
  <c r="J1123" i="1" s="1"/>
  <c r="C1122" i="1"/>
  <c r="H1122" i="1" s="1"/>
  <c r="J1122" i="1" s="1"/>
  <c r="C1121" i="1"/>
  <c r="C1119" i="1"/>
  <c r="C1118" i="1"/>
  <c r="C1117" i="1"/>
  <c r="H1117" i="1" s="1"/>
  <c r="J1117" i="1" s="1"/>
  <c r="C1116" i="1"/>
  <c r="H1116" i="1" s="1"/>
  <c r="J1116" i="1" s="1"/>
  <c r="C1115" i="1"/>
  <c r="H1115" i="1" s="1"/>
  <c r="J1115" i="1" s="1"/>
  <c r="C1114" i="1"/>
  <c r="H1114" i="1" s="1"/>
  <c r="J1114" i="1" s="1"/>
  <c r="C1113" i="1"/>
  <c r="H1113" i="1" s="1"/>
  <c r="J1113" i="1" s="1"/>
  <c r="C1112" i="1"/>
  <c r="H1112" i="1" s="1"/>
  <c r="J1112" i="1" s="1"/>
  <c r="C1111" i="1"/>
  <c r="H1111" i="1" s="1"/>
  <c r="J1111" i="1" s="1"/>
  <c r="C1110" i="1"/>
  <c r="H1110" i="1" s="1"/>
  <c r="J1110" i="1" s="1"/>
  <c r="C1109" i="1"/>
  <c r="H1109" i="1" s="1"/>
  <c r="J1109" i="1" s="1"/>
  <c r="C1108" i="1"/>
  <c r="H1108" i="1" s="1"/>
  <c r="J1108" i="1" s="1"/>
  <c r="C1107" i="1"/>
  <c r="H1107" i="1" s="1"/>
  <c r="J1107" i="1" s="1"/>
  <c r="C1106" i="1"/>
  <c r="H1106" i="1" s="1"/>
  <c r="J1106" i="1" s="1"/>
  <c r="C1105" i="1"/>
  <c r="H1105" i="1" s="1"/>
  <c r="J1105" i="1" s="1"/>
  <c r="C1104" i="1"/>
  <c r="H1104" i="1" s="1"/>
  <c r="J1104" i="1" s="1"/>
  <c r="C1103" i="1"/>
  <c r="H1103" i="1" s="1"/>
  <c r="J1103" i="1" s="1"/>
  <c r="C1102" i="1"/>
  <c r="H1102" i="1" s="1"/>
  <c r="J1102" i="1" s="1"/>
  <c r="C1101" i="1"/>
  <c r="H1101" i="1" s="1"/>
  <c r="J1101" i="1" s="1"/>
  <c r="C1100" i="1"/>
  <c r="H1100" i="1" s="1"/>
  <c r="J1100" i="1" s="1"/>
  <c r="C1099" i="1"/>
  <c r="I1099" i="1" s="1"/>
  <c r="C1098" i="1"/>
  <c r="H1098" i="1" s="1"/>
  <c r="J1098" i="1" s="1"/>
  <c r="C1097" i="1"/>
  <c r="H1097" i="1" s="1"/>
  <c r="J1097" i="1" s="1"/>
  <c r="C1096" i="1"/>
  <c r="C1095" i="1"/>
  <c r="H1095" i="1" s="1"/>
  <c r="J1095" i="1" s="1"/>
  <c r="C1094" i="1"/>
  <c r="H1094" i="1" s="1"/>
  <c r="C1093" i="1"/>
  <c r="H1093" i="1" s="1"/>
  <c r="J1093" i="1" s="1"/>
  <c r="C1092" i="1"/>
  <c r="H1092" i="1" s="1"/>
  <c r="J1092" i="1" s="1"/>
  <c r="C1091" i="1"/>
  <c r="H1091" i="1" s="1"/>
  <c r="J1091" i="1" s="1"/>
  <c r="C1090" i="1"/>
  <c r="H1090" i="1" s="1"/>
  <c r="J1090" i="1" s="1"/>
  <c r="C1089" i="1"/>
  <c r="H1089" i="1" s="1"/>
  <c r="J1089" i="1" s="1"/>
  <c r="C1087" i="1"/>
  <c r="H1087" i="1" s="1"/>
  <c r="J1087" i="1" s="1"/>
  <c r="C1086" i="1"/>
  <c r="H1086" i="1" s="1"/>
  <c r="J1086" i="1" s="1"/>
  <c r="C1085" i="1"/>
  <c r="H1085" i="1" s="1"/>
  <c r="J1085" i="1" s="1"/>
  <c r="C1084" i="1"/>
  <c r="H1084" i="1" s="1"/>
  <c r="J1084" i="1" s="1"/>
  <c r="C1083" i="1"/>
  <c r="H1083" i="1" s="1"/>
  <c r="J1083" i="1" s="1"/>
  <c r="C1082" i="1"/>
  <c r="H1082" i="1" s="1"/>
  <c r="J1082" i="1" s="1"/>
  <c r="C1081" i="1"/>
  <c r="H1081" i="1" s="1"/>
  <c r="J1081" i="1" s="1"/>
  <c r="C1080" i="1"/>
  <c r="H1080" i="1" s="1"/>
  <c r="J1080" i="1" s="1"/>
  <c r="C1079" i="1"/>
  <c r="H1079" i="1" s="1"/>
  <c r="J1079" i="1" s="1"/>
  <c r="C1078" i="1"/>
  <c r="H1078" i="1" s="1"/>
  <c r="J1078" i="1" s="1"/>
  <c r="C1077" i="1"/>
  <c r="C1076" i="1"/>
  <c r="C1075" i="1"/>
  <c r="C1074" i="1"/>
  <c r="H1074" i="1" s="1"/>
  <c r="J1074" i="1" s="1"/>
  <c r="C1073" i="1"/>
  <c r="H1073" i="1" s="1"/>
  <c r="J1073" i="1" s="1"/>
  <c r="C1072" i="1"/>
  <c r="H1072" i="1" s="1"/>
  <c r="J1072" i="1" s="1"/>
  <c r="C1071" i="1"/>
  <c r="H1071" i="1" s="1"/>
  <c r="J1071" i="1" s="1"/>
  <c r="C1070" i="1"/>
  <c r="H1070" i="1" s="1"/>
  <c r="J1070" i="1" s="1"/>
  <c r="C1069" i="1"/>
  <c r="H1069" i="1" s="1"/>
  <c r="C1067" i="1"/>
  <c r="H1067" i="1" s="1"/>
  <c r="J1067" i="1" s="1"/>
  <c r="C1066" i="1"/>
  <c r="H1066" i="1" s="1"/>
  <c r="C1065" i="1"/>
  <c r="H1065" i="1" s="1"/>
  <c r="J1065" i="1" s="1"/>
  <c r="C1064" i="1"/>
  <c r="H1064" i="1" s="1"/>
  <c r="J1064" i="1" s="1"/>
  <c r="C1063" i="1"/>
  <c r="C1062" i="1"/>
  <c r="H1062" i="1" s="1"/>
  <c r="J1062" i="1" s="1"/>
  <c r="C1061" i="1"/>
  <c r="H1061" i="1" s="1"/>
  <c r="C1060" i="1"/>
  <c r="H1060" i="1" s="1"/>
  <c r="C1059" i="1"/>
  <c r="H1059" i="1" s="1"/>
  <c r="J1059" i="1" s="1"/>
  <c r="C1058" i="1"/>
  <c r="I1058" i="1" s="1"/>
  <c r="C1057" i="1"/>
  <c r="H1057" i="1" s="1"/>
  <c r="J1057" i="1" s="1"/>
  <c r="C1056" i="1"/>
  <c r="C1055" i="1"/>
  <c r="H1055" i="1" s="1"/>
  <c r="J1055" i="1" s="1"/>
  <c r="C1054" i="1"/>
  <c r="C1053" i="1"/>
  <c r="C1051" i="1"/>
  <c r="C1050" i="1"/>
  <c r="H1050" i="1" s="1"/>
  <c r="J1050" i="1" s="1"/>
  <c r="C1049" i="1"/>
  <c r="H1049" i="1" s="1"/>
  <c r="J1049" i="1" s="1"/>
  <c r="C1048" i="1"/>
  <c r="C1047" i="1"/>
  <c r="H1047" i="1" s="1"/>
  <c r="C1046" i="1"/>
  <c r="H1046" i="1" s="1"/>
  <c r="J1046" i="1" s="1"/>
  <c r="C1045" i="1"/>
  <c r="H1045" i="1" s="1"/>
  <c r="J1045" i="1" s="1"/>
  <c r="C1044" i="1"/>
  <c r="C1043" i="1"/>
  <c r="H1043" i="1" s="1"/>
  <c r="J1043" i="1" s="1"/>
  <c r="C1042" i="1"/>
  <c r="H1042" i="1" s="1"/>
  <c r="J1042" i="1" s="1"/>
  <c r="C1041" i="1"/>
  <c r="I1041" i="1" s="1"/>
  <c r="C1040" i="1"/>
  <c r="H1040" i="1" s="1"/>
  <c r="J1040" i="1" s="1"/>
  <c r="C1039" i="1"/>
  <c r="I1039" i="1" s="1"/>
  <c r="C1038" i="1"/>
  <c r="H1038" i="1" s="1"/>
  <c r="J1038" i="1" s="1"/>
  <c r="C1037" i="1"/>
  <c r="H1037" i="1" s="1"/>
  <c r="J1037" i="1" s="1"/>
  <c r="C1036" i="1"/>
  <c r="H1036" i="1" s="1"/>
  <c r="J1036" i="1" s="1"/>
  <c r="C1035" i="1"/>
  <c r="H1035" i="1" s="1"/>
  <c r="J1035" i="1" s="1"/>
  <c r="C1034" i="1"/>
  <c r="H1034" i="1" s="1"/>
  <c r="J1034" i="1" s="1"/>
  <c r="C1033" i="1"/>
  <c r="H1033" i="1" s="1"/>
  <c r="J1033" i="1" s="1"/>
  <c r="C1032" i="1"/>
  <c r="H1032" i="1" s="1"/>
  <c r="J1032" i="1" s="1"/>
  <c r="C1031" i="1"/>
  <c r="H1031" i="1" s="1"/>
  <c r="J1031" i="1" s="1"/>
  <c r="C1030" i="1"/>
  <c r="H1030" i="1" s="1"/>
  <c r="J1030" i="1" s="1"/>
  <c r="C1029" i="1"/>
  <c r="H1029" i="1" s="1"/>
  <c r="J1029" i="1" s="1"/>
  <c r="C1028" i="1"/>
  <c r="H1028" i="1" s="1"/>
  <c r="J1028" i="1" s="1"/>
  <c r="C1027" i="1"/>
  <c r="H1027" i="1" s="1"/>
  <c r="J1027" i="1" s="1"/>
  <c r="C1026" i="1"/>
  <c r="H1026" i="1" s="1"/>
  <c r="J1026" i="1" s="1"/>
  <c r="C1025" i="1"/>
  <c r="H1025" i="1" s="1"/>
  <c r="J1025" i="1" s="1"/>
  <c r="C1024" i="1"/>
  <c r="H1024" i="1" s="1"/>
  <c r="J1024" i="1" s="1"/>
  <c r="C1022" i="1"/>
  <c r="H1022" i="1" s="1"/>
  <c r="J1022" i="1" s="1"/>
  <c r="C1021" i="1"/>
  <c r="H1021" i="1" s="1"/>
  <c r="J1021" i="1" s="1"/>
  <c r="C1020" i="1"/>
  <c r="H1020" i="1" s="1"/>
  <c r="J1020" i="1" s="1"/>
  <c r="C1019" i="1"/>
  <c r="H1019" i="1" s="1"/>
  <c r="J1019" i="1" s="1"/>
  <c r="C1018" i="1"/>
  <c r="H1018" i="1" s="1"/>
  <c r="J1018" i="1" s="1"/>
  <c r="C1017" i="1"/>
  <c r="H1017" i="1" s="1"/>
  <c r="J1017" i="1" s="1"/>
  <c r="C1016" i="1"/>
  <c r="H1016" i="1" s="1"/>
  <c r="J1016" i="1" s="1"/>
  <c r="C1015" i="1"/>
  <c r="H1015" i="1" s="1"/>
  <c r="J1015" i="1" s="1"/>
  <c r="C1014" i="1"/>
  <c r="H1014" i="1" s="1"/>
  <c r="J1014" i="1" s="1"/>
  <c r="C1013" i="1"/>
  <c r="H1013" i="1" s="1"/>
  <c r="J1013" i="1" s="1"/>
  <c r="C1012" i="1"/>
  <c r="H1012" i="1" s="1"/>
  <c r="J1012" i="1" s="1"/>
  <c r="C1011" i="1"/>
  <c r="H1011" i="1" s="1"/>
  <c r="J1011" i="1" s="1"/>
  <c r="C1010" i="1"/>
  <c r="H1010" i="1" s="1"/>
  <c r="J1010" i="1" s="1"/>
  <c r="C1009" i="1"/>
  <c r="H1009" i="1" s="1"/>
  <c r="J1009" i="1" s="1"/>
  <c r="C1008" i="1"/>
  <c r="H1008" i="1" s="1"/>
  <c r="J1008" i="1" s="1"/>
  <c r="C1007" i="1"/>
  <c r="H1007" i="1" s="1"/>
  <c r="J1007" i="1" s="1"/>
  <c r="C1006" i="1"/>
  <c r="H1006" i="1" s="1"/>
  <c r="J1006" i="1" s="1"/>
  <c r="C1004" i="1"/>
  <c r="H1004" i="1" s="1"/>
  <c r="J1004" i="1" s="1"/>
  <c r="C1003" i="1"/>
  <c r="I1003" i="1" s="1"/>
  <c r="C1002" i="1"/>
  <c r="I1002" i="1" s="1"/>
  <c r="C1001" i="1"/>
  <c r="H1001" i="1" s="1"/>
  <c r="J1001" i="1" s="1"/>
  <c r="C1000" i="1"/>
  <c r="H1000" i="1" s="1"/>
  <c r="J1000" i="1" s="1"/>
  <c r="C998" i="1"/>
  <c r="H998" i="1" s="1"/>
  <c r="C997" i="1"/>
  <c r="H997" i="1" s="1"/>
  <c r="J997" i="1" s="1"/>
  <c r="C995" i="1"/>
  <c r="H995" i="1" s="1"/>
  <c r="J995" i="1" s="1"/>
  <c r="C994" i="1"/>
  <c r="H994" i="1" s="1"/>
  <c r="J994" i="1" s="1"/>
  <c r="C993" i="1"/>
  <c r="H993" i="1" s="1"/>
  <c r="J993" i="1" s="1"/>
  <c r="C992" i="1"/>
  <c r="H992" i="1" s="1"/>
  <c r="J992" i="1" s="1"/>
  <c r="C991" i="1"/>
  <c r="H991" i="1" s="1"/>
  <c r="J991" i="1" s="1"/>
  <c r="C990" i="1"/>
  <c r="H990" i="1" s="1"/>
  <c r="J990" i="1" s="1"/>
  <c r="C989" i="1"/>
  <c r="H989" i="1" s="1"/>
  <c r="J989" i="1" s="1"/>
  <c r="C988" i="1"/>
  <c r="H988" i="1" s="1"/>
  <c r="J988" i="1" s="1"/>
  <c r="C987" i="1"/>
  <c r="I987" i="1" s="1"/>
  <c r="C986" i="1"/>
  <c r="H986" i="1" s="1"/>
  <c r="J986" i="1" s="1"/>
  <c r="C985" i="1"/>
  <c r="I985" i="1" s="1"/>
  <c r="C984" i="1"/>
  <c r="H984" i="1" s="1"/>
  <c r="J984" i="1" s="1"/>
  <c r="C983" i="1"/>
  <c r="C982" i="1"/>
  <c r="C981" i="1"/>
  <c r="H981" i="1" s="1"/>
  <c r="J981" i="1" s="1"/>
  <c r="C980" i="1"/>
  <c r="H980" i="1" s="1"/>
  <c r="J980" i="1" s="1"/>
  <c r="C979" i="1"/>
  <c r="H979" i="1" s="1"/>
  <c r="J979" i="1" s="1"/>
  <c r="C978" i="1"/>
  <c r="H978" i="1" s="1"/>
  <c r="J978" i="1" s="1"/>
  <c r="C977" i="1"/>
  <c r="H977" i="1" s="1"/>
  <c r="J977" i="1" s="1"/>
  <c r="C975" i="1"/>
  <c r="H975" i="1" s="1"/>
  <c r="J975" i="1" s="1"/>
  <c r="C974" i="1"/>
  <c r="H974" i="1" s="1"/>
  <c r="J974" i="1" s="1"/>
  <c r="C973" i="1"/>
  <c r="I973" i="1" s="1"/>
  <c r="C972" i="1"/>
  <c r="H972" i="1" s="1"/>
  <c r="J972" i="1" s="1"/>
  <c r="C971" i="1"/>
  <c r="H971" i="1" s="1"/>
  <c r="J971" i="1" s="1"/>
  <c r="C970" i="1"/>
  <c r="H970" i="1" s="1"/>
  <c r="J970" i="1" s="1"/>
  <c r="C969" i="1"/>
  <c r="H969" i="1" s="1"/>
  <c r="J969" i="1" s="1"/>
  <c r="C968" i="1"/>
  <c r="H968" i="1" s="1"/>
  <c r="J968" i="1" s="1"/>
  <c r="C967" i="1"/>
  <c r="H967" i="1" s="1"/>
  <c r="J967" i="1" s="1"/>
  <c r="C966" i="1"/>
  <c r="H966" i="1" s="1"/>
  <c r="J966" i="1" s="1"/>
  <c r="C965" i="1"/>
  <c r="H965" i="1" s="1"/>
  <c r="J965" i="1" s="1"/>
  <c r="C964" i="1"/>
  <c r="H964" i="1" s="1"/>
  <c r="J964" i="1" s="1"/>
  <c r="C963" i="1"/>
  <c r="C962" i="1"/>
  <c r="H962" i="1" s="1"/>
  <c r="J962" i="1" s="1"/>
  <c r="C961" i="1"/>
  <c r="H961" i="1" s="1"/>
  <c r="C960" i="1"/>
  <c r="C959" i="1"/>
  <c r="H959" i="1" s="1"/>
  <c r="C958" i="1"/>
  <c r="H958" i="1" s="1"/>
  <c r="C957" i="1"/>
  <c r="H957" i="1" s="1"/>
  <c r="J957" i="1" s="1"/>
  <c r="C955" i="1"/>
  <c r="H955" i="1" s="1"/>
  <c r="J955" i="1" s="1"/>
  <c r="C954" i="1"/>
  <c r="H954" i="1" s="1"/>
  <c r="J954" i="1" s="1"/>
  <c r="C953" i="1"/>
  <c r="H953" i="1" s="1"/>
  <c r="J953" i="1" s="1"/>
  <c r="C952" i="1"/>
  <c r="H952" i="1" s="1"/>
  <c r="J952" i="1" s="1"/>
  <c r="C951" i="1"/>
  <c r="H951" i="1" s="1"/>
  <c r="J951" i="1" s="1"/>
  <c r="C950" i="1"/>
  <c r="H950" i="1" s="1"/>
  <c r="J950" i="1" s="1"/>
  <c r="C949" i="1"/>
  <c r="C948" i="1"/>
  <c r="C947" i="1"/>
  <c r="H947" i="1" s="1"/>
  <c r="J947" i="1" s="1"/>
  <c r="C946" i="1"/>
  <c r="H946" i="1" s="1"/>
  <c r="J946" i="1" s="1"/>
  <c r="C945" i="1"/>
  <c r="H945" i="1" s="1"/>
  <c r="J945" i="1" s="1"/>
  <c r="C944" i="1"/>
  <c r="I944" i="1" s="1"/>
  <c r="C943" i="1"/>
  <c r="H943" i="1" s="1"/>
  <c r="C942" i="1"/>
  <c r="H942" i="1" s="1"/>
  <c r="J942" i="1" s="1"/>
  <c r="C941" i="1"/>
  <c r="H941" i="1" s="1"/>
  <c r="C940" i="1"/>
  <c r="H940" i="1" s="1"/>
  <c r="J940" i="1" s="1"/>
  <c r="C939" i="1"/>
  <c r="I939" i="1" s="1"/>
  <c r="C938" i="1"/>
  <c r="H938" i="1" s="1"/>
  <c r="J938" i="1" s="1"/>
  <c r="C937" i="1"/>
  <c r="H937" i="1" s="1"/>
  <c r="J937" i="1" s="1"/>
  <c r="C936" i="1"/>
  <c r="H936" i="1" s="1"/>
  <c r="J936" i="1" s="1"/>
  <c r="H935" i="1"/>
  <c r="J935" i="1" s="1"/>
  <c r="C935" i="1"/>
  <c r="C934" i="1"/>
  <c r="H934" i="1" s="1"/>
  <c r="J934" i="1" s="1"/>
  <c r="C933" i="1"/>
  <c r="H933" i="1" s="1"/>
  <c r="J933" i="1" s="1"/>
  <c r="C932" i="1"/>
  <c r="H932" i="1" s="1"/>
  <c r="J932" i="1" s="1"/>
  <c r="C931" i="1"/>
  <c r="H931" i="1" s="1"/>
  <c r="C930" i="1"/>
  <c r="H930" i="1" s="1"/>
  <c r="J930" i="1" s="1"/>
  <c r="C929" i="1"/>
  <c r="I929" i="1" s="1"/>
  <c r="C928" i="1"/>
  <c r="C927" i="1"/>
  <c r="H927" i="1" s="1"/>
  <c r="J927" i="1" s="1"/>
  <c r="C926" i="1"/>
  <c r="C925" i="1"/>
  <c r="H925" i="1" s="1"/>
  <c r="C924" i="1"/>
  <c r="C923" i="1"/>
  <c r="H923" i="1" s="1"/>
  <c r="C922" i="1"/>
  <c r="C921" i="1"/>
  <c r="H921" i="1" s="1"/>
  <c r="J921" i="1" s="1"/>
  <c r="C920" i="1"/>
  <c r="H920" i="1" s="1"/>
  <c r="J920" i="1" s="1"/>
  <c r="C919" i="1"/>
  <c r="H919" i="1" s="1"/>
  <c r="J919" i="1" s="1"/>
  <c r="C918" i="1"/>
  <c r="I918" i="1" s="1"/>
  <c r="C917" i="1"/>
  <c r="I917" i="1" s="1"/>
  <c r="C916" i="1"/>
  <c r="H916" i="1" s="1"/>
  <c r="J916" i="1" s="1"/>
  <c r="C915" i="1"/>
  <c r="H915" i="1" s="1"/>
  <c r="J915" i="1" s="1"/>
  <c r="C913" i="1"/>
  <c r="I913" i="1" s="1"/>
  <c r="C912" i="1"/>
  <c r="H912" i="1" s="1"/>
  <c r="J912" i="1" s="1"/>
  <c r="C911" i="1"/>
  <c r="H911" i="1" s="1"/>
  <c r="C910" i="1"/>
  <c r="H910" i="1" s="1"/>
  <c r="J910" i="1" s="1"/>
  <c r="C909" i="1"/>
  <c r="H909" i="1" s="1"/>
  <c r="J909" i="1" s="1"/>
  <c r="C908" i="1"/>
  <c r="H908" i="1" s="1"/>
  <c r="J908" i="1" s="1"/>
  <c r="C907" i="1"/>
  <c r="C906" i="1"/>
  <c r="H906" i="1" s="1"/>
  <c r="J906" i="1" s="1"/>
  <c r="C905" i="1"/>
  <c r="H905" i="1" s="1"/>
  <c r="J905" i="1" s="1"/>
  <c r="C904" i="1"/>
  <c r="H904" i="1" s="1"/>
  <c r="J904" i="1" s="1"/>
  <c r="C903" i="1"/>
  <c r="C902" i="1"/>
  <c r="H902" i="1" s="1"/>
  <c r="J902" i="1" s="1"/>
  <c r="C901" i="1"/>
  <c r="H901" i="1" s="1"/>
  <c r="J901" i="1" s="1"/>
  <c r="C900" i="1"/>
  <c r="H900" i="1" s="1"/>
  <c r="J900" i="1" s="1"/>
  <c r="C899" i="1"/>
  <c r="H899" i="1" s="1"/>
  <c r="J899" i="1" s="1"/>
  <c r="C898" i="1"/>
  <c r="H898" i="1" s="1"/>
  <c r="J898" i="1" s="1"/>
  <c r="C897" i="1"/>
  <c r="H897" i="1" s="1"/>
  <c r="J897" i="1" s="1"/>
  <c r="C896" i="1"/>
  <c r="H896" i="1" s="1"/>
  <c r="J896" i="1" s="1"/>
  <c r="C895" i="1"/>
  <c r="H895" i="1" s="1"/>
  <c r="J895" i="1" s="1"/>
  <c r="C894" i="1"/>
  <c r="H894" i="1" s="1"/>
  <c r="J894" i="1" s="1"/>
  <c r="C893" i="1"/>
  <c r="H893" i="1" s="1"/>
  <c r="J893" i="1" s="1"/>
  <c r="C892" i="1"/>
  <c r="H892" i="1" s="1"/>
  <c r="C891" i="1"/>
  <c r="H891" i="1" s="1"/>
  <c r="J891" i="1" s="1"/>
  <c r="C890" i="1"/>
  <c r="H890" i="1" s="1"/>
  <c r="J890" i="1" s="1"/>
  <c r="C889" i="1"/>
  <c r="C888" i="1"/>
  <c r="H888" i="1" s="1"/>
  <c r="J888" i="1" s="1"/>
  <c r="C887" i="1"/>
  <c r="H887" i="1" s="1"/>
  <c r="J887" i="1" s="1"/>
  <c r="C886" i="1"/>
  <c r="H886" i="1" s="1"/>
  <c r="J886" i="1" s="1"/>
  <c r="C885" i="1"/>
  <c r="C883" i="1"/>
  <c r="H883" i="1" s="1"/>
  <c r="J883" i="1" s="1"/>
  <c r="C882" i="1"/>
  <c r="H882" i="1" s="1"/>
  <c r="J882" i="1" s="1"/>
  <c r="C881" i="1"/>
  <c r="H881" i="1" s="1"/>
  <c r="J881" i="1" s="1"/>
  <c r="C880" i="1"/>
  <c r="H880" i="1" s="1"/>
  <c r="J880" i="1" s="1"/>
  <c r="C879" i="1"/>
  <c r="H879" i="1" s="1"/>
  <c r="J879" i="1" s="1"/>
  <c r="C878" i="1"/>
  <c r="H878" i="1" s="1"/>
  <c r="J878" i="1" s="1"/>
  <c r="C877" i="1"/>
  <c r="H877" i="1" s="1"/>
  <c r="J877" i="1" s="1"/>
  <c r="C876" i="1"/>
  <c r="H876" i="1" s="1"/>
  <c r="J876" i="1" s="1"/>
  <c r="C875" i="1"/>
  <c r="H875" i="1" s="1"/>
  <c r="J875" i="1" s="1"/>
  <c r="C874" i="1"/>
  <c r="H874" i="1" s="1"/>
  <c r="J874" i="1" s="1"/>
  <c r="C873" i="1"/>
  <c r="H873" i="1" s="1"/>
  <c r="J873" i="1" s="1"/>
  <c r="C872" i="1"/>
  <c r="H872" i="1" s="1"/>
  <c r="J872" i="1" s="1"/>
  <c r="C871" i="1"/>
  <c r="H871" i="1" s="1"/>
  <c r="J871" i="1" s="1"/>
  <c r="C870" i="1"/>
  <c r="H870" i="1" s="1"/>
  <c r="J870" i="1" s="1"/>
  <c r="C869" i="1"/>
  <c r="H869" i="1" s="1"/>
  <c r="J869" i="1" s="1"/>
  <c r="C868" i="1"/>
  <c r="H868" i="1" s="1"/>
  <c r="J868" i="1" s="1"/>
  <c r="C867" i="1"/>
  <c r="H867" i="1" s="1"/>
  <c r="J867" i="1" s="1"/>
  <c r="C866" i="1"/>
  <c r="H866" i="1" s="1"/>
  <c r="C865" i="1"/>
  <c r="H865" i="1" s="1"/>
  <c r="J865" i="1" s="1"/>
  <c r="C864" i="1"/>
  <c r="H864" i="1" s="1"/>
  <c r="J864" i="1" s="1"/>
  <c r="C863" i="1"/>
  <c r="H863" i="1" s="1"/>
  <c r="J863" i="1" s="1"/>
  <c r="C862" i="1"/>
  <c r="H862" i="1" s="1"/>
  <c r="J862" i="1" s="1"/>
  <c r="C861" i="1"/>
  <c r="H861" i="1" s="1"/>
  <c r="J861" i="1" s="1"/>
  <c r="C860" i="1"/>
  <c r="H860" i="1" s="1"/>
  <c r="J860" i="1" s="1"/>
  <c r="C859" i="1"/>
  <c r="H859" i="1" s="1"/>
  <c r="J859" i="1" s="1"/>
  <c r="C858" i="1"/>
  <c r="I858" i="1" s="1"/>
  <c r="C857" i="1"/>
  <c r="H857" i="1" s="1"/>
  <c r="J857" i="1" s="1"/>
  <c r="C856" i="1"/>
  <c r="H856" i="1" s="1"/>
  <c r="C855" i="1"/>
  <c r="H855" i="1" s="1"/>
  <c r="J855" i="1" s="1"/>
  <c r="C854" i="1"/>
  <c r="H854" i="1" s="1"/>
  <c r="J854" i="1" s="1"/>
  <c r="C853" i="1"/>
  <c r="H853" i="1" s="1"/>
  <c r="J853" i="1" s="1"/>
  <c r="C852" i="1"/>
  <c r="H852" i="1" s="1"/>
  <c r="J852" i="1" s="1"/>
  <c r="C851" i="1"/>
  <c r="H851" i="1" s="1"/>
  <c r="J851" i="1" s="1"/>
  <c r="C850" i="1"/>
  <c r="H850" i="1" s="1"/>
  <c r="J850" i="1" s="1"/>
  <c r="C849" i="1"/>
  <c r="H849" i="1" s="1"/>
  <c r="J849" i="1" s="1"/>
  <c r="C847" i="1"/>
  <c r="H847" i="1" s="1"/>
  <c r="J847" i="1" s="1"/>
  <c r="C846" i="1"/>
  <c r="H846" i="1" s="1"/>
  <c r="J846" i="1" s="1"/>
  <c r="C845" i="1"/>
  <c r="H845" i="1" s="1"/>
  <c r="J845" i="1" s="1"/>
  <c r="C844" i="1"/>
  <c r="H844" i="1" s="1"/>
  <c r="J844" i="1" s="1"/>
  <c r="C843" i="1"/>
  <c r="H843" i="1" s="1"/>
  <c r="J843" i="1" s="1"/>
  <c r="C842" i="1"/>
  <c r="H842" i="1" s="1"/>
  <c r="J842" i="1" s="1"/>
  <c r="C841" i="1"/>
  <c r="H841" i="1" s="1"/>
  <c r="J841" i="1" s="1"/>
  <c r="C840" i="1"/>
  <c r="H840" i="1" s="1"/>
  <c r="C839" i="1"/>
  <c r="H839" i="1" s="1"/>
  <c r="J839" i="1" s="1"/>
  <c r="C838" i="1"/>
  <c r="H838" i="1" s="1"/>
  <c r="J838" i="1" s="1"/>
  <c r="C837" i="1"/>
  <c r="C836" i="1"/>
  <c r="H836" i="1" s="1"/>
  <c r="J836" i="1" s="1"/>
  <c r="C835" i="1"/>
  <c r="H835" i="1" s="1"/>
  <c r="J835" i="1" s="1"/>
  <c r="C834" i="1"/>
  <c r="H834" i="1" s="1"/>
  <c r="C833" i="1"/>
  <c r="C832" i="1"/>
  <c r="H832" i="1" s="1"/>
  <c r="J832" i="1" s="1"/>
  <c r="C831" i="1"/>
  <c r="H831" i="1" s="1"/>
  <c r="J831" i="1" s="1"/>
  <c r="C830" i="1"/>
  <c r="H830" i="1" s="1"/>
  <c r="C829" i="1"/>
  <c r="H829" i="1" s="1"/>
  <c r="J829" i="1" s="1"/>
  <c r="C828" i="1"/>
  <c r="H828" i="1" s="1"/>
  <c r="J828" i="1" s="1"/>
  <c r="C827" i="1"/>
  <c r="C826" i="1"/>
  <c r="H826" i="1" s="1"/>
  <c r="J826" i="1" s="1"/>
  <c r="C825" i="1"/>
  <c r="H825" i="1" s="1"/>
  <c r="J825" i="1" s="1"/>
  <c r="C824" i="1"/>
  <c r="H824" i="1" s="1"/>
  <c r="J824" i="1" s="1"/>
  <c r="H823" i="1"/>
  <c r="C823" i="1"/>
  <c r="I823" i="1" s="1"/>
  <c r="C822" i="1"/>
  <c r="H822" i="1" s="1"/>
  <c r="J822" i="1" s="1"/>
  <c r="C821" i="1"/>
  <c r="H821" i="1" s="1"/>
  <c r="C820" i="1"/>
  <c r="H820" i="1" s="1"/>
  <c r="J820" i="1" s="1"/>
  <c r="C819" i="1"/>
  <c r="I819" i="1" s="1"/>
  <c r="C818" i="1"/>
  <c r="H818" i="1" s="1"/>
  <c r="J818" i="1" s="1"/>
  <c r="C817" i="1"/>
  <c r="H817" i="1" s="1"/>
  <c r="C816" i="1"/>
  <c r="H816" i="1" s="1"/>
  <c r="J816" i="1" s="1"/>
  <c r="C815" i="1"/>
  <c r="I815" i="1" s="1"/>
  <c r="C814" i="1"/>
  <c r="H814" i="1" s="1"/>
  <c r="J814" i="1" s="1"/>
  <c r="C813" i="1"/>
  <c r="H813" i="1" s="1"/>
  <c r="J813" i="1" s="1"/>
  <c r="C812" i="1"/>
  <c r="H812" i="1" s="1"/>
  <c r="J812" i="1" s="1"/>
  <c r="C811" i="1"/>
  <c r="H811" i="1" s="1"/>
  <c r="J811" i="1" s="1"/>
  <c r="C810" i="1"/>
  <c r="H810" i="1" s="1"/>
  <c r="J810" i="1" s="1"/>
  <c r="C809" i="1"/>
  <c r="H809" i="1" s="1"/>
  <c r="J809" i="1" s="1"/>
  <c r="C808" i="1"/>
  <c r="C807" i="1"/>
  <c r="H807" i="1" s="1"/>
  <c r="J807" i="1" s="1"/>
  <c r="C806" i="1"/>
  <c r="H806" i="1" s="1"/>
  <c r="J806" i="1" s="1"/>
  <c r="C804" i="1"/>
  <c r="I804" i="1" s="1"/>
  <c r="C803" i="1"/>
  <c r="I803" i="1" s="1"/>
  <c r="C802" i="1"/>
  <c r="I802" i="1" s="1"/>
  <c r="C801" i="1"/>
  <c r="H801" i="1" s="1"/>
  <c r="C800" i="1"/>
  <c r="H800" i="1" s="1"/>
  <c r="J800" i="1" s="1"/>
  <c r="C799" i="1"/>
  <c r="H799" i="1" s="1"/>
  <c r="J799" i="1" s="1"/>
  <c r="C798" i="1"/>
  <c r="I798" i="1" s="1"/>
  <c r="C797" i="1"/>
  <c r="H797" i="1" s="1"/>
  <c r="J797" i="1" s="1"/>
  <c r="C796" i="1"/>
  <c r="H796" i="1" s="1"/>
  <c r="J796" i="1" s="1"/>
  <c r="C795" i="1"/>
  <c r="I795" i="1" s="1"/>
  <c r="C794" i="1"/>
  <c r="H794" i="1" s="1"/>
  <c r="J794" i="1" s="1"/>
  <c r="C793" i="1"/>
  <c r="H793" i="1" s="1"/>
  <c r="C792" i="1"/>
  <c r="H792" i="1" s="1"/>
  <c r="J792" i="1" s="1"/>
  <c r="C791" i="1"/>
  <c r="H791" i="1" s="1"/>
  <c r="J791" i="1" s="1"/>
  <c r="C790" i="1"/>
  <c r="H790" i="1" s="1"/>
  <c r="J790" i="1" s="1"/>
  <c r="C789" i="1"/>
  <c r="H789" i="1" s="1"/>
  <c r="J789" i="1" s="1"/>
  <c r="C788" i="1"/>
  <c r="H788" i="1" s="1"/>
  <c r="J788" i="1" s="1"/>
  <c r="C787" i="1"/>
  <c r="I787" i="1" s="1"/>
  <c r="C786" i="1"/>
  <c r="H786" i="1" s="1"/>
  <c r="J786" i="1" s="1"/>
  <c r="C785" i="1"/>
  <c r="H785" i="1" s="1"/>
  <c r="C784" i="1"/>
  <c r="H784" i="1" s="1"/>
  <c r="J784" i="1" s="1"/>
  <c r="C783" i="1"/>
  <c r="I783" i="1" s="1"/>
  <c r="C782" i="1"/>
  <c r="H782" i="1" s="1"/>
  <c r="J782" i="1" s="1"/>
  <c r="C781" i="1"/>
  <c r="H781" i="1" s="1"/>
  <c r="J781" i="1" s="1"/>
  <c r="C780" i="1"/>
  <c r="H780" i="1" s="1"/>
  <c r="J780" i="1" s="1"/>
  <c r="C779" i="1"/>
  <c r="H779" i="1" s="1"/>
  <c r="J779" i="1" s="1"/>
  <c r="C778" i="1"/>
  <c r="H778" i="1" s="1"/>
  <c r="J778" i="1" s="1"/>
  <c r="C777" i="1"/>
  <c r="H777" i="1" s="1"/>
  <c r="J777" i="1" s="1"/>
  <c r="C776" i="1"/>
  <c r="I776" i="1" s="1"/>
  <c r="C775" i="1"/>
  <c r="H775" i="1" s="1"/>
  <c r="J775" i="1" s="1"/>
  <c r="C774" i="1"/>
  <c r="H774" i="1" s="1"/>
  <c r="C773" i="1"/>
  <c r="H773" i="1" s="1"/>
  <c r="C772" i="1"/>
  <c r="H772" i="1" s="1"/>
  <c r="J772" i="1" s="1"/>
  <c r="C771" i="1"/>
  <c r="H771" i="1" s="1"/>
  <c r="J771" i="1" s="1"/>
  <c r="C770" i="1"/>
  <c r="H770" i="1" s="1"/>
  <c r="J770" i="1" s="1"/>
  <c r="C769" i="1"/>
  <c r="H769" i="1" s="1"/>
  <c r="J769" i="1" s="1"/>
  <c r="C768" i="1"/>
  <c r="H768" i="1" s="1"/>
  <c r="J768" i="1" s="1"/>
  <c r="C766" i="1"/>
  <c r="H766" i="1" s="1"/>
  <c r="J766" i="1" s="1"/>
  <c r="C765" i="1"/>
  <c r="H765" i="1" s="1"/>
  <c r="J765" i="1" s="1"/>
  <c r="C764" i="1"/>
  <c r="H764" i="1" s="1"/>
  <c r="J764" i="1" s="1"/>
  <c r="C763" i="1"/>
  <c r="H763" i="1" s="1"/>
  <c r="J763" i="1" s="1"/>
  <c r="C762" i="1"/>
  <c r="I762" i="1" s="1"/>
  <c r="C761" i="1"/>
  <c r="H761" i="1" s="1"/>
  <c r="J761" i="1" s="1"/>
  <c r="C760" i="1"/>
  <c r="H760" i="1" s="1"/>
  <c r="J760" i="1" s="1"/>
  <c r="C759" i="1"/>
  <c r="H759" i="1" s="1"/>
  <c r="J759" i="1" s="1"/>
  <c r="C758" i="1"/>
  <c r="H758" i="1" s="1"/>
  <c r="J758" i="1" s="1"/>
  <c r="C757" i="1"/>
  <c r="I757" i="1" s="1"/>
  <c r="C756" i="1"/>
  <c r="H756" i="1" s="1"/>
  <c r="J756" i="1" s="1"/>
  <c r="C755" i="1"/>
  <c r="H755" i="1" s="1"/>
  <c r="J755" i="1" s="1"/>
  <c r="C754" i="1"/>
  <c r="H754" i="1" s="1"/>
  <c r="J754" i="1" s="1"/>
  <c r="C753" i="1"/>
  <c r="H753" i="1" s="1"/>
  <c r="J753" i="1" s="1"/>
  <c r="C752" i="1"/>
  <c r="H752" i="1" s="1"/>
  <c r="J752" i="1" s="1"/>
  <c r="C751" i="1"/>
  <c r="H751" i="1" s="1"/>
  <c r="J751" i="1" s="1"/>
  <c r="C750" i="1"/>
  <c r="I750" i="1" s="1"/>
  <c r="C749" i="1"/>
  <c r="H749" i="1" s="1"/>
  <c r="J749" i="1" s="1"/>
  <c r="C748" i="1"/>
  <c r="H748" i="1" s="1"/>
  <c r="J748" i="1" s="1"/>
  <c r="C747" i="1"/>
  <c r="H747" i="1" s="1"/>
  <c r="J747" i="1" s="1"/>
  <c r="C746" i="1"/>
  <c r="H746" i="1" s="1"/>
  <c r="C745" i="1"/>
  <c r="H745" i="1" s="1"/>
  <c r="J745" i="1" s="1"/>
  <c r="C744" i="1"/>
  <c r="H744" i="1" s="1"/>
  <c r="J744" i="1" s="1"/>
  <c r="C743" i="1"/>
  <c r="H743" i="1" s="1"/>
  <c r="J743" i="1" s="1"/>
  <c r="C742" i="1"/>
  <c r="H742" i="1" s="1"/>
  <c r="J742" i="1" s="1"/>
  <c r="C741" i="1"/>
  <c r="H741" i="1" s="1"/>
  <c r="J741" i="1" s="1"/>
  <c r="C739" i="1"/>
  <c r="I739" i="1" s="1"/>
  <c r="C738" i="1"/>
  <c r="H738" i="1" s="1"/>
  <c r="J738" i="1" s="1"/>
  <c r="C737" i="1"/>
  <c r="H737" i="1" s="1"/>
  <c r="C736" i="1"/>
  <c r="H736" i="1" s="1"/>
  <c r="C735" i="1"/>
  <c r="H735" i="1" s="1"/>
  <c r="C734" i="1"/>
  <c r="H734" i="1" s="1"/>
  <c r="C733" i="1"/>
  <c r="H733" i="1" s="1"/>
  <c r="J733" i="1" s="1"/>
  <c r="C732" i="1"/>
  <c r="H732" i="1" s="1"/>
  <c r="J732" i="1" s="1"/>
  <c r="C731" i="1"/>
  <c r="H731" i="1" s="1"/>
  <c r="J731" i="1" s="1"/>
  <c r="C730" i="1"/>
  <c r="H730" i="1" s="1"/>
  <c r="C729" i="1"/>
  <c r="H729" i="1" s="1"/>
  <c r="J729" i="1" s="1"/>
  <c r="C728" i="1"/>
  <c r="H728" i="1" s="1"/>
  <c r="J728" i="1" s="1"/>
  <c r="C727" i="1"/>
  <c r="I727" i="1" s="1"/>
  <c r="C726" i="1"/>
  <c r="H726" i="1" s="1"/>
  <c r="J726" i="1" s="1"/>
  <c r="C725" i="1"/>
  <c r="H725" i="1" s="1"/>
  <c r="C724" i="1"/>
  <c r="H724" i="1" s="1"/>
  <c r="J724" i="1" s="1"/>
  <c r="C723" i="1"/>
  <c r="H723" i="1" s="1"/>
  <c r="J723" i="1" s="1"/>
  <c r="C722" i="1"/>
  <c r="H722" i="1" s="1"/>
  <c r="J722" i="1" s="1"/>
  <c r="C721" i="1"/>
  <c r="H721" i="1" s="1"/>
  <c r="J721" i="1" s="1"/>
  <c r="C720" i="1"/>
  <c r="H720" i="1" s="1"/>
  <c r="J720" i="1" s="1"/>
  <c r="C719" i="1"/>
  <c r="I719" i="1" s="1"/>
  <c r="C718" i="1"/>
  <c r="H718" i="1" s="1"/>
  <c r="J718" i="1" s="1"/>
  <c r="C717" i="1"/>
  <c r="H717" i="1" s="1"/>
  <c r="J717" i="1" s="1"/>
  <c r="C715" i="1"/>
  <c r="H715" i="1" s="1"/>
  <c r="J715" i="1" s="1"/>
  <c r="C714" i="1"/>
  <c r="H714" i="1" s="1"/>
  <c r="J714" i="1" s="1"/>
  <c r="C713" i="1"/>
  <c r="H713" i="1" s="1"/>
  <c r="J713" i="1" s="1"/>
  <c r="C712" i="1"/>
  <c r="H712" i="1" s="1"/>
  <c r="C711" i="1"/>
  <c r="H711" i="1" s="1"/>
  <c r="J711" i="1" s="1"/>
  <c r="C710" i="1"/>
  <c r="I710" i="1" s="1"/>
  <c r="C709" i="1"/>
  <c r="I709" i="1" s="1"/>
  <c r="C708" i="1"/>
  <c r="H708" i="1" s="1"/>
  <c r="J708" i="1" s="1"/>
  <c r="C707" i="1"/>
  <c r="H707" i="1" s="1"/>
  <c r="J707" i="1" s="1"/>
  <c r="C706" i="1"/>
  <c r="H706" i="1" s="1"/>
  <c r="J706" i="1" s="1"/>
  <c r="C705" i="1"/>
  <c r="H705" i="1" s="1"/>
  <c r="J705" i="1" s="1"/>
  <c r="C704" i="1"/>
  <c r="H704" i="1" s="1"/>
  <c r="J704" i="1" s="1"/>
  <c r="C703" i="1"/>
  <c r="H703" i="1" s="1"/>
  <c r="J703" i="1" s="1"/>
  <c r="C702" i="1"/>
  <c r="H702" i="1" s="1"/>
  <c r="J702" i="1" s="1"/>
  <c r="C701" i="1"/>
  <c r="H701" i="1" s="1"/>
  <c r="J701" i="1" s="1"/>
  <c r="C700" i="1"/>
  <c r="H700" i="1" s="1"/>
  <c r="J700" i="1" s="1"/>
  <c r="C699" i="1"/>
  <c r="H699" i="1" s="1"/>
  <c r="C698" i="1"/>
  <c r="H698" i="1" s="1"/>
  <c r="J698" i="1" s="1"/>
  <c r="C697" i="1"/>
  <c r="H697" i="1" s="1"/>
  <c r="J697" i="1" s="1"/>
  <c r="C696" i="1"/>
  <c r="H696" i="1" s="1"/>
  <c r="J696" i="1" s="1"/>
  <c r="C695" i="1"/>
  <c r="H695" i="1" s="1"/>
  <c r="J695" i="1" s="1"/>
  <c r="C694" i="1"/>
  <c r="H694" i="1" s="1"/>
  <c r="J694" i="1" s="1"/>
  <c r="C693" i="1"/>
  <c r="H693" i="1" s="1"/>
  <c r="J693" i="1" s="1"/>
  <c r="C692" i="1"/>
  <c r="H692" i="1" s="1"/>
  <c r="J692" i="1" s="1"/>
  <c r="C691" i="1"/>
  <c r="C690" i="1"/>
  <c r="H690" i="1" s="1"/>
  <c r="J690" i="1" s="1"/>
  <c r="C689" i="1"/>
  <c r="C688" i="1"/>
  <c r="H688" i="1" s="1"/>
  <c r="J688" i="1" s="1"/>
  <c r="C686" i="1"/>
  <c r="H686" i="1" s="1"/>
  <c r="J686" i="1" s="1"/>
  <c r="C685" i="1"/>
  <c r="H685" i="1" s="1"/>
  <c r="J685" i="1" s="1"/>
  <c r="C684" i="1"/>
  <c r="H684" i="1" s="1"/>
  <c r="J684" i="1" s="1"/>
  <c r="C683" i="1"/>
  <c r="H683" i="1" s="1"/>
  <c r="C682" i="1"/>
  <c r="H682" i="1" s="1"/>
  <c r="J682" i="1" s="1"/>
  <c r="C681" i="1"/>
  <c r="H681" i="1" s="1"/>
  <c r="J681" i="1" s="1"/>
  <c r="C680" i="1"/>
  <c r="H680" i="1" s="1"/>
  <c r="J680" i="1" s="1"/>
  <c r="C679" i="1"/>
  <c r="H679" i="1" s="1"/>
  <c r="J679" i="1" s="1"/>
  <c r="C678" i="1"/>
  <c r="H678" i="1" s="1"/>
  <c r="J678" i="1" s="1"/>
  <c r="C677" i="1"/>
  <c r="I677" i="1" s="1"/>
  <c r="C676" i="1"/>
  <c r="H676" i="1" s="1"/>
  <c r="J676" i="1" s="1"/>
  <c r="C675" i="1"/>
  <c r="H675" i="1" s="1"/>
  <c r="J675" i="1" s="1"/>
  <c r="C674" i="1"/>
  <c r="H674" i="1" s="1"/>
  <c r="J674" i="1" s="1"/>
  <c r="C673" i="1"/>
  <c r="H673" i="1" s="1"/>
  <c r="J673" i="1" s="1"/>
  <c r="C672" i="1"/>
  <c r="H672" i="1" s="1"/>
  <c r="J672" i="1" s="1"/>
  <c r="C671" i="1"/>
  <c r="H671" i="1" s="1"/>
  <c r="J671" i="1" s="1"/>
  <c r="C670" i="1"/>
  <c r="H670" i="1" s="1"/>
  <c r="J670" i="1" s="1"/>
  <c r="C669" i="1"/>
  <c r="H669" i="1" s="1"/>
  <c r="J669" i="1" s="1"/>
  <c r="C668" i="1"/>
  <c r="H668" i="1" s="1"/>
  <c r="J668" i="1" s="1"/>
  <c r="C667" i="1"/>
  <c r="H667" i="1" s="1"/>
  <c r="J667" i="1" s="1"/>
  <c r="C666" i="1"/>
  <c r="H666" i="1" s="1"/>
  <c r="J666" i="1" s="1"/>
  <c r="C665" i="1"/>
  <c r="H665" i="1" s="1"/>
  <c r="J665" i="1" s="1"/>
  <c r="C664" i="1"/>
  <c r="H664" i="1" s="1"/>
  <c r="J664" i="1" s="1"/>
  <c r="C663" i="1"/>
  <c r="H663" i="1" s="1"/>
  <c r="J663" i="1" s="1"/>
  <c r="C662" i="1"/>
  <c r="H662" i="1" s="1"/>
  <c r="J662" i="1" s="1"/>
  <c r="C661" i="1"/>
  <c r="H661" i="1" s="1"/>
  <c r="J661" i="1" s="1"/>
  <c r="C660" i="1"/>
  <c r="H660" i="1" s="1"/>
  <c r="J660" i="1" s="1"/>
  <c r="C659" i="1"/>
  <c r="H659" i="1" s="1"/>
  <c r="J659" i="1" s="1"/>
  <c r="C658" i="1"/>
  <c r="H658" i="1" s="1"/>
  <c r="J658" i="1" s="1"/>
  <c r="C657" i="1"/>
  <c r="H657" i="1" s="1"/>
  <c r="C656" i="1"/>
  <c r="H656" i="1" s="1"/>
  <c r="J656" i="1" s="1"/>
  <c r="C655" i="1"/>
  <c r="C654" i="1"/>
  <c r="I654" i="1" s="1"/>
  <c r="C653" i="1"/>
  <c r="H653" i="1" s="1"/>
  <c r="J653" i="1" s="1"/>
  <c r="C652" i="1"/>
  <c r="H652" i="1" s="1"/>
  <c r="J652" i="1" s="1"/>
  <c r="C651" i="1"/>
  <c r="H651" i="1" s="1"/>
  <c r="J651" i="1" s="1"/>
  <c r="C650" i="1"/>
  <c r="H650" i="1" s="1"/>
  <c r="C649" i="1"/>
  <c r="H649" i="1" s="1"/>
  <c r="J649" i="1" s="1"/>
  <c r="C647" i="1"/>
  <c r="H647" i="1" s="1"/>
  <c r="J647" i="1" s="1"/>
  <c r="C646" i="1"/>
  <c r="H646" i="1" s="1"/>
  <c r="C645" i="1"/>
  <c r="H645" i="1" s="1"/>
  <c r="J645" i="1" s="1"/>
  <c r="C644" i="1"/>
  <c r="C643" i="1"/>
  <c r="H643" i="1" s="1"/>
  <c r="J643" i="1" s="1"/>
  <c r="C642" i="1"/>
  <c r="H642" i="1" s="1"/>
  <c r="J642" i="1" s="1"/>
  <c r="C641" i="1"/>
  <c r="I641" i="1" s="1"/>
  <c r="C640" i="1"/>
  <c r="H640" i="1" s="1"/>
  <c r="J640" i="1" s="1"/>
  <c r="C639" i="1"/>
  <c r="H639" i="1" s="1"/>
  <c r="J639" i="1" s="1"/>
  <c r="C638" i="1"/>
  <c r="H638" i="1" s="1"/>
  <c r="J638" i="1" s="1"/>
  <c r="C637" i="1"/>
  <c r="H637" i="1" s="1"/>
  <c r="J637" i="1" s="1"/>
  <c r="C636" i="1"/>
  <c r="H636" i="1" s="1"/>
  <c r="J636" i="1" s="1"/>
  <c r="C635" i="1"/>
  <c r="H635" i="1" s="1"/>
  <c r="J635" i="1" s="1"/>
  <c r="C634" i="1"/>
  <c r="H634" i="1" s="1"/>
  <c r="J634" i="1" s="1"/>
  <c r="C633" i="1"/>
  <c r="H633" i="1" s="1"/>
  <c r="J633" i="1" s="1"/>
  <c r="C632" i="1"/>
  <c r="H632" i="1" s="1"/>
  <c r="J632" i="1" s="1"/>
  <c r="C631" i="1"/>
  <c r="H631" i="1" s="1"/>
  <c r="J631" i="1" s="1"/>
  <c r="C630" i="1"/>
  <c r="H630" i="1" s="1"/>
  <c r="J630" i="1" s="1"/>
  <c r="C629" i="1"/>
  <c r="H629" i="1" s="1"/>
  <c r="C628" i="1"/>
  <c r="H628" i="1" s="1"/>
  <c r="J628" i="1" s="1"/>
  <c r="C627" i="1"/>
  <c r="H627" i="1" s="1"/>
  <c r="J627" i="1" s="1"/>
  <c r="C626" i="1"/>
  <c r="H626" i="1" s="1"/>
  <c r="J626" i="1" s="1"/>
  <c r="C625" i="1"/>
  <c r="H625" i="1" s="1"/>
  <c r="J625" i="1" s="1"/>
  <c r="C624" i="1"/>
  <c r="H624" i="1" s="1"/>
  <c r="J624" i="1" s="1"/>
  <c r="C623" i="1"/>
  <c r="H623" i="1" s="1"/>
  <c r="J623" i="1" s="1"/>
  <c r="C621" i="1"/>
  <c r="H621" i="1" s="1"/>
  <c r="J621" i="1" s="1"/>
  <c r="C620" i="1"/>
  <c r="H620" i="1" s="1"/>
  <c r="J620" i="1" s="1"/>
  <c r="C619" i="1"/>
  <c r="H619" i="1" s="1"/>
  <c r="J619" i="1" s="1"/>
  <c r="C618" i="1"/>
  <c r="H618" i="1" s="1"/>
  <c r="J618" i="1" s="1"/>
  <c r="C617" i="1"/>
  <c r="H617" i="1" s="1"/>
  <c r="J617" i="1" s="1"/>
  <c r="C616" i="1"/>
  <c r="H616" i="1" s="1"/>
  <c r="J616" i="1" s="1"/>
  <c r="C615" i="1"/>
  <c r="H615" i="1" s="1"/>
  <c r="J615" i="1" s="1"/>
  <c r="C614" i="1"/>
  <c r="H614" i="1" s="1"/>
  <c r="J614" i="1" s="1"/>
  <c r="C613" i="1"/>
  <c r="H613" i="1" s="1"/>
  <c r="J613" i="1" s="1"/>
  <c r="C612" i="1"/>
  <c r="H612" i="1" s="1"/>
  <c r="J612" i="1" s="1"/>
  <c r="C611" i="1"/>
  <c r="H611" i="1" s="1"/>
  <c r="J611" i="1" s="1"/>
  <c r="C610" i="1"/>
  <c r="H610" i="1" s="1"/>
  <c r="C609" i="1"/>
  <c r="H609" i="1" s="1"/>
  <c r="J609" i="1" s="1"/>
  <c r="C608" i="1"/>
  <c r="H608" i="1" s="1"/>
  <c r="J608" i="1" s="1"/>
  <c r="C607" i="1"/>
  <c r="H607" i="1" s="1"/>
  <c r="C606" i="1"/>
  <c r="H606" i="1" s="1"/>
  <c r="J606" i="1" s="1"/>
  <c r="C605" i="1"/>
  <c r="H605" i="1" s="1"/>
  <c r="J605" i="1" s="1"/>
  <c r="C604" i="1"/>
  <c r="H604" i="1" s="1"/>
  <c r="J604" i="1" s="1"/>
  <c r="C603" i="1"/>
  <c r="H603" i="1" s="1"/>
  <c r="J603" i="1" s="1"/>
  <c r="C602" i="1"/>
  <c r="H602" i="1" s="1"/>
  <c r="J602" i="1" s="1"/>
  <c r="C601" i="1"/>
  <c r="H601" i="1" s="1"/>
  <c r="J601" i="1" s="1"/>
  <c r="C600" i="1"/>
  <c r="H600" i="1" s="1"/>
  <c r="J600" i="1" s="1"/>
  <c r="C599" i="1"/>
  <c r="H599" i="1" s="1"/>
  <c r="J599" i="1" s="1"/>
  <c r="C597" i="1"/>
  <c r="H597" i="1" s="1"/>
  <c r="J597" i="1" s="1"/>
  <c r="C596" i="1"/>
  <c r="H596" i="1" s="1"/>
  <c r="J596" i="1" s="1"/>
  <c r="C595" i="1"/>
  <c r="H595" i="1" s="1"/>
  <c r="J595" i="1" s="1"/>
  <c r="C594" i="1"/>
  <c r="H594" i="1" s="1"/>
  <c r="J594" i="1" s="1"/>
  <c r="C593" i="1"/>
  <c r="H593" i="1" s="1"/>
  <c r="J593" i="1" s="1"/>
  <c r="C592" i="1"/>
  <c r="H592" i="1" s="1"/>
  <c r="J592" i="1" s="1"/>
  <c r="C591" i="1"/>
  <c r="H591" i="1" s="1"/>
  <c r="C590" i="1"/>
  <c r="H590" i="1" s="1"/>
  <c r="J590" i="1" s="1"/>
  <c r="C589" i="1"/>
  <c r="H589" i="1" s="1"/>
  <c r="J589" i="1" s="1"/>
  <c r="C588" i="1"/>
  <c r="H588" i="1" s="1"/>
  <c r="C587" i="1"/>
  <c r="H587" i="1" s="1"/>
  <c r="J587" i="1" s="1"/>
  <c r="C586" i="1"/>
  <c r="H586" i="1" s="1"/>
  <c r="J586" i="1" s="1"/>
  <c r="C585" i="1"/>
  <c r="H585" i="1" s="1"/>
  <c r="J585" i="1" s="1"/>
  <c r="C584" i="1"/>
  <c r="H584" i="1" s="1"/>
  <c r="J584" i="1" s="1"/>
  <c r="C583" i="1"/>
  <c r="H583" i="1" s="1"/>
  <c r="J583" i="1" s="1"/>
  <c r="C582" i="1"/>
  <c r="H582" i="1" s="1"/>
  <c r="J582" i="1" s="1"/>
  <c r="C581" i="1"/>
  <c r="C580" i="1"/>
  <c r="H580" i="1" s="1"/>
  <c r="J580" i="1" s="1"/>
  <c r="C579" i="1"/>
  <c r="H579" i="1" s="1"/>
  <c r="J579" i="1" s="1"/>
  <c r="C578" i="1"/>
  <c r="H578" i="1" s="1"/>
  <c r="J578" i="1" s="1"/>
  <c r="C577" i="1"/>
  <c r="H577" i="1" s="1"/>
  <c r="J577" i="1" s="1"/>
  <c r="C576" i="1"/>
  <c r="H576" i="1" s="1"/>
  <c r="J576" i="1" s="1"/>
  <c r="C575" i="1"/>
  <c r="C574" i="1"/>
  <c r="H574" i="1" s="1"/>
  <c r="J574" i="1" s="1"/>
  <c r="C573" i="1"/>
  <c r="H573" i="1" s="1"/>
  <c r="C572" i="1"/>
  <c r="H572" i="1" s="1"/>
  <c r="J572" i="1" s="1"/>
  <c r="C571" i="1"/>
  <c r="H571" i="1" s="1"/>
  <c r="J571" i="1" s="1"/>
  <c r="C570" i="1"/>
  <c r="H570" i="1" s="1"/>
  <c r="J570" i="1" s="1"/>
  <c r="C569" i="1"/>
  <c r="I569" i="1" s="1"/>
  <c r="C568" i="1"/>
  <c r="H568" i="1" s="1"/>
  <c r="J568" i="1" s="1"/>
  <c r="C567" i="1"/>
  <c r="H567" i="1" s="1"/>
  <c r="J567" i="1" s="1"/>
  <c r="C566" i="1"/>
  <c r="H566" i="1" s="1"/>
  <c r="J566" i="1" s="1"/>
  <c r="C565" i="1"/>
  <c r="H565" i="1" s="1"/>
  <c r="J565" i="1" s="1"/>
  <c r="C564" i="1"/>
  <c r="I564" i="1" s="1"/>
  <c r="C563" i="1"/>
  <c r="I563" i="1" s="1"/>
  <c r="C562" i="1"/>
  <c r="I562" i="1" s="1"/>
  <c r="C560" i="1"/>
  <c r="I560" i="1" s="1"/>
  <c r="C559" i="1"/>
  <c r="I559" i="1" s="1"/>
  <c r="C558" i="1"/>
  <c r="H558" i="1" s="1"/>
  <c r="J558" i="1" s="1"/>
  <c r="C557" i="1"/>
  <c r="H557" i="1" s="1"/>
  <c r="J557" i="1" s="1"/>
  <c r="C556" i="1"/>
  <c r="H556" i="1" s="1"/>
  <c r="J556" i="1" s="1"/>
  <c r="C555" i="1"/>
  <c r="H555" i="1" s="1"/>
  <c r="C554" i="1"/>
  <c r="H554" i="1" s="1"/>
  <c r="J554" i="1" s="1"/>
  <c r="C553" i="1"/>
  <c r="H553" i="1" s="1"/>
  <c r="J553" i="1" s="1"/>
  <c r="C552" i="1"/>
  <c r="H552" i="1" s="1"/>
  <c r="J552" i="1" s="1"/>
  <c r="C551" i="1"/>
  <c r="H551" i="1" s="1"/>
  <c r="J551" i="1" s="1"/>
  <c r="C550" i="1"/>
  <c r="H550" i="1" s="1"/>
  <c r="J550" i="1" s="1"/>
  <c r="C549" i="1"/>
  <c r="I549" i="1" s="1"/>
  <c r="C548" i="1"/>
  <c r="H548" i="1" s="1"/>
  <c r="J548" i="1" s="1"/>
  <c r="C547" i="1"/>
  <c r="H547" i="1" s="1"/>
  <c r="J547" i="1" s="1"/>
  <c r="C546" i="1"/>
  <c r="I546" i="1" s="1"/>
  <c r="C545" i="1"/>
  <c r="H545" i="1" s="1"/>
  <c r="J545" i="1" s="1"/>
  <c r="C544" i="1"/>
  <c r="H544" i="1" s="1"/>
  <c r="J544" i="1" s="1"/>
  <c r="C543" i="1"/>
  <c r="H543" i="1" s="1"/>
  <c r="J543" i="1" s="1"/>
  <c r="C542" i="1"/>
  <c r="H542" i="1" s="1"/>
  <c r="J542" i="1" s="1"/>
  <c r="C541" i="1"/>
  <c r="H541" i="1" s="1"/>
  <c r="C540" i="1"/>
  <c r="H540" i="1" s="1"/>
  <c r="C539" i="1"/>
  <c r="H539" i="1" s="1"/>
  <c r="J539" i="1" s="1"/>
  <c r="C538" i="1"/>
  <c r="H538" i="1" s="1"/>
  <c r="J538" i="1" s="1"/>
  <c r="C537" i="1"/>
  <c r="I537" i="1" s="1"/>
  <c r="C536" i="1"/>
  <c r="H536" i="1" s="1"/>
  <c r="J536" i="1" s="1"/>
  <c r="C535" i="1"/>
  <c r="H535" i="1" s="1"/>
  <c r="J535" i="1" s="1"/>
  <c r="C534" i="1"/>
  <c r="H534" i="1" s="1"/>
  <c r="J534" i="1" s="1"/>
  <c r="C533" i="1"/>
  <c r="H533" i="1" s="1"/>
  <c r="J533" i="1" s="1"/>
  <c r="C532" i="1"/>
  <c r="H532" i="1" s="1"/>
  <c r="J532" i="1" s="1"/>
  <c r="C531" i="1"/>
  <c r="H531" i="1" s="1"/>
  <c r="J531" i="1" s="1"/>
  <c r="C529" i="1"/>
  <c r="H529" i="1" s="1"/>
  <c r="J529" i="1" s="1"/>
  <c r="C528" i="1"/>
  <c r="H528" i="1" s="1"/>
  <c r="C527" i="1"/>
  <c r="H527" i="1" s="1"/>
  <c r="J527" i="1" s="1"/>
  <c r="C526" i="1"/>
  <c r="H526" i="1" s="1"/>
  <c r="J526" i="1" s="1"/>
  <c r="C525" i="1"/>
  <c r="H525" i="1" s="1"/>
  <c r="C524" i="1"/>
  <c r="H524" i="1" s="1"/>
  <c r="J524" i="1" s="1"/>
  <c r="C523" i="1"/>
  <c r="H523" i="1" s="1"/>
  <c r="J523" i="1" s="1"/>
  <c r="C522" i="1"/>
  <c r="H522" i="1" s="1"/>
  <c r="C521" i="1"/>
  <c r="H521" i="1" s="1"/>
  <c r="J521" i="1" s="1"/>
  <c r="C520" i="1"/>
  <c r="I520" i="1" s="1"/>
  <c r="C519" i="1"/>
  <c r="H519" i="1" s="1"/>
  <c r="J519" i="1" s="1"/>
  <c r="C518" i="1"/>
  <c r="H518" i="1" s="1"/>
  <c r="J518" i="1" s="1"/>
  <c r="C517" i="1"/>
  <c r="H517" i="1" s="1"/>
  <c r="J517" i="1" s="1"/>
  <c r="C516" i="1"/>
  <c r="H516" i="1" s="1"/>
  <c r="J516" i="1" s="1"/>
  <c r="C515" i="1"/>
  <c r="H515" i="1" s="1"/>
  <c r="J515" i="1" s="1"/>
  <c r="C514" i="1"/>
  <c r="H514" i="1" s="1"/>
  <c r="C513" i="1"/>
  <c r="H513" i="1" s="1"/>
  <c r="J513" i="1" s="1"/>
  <c r="C512" i="1"/>
  <c r="H512" i="1" s="1"/>
  <c r="J512" i="1" s="1"/>
  <c r="C511" i="1"/>
  <c r="H511" i="1" s="1"/>
  <c r="J511" i="1" s="1"/>
  <c r="C510" i="1"/>
  <c r="H510" i="1" s="1"/>
  <c r="J510" i="1" s="1"/>
  <c r="C509" i="1"/>
  <c r="H509" i="1" s="1"/>
  <c r="J509" i="1" s="1"/>
  <c r="C508" i="1"/>
  <c r="H508" i="1" s="1"/>
  <c r="J508" i="1" s="1"/>
  <c r="C506" i="1"/>
  <c r="H506" i="1" s="1"/>
  <c r="J506" i="1" s="1"/>
  <c r="C505" i="1"/>
  <c r="I505" i="1" s="1"/>
  <c r="C504" i="1"/>
  <c r="H504" i="1" s="1"/>
  <c r="J504" i="1" s="1"/>
  <c r="C503" i="1"/>
  <c r="H503" i="1" s="1"/>
  <c r="J503" i="1" s="1"/>
  <c r="C502" i="1"/>
  <c r="H502" i="1" s="1"/>
  <c r="J502" i="1" s="1"/>
  <c r="C501" i="1"/>
  <c r="H501" i="1" s="1"/>
  <c r="J501" i="1" s="1"/>
  <c r="C500" i="1"/>
  <c r="H500" i="1" s="1"/>
  <c r="J500" i="1" s="1"/>
  <c r="C499" i="1"/>
  <c r="H499" i="1" s="1"/>
  <c r="J499" i="1" s="1"/>
  <c r="C498" i="1"/>
  <c r="H498" i="1" s="1"/>
  <c r="J498" i="1" s="1"/>
  <c r="C497" i="1"/>
  <c r="H497" i="1" s="1"/>
  <c r="J497" i="1" s="1"/>
  <c r="C496" i="1"/>
  <c r="H496" i="1" s="1"/>
  <c r="J496" i="1" s="1"/>
  <c r="C495" i="1"/>
  <c r="H495" i="1" s="1"/>
  <c r="J495" i="1" s="1"/>
  <c r="C494" i="1"/>
  <c r="H494" i="1" s="1"/>
  <c r="J494" i="1" s="1"/>
  <c r="C493" i="1"/>
  <c r="H493" i="1" s="1"/>
  <c r="J493" i="1" s="1"/>
  <c r="C492" i="1"/>
  <c r="H492" i="1" s="1"/>
  <c r="J492" i="1" s="1"/>
  <c r="C491" i="1"/>
  <c r="H491" i="1" s="1"/>
  <c r="C490" i="1"/>
  <c r="H490" i="1" s="1"/>
  <c r="J490" i="1" s="1"/>
  <c r="C489" i="1"/>
  <c r="H489" i="1" s="1"/>
  <c r="J489" i="1" s="1"/>
  <c r="C488" i="1"/>
  <c r="H488" i="1" s="1"/>
  <c r="J488" i="1" s="1"/>
  <c r="C487" i="1"/>
  <c r="H487" i="1" s="1"/>
  <c r="J487" i="1" s="1"/>
  <c r="C486" i="1"/>
  <c r="H486" i="1" s="1"/>
  <c r="C485" i="1"/>
  <c r="H485" i="1" s="1"/>
  <c r="J485" i="1" s="1"/>
  <c r="C484" i="1"/>
  <c r="H484" i="1" s="1"/>
  <c r="J484" i="1" s="1"/>
  <c r="C483" i="1"/>
  <c r="H483" i="1" s="1"/>
  <c r="J483" i="1" s="1"/>
  <c r="C482" i="1"/>
  <c r="C481" i="1"/>
  <c r="H481" i="1" s="1"/>
  <c r="J481" i="1" s="1"/>
  <c r="C480" i="1"/>
  <c r="H480" i="1" s="1"/>
  <c r="J480" i="1" s="1"/>
  <c r="C479" i="1"/>
  <c r="H479" i="1" s="1"/>
  <c r="J479" i="1" s="1"/>
  <c r="C478" i="1"/>
  <c r="H478" i="1" s="1"/>
  <c r="J478" i="1" s="1"/>
  <c r="C477" i="1"/>
  <c r="H477" i="1" s="1"/>
  <c r="J477" i="1" s="1"/>
  <c r="C476" i="1"/>
  <c r="H476" i="1" s="1"/>
  <c r="J476" i="1" s="1"/>
  <c r="C475" i="1"/>
  <c r="H475" i="1" s="1"/>
  <c r="J475" i="1" s="1"/>
  <c r="C474" i="1"/>
  <c r="H474" i="1" s="1"/>
  <c r="J474" i="1" s="1"/>
  <c r="C473" i="1"/>
  <c r="H473" i="1" s="1"/>
  <c r="J473" i="1" s="1"/>
  <c r="C472" i="1"/>
  <c r="H472" i="1" s="1"/>
  <c r="J472" i="1" s="1"/>
  <c r="C471" i="1"/>
  <c r="H471" i="1" s="1"/>
  <c r="J471" i="1" s="1"/>
  <c r="C470" i="1"/>
  <c r="H470" i="1" s="1"/>
  <c r="J470" i="1" s="1"/>
  <c r="C469" i="1"/>
  <c r="H469" i="1" s="1"/>
  <c r="J469" i="1" s="1"/>
  <c r="C467" i="1"/>
  <c r="H467" i="1" s="1"/>
  <c r="J467" i="1" s="1"/>
  <c r="C466" i="1"/>
  <c r="H466" i="1" s="1"/>
  <c r="J466" i="1" s="1"/>
  <c r="C465" i="1"/>
  <c r="H465" i="1" s="1"/>
  <c r="J465" i="1" s="1"/>
  <c r="C464" i="1"/>
  <c r="H464" i="1" s="1"/>
  <c r="J464" i="1" s="1"/>
  <c r="C463" i="1"/>
  <c r="H463" i="1" s="1"/>
  <c r="C462" i="1"/>
  <c r="H462" i="1" s="1"/>
  <c r="J462" i="1" s="1"/>
  <c r="C461" i="1"/>
  <c r="H461" i="1" s="1"/>
  <c r="J461" i="1" s="1"/>
  <c r="C460" i="1"/>
  <c r="H460" i="1" s="1"/>
  <c r="J460" i="1" s="1"/>
  <c r="C459" i="1"/>
  <c r="H459" i="1" s="1"/>
  <c r="J459" i="1" s="1"/>
  <c r="C458" i="1"/>
  <c r="H458" i="1" s="1"/>
  <c r="J458" i="1" s="1"/>
  <c r="C457" i="1"/>
  <c r="H457" i="1" s="1"/>
  <c r="J457" i="1" s="1"/>
  <c r="C456" i="1"/>
  <c r="H456" i="1" s="1"/>
  <c r="J456" i="1" s="1"/>
  <c r="C455" i="1"/>
  <c r="H455" i="1" s="1"/>
  <c r="J455" i="1" s="1"/>
  <c r="C454" i="1"/>
  <c r="H454" i="1" s="1"/>
  <c r="J454" i="1" s="1"/>
  <c r="C453" i="1"/>
  <c r="H453" i="1" s="1"/>
  <c r="J453" i="1" s="1"/>
  <c r="C452" i="1"/>
  <c r="H452" i="1" s="1"/>
  <c r="J452" i="1" s="1"/>
  <c r="C451" i="1"/>
  <c r="H451" i="1" s="1"/>
  <c r="J451" i="1" s="1"/>
  <c r="C450" i="1"/>
  <c r="H450" i="1" s="1"/>
  <c r="J450" i="1" s="1"/>
  <c r="C449" i="1"/>
  <c r="I449" i="1" s="1"/>
  <c r="C448" i="1"/>
  <c r="H448" i="1" s="1"/>
  <c r="J448" i="1" s="1"/>
  <c r="C447" i="1"/>
  <c r="H447" i="1" s="1"/>
  <c r="C446" i="1"/>
  <c r="H446" i="1" s="1"/>
  <c r="J446" i="1" s="1"/>
  <c r="C445" i="1"/>
  <c r="H445" i="1" s="1"/>
  <c r="J445" i="1" s="1"/>
  <c r="C444" i="1"/>
  <c r="H444" i="1" s="1"/>
  <c r="J444" i="1" s="1"/>
  <c r="C443" i="1"/>
  <c r="H443" i="1" s="1"/>
  <c r="J443" i="1" s="1"/>
  <c r="C442" i="1"/>
  <c r="H442" i="1" s="1"/>
  <c r="C441" i="1"/>
  <c r="H441" i="1" s="1"/>
  <c r="J441" i="1" s="1"/>
  <c r="C440" i="1"/>
  <c r="I440" i="1" s="1"/>
  <c r="C439" i="1"/>
  <c r="H439" i="1" s="1"/>
  <c r="J439" i="1" s="1"/>
  <c r="C438" i="1"/>
  <c r="H438" i="1" s="1"/>
  <c r="J438" i="1" s="1"/>
  <c r="C437" i="1"/>
  <c r="C436" i="1"/>
  <c r="H436" i="1" s="1"/>
  <c r="J436" i="1" s="1"/>
  <c r="C435" i="1"/>
  <c r="H435" i="1" s="1"/>
  <c r="J435" i="1" s="1"/>
  <c r="C434" i="1"/>
  <c r="H434" i="1" s="1"/>
  <c r="J434" i="1" s="1"/>
  <c r="C433" i="1"/>
  <c r="H433" i="1" s="1"/>
  <c r="J433" i="1" s="1"/>
  <c r="C432" i="1"/>
  <c r="H432" i="1" s="1"/>
  <c r="J432" i="1" s="1"/>
  <c r="C431" i="1"/>
  <c r="H431" i="1" s="1"/>
  <c r="C430" i="1"/>
  <c r="H430" i="1" s="1"/>
  <c r="J430" i="1" s="1"/>
  <c r="C428" i="1"/>
  <c r="H428" i="1" s="1"/>
  <c r="J428" i="1" s="1"/>
  <c r="C427" i="1"/>
  <c r="H427" i="1" s="1"/>
  <c r="J427" i="1" s="1"/>
  <c r="C426" i="1"/>
  <c r="H426" i="1" s="1"/>
  <c r="J426" i="1" s="1"/>
  <c r="C425" i="1"/>
  <c r="H425" i="1" s="1"/>
  <c r="J425" i="1" s="1"/>
  <c r="C424" i="1"/>
  <c r="H424" i="1" s="1"/>
  <c r="J424" i="1" s="1"/>
  <c r="C423" i="1"/>
  <c r="H423" i="1" s="1"/>
  <c r="J423" i="1" s="1"/>
  <c r="C422" i="1"/>
  <c r="C421" i="1"/>
  <c r="H421" i="1" s="1"/>
  <c r="J421" i="1" s="1"/>
  <c r="C420" i="1"/>
  <c r="H420" i="1" s="1"/>
  <c r="J420" i="1" s="1"/>
  <c r="C419" i="1"/>
  <c r="I419" i="1" s="1"/>
  <c r="C418" i="1"/>
  <c r="H418" i="1" s="1"/>
  <c r="J418" i="1" s="1"/>
  <c r="C417" i="1"/>
  <c r="H417" i="1" s="1"/>
  <c r="J417" i="1" s="1"/>
  <c r="C416" i="1"/>
  <c r="H416" i="1" s="1"/>
  <c r="J416" i="1" s="1"/>
  <c r="C415" i="1"/>
  <c r="H415" i="1" s="1"/>
  <c r="J415" i="1" s="1"/>
  <c r="C414" i="1"/>
  <c r="I414" i="1" s="1"/>
  <c r="C413" i="1"/>
  <c r="H413" i="1" s="1"/>
  <c r="J413" i="1" s="1"/>
  <c r="C412" i="1"/>
  <c r="H412" i="1" s="1"/>
  <c r="C411" i="1"/>
  <c r="H411" i="1" s="1"/>
  <c r="J411" i="1" s="1"/>
  <c r="C410" i="1"/>
  <c r="I410" i="1" s="1"/>
  <c r="C409" i="1"/>
  <c r="H409" i="1" s="1"/>
  <c r="J409" i="1" s="1"/>
  <c r="C408" i="1"/>
  <c r="H408" i="1" s="1"/>
  <c r="J408" i="1" s="1"/>
  <c r="C407" i="1"/>
  <c r="I407" i="1" s="1"/>
  <c r="C406" i="1"/>
  <c r="H406" i="1" s="1"/>
  <c r="J406" i="1" s="1"/>
  <c r="C405" i="1"/>
  <c r="H405" i="1" s="1"/>
  <c r="C404" i="1"/>
  <c r="H404" i="1" s="1"/>
  <c r="C403" i="1"/>
  <c r="H403" i="1" s="1"/>
  <c r="J403" i="1" s="1"/>
  <c r="C402" i="1"/>
  <c r="H402" i="1" s="1"/>
  <c r="J402" i="1" s="1"/>
  <c r="C401" i="1"/>
  <c r="H401" i="1" s="1"/>
  <c r="J401" i="1" s="1"/>
  <c r="C400" i="1"/>
  <c r="H400" i="1" s="1"/>
  <c r="J400" i="1" s="1"/>
  <c r="C399" i="1"/>
  <c r="H399" i="1" s="1"/>
  <c r="C398" i="1"/>
  <c r="H398" i="1" s="1"/>
  <c r="J398" i="1" s="1"/>
  <c r="C397" i="1"/>
  <c r="I397" i="1" s="1"/>
  <c r="C396" i="1"/>
  <c r="H396" i="1" s="1"/>
  <c r="J396" i="1" s="1"/>
  <c r="C394" i="1"/>
  <c r="H394" i="1" s="1"/>
  <c r="J394" i="1" s="1"/>
  <c r="C393" i="1"/>
  <c r="H393" i="1" s="1"/>
  <c r="J393" i="1" s="1"/>
  <c r="C392" i="1"/>
  <c r="H392" i="1" s="1"/>
  <c r="J392" i="1" s="1"/>
  <c r="C391" i="1"/>
  <c r="H391" i="1" s="1"/>
  <c r="J391" i="1" s="1"/>
  <c r="C390" i="1"/>
  <c r="H390" i="1" s="1"/>
  <c r="J390" i="1" s="1"/>
  <c r="C389" i="1"/>
  <c r="I389" i="1" s="1"/>
  <c r="C388" i="1"/>
  <c r="H388" i="1" s="1"/>
  <c r="J388" i="1" s="1"/>
  <c r="C387" i="1"/>
  <c r="H387" i="1" s="1"/>
  <c r="J387" i="1" s="1"/>
  <c r="C386" i="1"/>
  <c r="C385" i="1"/>
  <c r="H385" i="1" s="1"/>
  <c r="J385" i="1" s="1"/>
  <c r="C384" i="1"/>
  <c r="H384" i="1" s="1"/>
  <c r="J384" i="1" s="1"/>
  <c r="C383" i="1"/>
  <c r="H383" i="1" s="1"/>
  <c r="J383" i="1" s="1"/>
  <c r="C382" i="1"/>
  <c r="H382" i="1" s="1"/>
  <c r="J382" i="1" s="1"/>
  <c r="C381" i="1"/>
  <c r="H381" i="1" s="1"/>
  <c r="J381" i="1" s="1"/>
  <c r="C380" i="1"/>
  <c r="H380" i="1" s="1"/>
  <c r="C379" i="1"/>
  <c r="H379" i="1" s="1"/>
  <c r="J379" i="1" s="1"/>
  <c r="C378" i="1"/>
  <c r="H378" i="1" s="1"/>
  <c r="J378" i="1" s="1"/>
  <c r="C377" i="1"/>
  <c r="H377" i="1" s="1"/>
  <c r="J377" i="1" s="1"/>
  <c r="C376" i="1"/>
  <c r="H376" i="1" s="1"/>
  <c r="J376" i="1" s="1"/>
  <c r="C375" i="1"/>
  <c r="H375" i="1" s="1"/>
  <c r="J375" i="1" s="1"/>
  <c r="C374" i="1"/>
  <c r="H374" i="1" s="1"/>
  <c r="J374" i="1" s="1"/>
  <c r="C373" i="1"/>
  <c r="H373" i="1" s="1"/>
  <c r="C372" i="1"/>
  <c r="H372" i="1" s="1"/>
  <c r="J372" i="1" s="1"/>
  <c r="C371" i="1"/>
  <c r="I371" i="1" s="1"/>
  <c r="C370" i="1"/>
  <c r="H370" i="1" s="1"/>
  <c r="J370" i="1" s="1"/>
  <c r="C369" i="1"/>
  <c r="C368" i="1"/>
  <c r="H368" i="1" s="1"/>
  <c r="C367" i="1"/>
  <c r="C366" i="1"/>
  <c r="H366" i="1" s="1"/>
  <c r="J366" i="1" s="1"/>
  <c r="C365" i="1"/>
  <c r="H365" i="1" s="1"/>
  <c r="J365" i="1" s="1"/>
  <c r="C364" i="1"/>
  <c r="H364" i="1" s="1"/>
  <c r="J364" i="1" s="1"/>
  <c r="C363" i="1"/>
  <c r="H363" i="1" s="1"/>
  <c r="J363" i="1" s="1"/>
  <c r="C362" i="1"/>
  <c r="H362" i="1" s="1"/>
  <c r="J362" i="1" s="1"/>
  <c r="C361" i="1"/>
  <c r="H361" i="1" s="1"/>
  <c r="J361" i="1" s="1"/>
  <c r="C360" i="1"/>
  <c r="H360" i="1" s="1"/>
  <c r="J360" i="1" s="1"/>
  <c r="C359" i="1"/>
  <c r="H359" i="1" s="1"/>
  <c r="J359" i="1" s="1"/>
  <c r="C358" i="1"/>
  <c r="H358" i="1" s="1"/>
  <c r="J358" i="1" s="1"/>
  <c r="C357" i="1"/>
  <c r="C356" i="1"/>
  <c r="H356" i="1" s="1"/>
  <c r="J356" i="1" s="1"/>
  <c r="C355" i="1"/>
  <c r="H355" i="1" s="1"/>
  <c r="C354" i="1"/>
  <c r="H354" i="1" s="1"/>
  <c r="J354" i="1" s="1"/>
  <c r="C353" i="1"/>
  <c r="I353" i="1" s="1"/>
  <c r="C352" i="1"/>
  <c r="H352" i="1" s="1"/>
  <c r="J352" i="1" s="1"/>
  <c r="C351" i="1"/>
  <c r="H351" i="1" s="1"/>
  <c r="J351" i="1" s="1"/>
  <c r="C350" i="1"/>
  <c r="H350" i="1" s="1"/>
  <c r="J350" i="1" s="1"/>
  <c r="C349" i="1"/>
  <c r="H349" i="1" s="1"/>
  <c r="J349" i="1" s="1"/>
  <c r="C348" i="1"/>
  <c r="H348" i="1" s="1"/>
  <c r="J348" i="1" s="1"/>
  <c r="C347" i="1"/>
  <c r="H347" i="1" s="1"/>
  <c r="J347" i="1" s="1"/>
  <c r="C346" i="1"/>
  <c r="H346" i="1" s="1"/>
  <c r="J346" i="1" s="1"/>
  <c r="C345" i="1"/>
  <c r="H345" i="1" s="1"/>
  <c r="C343" i="1"/>
  <c r="H343" i="1" s="1"/>
  <c r="J343" i="1" s="1"/>
  <c r="C342" i="1"/>
  <c r="C341" i="1"/>
  <c r="H341" i="1" s="1"/>
  <c r="J341" i="1" s="1"/>
  <c r="C340" i="1"/>
  <c r="H340" i="1" s="1"/>
  <c r="J340" i="1" s="1"/>
  <c r="C339" i="1"/>
  <c r="H339" i="1" s="1"/>
  <c r="J339" i="1" s="1"/>
  <c r="C338" i="1"/>
  <c r="H338" i="1" s="1"/>
  <c r="J338" i="1" s="1"/>
  <c r="H337" i="1"/>
  <c r="J337" i="1" s="1"/>
  <c r="C337" i="1"/>
  <c r="C336" i="1"/>
  <c r="H336" i="1" s="1"/>
  <c r="J336" i="1" s="1"/>
  <c r="C335" i="1"/>
  <c r="H335" i="1" s="1"/>
  <c r="J335" i="1" s="1"/>
  <c r="C334" i="1"/>
  <c r="H334" i="1" s="1"/>
  <c r="J334" i="1" s="1"/>
  <c r="C333" i="1"/>
  <c r="H333" i="1" s="1"/>
  <c r="J333" i="1" s="1"/>
  <c r="C332" i="1"/>
  <c r="H332" i="1" s="1"/>
  <c r="J332" i="1" s="1"/>
  <c r="C331" i="1"/>
  <c r="H331" i="1" s="1"/>
  <c r="J331" i="1" s="1"/>
  <c r="C330" i="1"/>
  <c r="H330" i="1" s="1"/>
  <c r="J330" i="1" s="1"/>
  <c r="C329" i="1"/>
  <c r="H329" i="1" s="1"/>
  <c r="J329" i="1" s="1"/>
  <c r="C328" i="1"/>
  <c r="H328" i="1" s="1"/>
  <c r="J328" i="1" s="1"/>
  <c r="C327" i="1"/>
  <c r="H327" i="1" s="1"/>
  <c r="C326" i="1"/>
  <c r="H326" i="1" s="1"/>
  <c r="J326" i="1" s="1"/>
  <c r="C325" i="1"/>
  <c r="H325" i="1" s="1"/>
  <c r="J325" i="1" s="1"/>
  <c r="C324" i="1"/>
  <c r="C323" i="1"/>
  <c r="H323" i="1" s="1"/>
  <c r="J323" i="1" s="1"/>
  <c r="C322" i="1"/>
  <c r="H322" i="1" s="1"/>
  <c r="J322" i="1" s="1"/>
  <c r="C321" i="1"/>
  <c r="H321" i="1" s="1"/>
  <c r="J321" i="1" s="1"/>
  <c r="C320" i="1"/>
  <c r="H320" i="1" s="1"/>
  <c r="J320" i="1" s="1"/>
  <c r="C319" i="1"/>
  <c r="H319" i="1" s="1"/>
  <c r="J319" i="1" s="1"/>
  <c r="C318" i="1"/>
  <c r="H318" i="1" s="1"/>
  <c r="J318" i="1" s="1"/>
  <c r="C317" i="1"/>
  <c r="H317" i="1" s="1"/>
  <c r="J317" i="1" s="1"/>
  <c r="C316" i="1"/>
  <c r="H316" i="1" s="1"/>
  <c r="J316" i="1" s="1"/>
  <c r="C315" i="1"/>
  <c r="H315" i="1" s="1"/>
  <c r="J315" i="1" s="1"/>
  <c r="C314" i="1"/>
  <c r="H314" i="1" s="1"/>
  <c r="J314" i="1" s="1"/>
  <c r="C313" i="1"/>
  <c r="H313" i="1" s="1"/>
  <c r="J313" i="1" s="1"/>
  <c r="C312" i="1"/>
  <c r="H312" i="1" s="1"/>
  <c r="J312" i="1" s="1"/>
  <c r="C311" i="1"/>
  <c r="H311" i="1" s="1"/>
  <c r="J311" i="1" s="1"/>
  <c r="C310" i="1"/>
  <c r="H310" i="1" s="1"/>
  <c r="J310" i="1" s="1"/>
  <c r="C309" i="1"/>
  <c r="H309" i="1" s="1"/>
  <c r="J309" i="1" s="1"/>
  <c r="C308" i="1"/>
  <c r="H308" i="1" s="1"/>
  <c r="J308" i="1" s="1"/>
  <c r="C307" i="1"/>
  <c r="H307" i="1" s="1"/>
  <c r="J307" i="1" s="1"/>
  <c r="C306" i="1"/>
  <c r="H306" i="1" s="1"/>
  <c r="J306" i="1" s="1"/>
  <c r="C305" i="1"/>
  <c r="H305" i="1" s="1"/>
  <c r="J305" i="1" s="1"/>
  <c r="C304" i="1"/>
  <c r="H304" i="1" s="1"/>
  <c r="J304" i="1" s="1"/>
  <c r="C303" i="1"/>
  <c r="H303" i="1" s="1"/>
  <c r="J303" i="1" s="1"/>
  <c r="C302" i="1"/>
  <c r="H302" i="1" s="1"/>
  <c r="J302" i="1" s="1"/>
  <c r="H301" i="1"/>
  <c r="J301" i="1" s="1"/>
  <c r="C301" i="1"/>
  <c r="C300" i="1"/>
  <c r="H300" i="1" s="1"/>
  <c r="J300" i="1" s="1"/>
  <c r="C299" i="1"/>
  <c r="H299" i="1" s="1"/>
  <c r="J299" i="1" s="1"/>
  <c r="C298" i="1"/>
  <c r="H298" i="1" s="1"/>
  <c r="J298" i="1" s="1"/>
  <c r="C297" i="1"/>
  <c r="H297" i="1" s="1"/>
  <c r="J297" i="1" s="1"/>
  <c r="C296" i="1"/>
  <c r="H296" i="1" s="1"/>
  <c r="J296" i="1" s="1"/>
  <c r="C295" i="1"/>
  <c r="H295" i="1" s="1"/>
  <c r="J295" i="1" s="1"/>
  <c r="C294" i="1"/>
  <c r="H294" i="1" s="1"/>
  <c r="J294" i="1" s="1"/>
  <c r="C293" i="1"/>
  <c r="H293" i="1" s="1"/>
  <c r="J293" i="1" s="1"/>
  <c r="C291" i="1"/>
  <c r="H291" i="1" s="1"/>
  <c r="J291" i="1" s="1"/>
  <c r="C290" i="1"/>
  <c r="H290" i="1" s="1"/>
  <c r="J290" i="1" s="1"/>
  <c r="C289" i="1"/>
  <c r="H289" i="1" s="1"/>
  <c r="J289" i="1" s="1"/>
  <c r="C288" i="1"/>
  <c r="H288" i="1" s="1"/>
  <c r="J288" i="1" s="1"/>
  <c r="C287" i="1"/>
  <c r="H287" i="1" s="1"/>
  <c r="J287" i="1" s="1"/>
  <c r="C286" i="1"/>
  <c r="H286" i="1" s="1"/>
  <c r="J286" i="1" s="1"/>
  <c r="C285" i="1"/>
  <c r="H285" i="1" s="1"/>
  <c r="J285" i="1" s="1"/>
  <c r="C284" i="1"/>
  <c r="H284" i="1" s="1"/>
  <c r="J284" i="1" s="1"/>
  <c r="C283" i="1"/>
  <c r="H283" i="1" s="1"/>
  <c r="J283" i="1" s="1"/>
  <c r="C282" i="1"/>
  <c r="H282" i="1" s="1"/>
  <c r="J282" i="1" s="1"/>
  <c r="C281" i="1"/>
  <c r="H281" i="1" s="1"/>
  <c r="J281" i="1" s="1"/>
  <c r="C280" i="1"/>
  <c r="C279" i="1"/>
  <c r="H279" i="1" s="1"/>
  <c r="J279" i="1" s="1"/>
  <c r="C278" i="1"/>
  <c r="H278" i="1" s="1"/>
  <c r="J278" i="1" s="1"/>
  <c r="C277" i="1"/>
  <c r="H277" i="1" s="1"/>
  <c r="J277" i="1" s="1"/>
  <c r="C276" i="1"/>
  <c r="H276" i="1" s="1"/>
  <c r="J276" i="1" s="1"/>
  <c r="C275" i="1"/>
  <c r="H275" i="1" s="1"/>
  <c r="J275" i="1" s="1"/>
  <c r="C274" i="1"/>
  <c r="H274" i="1" s="1"/>
  <c r="J274" i="1" s="1"/>
  <c r="C273" i="1"/>
  <c r="H273" i="1" s="1"/>
  <c r="J273" i="1" s="1"/>
  <c r="C272" i="1"/>
  <c r="H272" i="1" s="1"/>
  <c r="J272" i="1" s="1"/>
  <c r="C271" i="1"/>
  <c r="H271" i="1" s="1"/>
  <c r="J271" i="1" s="1"/>
  <c r="C270" i="1"/>
  <c r="H270" i="1" s="1"/>
  <c r="J270" i="1" s="1"/>
  <c r="C269" i="1"/>
  <c r="H269" i="1" s="1"/>
  <c r="J269" i="1" s="1"/>
  <c r="C268" i="1"/>
  <c r="H268" i="1" s="1"/>
  <c r="J268" i="1" s="1"/>
  <c r="C267" i="1"/>
  <c r="H267" i="1" s="1"/>
  <c r="J267" i="1" s="1"/>
  <c r="C266" i="1"/>
  <c r="H266" i="1" s="1"/>
  <c r="J266" i="1" s="1"/>
  <c r="C265" i="1"/>
  <c r="H265" i="1" s="1"/>
  <c r="J265" i="1" s="1"/>
  <c r="C264" i="1"/>
  <c r="H264" i="1" s="1"/>
  <c r="J264" i="1" s="1"/>
  <c r="C263" i="1"/>
  <c r="H263" i="1" s="1"/>
  <c r="J263" i="1" s="1"/>
  <c r="C262" i="1"/>
  <c r="H262" i="1" s="1"/>
  <c r="J262" i="1" s="1"/>
  <c r="C261" i="1"/>
  <c r="H261" i="1" s="1"/>
  <c r="J261" i="1" s="1"/>
  <c r="C260" i="1"/>
  <c r="H260" i="1" s="1"/>
  <c r="J260" i="1" s="1"/>
  <c r="C259" i="1"/>
  <c r="H259" i="1" s="1"/>
  <c r="C258" i="1"/>
  <c r="H258" i="1" s="1"/>
  <c r="J258" i="1" s="1"/>
  <c r="C257" i="1"/>
  <c r="H257" i="1" s="1"/>
  <c r="J257" i="1" s="1"/>
  <c r="C256" i="1"/>
  <c r="H256" i="1" s="1"/>
  <c r="J256" i="1" s="1"/>
  <c r="C255" i="1"/>
  <c r="H255" i="1" s="1"/>
  <c r="J255" i="1" s="1"/>
  <c r="C254" i="1"/>
  <c r="H254" i="1" s="1"/>
  <c r="J254" i="1" s="1"/>
  <c r="C253" i="1"/>
  <c r="H253" i="1" s="1"/>
  <c r="J253" i="1" s="1"/>
  <c r="C252" i="1"/>
  <c r="H252" i="1" s="1"/>
  <c r="J252" i="1" s="1"/>
  <c r="C251" i="1"/>
  <c r="H251" i="1" s="1"/>
  <c r="J251" i="1" s="1"/>
  <c r="C250" i="1"/>
  <c r="H250" i="1" s="1"/>
  <c r="J250" i="1" s="1"/>
  <c r="C249" i="1"/>
  <c r="I249" i="1" s="1"/>
  <c r="C248" i="1"/>
  <c r="H248" i="1" s="1"/>
  <c r="J248" i="1" s="1"/>
  <c r="C247" i="1"/>
  <c r="H247" i="1" s="1"/>
  <c r="J247" i="1" s="1"/>
  <c r="C246" i="1"/>
  <c r="H246" i="1" s="1"/>
  <c r="J246" i="1" s="1"/>
  <c r="C245" i="1"/>
  <c r="H245" i="1" s="1"/>
  <c r="J245" i="1" s="1"/>
  <c r="C244" i="1"/>
  <c r="H244" i="1" s="1"/>
  <c r="J244" i="1" s="1"/>
  <c r="C243" i="1"/>
  <c r="H243" i="1" s="1"/>
  <c r="J243" i="1" s="1"/>
  <c r="C241" i="1"/>
  <c r="H241" i="1" s="1"/>
  <c r="J241" i="1" s="1"/>
  <c r="C240" i="1"/>
  <c r="H240" i="1" s="1"/>
  <c r="J240" i="1" s="1"/>
  <c r="C239" i="1"/>
  <c r="H239" i="1" s="1"/>
  <c r="J239" i="1" s="1"/>
  <c r="C238" i="1"/>
  <c r="H238" i="1" s="1"/>
  <c r="J238" i="1" s="1"/>
  <c r="C237" i="1"/>
  <c r="H237" i="1" s="1"/>
  <c r="J237" i="1" s="1"/>
  <c r="C236" i="1"/>
  <c r="H236" i="1" s="1"/>
  <c r="J236" i="1" s="1"/>
  <c r="C235" i="1"/>
  <c r="H235" i="1" s="1"/>
  <c r="J235" i="1" s="1"/>
  <c r="C234" i="1"/>
  <c r="H234" i="1" s="1"/>
  <c r="J234" i="1" s="1"/>
  <c r="C233" i="1"/>
  <c r="H233" i="1" s="1"/>
  <c r="J233" i="1" s="1"/>
  <c r="C232" i="1"/>
  <c r="H232" i="1" s="1"/>
  <c r="J232" i="1" s="1"/>
  <c r="C231" i="1"/>
  <c r="H231" i="1" s="1"/>
  <c r="J231" i="1" s="1"/>
  <c r="C230" i="1"/>
  <c r="H230" i="1" s="1"/>
  <c r="J230" i="1" s="1"/>
  <c r="C229" i="1"/>
  <c r="I229" i="1" s="1"/>
  <c r="C228" i="1"/>
  <c r="H228" i="1" s="1"/>
  <c r="J228" i="1" s="1"/>
  <c r="C227" i="1"/>
  <c r="H227" i="1" s="1"/>
  <c r="J227" i="1" s="1"/>
  <c r="C226" i="1"/>
  <c r="H226" i="1" s="1"/>
  <c r="J226" i="1" s="1"/>
  <c r="C225" i="1"/>
  <c r="H225" i="1" s="1"/>
  <c r="J225" i="1" s="1"/>
  <c r="C224" i="1"/>
  <c r="H224" i="1" s="1"/>
  <c r="J224" i="1" s="1"/>
  <c r="C223" i="1"/>
  <c r="H223" i="1" s="1"/>
  <c r="J223" i="1" s="1"/>
  <c r="C222" i="1"/>
  <c r="H222" i="1" s="1"/>
  <c r="J222" i="1" s="1"/>
  <c r="C221" i="1"/>
  <c r="H221" i="1" s="1"/>
  <c r="J221" i="1" s="1"/>
  <c r="C220" i="1"/>
  <c r="H220" i="1" s="1"/>
  <c r="J220" i="1" s="1"/>
  <c r="C219" i="1"/>
  <c r="H219" i="1" s="1"/>
  <c r="J219" i="1" s="1"/>
  <c r="C218" i="1"/>
  <c r="H218" i="1" s="1"/>
  <c r="J218" i="1" s="1"/>
  <c r="C217" i="1"/>
  <c r="H217" i="1" s="1"/>
  <c r="J217" i="1" s="1"/>
  <c r="C216" i="1"/>
  <c r="H216" i="1" s="1"/>
  <c r="J216" i="1" s="1"/>
  <c r="C215" i="1"/>
  <c r="H215" i="1" s="1"/>
  <c r="J215" i="1" s="1"/>
  <c r="C214" i="1"/>
  <c r="H214" i="1" s="1"/>
  <c r="J214" i="1" s="1"/>
  <c r="C213" i="1"/>
  <c r="H213" i="1" s="1"/>
  <c r="J213" i="1" s="1"/>
  <c r="C212" i="1"/>
  <c r="H212" i="1" s="1"/>
  <c r="J212" i="1" s="1"/>
  <c r="C211" i="1"/>
  <c r="H211" i="1" s="1"/>
  <c r="J211" i="1" s="1"/>
  <c r="C210" i="1"/>
  <c r="H210" i="1" s="1"/>
  <c r="J210" i="1" s="1"/>
  <c r="C209" i="1"/>
  <c r="H209" i="1" s="1"/>
  <c r="J209" i="1" s="1"/>
  <c r="C208" i="1"/>
  <c r="H208" i="1" s="1"/>
  <c r="J208" i="1" s="1"/>
  <c r="C207" i="1"/>
  <c r="H207" i="1" s="1"/>
  <c r="J207" i="1" s="1"/>
  <c r="C206" i="1"/>
  <c r="I206" i="1" s="1"/>
  <c r="C205" i="1"/>
  <c r="H205" i="1" s="1"/>
  <c r="J205" i="1" s="1"/>
  <c r="C204" i="1"/>
  <c r="H204" i="1" s="1"/>
  <c r="J204" i="1" s="1"/>
  <c r="C203" i="1"/>
  <c r="H203" i="1" s="1"/>
  <c r="J203" i="1" s="1"/>
  <c r="C202" i="1"/>
  <c r="H202" i="1" s="1"/>
  <c r="J202" i="1" s="1"/>
  <c r="C201" i="1"/>
  <c r="H201" i="1" s="1"/>
  <c r="J201" i="1" s="1"/>
  <c r="C199" i="1"/>
  <c r="H199" i="1" s="1"/>
  <c r="C198" i="1"/>
  <c r="H198" i="1" s="1"/>
  <c r="C197" i="1"/>
  <c r="H197" i="1" s="1"/>
  <c r="J197" i="1" s="1"/>
  <c r="C196" i="1"/>
  <c r="H196" i="1" s="1"/>
  <c r="J196" i="1" s="1"/>
  <c r="C195" i="1"/>
  <c r="C194" i="1"/>
  <c r="H194" i="1" s="1"/>
  <c r="J194" i="1" s="1"/>
  <c r="C193" i="1"/>
  <c r="H193" i="1" s="1"/>
  <c r="J193" i="1" s="1"/>
  <c r="C192" i="1"/>
  <c r="H192" i="1" s="1"/>
  <c r="J192" i="1" s="1"/>
  <c r="C191" i="1"/>
  <c r="C190" i="1"/>
  <c r="H190" i="1" s="1"/>
  <c r="J190" i="1" s="1"/>
  <c r="C189" i="1"/>
  <c r="H189" i="1" s="1"/>
  <c r="J189" i="1" s="1"/>
  <c r="C188" i="1"/>
  <c r="H188" i="1" s="1"/>
  <c r="J188" i="1" s="1"/>
  <c r="C187" i="1"/>
  <c r="H187" i="1" s="1"/>
  <c r="J187" i="1" s="1"/>
  <c r="C186" i="1"/>
  <c r="H186" i="1" s="1"/>
  <c r="J186" i="1" s="1"/>
  <c r="C185" i="1"/>
  <c r="H185" i="1" s="1"/>
  <c r="C184" i="1"/>
  <c r="H184" i="1" s="1"/>
  <c r="J184" i="1" s="1"/>
  <c r="C183" i="1"/>
  <c r="H183" i="1" s="1"/>
  <c r="J183" i="1" s="1"/>
  <c r="C182" i="1"/>
  <c r="H182" i="1" s="1"/>
  <c r="J182" i="1" s="1"/>
  <c r="C181" i="1"/>
  <c r="H181" i="1" s="1"/>
  <c r="J181" i="1" s="1"/>
  <c r="C180" i="1"/>
  <c r="H180" i="1" s="1"/>
  <c r="J180" i="1" s="1"/>
  <c r="C179" i="1"/>
  <c r="H179" i="1" s="1"/>
  <c r="J179" i="1" s="1"/>
  <c r="C178" i="1"/>
  <c r="H178" i="1" s="1"/>
  <c r="J178" i="1" s="1"/>
  <c r="C177" i="1"/>
  <c r="H177" i="1" s="1"/>
  <c r="J177" i="1" s="1"/>
  <c r="C176" i="1"/>
  <c r="H176" i="1" s="1"/>
  <c r="J176" i="1" s="1"/>
  <c r="C175" i="1"/>
  <c r="H175" i="1" s="1"/>
  <c r="J175" i="1" s="1"/>
  <c r="C174" i="1"/>
  <c r="H174" i="1" s="1"/>
  <c r="C173" i="1"/>
  <c r="H173" i="1" s="1"/>
  <c r="J173" i="1" s="1"/>
  <c r="C172" i="1"/>
  <c r="H172" i="1" s="1"/>
  <c r="J172" i="1" s="1"/>
  <c r="C171" i="1"/>
  <c r="H171" i="1" s="1"/>
  <c r="J171" i="1" s="1"/>
  <c r="C170" i="1"/>
  <c r="H170" i="1" s="1"/>
  <c r="J170" i="1" s="1"/>
  <c r="C169" i="1"/>
  <c r="H169" i="1" s="1"/>
  <c r="J169" i="1" s="1"/>
  <c r="C168" i="1"/>
  <c r="H168" i="1" s="1"/>
  <c r="J168" i="1" s="1"/>
  <c r="C167" i="1"/>
  <c r="H167" i="1" s="1"/>
  <c r="J167" i="1" s="1"/>
  <c r="C166" i="1"/>
  <c r="H166" i="1" s="1"/>
  <c r="J166" i="1" s="1"/>
  <c r="C165" i="1"/>
  <c r="H165" i="1" s="1"/>
  <c r="J165" i="1" s="1"/>
  <c r="C164" i="1"/>
  <c r="H164" i="1" s="1"/>
  <c r="J164" i="1" s="1"/>
  <c r="C163" i="1"/>
  <c r="H163" i="1" s="1"/>
  <c r="J163" i="1" s="1"/>
  <c r="C162" i="1"/>
  <c r="H162" i="1" s="1"/>
  <c r="J162" i="1" s="1"/>
  <c r="C161" i="1"/>
  <c r="H161" i="1" s="1"/>
  <c r="J161" i="1" s="1"/>
  <c r="C160" i="1"/>
  <c r="H160" i="1" s="1"/>
  <c r="J160" i="1" s="1"/>
  <c r="C159" i="1"/>
  <c r="C158" i="1"/>
  <c r="H158" i="1" s="1"/>
  <c r="J158" i="1" s="1"/>
  <c r="C157" i="1"/>
  <c r="H157" i="1" s="1"/>
  <c r="J157" i="1" s="1"/>
  <c r="C156" i="1"/>
  <c r="H156" i="1" s="1"/>
  <c r="J156" i="1" s="1"/>
  <c r="C155" i="1"/>
  <c r="H155" i="1" s="1"/>
  <c r="J155" i="1" s="1"/>
  <c r="C154" i="1"/>
  <c r="H154" i="1" s="1"/>
  <c r="J154" i="1" s="1"/>
  <c r="C152" i="1"/>
  <c r="H152" i="1" s="1"/>
  <c r="C151" i="1"/>
  <c r="H151" i="1" s="1"/>
  <c r="J151" i="1" s="1"/>
  <c r="C150" i="1"/>
  <c r="H150" i="1" s="1"/>
  <c r="J150" i="1" s="1"/>
  <c r="C149" i="1"/>
  <c r="H149" i="1" s="1"/>
  <c r="J149" i="1" s="1"/>
  <c r="C148" i="1"/>
  <c r="H148" i="1" s="1"/>
  <c r="J148" i="1" s="1"/>
  <c r="C147" i="1"/>
  <c r="H147" i="1" s="1"/>
  <c r="J147" i="1" s="1"/>
  <c r="C146" i="1"/>
  <c r="H146" i="1" s="1"/>
  <c r="J146" i="1" s="1"/>
  <c r="C145" i="1"/>
  <c r="H145" i="1" s="1"/>
  <c r="J145" i="1" s="1"/>
  <c r="C144" i="1"/>
  <c r="I144" i="1" s="1"/>
  <c r="C143" i="1"/>
  <c r="H143" i="1" s="1"/>
  <c r="J143" i="1" s="1"/>
  <c r="C142" i="1"/>
  <c r="H142" i="1" s="1"/>
  <c r="J142" i="1" s="1"/>
  <c r="C141" i="1"/>
  <c r="H141" i="1" s="1"/>
  <c r="J141" i="1" s="1"/>
  <c r="C140" i="1"/>
  <c r="H140" i="1" s="1"/>
  <c r="J140" i="1" s="1"/>
  <c r="C139" i="1"/>
  <c r="H139" i="1" s="1"/>
  <c r="J139" i="1" s="1"/>
  <c r="C138" i="1"/>
  <c r="H138" i="1" s="1"/>
  <c r="J138" i="1" s="1"/>
  <c r="C137" i="1"/>
  <c r="H137" i="1" s="1"/>
  <c r="J137" i="1" s="1"/>
  <c r="C136" i="1"/>
  <c r="H136" i="1" s="1"/>
  <c r="J136" i="1" s="1"/>
  <c r="C135" i="1"/>
  <c r="H135" i="1" s="1"/>
  <c r="J135" i="1" s="1"/>
  <c r="C134" i="1"/>
  <c r="H134" i="1" s="1"/>
  <c r="J134" i="1" s="1"/>
  <c r="C133" i="1"/>
  <c r="H133" i="1" s="1"/>
  <c r="J133" i="1" s="1"/>
  <c r="C132" i="1"/>
  <c r="H132" i="1" s="1"/>
  <c r="C131" i="1"/>
  <c r="H131" i="1" s="1"/>
  <c r="J131" i="1" s="1"/>
  <c r="C130" i="1"/>
  <c r="H130" i="1" s="1"/>
  <c r="J130" i="1" s="1"/>
  <c r="C129" i="1"/>
  <c r="H129" i="1" s="1"/>
  <c r="J129" i="1" s="1"/>
  <c r="C128" i="1"/>
  <c r="H128" i="1" s="1"/>
  <c r="J128" i="1" s="1"/>
  <c r="C127" i="1"/>
  <c r="C126" i="1"/>
  <c r="H126" i="1" s="1"/>
  <c r="J126" i="1" s="1"/>
  <c r="C125" i="1"/>
  <c r="H125" i="1" s="1"/>
  <c r="J125" i="1" s="1"/>
  <c r="C124" i="1"/>
  <c r="C123" i="1"/>
  <c r="H123" i="1" s="1"/>
  <c r="J123" i="1" s="1"/>
  <c r="C122" i="1"/>
  <c r="H122" i="1" s="1"/>
  <c r="J122" i="1" s="1"/>
  <c r="H121" i="1"/>
  <c r="J121" i="1" s="1"/>
  <c r="C121" i="1"/>
  <c r="C120" i="1"/>
  <c r="H120" i="1" s="1"/>
  <c r="J120" i="1" s="1"/>
  <c r="C118" i="1"/>
  <c r="H118" i="1" s="1"/>
  <c r="J118" i="1" s="1"/>
  <c r="C117" i="1"/>
  <c r="H117" i="1" s="1"/>
  <c r="J117" i="1" s="1"/>
  <c r="C116" i="1"/>
  <c r="H116" i="1" s="1"/>
  <c r="J116" i="1" s="1"/>
  <c r="C115" i="1"/>
  <c r="H115" i="1" s="1"/>
  <c r="J115" i="1" s="1"/>
  <c r="C114" i="1"/>
  <c r="H114" i="1" s="1"/>
  <c r="J114" i="1" s="1"/>
  <c r="C113" i="1"/>
  <c r="H113" i="1" s="1"/>
  <c r="J113" i="1" s="1"/>
  <c r="C112" i="1"/>
  <c r="H112" i="1" s="1"/>
  <c r="J112" i="1" s="1"/>
  <c r="C111" i="1"/>
  <c r="H111" i="1" s="1"/>
  <c r="J111" i="1" s="1"/>
  <c r="C110" i="1"/>
  <c r="H110" i="1" s="1"/>
  <c r="C109" i="1"/>
  <c r="H109" i="1" s="1"/>
  <c r="C108" i="1"/>
  <c r="H108" i="1" s="1"/>
  <c r="J108" i="1" s="1"/>
  <c r="C107" i="1"/>
  <c r="H107" i="1" s="1"/>
  <c r="J107" i="1" s="1"/>
  <c r="C106" i="1"/>
  <c r="H106" i="1" s="1"/>
  <c r="J106" i="1" s="1"/>
  <c r="C105" i="1"/>
  <c r="H105" i="1" s="1"/>
  <c r="J105" i="1" s="1"/>
  <c r="C104" i="1"/>
  <c r="H104" i="1" s="1"/>
  <c r="J104" i="1" s="1"/>
  <c r="C103" i="1"/>
  <c r="H103" i="1" s="1"/>
  <c r="J103" i="1" s="1"/>
  <c r="C102" i="1"/>
  <c r="H102" i="1" s="1"/>
  <c r="C101" i="1"/>
  <c r="H101" i="1" s="1"/>
  <c r="C100" i="1"/>
  <c r="H100" i="1" s="1"/>
  <c r="J100" i="1" s="1"/>
  <c r="C99" i="1"/>
  <c r="H99" i="1" s="1"/>
  <c r="J99" i="1" s="1"/>
  <c r="C98" i="1"/>
  <c r="H98" i="1" s="1"/>
  <c r="J98" i="1" s="1"/>
  <c r="C97" i="1"/>
  <c r="H97" i="1" s="1"/>
  <c r="J97" i="1" s="1"/>
  <c r="C96" i="1"/>
  <c r="H96" i="1" s="1"/>
  <c r="C94" i="1"/>
  <c r="H94" i="1" s="1"/>
  <c r="J94" i="1" s="1"/>
  <c r="C93" i="1"/>
  <c r="H93" i="1" s="1"/>
  <c r="C92" i="1"/>
  <c r="H92" i="1" s="1"/>
  <c r="J92" i="1" s="1"/>
  <c r="C91" i="1"/>
  <c r="C90" i="1"/>
  <c r="H90" i="1" s="1"/>
  <c r="J90" i="1" s="1"/>
  <c r="C89" i="1"/>
  <c r="C88" i="1"/>
  <c r="H88" i="1" s="1"/>
  <c r="J88" i="1" s="1"/>
  <c r="C87" i="1"/>
  <c r="C86" i="1"/>
  <c r="H86" i="1" s="1"/>
  <c r="C85" i="1"/>
  <c r="H85" i="1" s="1"/>
  <c r="J85" i="1" s="1"/>
  <c r="C84" i="1"/>
  <c r="H84" i="1" s="1"/>
  <c r="J84" i="1" s="1"/>
  <c r="C83" i="1"/>
  <c r="H83" i="1" s="1"/>
  <c r="J83" i="1" s="1"/>
  <c r="C82" i="1"/>
  <c r="H82" i="1" s="1"/>
  <c r="J82" i="1" s="1"/>
  <c r="C81" i="1"/>
  <c r="H81" i="1" s="1"/>
  <c r="J81" i="1" s="1"/>
  <c r="C80" i="1"/>
  <c r="H80" i="1" s="1"/>
  <c r="J80" i="1" s="1"/>
  <c r="C79" i="1"/>
  <c r="I79" i="1" s="1"/>
  <c r="C78" i="1"/>
  <c r="H78" i="1" s="1"/>
  <c r="J78" i="1" s="1"/>
  <c r="C77" i="1"/>
  <c r="H77" i="1" s="1"/>
  <c r="C76" i="1"/>
  <c r="H76" i="1" s="1"/>
  <c r="J76" i="1" s="1"/>
  <c r="C75" i="1"/>
  <c r="H75" i="1" s="1"/>
  <c r="J75" i="1" s="1"/>
  <c r="C74" i="1"/>
  <c r="H74" i="1" s="1"/>
  <c r="J74" i="1" s="1"/>
  <c r="C73" i="1"/>
  <c r="H73" i="1" s="1"/>
  <c r="J73" i="1" s="1"/>
  <c r="C72" i="1"/>
  <c r="H72" i="1" s="1"/>
  <c r="J72" i="1" s="1"/>
  <c r="C71" i="1"/>
  <c r="H71" i="1" s="1"/>
  <c r="J71" i="1" s="1"/>
  <c r="C70" i="1"/>
  <c r="H70" i="1" s="1"/>
  <c r="J70" i="1" s="1"/>
  <c r="C69" i="1"/>
  <c r="H69" i="1" s="1"/>
  <c r="J69" i="1" s="1"/>
  <c r="C68" i="1"/>
  <c r="H68" i="1" s="1"/>
  <c r="J68" i="1" s="1"/>
  <c r="C67" i="1"/>
  <c r="I67" i="1" s="1"/>
  <c r="C66" i="1"/>
  <c r="H66" i="1" s="1"/>
  <c r="J66" i="1" s="1"/>
  <c r="C65" i="1"/>
  <c r="H65" i="1" s="1"/>
  <c r="J65" i="1" s="1"/>
  <c r="C64" i="1"/>
  <c r="H64" i="1" s="1"/>
  <c r="J64" i="1" s="1"/>
  <c r="C63" i="1"/>
  <c r="H63" i="1" s="1"/>
  <c r="J63" i="1" s="1"/>
  <c r="C62" i="1"/>
  <c r="H62" i="1" s="1"/>
  <c r="J62" i="1" s="1"/>
  <c r="C61" i="1"/>
  <c r="H61" i="1" s="1"/>
  <c r="J61" i="1" s="1"/>
  <c r="C60" i="1"/>
  <c r="H60" i="1" s="1"/>
  <c r="J60" i="1" s="1"/>
  <c r="C59" i="1"/>
  <c r="H59" i="1" s="1"/>
  <c r="J59" i="1" s="1"/>
  <c r="H56" i="1"/>
  <c r="J56" i="1" s="1"/>
  <c r="H55" i="1"/>
  <c r="J55" i="1" s="1"/>
  <c r="H54" i="1"/>
  <c r="J54" i="1" s="1"/>
  <c r="H53" i="1"/>
  <c r="J53" i="1" s="1"/>
  <c r="H52" i="1"/>
  <c r="J52" i="1" s="1"/>
  <c r="H51" i="1"/>
  <c r="J51" i="1" s="1"/>
  <c r="H50" i="1"/>
  <c r="J50" i="1" s="1"/>
  <c r="H48" i="1"/>
  <c r="J48" i="1" s="1"/>
  <c r="H47" i="1"/>
  <c r="J47" i="1" s="1"/>
  <c r="H46" i="1"/>
  <c r="J46" i="1" s="1"/>
  <c r="H45" i="1"/>
  <c r="J45" i="1" s="1"/>
  <c r="H44" i="1"/>
  <c r="J44" i="1" s="1"/>
  <c r="H43" i="1"/>
  <c r="J43" i="1" s="1"/>
  <c r="H42" i="1"/>
  <c r="J42" i="1" s="1"/>
  <c r="H41" i="1"/>
  <c r="J41" i="1" s="1"/>
  <c r="K271" i="2" l="1"/>
  <c r="K285" i="2"/>
  <c r="K325" i="2"/>
  <c r="K444" i="2"/>
  <c r="K588" i="2"/>
  <c r="K660" i="2"/>
  <c r="K668" i="2"/>
  <c r="K791" i="2"/>
  <c r="K885" i="2"/>
  <c r="K941" i="2"/>
  <c r="K949" i="2"/>
  <c r="K1014" i="2"/>
  <c r="K1110" i="2"/>
  <c r="K1172" i="2"/>
  <c r="K1203" i="2"/>
  <c r="K1328" i="2"/>
  <c r="K1330" i="2"/>
  <c r="K1333" i="2"/>
  <c r="K1336" i="2"/>
  <c r="K1339" i="2"/>
  <c r="K1396" i="2"/>
  <c r="K1412" i="2"/>
  <c r="K1424" i="2"/>
  <c r="K1601" i="2"/>
  <c r="K197" i="2"/>
  <c r="K357" i="2"/>
  <c r="K380" i="2"/>
  <c r="K384" i="2"/>
  <c r="K544" i="2"/>
  <c r="K699" i="2"/>
  <c r="K734" i="2"/>
  <c r="K807" i="2"/>
  <c r="K1103" i="2"/>
  <c r="K1156" i="2"/>
  <c r="K1171" i="2"/>
  <c r="K1189" i="2"/>
  <c r="K1277" i="2"/>
  <c r="K1383" i="2"/>
  <c r="K1386" i="2"/>
  <c r="K1416" i="2"/>
  <c r="K1418" i="2"/>
  <c r="K1435" i="2"/>
  <c r="K1499" i="2"/>
  <c r="K1529" i="2"/>
  <c r="K1535" i="2"/>
  <c r="K1563" i="2"/>
  <c r="K1609" i="2"/>
  <c r="K1613" i="2"/>
  <c r="I923" i="1"/>
  <c r="J923" i="1" s="1"/>
  <c r="I368" i="1"/>
  <c r="H371" i="1"/>
  <c r="I629" i="1"/>
  <c r="L169" i="3"/>
  <c r="L348" i="3"/>
  <c r="L353" i="3"/>
  <c r="L384" i="3"/>
  <c r="L607" i="3"/>
  <c r="L667" i="3"/>
  <c r="L676" i="3"/>
  <c r="L792" i="3"/>
  <c r="L524" i="3"/>
  <c r="L592" i="3"/>
  <c r="L598" i="3"/>
  <c r="L644" i="3"/>
  <c r="L691" i="3"/>
  <c r="L696" i="3"/>
  <c r="L706" i="3"/>
  <c r="H520" i="1"/>
  <c r="I725" i="1"/>
  <c r="J725" i="1" s="1"/>
  <c r="H783" i="1"/>
  <c r="I785" i="1"/>
  <c r="J785" i="1" s="1"/>
  <c r="I1293" i="1"/>
  <c r="J1293" i="1" s="1"/>
  <c r="I86" i="1"/>
  <c r="H562" i="1"/>
  <c r="H985" i="1"/>
  <c r="I1047" i="1"/>
  <c r="H1058" i="1"/>
  <c r="L240" i="3"/>
  <c r="L247" i="3"/>
  <c r="L496" i="3"/>
  <c r="L506" i="3"/>
  <c r="L509" i="3"/>
  <c r="L535" i="3"/>
  <c r="L540" i="3"/>
  <c r="L549" i="3"/>
  <c r="L618" i="3"/>
  <c r="L623" i="3"/>
  <c r="L631" i="3"/>
  <c r="L639" i="3"/>
  <c r="L663" i="3"/>
  <c r="L669" i="3"/>
  <c r="L771" i="3"/>
  <c r="L778" i="3"/>
  <c r="L781" i="3"/>
  <c r="L783" i="3"/>
  <c r="L418" i="3"/>
  <c r="L118" i="3"/>
  <c r="L295" i="3"/>
  <c r="L443" i="3"/>
  <c r="L451" i="3"/>
  <c r="L457" i="3"/>
  <c r="L514" i="3"/>
  <c r="L636" i="3"/>
  <c r="L654" i="3"/>
  <c r="L724" i="3"/>
  <c r="L749" i="3"/>
  <c r="L782" i="3"/>
  <c r="L811" i="3"/>
  <c r="L825" i="3"/>
  <c r="K212" i="2"/>
  <c r="K275" i="2"/>
  <c r="K356" i="2"/>
  <c r="K159" i="2"/>
  <c r="K208" i="2"/>
  <c r="K1421" i="2"/>
  <c r="K1434" i="2"/>
  <c r="K1439" i="2"/>
  <c r="K1462" i="2"/>
  <c r="K1628" i="2"/>
  <c r="K1636" i="2"/>
  <c r="K370" i="2"/>
  <c r="K395" i="2"/>
  <c r="K461" i="2"/>
  <c r="K500" i="2"/>
  <c r="K506" i="2"/>
  <c r="K671" i="2"/>
  <c r="K683" i="2"/>
  <c r="K695" i="2"/>
  <c r="K777" i="2"/>
  <c r="K830" i="2"/>
  <c r="K849" i="2"/>
  <c r="K861" i="2"/>
  <c r="K870" i="2"/>
  <c r="K881" i="2"/>
  <c r="K893" i="2"/>
  <c r="K943" i="2"/>
  <c r="K1049" i="2"/>
  <c r="K1099" i="2"/>
  <c r="K1111" i="2"/>
  <c r="K1351" i="2"/>
  <c r="K1417" i="2"/>
  <c r="K1574" i="2"/>
  <c r="K368" i="2"/>
  <c r="K485" i="2"/>
  <c r="K652" i="2"/>
  <c r="K681" i="2"/>
  <c r="K741" i="2"/>
  <c r="K772" i="2"/>
  <c r="K774" i="2"/>
  <c r="K820" i="2"/>
  <c r="K914" i="2"/>
  <c r="K1013" i="2"/>
  <c r="K1021" i="2"/>
  <c r="K1349" i="2"/>
  <c r="K1567" i="2"/>
  <c r="K1575" i="2"/>
  <c r="K366" i="2"/>
  <c r="K378" i="2"/>
  <c r="K406" i="2"/>
  <c r="K409" i="2"/>
  <c r="K502" i="2"/>
  <c r="K507" i="2"/>
  <c r="K510" i="2"/>
  <c r="K518" i="2"/>
  <c r="K536" i="2"/>
  <c r="K547" i="2"/>
  <c r="K552" i="2"/>
  <c r="K555" i="2"/>
  <c r="K568" i="2"/>
  <c r="K632" i="2"/>
  <c r="K653" i="2"/>
  <c r="K694" i="2"/>
  <c r="K718" i="2"/>
  <c r="K805" i="2"/>
  <c r="K835" i="2"/>
  <c r="K869" i="2"/>
  <c r="K890" i="2"/>
  <c r="K937" i="2"/>
  <c r="K997" i="2"/>
  <c r="K1036" i="2"/>
  <c r="K1039" i="2"/>
  <c r="K1054" i="2"/>
  <c r="K1066" i="2"/>
  <c r="K1206" i="2"/>
  <c r="K1220" i="2"/>
  <c r="K1237" i="2"/>
  <c r="K1250" i="2"/>
  <c r="K1261" i="2"/>
  <c r="K1270" i="2"/>
  <c r="K1278" i="2"/>
  <c r="K1281" i="2"/>
  <c r="K1365" i="2"/>
  <c r="K1382" i="2"/>
  <c r="K1399" i="2"/>
  <c r="K1485" i="2"/>
  <c r="K1488" i="2"/>
  <c r="K1635" i="2"/>
  <c r="L66" i="3"/>
  <c r="L186" i="3"/>
  <c r="L307" i="3"/>
  <c r="L352" i="3"/>
  <c r="L388" i="3"/>
  <c r="L391" i="3"/>
  <c r="L394" i="3"/>
  <c r="L397" i="3"/>
  <c r="L399" i="3"/>
  <c r="L445" i="3"/>
  <c r="L463" i="3"/>
  <c r="L518" i="3"/>
  <c r="L521" i="3"/>
  <c r="L586" i="3"/>
  <c r="L619" i="3"/>
  <c r="L86" i="3"/>
  <c r="L127" i="3"/>
  <c r="L249" i="3"/>
  <c r="L268" i="3"/>
  <c r="L279" i="3"/>
  <c r="L320" i="3"/>
  <c r="L322" i="3"/>
  <c r="L329" i="3"/>
  <c r="L638" i="3"/>
  <c r="L171" i="3"/>
  <c r="L207" i="3"/>
  <c r="L225" i="3"/>
  <c r="L243" i="3"/>
  <c r="L299" i="3"/>
  <c r="L313" i="3"/>
  <c r="L347" i="3"/>
  <c r="L349" i="3"/>
  <c r="L359" i="3"/>
  <c r="L362" i="3"/>
  <c r="L364" i="3"/>
  <c r="L385" i="3"/>
  <c r="L452" i="3"/>
  <c r="L465" i="3"/>
  <c r="L495" i="3"/>
  <c r="L552" i="3"/>
  <c r="L555" i="3"/>
  <c r="L557" i="3"/>
  <c r="L612" i="3"/>
  <c r="L621" i="3"/>
  <c r="L635" i="3"/>
  <c r="L657" i="3"/>
  <c r="L660" i="3"/>
  <c r="L734" i="3"/>
  <c r="L736" i="3"/>
  <c r="L747" i="3"/>
  <c r="L755" i="3"/>
  <c r="L819" i="3"/>
  <c r="L821" i="3"/>
  <c r="L823" i="3"/>
  <c r="H249" i="1"/>
  <c r="H389" i="1"/>
  <c r="I447" i="1"/>
  <c r="J447" i="1" s="1"/>
  <c r="I610" i="1"/>
  <c r="J610" i="1" s="1"/>
  <c r="H739" i="1"/>
  <c r="J739" i="1" s="1"/>
  <c r="I746" i="1"/>
  <c r="J746" i="1" s="1"/>
  <c r="H757" i="1"/>
  <c r="H815" i="1"/>
  <c r="J815" i="1" s="1"/>
  <c r="J823" i="1"/>
  <c r="H1377" i="1"/>
  <c r="H677" i="1"/>
  <c r="J677" i="1" s="1"/>
  <c r="H762" i="1"/>
  <c r="J1058" i="1"/>
  <c r="H1176" i="1"/>
  <c r="H440" i="1"/>
  <c r="I540" i="1"/>
  <c r="J540" i="1" s="1"/>
  <c r="K67" i="2"/>
  <c r="K72" i="2"/>
  <c r="K120" i="2"/>
  <c r="K129" i="2"/>
  <c r="K184" i="2"/>
  <c r="K204" i="2"/>
  <c r="K273" i="2"/>
  <c r="K326" i="2"/>
  <c r="K359" i="2"/>
  <c r="K408" i="2"/>
  <c r="K445" i="2"/>
  <c r="K448" i="2"/>
  <c r="K484" i="2"/>
  <c r="K499" i="2"/>
  <c r="K529" i="2"/>
  <c r="K549" i="2"/>
  <c r="K556" i="2"/>
  <c r="K580" i="2"/>
  <c r="K592" i="2"/>
  <c r="K610" i="2"/>
  <c r="K689" i="2"/>
  <c r="K719" i="2"/>
  <c r="K748" i="2"/>
  <c r="K798" i="2"/>
  <c r="K800" i="2"/>
  <c r="K811" i="2"/>
  <c r="K814" i="2"/>
  <c r="K827" i="2"/>
  <c r="K124" i="2"/>
  <c r="K214" i="2"/>
  <c r="K286" i="2"/>
  <c r="K316" i="2"/>
  <c r="K337" i="2"/>
  <c r="K377" i="2"/>
  <c r="K379" i="2"/>
  <c r="K515" i="2"/>
  <c r="K522" i="2"/>
  <c r="K560" i="2"/>
  <c r="K617" i="2"/>
  <c r="K633" i="2"/>
  <c r="K657" i="2"/>
  <c r="K684" i="2"/>
  <c r="K707" i="2"/>
  <c r="K733" i="2"/>
  <c r="K737" i="2"/>
  <c r="K792" i="2"/>
  <c r="K806" i="2"/>
  <c r="K808" i="2"/>
  <c r="K1149" i="2"/>
  <c r="K1245" i="2"/>
  <c r="K1369" i="2"/>
  <c r="K836" i="2"/>
  <c r="K858" i="2"/>
  <c r="K894" i="2"/>
  <c r="K899" i="2"/>
  <c r="K901" i="2"/>
  <c r="K931" i="2"/>
  <c r="K948" i="2"/>
  <c r="K952" i="2"/>
  <c r="K988" i="2"/>
  <c r="K992" i="2"/>
  <c r="K1010" i="2"/>
  <c r="K1023" i="2"/>
  <c r="K1064" i="2"/>
  <c r="K1087" i="2"/>
  <c r="K1095" i="2"/>
  <c r="K1100" i="2"/>
  <c r="K1131" i="2"/>
  <c r="K1148" i="2"/>
  <c r="K1159" i="2"/>
  <c r="K1174" i="2"/>
  <c r="K1176" i="2"/>
  <c r="K1207" i="2"/>
  <c r="K1222" i="2"/>
  <c r="K1253" i="2"/>
  <c r="K1317" i="2"/>
  <c r="K1320" i="2"/>
  <c r="K1373" i="2"/>
  <c r="K1491" i="2"/>
  <c r="K1496" i="2"/>
  <c r="K1582" i="2"/>
  <c r="K862" i="2"/>
  <c r="K871" i="2"/>
  <c r="K873" i="2"/>
  <c r="K891" i="2"/>
  <c r="K900" i="2"/>
  <c r="K917" i="2"/>
  <c r="K925" i="2"/>
  <c r="K938" i="2"/>
  <c r="K1016" i="2"/>
  <c r="K1022" i="2"/>
  <c r="K1024" i="2"/>
  <c r="K1059" i="2"/>
  <c r="K1065" i="2"/>
  <c r="K1068" i="2"/>
  <c r="K1081" i="2"/>
  <c r="K1084" i="2"/>
  <c r="K1088" i="2"/>
  <c r="K1091" i="2"/>
  <c r="K1094" i="2"/>
  <c r="K1106" i="2"/>
  <c r="K1122" i="2"/>
  <c r="K1136" i="2"/>
  <c r="K1152" i="2"/>
  <c r="K1168" i="2"/>
  <c r="K1177" i="2"/>
  <c r="K1179" i="2"/>
  <c r="K1182" i="2"/>
  <c r="K1188" i="2"/>
  <c r="K1200" i="2"/>
  <c r="K1235" i="2"/>
  <c r="K1283" i="2"/>
  <c r="K1352" i="2"/>
  <c r="K1410" i="2"/>
  <c r="K1447" i="2"/>
  <c r="K1599" i="2"/>
  <c r="K1541" i="2"/>
  <c r="K1550" i="2"/>
  <c r="K1568" i="2"/>
  <c r="K1581" i="2"/>
  <c r="K1596" i="2"/>
  <c r="I174" i="1"/>
  <c r="J174" i="1" s="1"/>
  <c r="I198" i="1"/>
  <c r="J198" i="1" s="1"/>
  <c r="H419" i="1"/>
  <c r="I528" i="1"/>
  <c r="H549" i="1"/>
  <c r="H559" i="1"/>
  <c r="H569" i="1"/>
  <c r="I591" i="1"/>
  <c r="H944" i="1"/>
  <c r="I998" i="1"/>
  <c r="J998" i="1" s="1"/>
  <c r="H1002" i="1"/>
  <c r="I1061" i="1"/>
  <c r="J1061" i="1" s="1"/>
  <c r="H1239" i="1"/>
  <c r="H1280" i="1"/>
  <c r="I1347" i="1"/>
  <c r="H1388" i="1"/>
  <c r="H802" i="1"/>
  <c r="J802" i="1" s="1"/>
  <c r="I892" i="1"/>
  <c r="J892" i="1" s="1"/>
  <c r="H929" i="1"/>
  <c r="J929" i="1" s="1"/>
  <c r="H1196" i="1"/>
  <c r="I1386" i="1"/>
  <c r="J1386" i="1" s="1"/>
  <c r="H67" i="1"/>
  <c r="J67" i="1" s="1"/>
  <c r="J86" i="1"/>
  <c r="I327" i="1"/>
  <c r="H407" i="1"/>
  <c r="H410" i="1"/>
  <c r="I442" i="1"/>
  <c r="J442" i="1" s="1"/>
  <c r="H564" i="1"/>
  <c r="H641" i="1"/>
  <c r="H719" i="1"/>
  <c r="J719" i="1" s="1"/>
  <c r="I1066" i="1"/>
  <c r="H1099" i="1"/>
  <c r="J1099" i="1" s="1"/>
  <c r="I1330" i="1"/>
  <c r="I683" i="1"/>
  <c r="J683" i="1" s="1"/>
  <c r="H709" i="1"/>
  <c r="H727" i="1"/>
  <c r="H787" i="1"/>
  <c r="H798" i="1"/>
  <c r="I821" i="1"/>
  <c r="J821" i="1" s="1"/>
  <c r="I830" i="1"/>
  <c r="J830" i="1" s="1"/>
  <c r="I911" i="1"/>
  <c r="J911" i="1" s="1"/>
  <c r="I959" i="1"/>
  <c r="J959" i="1" s="1"/>
  <c r="I1129" i="1"/>
  <c r="J1129" i="1" s="1"/>
  <c r="H1184" i="1"/>
  <c r="H1256" i="1"/>
  <c r="H1324" i="1"/>
  <c r="I1349" i="1"/>
  <c r="I93" i="1"/>
  <c r="J93" i="1" s="1"/>
  <c r="I96" i="1"/>
  <c r="J96" i="1" s="1"/>
  <c r="I102" i="1"/>
  <c r="J102" i="1" s="1"/>
  <c r="I110" i="1"/>
  <c r="J110" i="1" s="1"/>
  <c r="H280" i="1"/>
  <c r="I280" i="1"/>
  <c r="I101" i="1"/>
  <c r="J101" i="1" s="1"/>
  <c r="I109" i="1"/>
  <c r="J109" i="1" s="1"/>
  <c r="H229" i="1"/>
  <c r="J229" i="1" s="1"/>
  <c r="I380" i="1"/>
  <c r="J380" i="1" s="1"/>
  <c r="H397" i="1"/>
  <c r="J397" i="1" s="1"/>
  <c r="H414" i="1"/>
  <c r="I431" i="1"/>
  <c r="J431" i="1" s="1"/>
  <c r="H449" i="1"/>
  <c r="J449" i="1" s="1"/>
  <c r="H505" i="1"/>
  <c r="J505" i="1" s="1"/>
  <c r="H654" i="1"/>
  <c r="J654" i="1" s="1"/>
  <c r="H804" i="1"/>
  <c r="J804" i="1" s="1"/>
  <c r="H913" i="1"/>
  <c r="I925" i="1"/>
  <c r="J925" i="1" s="1"/>
  <c r="I961" i="1"/>
  <c r="J961" i="1" s="1"/>
  <c r="H1039" i="1"/>
  <c r="J1039" i="1" s="1"/>
  <c r="H1041" i="1"/>
  <c r="I1094" i="1"/>
  <c r="J1094" i="1" s="1"/>
  <c r="I1131" i="1"/>
  <c r="I1211" i="1"/>
  <c r="I1281" i="1"/>
  <c r="I1313" i="1"/>
  <c r="J1313" i="1" s="1"/>
  <c r="J410" i="1"/>
  <c r="J783" i="1"/>
  <c r="J629" i="1"/>
  <c r="H1136" i="1"/>
  <c r="J1136" i="1" s="1"/>
  <c r="H1194" i="1"/>
  <c r="I1251" i="1"/>
  <c r="J1251" i="1" s="1"/>
  <c r="I1328" i="1"/>
  <c r="I1338" i="1"/>
  <c r="J1338" i="1" s="1"/>
  <c r="I77" i="1"/>
  <c r="J77" i="1" s="1"/>
  <c r="H79" i="1"/>
  <c r="J79" i="1" s="1"/>
  <c r="I357" i="1"/>
  <c r="H357" i="1"/>
  <c r="H369" i="1"/>
  <c r="I369" i="1"/>
  <c r="I482" i="1"/>
  <c r="H482" i="1"/>
  <c r="H57" i="1"/>
  <c r="J57" i="1" s="1"/>
  <c r="H367" i="1"/>
  <c r="I367" i="1"/>
  <c r="I422" i="1"/>
  <c r="H422" i="1"/>
  <c r="I575" i="1"/>
  <c r="H575" i="1"/>
  <c r="I132" i="1"/>
  <c r="J132" i="1" s="1"/>
  <c r="H144" i="1"/>
  <c r="J144" i="1" s="1"/>
  <c r="I185" i="1"/>
  <c r="J185" i="1" s="1"/>
  <c r="I199" i="1"/>
  <c r="J199" i="1" s="1"/>
  <c r="H206" i="1"/>
  <c r="J206" i="1" s="1"/>
  <c r="I259" i="1"/>
  <c r="J259" i="1" s="1"/>
  <c r="H353" i="1"/>
  <c r="J353" i="1" s="1"/>
  <c r="J371" i="1"/>
  <c r="I386" i="1"/>
  <c r="H386" i="1"/>
  <c r="I437" i="1"/>
  <c r="H437" i="1"/>
  <c r="I644" i="1"/>
  <c r="H644" i="1"/>
  <c r="I907" i="1"/>
  <c r="H907" i="1"/>
  <c r="I928" i="1"/>
  <c r="H928" i="1"/>
  <c r="H960" i="1"/>
  <c r="I960" i="1"/>
  <c r="I1252" i="1"/>
  <c r="H1252" i="1"/>
  <c r="H581" i="1"/>
  <c r="I581" i="1"/>
  <c r="H710" i="1"/>
  <c r="J710" i="1" s="1"/>
  <c r="I730" i="1"/>
  <c r="J730" i="1" s="1"/>
  <c r="H750" i="1"/>
  <c r="J750" i="1" s="1"/>
  <c r="I801" i="1"/>
  <c r="J801" i="1" s="1"/>
  <c r="H803" i="1"/>
  <c r="J803" i="1" s="1"/>
  <c r="I808" i="1"/>
  <c r="H808" i="1"/>
  <c r="H819" i="1"/>
  <c r="J819" i="1" s="1"/>
  <c r="I834" i="1"/>
  <c r="J834" i="1" s="1"/>
  <c r="H837" i="1"/>
  <c r="I837" i="1"/>
  <c r="H889" i="1"/>
  <c r="I889" i="1"/>
  <c r="H918" i="1"/>
  <c r="J918" i="1" s="1"/>
  <c r="H926" i="1"/>
  <c r="I926" i="1"/>
  <c r="I958" i="1"/>
  <c r="J958" i="1" s="1"/>
  <c r="H973" i="1"/>
  <c r="J1047" i="1"/>
  <c r="I1148" i="1"/>
  <c r="H1148" i="1"/>
  <c r="I1179" i="1"/>
  <c r="H1179" i="1"/>
  <c r="H1238" i="1"/>
  <c r="J1238" i="1" s="1"/>
  <c r="H1274" i="1"/>
  <c r="J1280" i="1"/>
  <c r="H1289" i="1"/>
  <c r="J1289" i="1" s="1"/>
  <c r="I1325" i="1"/>
  <c r="H1325" i="1"/>
  <c r="J407" i="1"/>
  <c r="J520" i="1"/>
  <c r="I522" i="1"/>
  <c r="J522" i="1" s="1"/>
  <c r="H537" i="1"/>
  <c r="J537" i="1" s="1"/>
  <c r="I541" i="1"/>
  <c r="J541" i="1" s="1"/>
  <c r="H546" i="1"/>
  <c r="J546" i="1" s="1"/>
  <c r="I555" i="1"/>
  <c r="H560" i="1"/>
  <c r="J560" i="1" s="1"/>
  <c r="H563" i="1"/>
  <c r="J563" i="1" s="1"/>
  <c r="I691" i="1"/>
  <c r="H691" i="1"/>
  <c r="J709" i="1"/>
  <c r="H776" i="1"/>
  <c r="J776" i="1" s="1"/>
  <c r="J787" i="1"/>
  <c r="H795" i="1"/>
  <c r="J795" i="1" s="1"/>
  <c r="H827" i="1"/>
  <c r="I827" i="1"/>
  <c r="I840" i="1"/>
  <c r="J840" i="1" s="1"/>
  <c r="H903" i="1"/>
  <c r="I903" i="1"/>
  <c r="J913" i="1"/>
  <c r="H924" i="1"/>
  <c r="I924" i="1"/>
  <c r="J924" i="1" s="1"/>
  <c r="I931" i="1"/>
  <c r="J931" i="1" s="1"/>
  <c r="H939" i="1"/>
  <c r="J939" i="1" s="1"/>
  <c r="H987" i="1"/>
  <c r="I1048" i="1"/>
  <c r="H1048" i="1"/>
  <c r="I1060" i="1"/>
  <c r="J1060" i="1" s="1"/>
  <c r="I1069" i="1"/>
  <c r="J1069" i="1" s="1"/>
  <c r="I1177" i="1"/>
  <c r="H1177" i="1"/>
  <c r="J1184" i="1"/>
  <c r="H1279" i="1"/>
  <c r="I1283" i="1"/>
  <c r="J1283" i="1" s="1"/>
  <c r="H1286" i="1"/>
  <c r="I1323" i="1"/>
  <c r="H1323" i="1"/>
  <c r="H1331" i="1"/>
  <c r="I1331" i="1"/>
  <c r="J389" i="1"/>
  <c r="J414" i="1"/>
  <c r="J419" i="1"/>
  <c r="J440" i="1"/>
  <c r="J641" i="1"/>
  <c r="I655" i="1"/>
  <c r="H655" i="1"/>
  <c r="H689" i="1"/>
  <c r="I689" i="1"/>
  <c r="J727" i="1"/>
  <c r="J757" i="1"/>
  <c r="J762" i="1"/>
  <c r="J798" i="1"/>
  <c r="H833" i="1"/>
  <c r="I833" i="1"/>
  <c r="I885" i="1"/>
  <c r="H885" i="1"/>
  <c r="H922" i="1"/>
  <c r="I922" i="1"/>
  <c r="J1041" i="1"/>
  <c r="J1131" i="1"/>
  <c r="I1161" i="1"/>
  <c r="H1161" i="1"/>
  <c r="I1175" i="1"/>
  <c r="H1175" i="1"/>
  <c r="H1203" i="1"/>
  <c r="I1203" i="1"/>
  <c r="I1237" i="1"/>
  <c r="H1237" i="1"/>
  <c r="I1273" i="1"/>
  <c r="H1273" i="1"/>
  <c r="H1329" i="1"/>
  <c r="I1329" i="1"/>
  <c r="I1339" i="1"/>
  <c r="H1339" i="1"/>
  <c r="H1345" i="1"/>
  <c r="I1345" i="1"/>
  <c r="J1388" i="1"/>
  <c r="K85" i="2"/>
  <c r="K133" i="2"/>
  <c r="K526" i="2"/>
  <c r="J549" i="1"/>
  <c r="J559" i="1"/>
  <c r="J562" i="1"/>
  <c r="J564" i="1"/>
  <c r="J569" i="1"/>
  <c r="I856" i="1"/>
  <c r="J856" i="1" s="1"/>
  <c r="H858" i="1"/>
  <c r="J858" i="1" s="1"/>
  <c r="H917" i="1"/>
  <c r="J917" i="1" s="1"/>
  <c r="I943" i="1"/>
  <c r="J943" i="1" s="1"/>
  <c r="H1003" i="1"/>
  <c r="I1130" i="1"/>
  <c r="J1130" i="1" s="1"/>
  <c r="H1188" i="1"/>
  <c r="J1211" i="1"/>
  <c r="H1287" i="1"/>
  <c r="H1290" i="1"/>
  <c r="J1328" i="1"/>
  <c r="J1330" i="1"/>
  <c r="I1348" i="1"/>
  <c r="J1348" i="1" s="1"/>
  <c r="K466" i="2"/>
  <c r="K550" i="2"/>
  <c r="K583" i="2"/>
  <c r="K680" i="2"/>
  <c r="K756" i="2"/>
  <c r="K809" i="2"/>
  <c r="K306" i="2"/>
  <c r="K436" i="2"/>
  <c r="K528" i="2"/>
  <c r="K569" i="2"/>
  <c r="K651" i="2"/>
  <c r="K700" i="2"/>
  <c r="K713" i="2"/>
  <c r="K744" i="2"/>
  <c r="K783" i="2"/>
  <c r="K785" i="2"/>
  <c r="J1347" i="1"/>
  <c r="J1349" i="1"/>
  <c r="K152" i="2"/>
  <c r="K203" i="2"/>
  <c r="K305" i="2"/>
  <c r="K323" i="2"/>
  <c r="K330" i="2"/>
  <c r="K371" i="2"/>
  <c r="K413" i="2"/>
  <c r="K432" i="2"/>
  <c r="K486" i="2"/>
  <c r="K634" i="2"/>
  <c r="K685" i="2"/>
  <c r="K766" i="2"/>
  <c r="K374" i="2"/>
  <c r="K400" i="2"/>
  <c r="K421" i="2"/>
  <c r="K435" i="2"/>
  <c r="K463" i="2"/>
  <c r="K488" i="2"/>
  <c r="K503" i="2"/>
  <c r="K514" i="2"/>
  <c r="K593" i="2"/>
  <c r="K624" i="2"/>
  <c r="K688" i="2"/>
  <c r="K693" i="2"/>
  <c r="K696" i="2"/>
  <c r="K773" i="2"/>
  <c r="K848" i="2"/>
  <c r="K856" i="2"/>
  <c r="K876" i="2"/>
  <c r="K884" i="2"/>
  <c r="K902" i="2"/>
  <c r="K907" i="2"/>
  <c r="K918" i="2"/>
  <c r="K935" i="2"/>
  <c r="K939" i="2"/>
  <c r="K946" i="2"/>
  <c r="K970" i="2"/>
  <c r="K985" i="2"/>
  <c r="K1002" i="2"/>
  <c r="K1008" i="2"/>
  <c r="K1028" i="2"/>
  <c r="K1042" i="2"/>
  <c r="K1118" i="2"/>
  <c r="K1133" i="2"/>
  <c r="K1150" i="2"/>
  <c r="K1164" i="2"/>
  <c r="K1198" i="2"/>
  <c r="K1202" i="2"/>
  <c r="K1204" i="2"/>
  <c r="K1212" i="2"/>
  <c r="K1236" i="2"/>
  <c r="K1238" i="2"/>
  <c r="K1247" i="2"/>
  <c r="K1273" i="2"/>
  <c r="K1299" i="2"/>
  <c r="K1306" i="2"/>
  <c r="K1313" i="2"/>
  <c r="K1346" i="2"/>
  <c r="K558" i="2"/>
  <c r="K795" i="2"/>
  <c r="K803" i="2"/>
  <c r="K842" i="2"/>
  <c r="K851" i="2"/>
  <c r="K865" i="2"/>
  <c r="K987" i="2"/>
  <c r="K1003" i="2"/>
  <c r="K1005" i="2"/>
  <c r="K1009" i="2"/>
  <c r="K1045" i="2"/>
  <c r="K1052" i="2"/>
  <c r="K1062" i="2"/>
  <c r="K1069" i="2"/>
  <c r="K1079" i="2"/>
  <c r="K1085" i="2"/>
  <c r="K1101" i="2"/>
  <c r="K1114" i="2"/>
  <c r="K1129" i="2"/>
  <c r="K1146" i="2"/>
  <c r="K1187" i="2"/>
  <c r="K1190" i="2"/>
  <c r="K1194" i="2"/>
  <c r="K1225" i="2"/>
  <c r="K1248" i="2"/>
  <c r="K1254" i="2"/>
  <c r="K1271" i="2"/>
  <c r="K1294" i="2"/>
  <c r="K1353" i="2"/>
  <c r="K1360" i="2"/>
  <c r="K1392" i="2"/>
  <c r="K1415" i="2"/>
  <c r="K1444" i="2"/>
  <c r="K1450" i="2"/>
  <c r="K1463" i="2"/>
  <c r="K1511" i="2"/>
  <c r="K1523" i="2"/>
  <c r="K1525" i="2"/>
  <c r="K1559" i="2"/>
  <c r="K1573" i="2"/>
  <c r="K1597" i="2"/>
  <c r="K1634" i="2"/>
  <c r="K1241" i="2"/>
  <c r="K1251" i="2"/>
  <c r="K1257" i="2"/>
  <c r="K1296" i="2"/>
  <c r="K1325" i="2"/>
  <c r="K1334" i="2"/>
  <c r="K1375" i="2"/>
  <c r="K1423" i="2"/>
  <c r="K1510" i="2"/>
  <c r="K1516" i="2"/>
  <c r="K1531" i="2"/>
  <c r="K1533" i="2"/>
  <c r="K1585" i="2"/>
  <c r="K1598" i="2"/>
  <c r="K1633" i="2"/>
  <c r="L455" i="3"/>
  <c r="L458" i="3"/>
  <c r="L614" i="3"/>
  <c r="L626" i="3"/>
  <c r="L629" i="3"/>
  <c r="L677" i="3"/>
  <c r="L681" i="3"/>
  <c r="K1321" i="2"/>
  <c r="K1374" i="2"/>
  <c r="K1381" i="2"/>
  <c r="K1398" i="2"/>
  <c r="K1422" i="2"/>
  <c r="K1475" i="2"/>
  <c r="K1477" i="2"/>
  <c r="K1482" i="2"/>
  <c r="K1503" i="2"/>
  <c r="K1569" i="2"/>
  <c r="K1610" i="2"/>
  <c r="K1618" i="2"/>
  <c r="L67" i="3"/>
  <c r="L122" i="3"/>
  <c r="L182" i="3"/>
  <c r="L334" i="3"/>
  <c r="L382" i="3"/>
  <c r="L449" i="3"/>
  <c r="L453" i="3"/>
  <c r="L672" i="3"/>
  <c r="L707" i="3"/>
  <c r="L721" i="3"/>
  <c r="L818" i="3"/>
  <c r="L820" i="3"/>
  <c r="L241" i="3"/>
  <c r="L284" i="3"/>
  <c r="L321" i="3"/>
  <c r="L355" i="3"/>
  <c r="L358" i="3"/>
  <c r="L513" i="3"/>
  <c r="L522" i="3"/>
  <c r="L645" i="3"/>
  <c r="L678" i="3"/>
  <c r="L694" i="3"/>
  <c r="L750" i="3"/>
  <c r="L112" i="3"/>
  <c r="L173" i="3"/>
  <c r="L177" i="3"/>
  <c r="L216" i="3"/>
  <c r="L258" i="3"/>
  <c r="L275" i="3"/>
  <c r="L300" i="3"/>
  <c r="L330" i="3"/>
  <c r="L363" i="3"/>
  <c r="L365" i="3"/>
  <c r="L434" i="3"/>
  <c r="L460" i="3"/>
  <c r="L482" i="3"/>
  <c r="L494" i="3"/>
  <c r="L541" i="3"/>
  <c r="L543" i="3"/>
  <c r="L558" i="3"/>
  <c r="L561" i="3"/>
  <c r="L574" i="3"/>
  <c r="L597" i="3"/>
  <c r="L649" i="3"/>
  <c r="L651" i="3"/>
  <c r="L661" i="3"/>
  <c r="L686" i="3"/>
  <c r="L697" i="3"/>
  <c r="L725" i="3"/>
  <c r="L729" i="3"/>
  <c r="L737" i="3"/>
  <c r="L754" i="3"/>
  <c r="L756" i="3"/>
  <c r="L760" i="3"/>
  <c r="L768" i="3"/>
  <c r="L770" i="3"/>
  <c r="L772" i="3"/>
  <c r="L785" i="3"/>
  <c r="L787" i="3"/>
  <c r="L789" i="3"/>
  <c r="L805" i="3"/>
  <c r="L809" i="3"/>
  <c r="K1130" i="2"/>
  <c r="K1147" i="2"/>
  <c r="K1196" i="2"/>
  <c r="K1205" i="2"/>
  <c r="K1258" i="2"/>
  <c r="K1300" i="2"/>
  <c r="K1307" i="2"/>
  <c r="K1354" i="2"/>
  <c r="K1361" i="2"/>
  <c r="K1442" i="2"/>
  <c r="K1448" i="2"/>
  <c r="K1586" i="2"/>
  <c r="K1611" i="2"/>
  <c r="K721" i="2"/>
  <c r="K844" i="2"/>
  <c r="K984" i="2"/>
  <c r="K1000" i="2"/>
  <c r="K1006" i="2"/>
  <c r="K1012" i="2"/>
  <c r="K1027" i="2"/>
  <c r="K1043" i="2"/>
  <c r="K1080" i="2"/>
  <c r="K1089" i="2"/>
  <c r="K1098" i="2"/>
  <c r="K1115" i="2"/>
  <c r="K1169" i="2"/>
  <c r="K1175" i="2"/>
  <c r="K1191" i="2"/>
  <c r="K1224" i="2"/>
  <c r="K1379" i="2"/>
  <c r="K1429" i="2"/>
  <c r="K1478" i="2"/>
  <c r="K1501" i="2"/>
  <c r="K1508" i="2"/>
  <c r="K1514" i="2"/>
  <c r="K1018" i="2"/>
  <c r="K1033" i="2"/>
  <c r="K1181" i="2"/>
  <c r="K1239" i="2"/>
  <c r="K1470" i="2"/>
  <c r="K1484" i="2"/>
  <c r="K1519" i="2"/>
  <c r="K1526" i="2"/>
  <c r="K701" i="2"/>
  <c r="K703" i="2"/>
  <c r="K709" i="2"/>
  <c r="K769" i="2"/>
  <c r="K771" i="2"/>
  <c r="K788" i="2"/>
  <c r="K796" i="2"/>
  <c r="K837" i="2"/>
  <c r="K852" i="2"/>
  <c r="K888" i="2"/>
  <c r="K896" i="2"/>
  <c r="K898" i="2"/>
  <c r="K921" i="2"/>
  <c r="K1063" i="2"/>
  <c r="K1109" i="2"/>
  <c r="K1144" i="2"/>
  <c r="K1151" i="2"/>
  <c r="K1163" i="2"/>
  <c r="K1242" i="2"/>
  <c r="K1263" i="2"/>
  <c r="K1445" i="2"/>
  <c r="I152" i="1"/>
  <c r="J152" i="1" s="1"/>
  <c r="J249" i="1"/>
  <c r="J280" i="1"/>
  <c r="J327" i="1"/>
  <c r="J369" i="1"/>
  <c r="J528" i="1"/>
  <c r="J555" i="1"/>
  <c r="J591" i="1"/>
  <c r="H324" i="1"/>
  <c r="I324" i="1"/>
  <c r="J368" i="1"/>
  <c r="H948" i="1"/>
  <c r="I948" i="1"/>
  <c r="H963" i="1"/>
  <c r="I963" i="1"/>
  <c r="H983" i="1"/>
  <c r="I983" i="1"/>
  <c r="H1077" i="1"/>
  <c r="I1077" i="1"/>
  <c r="H1119" i="1"/>
  <c r="I1119" i="1"/>
  <c r="I1134" i="1"/>
  <c r="H1134" i="1"/>
  <c r="H1139" i="1"/>
  <c r="I1139" i="1"/>
  <c r="H1192" i="1"/>
  <c r="I1192" i="1"/>
  <c r="H1205" i="1"/>
  <c r="I1205" i="1"/>
  <c r="H1317" i="1"/>
  <c r="I1317" i="1"/>
  <c r="H982" i="1"/>
  <c r="I982" i="1"/>
  <c r="H1063" i="1"/>
  <c r="I1063" i="1"/>
  <c r="H1076" i="1"/>
  <c r="I1076" i="1"/>
  <c r="H1118" i="1"/>
  <c r="I1118" i="1"/>
  <c r="I1215" i="1"/>
  <c r="H1215" i="1"/>
  <c r="I1311" i="1"/>
  <c r="H1311" i="1"/>
  <c r="H1316" i="1"/>
  <c r="I1316" i="1"/>
  <c r="I1343" i="1"/>
  <c r="H1343" i="1"/>
  <c r="I650" i="1"/>
  <c r="J650" i="1" s="1"/>
  <c r="I657" i="1"/>
  <c r="J657" i="1" s="1"/>
  <c r="I699" i="1"/>
  <c r="J699" i="1" s="1"/>
  <c r="I712" i="1"/>
  <c r="J712" i="1" s="1"/>
  <c r="I735" i="1"/>
  <c r="J735" i="1" s="1"/>
  <c r="I737" i="1"/>
  <c r="J737" i="1" s="1"/>
  <c r="I774" i="1"/>
  <c r="J774" i="1" s="1"/>
  <c r="I1056" i="1"/>
  <c r="H1056" i="1"/>
  <c r="H1075" i="1"/>
  <c r="I1075" i="1"/>
  <c r="H1141" i="1"/>
  <c r="I1141" i="1"/>
  <c r="H1173" i="1"/>
  <c r="I1173" i="1"/>
  <c r="H949" i="1"/>
  <c r="I949" i="1"/>
  <c r="H1121" i="1"/>
  <c r="I1121" i="1"/>
  <c r="H1140" i="1"/>
  <c r="I1140" i="1"/>
  <c r="H1206" i="1"/>
  <c r="I1206" i="1"/>
  <c r="H1333" i="1"/>
  <c r="I1333" i="1"/>
  <c r="I1352" i="1"/>
  <c r="H1352" i="1"/>
  <c r="I345" i="1"/>
  <c r="J345" i="1" s="1"/>
  <c r="I355" i="1"/>
  <c r="J355" i="1" s="1"/>
  <c r="I373" i="1"/>
  <c r="J373" i="1" s="1"/>
  <c r="I399" i="1"/>
  <c r="J399" i="1" s="1"/>
  <c r="I404" i="1"/>
  <c r="J404" i="1" s="1"/>
  <c r="I405" i="1"/>
  <c r="J405" i="1" s="1"/>
  <c r="I412" i="1"/>
  <c r="J412" i="1" s="1"/>
  <c r="I463" i="1"/>
  <c r="J463" i="1" s="1"/>
  <c r="I486" i="1"/>
  <c r="J486" i="1" s="1"/>
  <c r="I491" i="1"/>
  <c r="J491" i="1" s="1"/>
  <c r="I514" i="1"/>
  <c r="J514" i="1" s="1"/>
  <c r="I525" i="1"/>
  <c r="J525" i="1" s="1"/>
  <c r="I573" i="1"/>
  <c r="J573" i="1" s="1"/>
  <c r="I588" i="1"/>
  <c r="J588" i="1" s="1"/>
  <c r="I607" i="1"/>
  <c r="J607" i="1" s="1"/>
  <c r="I646" i="1"/>
  <c r="J646" i="1" s="1"/>
  <c r="I734" i="1"/>
  <c r="J734" i="1" s="1"/>
  <c r="I736" i="1"/>
  <c r="J736" i="1" s="1"/>
  <c r="I773" i="1"/>
  <c r="J773" i="1" s="1"/>
  <c r="I793" i="1"/>
  <c r="J793" i="1" s="1"/>
  <c r="I817" i="1"/>
  <c r="J817" i="1" s="1"/>
  <c r="I866" i="1"/>
  <c r="J866" i="1" s="1"/>
  <c r="I941" i="1"/>
  <c r="J941" i="1" s="1"/>
  <c r="H1051" i="1"/>
  <c r="I1051" i="1"/>
  <c r="H1054" i="1"/>
  <c r="I1054" i="1"/>
  <c r="H1220" i="1"/>
  <c r="I1220" i="1"/>
  <c r="H1222" i="1"/>
  <c r="I1222" i="1"/>
  <c r="H1243" i="1"/>
  <c r="I1243" i="1"/>
  <c r="H1260" i="1"/>
  <c r="I1260" i="1"/>
  <c r="H1269" i="1"/>
  <c r="I1269" i="1"/>
  <c r="H1296" i="1"/>
  <c r="I1296" i="1"/>
  <c r="H1298" i="1"/>
  <c r="I1298" i="1"/>
  <c r="H1304" i="1"/>
  <c r="I1304" i="1"/>
  <c r="H1306" i="1"/>
  <c r="I1306" i="1"/>
  <c r="H1308" i="1"/>
  <c r="I1308" i="1"/>
  <c r="H1366" i="1"/>
  <c r="I1366" i="1"/>
  <c r="J944" i="1"/>
  <c r="J973" i="1"/>
  <c r="J987" i="1"/>
  <c r="J1003" i="1"/>
  <c r="J1066" i="1"/>
  <c r="J1176" i="1"/>
  <c r="J1196" i="1"/>
  <c r="J1239" i="1"/>
  <c r="J1274" i="1"/>
  <c r="J1279" i="1"/>
  <c r="J1286" i="1"/>
  <c r="J1324" i="1"/>
  <c r="J1339" i="1"/>
  <c r="J1377" i="1"/>
  <c r="H1053" i="1"/>
  <c r="I1053" i="1"/>
  <c r="H1096" i="1"/>
  <c r="I1096" i="1"/>
  <c r="H1199" i="1"/>
  <c r="I1199" i="1"/>
  <c r="H1213" i="1"/>
  <c r="I1213" i="1"/>
  <c r="H1219" i="1"/>
  <c r="I1219" i="1"/>
  <c r="H1221" i="1"/>
  <c r="I1221" i="1"/>
  <c r="H1227" i="1"/>
  <c r="I1227" i="1"/>
  <c r="H1242" i="1"/>
  <c r="I1242" i="1"/>
  <c r="H1270" i="1"/>
  <c r="I1270" i="1"/>
  <c r="H1295" i="1"/>
  <c r="I1295" i="1"/>
  <c r="H1297" i="1"/>
  <c r="I1297" i="1"/>
  <c r="H1303" i="1"/>
  <c r="I1303" i="1"/>
  <c r="H1305" i="1"/>
  <c r="I1305" i="1"/>
  <c r="H1307" i="1"/>
  <c r="I1307" i="1"/>
  <c r="H1309" i="1"/>
  <c r="I1309" i="1"/>
  <c r="H1361" i="1"/>
  <c r="I1361" i="1"/>
  <c r="J985" i="1"/>
  <c r="J1002" i="1"/>
  <c r="J1048" i="1"/>
  <c r="J1148" i="1"/>
  <c r="J1177" i="1"/>
  <c r="J1188" i="1"/>
  <c r="J1194" i="1"/>
  <c r="J1252" i="1"/>
  <c r="J1256" i="1"/>
  <c r="J1281" i="1"/>
  <c r="J1287" i="1"/>
  <c r="J1290" i="1"/>
  <c r="J1325" i="1"/>
  <c r="J1366" i="1" l="1"/>
  <c r="J1306" i="1"/>
  <c r="J1298" i="1"/>
  <c r="J1269" i="1"/>
  <c r="J1243" i="1"/>
  <c r="J1220" i="1"/>
  <c r="J1051" i="1"/>
  <c r="J1118" i="1"/>
  <c r="J1063" i="1"/>
  <c r="J1077" i="1"/>
  <c r="J827" i="1"/>
  <c r="J1273" i="1"/>
  <c r="J1161" i="1"/>
  <c r="J928" i="1"/>
  <c r="J386" i="1"/>
  <c r="J1317" i="1"/>
  <c r="J691" i="1"/>
  <c r="J960" i="1"/>
  <c r="J437" i="1"/>
  <c r="J575" i="1"/>
  <c r="J1215" i="1"/>
  <c r="J367" i="1"/>
  <c r="J889" i="1"/>
  <c r="J1179" i="1"/>
  <c r="J482" i="1"/>
  <c r="J1361" i="1"/>
  <c r="J1307" i="1"/>
  <c r="J1303" i="1"/>
  <c r="J1295" i="1"/>
  <c r="J1242" i="1"/>
  <c r="J1221" i="1"/>
  <c r="J1213" i="1"/>
  <c r="J1096" i="1"/>
  <c r="J1352" i="1"/>
  <c r="J1237" i="1"/>
  <c r="J1175" i="1"/>
  <c r="J885" i="1"/>
  <c r="J1323" i="1"/>
  <c r="J422" i="1"/>
  <c r="J837" i="1"/>
  <c r="J357" i="1"/>
  <c r="J963" i="1"/>
  <c r="H1337" i="1"/>
  <c r="J1134" i="1"/>
  <c r="J1203" i="1"/>
  <c r="J922" i="1"/>
  <c r="J833" i="1"/>
  <c r="J655" i="1"/>
  <c r="J1331" i="1"/>
  <c r="J903" i="1"/>
  <c r="J926" i="1"/>
  <c r="J581" i="1"/>
  <c r="J644" i="1"/>
  <c r="J1333" i="1"/>
  <c r="J1140" i="1"/>
  <c r="J949" i="1"/>
  <c r="J1141" i="1"/>
  <c r="J1345" i="1"/>
  <c r="J1329" i="1"/>
  <c r="J689" i="1"/>
  <c r="J808" i="1"/>
  <c r="J907" i="1"/>
  <c r="J1316" i="1"/>
  <c r="J982" i="1"/>
  <c r="J1139" i="1"/>
  <c r="J1119" i="1"/>
  <c r="J948" i="1"/>
  <c r="J1309" i="1"/>
  <c r="J1297" i="1"/>
  <c r="J1227" i="1"/>
  <c r="J1199" i="1"/>
  <c r="J1053" i="1"/>
  <c r="J1308" i="1"/>
  <c r="J1304" i="1"/>
  <c r="J1296" i="1"/>
  <c r="J1260" i="1"/>
  <c r="J1222" i="1"/>
  <c r="J1054" i="1"/>
  <c r="J1206" i="1"/>
  <c r="J1121" i="1"/>
  <c r="J1173" i="1"/>
  <c r="J1075" i="1"/>
  <c r="J1343" i="1"/>
  <c r="J1311" i="1"/>
  <c r="J324" i="1"/>
  <c r="J1076" i="1"/>
  <c r="J1205" i="1"/>
  <c r="J983" i="1"/>
  <c r="J1305" i="1"/>
  <c r="J1270" i="1"/>
  <c r="J1219" i="1"/>
  <c r="J1056" i="1"/>
  <c r="J1192" i="1"/>
</calcChain>
</file>

<file path=xl/comments1.xml><?xml version="1.0" encoding="utf-8"?>
<comments xmlns="http://schemas.openxmlformats.org/spreadsheetml/2006/main">
  <authors>
    <author>Author</author>
  </authors>
  <commentList>
    <comment ref="F54" authorId="0">
      <text>
        <r>
          <rPr>
            <b/>
            <sz val="9"/>
            <color indexed="8"/>
            <rFont val="Tahoma"/>
            <family val="2"/>
          </rPr>
          <t xml:space="preserve">MishraJi:
</t>
        </r>
        <r>
          <rPr>
            <sz val="9"/>
            <color indexed="8"/>
            <rFont val="Tahoma"/>
            <family val="2"/>
          </rPr>
          <t>DAY HIGH 946.90 TGT WAS 950 ON HOLD NEAR TGT DONE</t>
        </r>
      </text>
    </comment>
    <comment ref="F63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F114" authorId="0">
      <text>
        <r>
          <rPr>
            <b/>
            <sz val="9"/>
            <color indexed="8"/>
            <rFont val="Tahoma"/>
            <family val="2"/>
          </rPr>
          <t xml:space="preserve">Research:
</t>
        </r>
        <r>
          <rPr>
            <sz val="9"/>
            <color indexed="8"/>
            <rFont val="Tahoma"/>
            <family val="2"/>
          </rPr>
          <t>TGT HIT ON HOLD AT 5TH APRIL</t>
        </r>
      </text>
    </comment>
    <comment ref="F233" authorId="0">
      <text>
        <r>
          <rPr>
            <sz val="9"/>
            <color indexed="8"/>
            <rFont val="宋体"/>
          </rPr>
          <t>hp:
TGT HIT ON HOLD</t>
        </r>
      </text>
    </comment>
    <comment ref="F244" authorId="0">
      <text>
        <r>
          <rPr>
            <sz val="9"/>
            <color indexed="8"/>
            <rFont val="宋体"/>
          </rPr>
          <t>hp:
SL HIT ON HOLD</t>
        </r>
      </text>
    </comment>
    <comment ref="F266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7" authorId="0">
      <text>
        <r>
          <rPr>
            <sz val="9"/>
            <color indexed="81"/>
            <rFont val="Tahoma"/>
            <family val="2"/>
          </rPr>
          <t xml:space="preserve">
tgt hit on 23rd july </t>
        </r>
      </text>
    </comment>
    <comment ref="G8" authorId="0">
      <text>
        <r>
          <rPr>
            <sz val="9"/>
            <color indexed="81"/>
            <rFont val="Tahoma"/>
            <family val="2"/>
          </rPr>
          <t xml:space="preserve">
tgt hit on 23rd july </t>
        </r>
      </text>
    </comment>
    <comment ref="G10" authorId="0">
      <text>
        <r>
          <rPr>
            <sz val="9"/>
            <color indexed="81"/>
            <rFont val="Tahoma"/>
            <family val="2"/>
          </rPr>
          <t xml:space="preserve">
tgt hit on 22nd july </t>
        </r>
      </text>
    </comment>
    <comment ref="G140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187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HOLD WITH SL AT 716</t>
        </r>
      </text>
    </comment>
    <comment ref="H189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242" authorId="0">
      <text>
        <r>
          <rPr>
            <sz val="9"/>
            <color indexed="8"/>
            <rFont val="宋体"/>
          </rPr>
          <t>hp:
HOLD WITH SL AT 610</t>
        </r>
      </text>
    </comment>
    <comment ref="G259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H10" authorId="0">
      <text>
        <r>
          <rPr>
            <sz val="9"/>
            <color indexed="81"/>
            <rFont val="Tahoma"/>
            <family val="2"/>
          </rPr>
          <t xml:space="preserve">tgt hit on 19th july
</t>
        </r>
      </text>
    </comment>
    <comment ref="H16" authorId="0">
      <text>
        <r>
          <rPr>
            <b/>
            <sz val="9"/>
            <color indexed="81"/>
            <rFont val="Tahoma"/>
            <family val="2"/>
          </rPr>
          <t>sl hit on hold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93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H206" authorId="0">
      <text>
        <r>
          <rPr>
            <sz val="9"/>
            <color indexed="8"/>
            <rFont val="宋体"/>
          </rPr>
          <t>hp:
SL HIT ON HOLD</t>
        </r>
      </text>
    </comment>
    <comment ref="H213" authorId="0">
      <text>
        <r>
          <rPr>
            <sz val="9"/>
            <color indexed="8"/>
            <rFont val="宋体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<sst xmlns="http://schemas.openxmlformats.org/spreadsheetml/2006/main" count="7567" uniqueCount="627">
  <si>
    <t xml:space="preserve">PSP STOCK CASH </t>
  </si>
  <si>
    <t>Date</t>
  </si>
  <si>
    <t>SCRIP</t>
  </si>
  <si>
    <t>QTY</t>
  </si>
  <si>
    <t>POSITION</t>
  </si>
  <si>
    <t>RATE</t>
  </si>
  <si>
    <t>P &amp; L</t>
  </si>
  <si>
    <t>MPHASIS</t>
  </si>
  <si>
    <t>LONG</t>
  </si>
  <si>
    <t>IBULHSGFIN</t>
  </si>
  <si>
    <t>AXISBANK</t>
  </si>
  <si>
    <t>PCJEWELLER</t>
  </si>
  <si>
    <t>IBVENTURES</t>
  </si>
  <si>
    <t>KAJARIACER</t>
  </si>
  <si>
    <t>TECHM</t>
  </si>
  <si>
    <t>SHORT</t>
  </si>
  <si>
    <t>KSCL</t>
  </si>
  <si>
    <t>INDIGO</t>
  </si>
  <si>
    <t>NOT EXECUTED</t>
  </si>
  <si>
    <t>AUROPHARMA</t>
  </si>
  <si>
    <t>RAMCOCEM</t>
  </si>
  <si>
    <t xml:space="preserve">MCDOWELL-N </t>
  </si>
  <si>
    <t>PEL</t>
  </si>
  <si>
    <t>IPCALAB</t>
  </si>
  <si>
    <t>JUBILANT</t>
  </si>
  <si>
    <t xml:space="preserve">CEAT LTD </t>
  </si>
  <si>
    <t xml:space="preserve">HCLTECH </t>
  </si>
  <si>
    <t>THERMAX</t>
  </si>
  <si>
    <t xml:space="preserve">RELCAPITAL </t>
  </si>
  <si>
    <t xml:space="preserve">PCJEWELLER </t>
  </si>
  <si>
    <t>ABB</t>
  </si>
  <si>
    <t xml:space="preserve">TORNTPHARMA </t>
  </si>
  <si>
    <t xml:space="preserve">AJANTPHARMA </t>
  </si>
  <si>
    <t xml:space="preserve">RAYMOND </t>
  </si>
  <si>
    <t xml:space="preserve">SIEMENS </t>
  </si>
  <si>
    <t xml:space="preserve">TATASPONGE </t>
  </si>
  <si>
    <t xml:space="preserve">PIDILITIND </t>
  </si>
  <si>
    <t xml:space="preserve">GODREJCP </t>
  </si>
  <si>
    <t xml:space="preserve">JETAIRWAYS </t>
  </si>
  <si>
    <t>MCDOWELL-N</t>
  </si>
  <si>
    <t xml:space="preserve">TITAN </t>
  </si>
  <si>
    <t xml:space="preserve">BHARATFIN </t>
  </si>
  <si>
    <t xml:space="preserve">AUROPHAMRA </t>
  </si>
  <si>
    <t>MCX</t>
  </si>
  <si>
    <t xml:space="preserve">HDFC BANK </t>
  </si>
  <si>
    <t xml:space="preserve">CANBK </t>
  </si>
  <si>
    <t xml:space="preserve">ESCORTS </t>
  </si>
  <si>
    <t xml:space="preserve">IPCALAB </t>
  </si>
  <si>
    <t xml:space="preserve">NOT EXECUTED </t>
  </si>
  <si>
    <t>TITAN</t>
  </si>
  <si>
    <t xml:space="preserve">RBL BANK </t>
  </si>
  <si>
    <t>HDFCAMC</t>
  </si>
  <si>
    <t xml:space="preserve">IBULHSGFIN </t>
  </si>
  <si>
    <t>ACC</t>
  </si>
  <si>
    <t xml:space="preserve">KSCL </t>
  </si>
  <si>
    <t>GODREJCP</t>
  </si>
  <si>
    <t xml:space="preserve">SUNTV </t>
  </si>
  <si>
    <t xml:space="preserve">ADANIPORTS </t>
  </si>
  <si>
    <t xml:space="preserve">JUSTDIAL </t>
  </si>
  <si>
    <t>BHARATFIN</t>
  </si>
  <si>
    <t>BIOCON</t>
  </si>
  <si>
    <t>CHOLAFIN</t>
  </si>
  <si>
    <t>SIEMENS</t>
  </si>
  <si>
    <t xml:space="preserve">JUBLFOOD </t>
  </si>
  <si>
    <t>TATASPONGE</t>
  </si>
  <si>
    <t>STAT</t>
  </si>
  <si>
    <t>DISHTV</t>
  </si>
  <si>
    <t>TATAELXSI</t>
  </si>
  <si>
    <t>PNBHSGFIN</t>
  </si>
  <si>
    <t>COST EXIT</t>
  </si>
  <si>
    <t>PVR</t>
  </si>
  <si>
    <t>ZEEL</t>
  </si>
  <si>
    <t>OPEN</t>
  </si>
  <si>
    <t>CENTURYTEXTILE</t>
  </si>
  <si>
    <t xml:space="preserve">GODREJIND </t>
  </si>
  <si>
    <t xml:space="preserve">LUPIN </t>
  </si>
  <si>
    <t>SRTRANSFIN</t>
  </si>
  <si>
    <t xml:space="preserve">MUTHOOTFIN </t>
  </si>
  <si>
    <t xml:space="preserve">BEML </t>
  </si>
  <si>
    <t xml:space="preserve">MINDTREE </t>
  </si>
  <si>
    <t xml:space="preserve">IBVENTURES </t>
  </si>
  <si>
    <t>SUNTV</t>
  </si>
  <si>
    <t>NILKAMAL</t>
  </si>
  <si>
    <t xml:space="preserve">GRAPHITE </t>
  </si>
  <si>
    <t>MFSL</t>
  </si>
  <si>
    <t xml:space="preserve">PNBHOUSING </t>
  </si>
  <si>
    <t xml:space="preserve">BIOCON </t>
  </si>
  <si>
    <t xml:space="preserve">HEG </t>
  </si>
  <si>
    <t xml:space="preserve">DIVISLAB </t>
  </si>
  <si>
    <t xml:space="preserve">PVR </t>
  </si>
  <si>
    <t>MINDTREE</t>
  </si>
  <si>
    <t>GRASIM</t>
  </si>
  <si>
    <t xml:space="preserve">CENTURYTEXTILE </t>
  </si>
  <si>
    <t xml:space="preserve">UPL </t>
  </si>
  <si>
    <t xml:space="preserve">BHARATFORG </t>
  </si>
  <si>
    <t xml:space="preserve">AXIS BANK </t>
  </si>
  <si>
    <t xml:space="preserve">APOLLOHOSP </t>
  </si>
  <si>
    <t xml:space="preserve">AMARAJABAT </t>
  </si>
  <si>
    <t>RELCAPITAL</t>
  </si>
  <si>
    <t xml:space="preserve">KOTAK BANK </t>
  </si>
  <si>
    <t xml:space="preserve">GLENMARK </t>
  </si>
  <si>
    <t xml:space="preserve">RELINFRA </t>
  </si>
  <si>
    <t xml:space="preserve">TVS MOTOR </t>
  </si>
  <si>
    <t xml:space="preserve">SOBHA </t>
  </si>
  <si>
    <t xml:space="preserve">AUROPHARMA </t>
  </si>
  <si>
    <t xml:space="preserve">GRASIM </t>
  </si>
  <si>
    <t>ESCORTS</t>
  </si>
  <si>
    <t xml:space="preserve">YES BANK </t>
  </si>
  <si>
    <t xml:space="preserve">CUMMINSIND </t>
  </si>
  <si>
    <t>ICICIPRULI</t>
  </si>
  <si>
    <t>M&amp;M</t>
  </si>
  <si>
    <t>UPL</t>
  </si>
  <si>
    <t xml:space="preserve">SUNPHARMA </t>
  </si>
  <si>
    <t>GRUH</t>
  </si>
  <si>
    <t>BHARATFORG</t>
  </si>
  <si>
    <t xml:space="preserve">HCL TECH </t>
  </si>
  <si>
    <t>PIDILITIND</t>
  </si>
  <si>
    <t>JETAIRWAYS</t>
  </si>
  <si>
    <t>CENTURYTEX</t>
  </si>
  <si>
    <t>CADILAHC</t>
  </si>
  <si>
    <t>BEML</t>
  </si>
  <si>
    <t>JUBLFOOD</t>
  </si>
  <si>
    <t>DMART</t>
  </si>
  <si>
    <t>INFY</t>
  </si>
  <si>
    <t>RAYMOND</t>
  </si>
  <si>
    <t xml:space="preserve">UBL </t>
  </si>
  <si>
    <t xml:space="preserve">CAPF </t>
  </si>
  <si>
    <t>DBL</t>
  </si>
  <si>
    <t xml:space="preserve">SHORT </t>
  </si>
  <si>
    <t>SOBHA</t>
  </si>
  <si>
    <t>MUTHOOTFIN</t>
  </si>
  <si>
    <t>M&amp;MFIN</t>
  </si>
  <si>
    <t>CUMMINSIND</t>
  </si>
  <si>
    <t>SRF</t>
  </si>
  <si>
    <t xml:space="preserve">MARICO </t>
  </si>
  <si>
    <t>CESC</t>
  </si>
  <si>
    <t>JET AIRWAYS</t>
  </si>
  <si>
    <t>TORNTPHAMRA</t>
  </si>
  <si>
    <t>AMARAJABAT</t>
  </si>
  <si>
    <t>DHFL</t>
  </si>
  <si>
    <t>INDIANBK</t>
  </si>
  <si>
    <t xml:space="preserve">JET AIRWAYS </t>
  </si>
  <si>
    <t>TORNTPHARMA</t>
  </si>
  <si>
    <t xml:space="preserve">INDIGO </t>
  </si>
  <si>
    <t>JSWSTEEL</t>
  </si>
  <si>
    <t>GRAPHITE</t>
  </si>
  <si>
    <t>BATA INDIA</t>
  </si>
  <si>
    <t>NIITTECH</t>
  </si>
  <si>
    <t>WOCKPHARMA</t>
  </si>
  <si>
    <t>TORNTPOWER</t>
  </si>
  <si>
    <t>JUSTDIAL</t>
  </si>
  <si>
    <t>TATA SPONGE</t>
  </si>
  <si>
    <t xml:space="preserve">NIITTECH </t>
  </si>
  <si>
    <t xml:space="preserve">ADANIENT </t>
  </si>
  <si>
    <t xml:space="preserve">TATAELXSI </t>
  </si>
  <si>
    <t xml:space="preserve">BAJFIN </t>
  </si>
  <si>
    <t xml:space="preserve">MFSL </t>
  </si>
  <si>
    <t xml:space="preserve">HAVELLS </t>
  </si>
  <si>
    <t xml:space="preserve">BHARTARTL </t>
  </si>
  <si>
    <t xml:space="preserve">CHOLAFIN </t>
  </si>
  <si>
    <t xml:space="preserve">DHFL </t>
  </si>
  <si>
    <t xml:space="preserve">TATA SPONGE </t>
  </si>
  <si>
    <t xml:space="preserve">NILKAMAL </t>
  </si>
  <si>
    <t xml:space="preserve">MCX </t>
  </si>
  <si>
    <t xml:space="preserve">THERMAX </t>
  </si>
  <si>
    <t xml:space="preserve">HEXAWARE </t>
  </si>
  <si>
    <t xml:space="preserve">DMART </t>
  </si>
  <si>
    <t xml:space="preserve">RELIANCE </t>
  </si>
  <si>
    <t xml:space="preserve">WOCKPHARMA </t>
  </si>
  <si>
    <t xml:space="preserve">GRUH </t>
  </si>
  <si>
    <t>BALKRISIND</t>
  </si>
  <si>
    <t xml:space="preserve">BBTC </t>
  </si>
  <si>
    <t xml:space="preserve">BATA INDIA </t>
  </si>
  <si>
    <t>UBL</t>
  </si>
  <si>
    <t xml:space="preserve">TATA STEEL </t>
  </si>
  <si>
    <t xml:space="preserve">CIPLA </t>
  </si>
  <si>
    <t xml:space="preserve">JUBILANT </t>
  </si>
  <si>
    <t>CIPLA</t>
  </si>
  <si>
    <t>LT</t>
  </si>
  <si>
    <t>GODREJIND</t>
  </si>
  <si>
    <t xml:space="preserve">SRTRANSFIN </t>
  </si>
  <si>
    <t xml:space="preserve">CROMPTON </t>
  </si>
  <si>
    <t>GODFRYPHLP</t>
  </si>
  <si>
    <t xml:space="preserve">HDFC </t>
  </si>
  <si>
    <t xml:space="preserve">8KMILES </t>
  </si>
  <si>
    <t>INOX</t>
  </si>
  <si>
    <t>NCC</t>
  </si>
  <si>
    <t xml:space="preserve">AUROPHARAM </t>
  </si>
  <si>
    <t>STAR</t>
  </si>
  <si>
    <t xml:space="preserve">DISH TV </t>
  </si>
  <si>
    <t>TATA COMM</t>
  </si>
  <si>
    <t xml:space="preserve">STAR </t>
  </si>
  <si>
    <t xml:space="preserve">NATCOPHARMA </t>
  </si>
  <si>
    <t xml:space="preserve">VOLTAS </t>
  </si>
  <si>
    <t xml:space="preserve">INFIBEAM </t>
  </si>
  <si>
    <t>CONCOR</t>
  </si>
  <si>
    <t xml:space="preserve">BALKRISIND </t>
  </si>
  <si>
    <t>BBTC</t>
  </si>
  <si>
    <t xml:space="preserve">RIIL </t>
  </si>
  <si>
    <t xml:space="preserve">TATAMTRDVR </t>
  </si>
  <si>
    <t xml:space="preserve">DCB BANK </t>
  </si>
  <si>
    <t xml:space="preserve">UJJIVAN </t>
  </si>
  <si>
    <t xml:space="preserve">FORTIS </t>
  </si>
  <si>
    <t xml:space="preserve">CANFINHOME </t>
  </si>
  <si>
    <t>TATACOMM</t>
  </si>
  <si>
    <t>IRB INFRA</t>
  </si>
  <si>
    <t>OIL</t>
  </si>
  <si>
    <t>PNB</t>
  </si>
  <si>
    <t xml:space="preserve">ANDHRABANK </t>
  </si>
  <si>
    <t>BAJFINANCE</t>
  </si>
  <si>
    <t>DREDGECORP</t>
  </si>
  <si>
    <t>MGL</t>
  </si>
  <si>
    <t xml:space="preserve">CEATLTD </t>
  </si>
  <si>
    <t xml:space="preserve">SAIL </t>
  </si>
  <si>
    <t xml:space="preserve">AMBUJACEM </t>
  </si>
  <si>
    <t>JISLJALEQS</t>
  </si>
  <si>
    <t>DLF</t>
  </si>
  <si>
    <t xml:space="preserve">RCOM </t>
  </si>
  <si>
    <t xml:space="preserve">INFY </t>
  </si>
  <si>
    <t xml:space="preserve">FINCABLES </t>
  </si>
  <si>
    <t xml:space="preserve">BHEL </t>
  </si>
  <si>
    <t xml:space="preserve">TEXRAIL </t>
  </si>
  <si>
    <t xml:space="preserve">DLF </t>
  </si>
  <si>
    <t xml:space="preserve">TV18BRDCST </t>
  </si>
  <si>
    <t xml:space="preserve">ALKEM </t>
  </si>
  <si>
    <t>RCOM</t>
  </si>
  <si>
    <t xml:space="preserve">RPOWER </t>
  </si>
  <si>
    <t xml:space="preserve">TVTODAY </t>
  </si>
  <si>
    <t xml:space="preserve">BOMDYEING </t>
  </si>
  <si>
    <t>BFUTILITIE</t>
  </si>
  <si>
    <t>RPOWER</t>
  </si>
  <si>
    <t>BOMDYEING</t>
  </si>
  <si>
    <t>COSMOFILMS</t>
  </si>
  <si>
    <t>MCLEODRUSS</t>
  </si>
  <si>
    <t xml:space="preserve">RAMCOCEM </t>
  </si>
  <si>
    <t>ADANIPORTS</t>
  </si>
  <si>
    <t xml:space="preserve">IBREALEST </t>
  </si>
  <si>
    <t>ASIANPAINTS</t>
  </si>
  <si>
    <t xml:space="preserve">DRREDDY </t>
  </si>
  <si>
    <t xml:space="preserve">PEL </t>
  </si>
  <si>
    <t xml:space="preserve">REPCOHOME </t>
  </si>
  <si>
    <t xml:space="preserve">ABAN </t>
  </si>
  <si>
    <t>BAJFIN</t>
  </si>
  <si>
    <t>RELINFRA</t>
  </si>
  <si>
    <t xml:space="preserve">CHENNPETRO </t>
  </si>
  <si>
    <t>AJANTPHARM</t>
  </si>
  <si>
    <t xml:space="preserve">GSPL </t>
  </si>
  <si>
    <t xml:space="preserve">VENKEYS </t>
  </si>
  <si>
    <t>IBREALEST</t>
  </si>
  <si>
    <t>NTPC</t>
  </si>
  <si>
    <t xml:space="preserve">BAJFINANCE </t>
  </si>
  <si>
    <t>APOLLOHOSP</t>
  </si>
  <si>
    <t xml:space="preserve">IGL </t>
  </si>
  <si>
    <t xml:space="preserve">TATAGLOBAL </t>
  </si>
  <si>
    <t>FORTIS</t>
  </si>
  <si>
    <t>CEATLTD</t>
  </si>
  <si>
    <t>GAIL INDIA</t>
  </si>
  <si>
    <t xml:space="preserve">CESE </t>
  </si>
  <si>
    <t xml:space="preserve">HDIL </t>
  </si>
  <si>
    <t>RIIL</t>
  </si>
  <si>
    <t xml:space="preserve">SUN TV </t>
  </si>
  <si>
    <t xml:space="preserve">ASHOKLEY </t>
  </si>
  <si>
    <t xml:space="preserve">EQUITAS </t>
  </si>
  <si>
    <t xml:space="preserve">GODFRYPHLP </t>
  </si>
  <si>
    <t>CDSL</t>
  </si>
  <si>
    <t>VENKEYS</t>
  </si>
  <si>
    <t>INDIACEM</t>
  </si>
  <si>
    <t>TCS</t>
  </si>
  <si>
    <t>CEAT LTD</t>
  </si>
  <si>
    <t>BAJAJFINSV</t>
  </si>
  <si>
    <t xml:space="preserve">TATACHEM </t>
  </si>
  <si>
    <t xml:space="preserve">ABIRLANUVO </t>
  </si>
  <si>
    <t>DRREDDY</t>
  </si>
  <si>
    <t>COLPAL</t>
  </si>
  <si>
    <t xml:space="preserve">BHARATFORGE </t>
  </si>
  <si>
    <t>IGL #</t>
  </si>
  <si>
    <t xml:space="preserve">SUN PHARMA </t>
  </si>
  <si>
    <t>TATAELXSI  #</t>
  </si>
  <si>
    <t>BPCL</t>
  </si>
  <si>
    <t xml:space="preserve">IDEA </t>
  </si>
  <si>
    <t>CANBK</t>
  </si>
  <si>
    <t>IDEA</t>
  </si>
  <si>
    <t>EXIDEIND</t>
  </si>
  <si>
    <t xml:space="preserve">ARVIND </t>
  </si>
  <si>
    <t xml:space="preserve">HINDUNILVR </t>
  </si>
  <si>
    <t xml:space="preserve">UNIONBANK </t>
  </si>
  <si>
    <t>HAVELLS</t>
  </si>
  <si>
    <t>ADANIENT</t>
  </si>
  <si>
    <t>TATAMOTORS</t>
  </si>
  <si>
    <t>AJANTPAHRM</t>
  </si>
  <si>
    <t xml:space="preserve">JINDALSTEL </t>
  </si>
  <si>
    <t>SHANKARA</t>
  </si>
  <si>
    <t>NAUKRI</t>
  </si>
  <si>
    <t>BRITANNIA</t>
  </si>
  <si>
    <t xml:space="preserve">BAJAJFINSV </t>
  </si>
  <si>
    <t>TORNTPHARM</t>
  </si>
  <si>
    <t>UPL (BTST)</t>
  </si>
  <si>
    <t>TATA ELXSI</t>
  </si>
  <si>
    <t>JUBILANT LIFE  SCIENCE</t>
  </si>
  <si>
    <t>KESORAM INDSUTRIES</t>
  </si>
  <si>
    <t>FEDERAL BANK</t>
  </si>
  <si>
    <t>BHARAT FINANCE</t>
  </si>
  <si>
    <t>UNION BANK OF INDIA</t>
  </si>
  <si>
    <t>SRF LIMITED</t>
  </si>
  <si>
    <t>BALRAM CHINI</t>
  </si>
  <si>
    <t>BANK OF BARODA</t>
  </si>
  <si>
    <t>HINDALCO</t>
  </si>
  <si>
    <t>SBIN</t>
  </si>
  <si>
    <t>SUN PHARMA</t>
  </si>
  <si>
    <t>ONGC</t>
  </si>
  <si>
    <t>APOLLO TYRE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</si>
  <si>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</si>
  <si>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</si>
  <si>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</si>
  <si>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</si>
  <si>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</si>
  <si>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</si>
  <si>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</si>
  <si>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</si>
  <si>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</si>
  <si>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</si>
  <si>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SUN TV</t>
  </si>
  <si>
    <t>ADANI PORTS</t>
  </si>
  <si>
    <t>HOVS</t>
  </si>
  <si>
    <t>JAYBARMARU</t>
  </si>
  <si>
    <t>MCDOWELLS-N</t>
  </si>
  <si>
    <t>KAKATCEM</t>
  </si>
  <si>
    <t>MRPL</t>
  </si>
  <si>
    <t>JUBILANT FOOD</t>
  </si>
  <si>
    <t>INOXLEISURE</t>
  </si>
  <si>
    <t>KWALITY</t>
  </si>
  <si>
    <t>FINANTECH</t>
  </si>
  <si>
    <t>CENTURY TEXTILE</t>
  </si>
  <si>
    <t>YES BANK (BTST)</t>
  </si>
  <si>
    <t>FINANTECH (BTST)</t>
  </si>
  <si>
    <t>ASHOK LEYLAND (BTST)</t>
  </si>
  <si>
    <t>PFC (BTST)</t>
  </si>
  <si>
    <t>GSPL</t>
  </si>
  <si>
    <t>MCLEOD  RUSSELL</t>
  </si>
  <si>
    <t>VOLTAS</t>
  </si>
  <si>
    <t>VEDANTA</t>
  </si>
  <si>
    <t>KRBL</t>
  </si>
  <si>
    <t>JINDAL STEEL</t>
  </si>
  <si>
    <t>AURO PHARMA</t>
  </si>
  <si>
    <t>CEAT</t>
  </si>
  <si>
    <t>SYNDICATE BANK</t>
  </si>
  <si>
    <t>NBCC</t>
  </si>
  <si>
    <t>HEXAWARE</t>
  </si>
  <si>
    <t>EROS MEDIA</t>
  </si>
  <si>
    <t>ATLASCYCLE</t>
  </si>
  <si>
    <t xml:space="preserve">VEDL </t>
  </si>
  <si>
    <t>NELCAST</t>
  </si>
  <si>
    <t>SCI</t>
  </si>
  <si>
    <t>INOXWIND</t>
  </si>
  <si>
    <t>COX&amp;KINGS</t>
  </si>
  <si>
    <t xml:space="preserve">JUST DIAL </t>
  </si>
  <si>
    <t>DISHMAN PHARMA</t>
  </si>
  <si>
    <t>AJANTA PHARMA</t>
  </si>
  <si>
    <t>PFC</t>
  </si>
  <si>
    <t>LIBERTSHOE</t>
  </si>
  <si>
    <t xml:space="preserve">APLLTD </t>
  </si>
  <si>
    <t>GUJRAT STATE PETRONET</t>
  </si>
  <si>
    <t>GMDC</t>
  </si>
  <si>
    <t>JINDAL S TEEL</t>
  </si>
  <si>
    <t>TECH MAHINDRA</t>
  </si>
  <si>
    <t>PTC</t>
  </si>
  <si>
    <t>BANK OF INDIA</t>
  </si>
  <si>
    <t>BF UTILITIES</t>
  </si>
  <si>
    <t>EXIDE INDUSTRIES</t>
  </si>
  <si>
    <t>ANDHRA BANK</t>
  </si>
  <si>
    <t>INDIA BULLS REAL ESTATE</t>
  </si>
  <si>
    <t>WELSPUN  CORP</t>
  </si>
  <si>
    <t>SAIL</t>
  </si>
  <si>
    <t>RELIANCE INFRA</t>
  </si>
  <si>
    <t>SKS MICRO</t>
  </si>
  <si>
    <t>SRTRANFINANCE</t>
  </si>
  <si>
    <t>JSW STEEL</t>
  </si>
  <si>
    <t>BRITTANIA</t>
  </si>
  <si>
    <t>INDIA CEMENT</t>
  </si>
  <si>
    <t>HCL TECHNOLOGY</t>
  </si>
  <si>
    <t>HDIL</t>
  </si>
  <si>
    <t>HIND PETRO</t>
  </si>
  <si>
    <t>GRANULES</t>
  </si>
  <si>
    <t xml:space="preserve">RELIANCE  INFRA </t>
  </si>
  <si>
    <t>AMBUJA</t>
  </si>
  <si>
    <t>SRTRANFIN</t>
  </si>
  <si>
    <t>BEL</t>
  </si>
  <si>
    <t>CHENNAI PETRO</t>
  </si>
  <si>
    <t>MOTHERSUMI</t>
  </si>
  <si>
    <t>INFOSYS</t>
  </si>
  <si>
    <t>ALLAHABAD BANK</t>
  </si>
  <si>
    <t>RCOM(BTST)</t>
  </si>
  <si>
    <t>TVS MOTORS</t>
  </si>
  <si>
    <t>ABAN</t>
  </si>
  <si>
    <t>DIVI'S LAB</t>
  </si>
  <si>
    <t>TORRENT PHARMA</t>
  </si>
  <si>
    <t xml:space="preserve">JUBILANT LIFE SCIENCE  </t>
  </si>
  <si>
    <t>BHEL</t>
  </si>
  <si>
    <t>AJANTA PHATMA</t>
  </si>
  <si>
    <t>ASIAN PAINTS</t>
  </si>
  <si>
    <t>CAIRN</t>
  </si>
  <si>
    <t>TATA MOTORS DVR</t>
  </si>
  <si>
    <t>JUST DIAL</t>
  </si>
  <si>
    <t>TATA GLOBAL</t>
  </si>
  <si>
    <t>BATA  INDIA</t>
  </si>
  <si>
    <t>WOCK PHARMA</t>
  </si>
  <si>
    <t>JUBILANT FOODS</t>
  </si>
  <si>
    <t>ARVIND</t>
  </si>
  <si>
    <t>TATA STEEL</t>
  </si>
  <si>
    <t>SUN  PHARMA</t>
  </si>
  <si>
    <t>MCLEOD RUSSELL</t>
  </si>
  <si>
    <t>ABIRLANUVO</t>
  </si>
  <si>
    <t>DISHMAN</t>
  </si>
  <si>
    <t>DISH TV</t>
  </si>
  <si>
    <t>CROMPTON</t>
  </si>
  <si>
    <t>JAIN IRRIGATION</t>
  </si>
  <si>
    <t>RELIANCE CAPITAL</t>
  </si>
  <si>
    <t>IGL</t>
  </si>
  <si>
    <t>COAL INDIA</t>
  </si>
  <si>
    <t>CENTRAL BANK</t>
  </si>
  <si>
    <t>CANARA BANK</t>
  </si>
  <si>
    <t>REC LTD</t>
  </si>
  <si>
    <t>SUNPHARMA</t>
  </si>
  <si>
    <t>KOTAK BANK</t>
  </si>
  <si>
    <t>ATUL</t>
  </si>
  <si>
    <t>HERO MOTO</t>
  </si>
  <si>
    <t>OIL INDIA</t>
  </si>
  <si>
    <t>CEALT LTD</t>
  </si>
  <si>
    <t>AIAENG</t>
  </si>
  <si>
    <t>PSP FUTURE</t>
  </si>
  <si>
    <t>DATE</t>
  </si>
  <si>
    <t>LOT SIZE</t>
  </si>
  <si>
    <t>RAYMONDS</t>
  </si>
  <si>
    <t>HDFC</t>
  </si>
  <si>
    <t>WIPRO</t>
  </si>
  <si>
    <t>CGPOWER</t>
  </si>
  <si>
    <t xml:space="preserve">AUROHARMA </t>
  </si>
  <si>
    <t xml:space="preserve">TORNTPOWER </t>
  </si>
  <si>
    <t>DIVISLAB</t>
  </si>
  <si>
    <t>IOC</t>
  </si>
  <si>
    <t xml:space="preserve">DISHTV </t>
  </si>
  <si>
    <t xml:space="preserve">TECHM </t>
  </si>
  <si>
    <t xml:space="preserve">CGPOWER </t>
  </si>
  <si>
    <t>I</t>
  </si>
  <si>
    <t xml:space="preserve">DABUR </t>
  </si>
  <si>
    <t xml:space="preserve">SRF </t>
  </si>
  <si>
    <t xml:space="preserve">RECLTD </t>
  </si>
  <si>
    <t xml:space="preserve">MARUTI </t>
  </si>
  <si>
    <t xml:space="preserve">HINDALCO </t>
  </si>
  <si>
    <t xml:space="preserve">ASIANPAINTS </t>
  </si>
  <si>
    <t>GLENMARK</t>
  </si>
  <si>
    <t xml:space="preserve">INFRATEL </t>
  </si>
  <si>
    <t xml:space="preserve">UNION BANK </t>
  </si>
  <si>
    <t>HINDZINC</t>
  </si>
  <si>
    <t>APOLLOTYRE</t>
  </si>
  <si>
    <t xml:space="preserve">VGUARD </t>
  </si>
  <si>
    <t>IFCI</t>
  </si>
  <si>
    <t>GSFC</t>
  </si>
  <si>
    <t xml:space="preserve">ICICI BANK </t>
  </si>
  <si>
    <t>TATA POWER</t>
  </si>
  <si>
    <t xml:space="preserve">HINDACO </t>
  </si>
  <si>
    <t xml:space="preserve">TATA ELXSI </t>
  </si>
  <si>
    <t>BALRAMCHIN</t>
  </si>
  <si>
    <t xml:space="preserve">JSWSTEEL </t>
  </si>
  <si>
    <t xml:space="preserve">ENGINERSIN </t>
  </si>
  <si>
    <t xml:space="preserve">PAGEIND </t>
  </si>
  <si>
    <t xml:space="preserve">BHARTIARTL </t>
  </si>
  <si>
    <t>BANK BARODA</t>
  </si>
  <si>
    <t>JUBLFODD</t>
  </si>
  <si>
    <t>KPIT</t>
  </si>
  <si>
    <t xml:space="preserve">KPIT </t>
  </si>
  <si>
    <t xml:space="preserve">IDBI </t>
  </si>
  <si>
    <t>RELIANCE</t>
  </si>
  <si>
    <t xml:space="preserve">ZEEL </t>
  </si>
  <si>
    <t>ALBK</t>
  </si>
  <si>
    <t xml:space="preserve">BANK INDIA </t>
  </si>
  <si>
    <t>VGUARD</t>
  </si>
  <si>
    <t xml:space="preserve">TVSMOTOR </t>
  </si>
  <si>
    <t>CANFINHOME</t>
  </si>
  <si>
    <t xml:space="preserve">EXIDEIND </t>
  </si>
  <si>
    <t>TATAPOWER</t>
  </si>
  <si>
    <t xml:space="preserve">SBIN </t>
  </si>
  <si>
    <t xml:space="preserve">BPCL </t>
  </si>
  <si>
    <t>BATAINDIA</t>
  </si>
  <si>
    <t xml:space="preserve">GSFC </t>
  </si>
  <si>
    <t xml:space="preserve">L&amp;TFH </t>
  </si>
  <si>
    <t xml:space="preserve">MRPL </t>
  </si>
  <si>
    <t>JINDALSTEL</t>
  </si>
  <si>
    <t>TATAMTRDVR</t>
  </si>
  <si>
    <t xml:space="preserve">ICIL </t>
  </si>
  <si>
    <t>CAPF</t>
  </si>
  <si>
    <t xml:space="preserve">ASHOKLY </t>
  </si>
  <si>
    <t xml:space="preserve">KTK BANK </t>
  </si>
  <si>
    <t xml:space="preserve">ADANIPOWER </t>
  </si>
  <si>
    <t xml:space="preserve">PFC </t>
  </si>
  <si>
    <t xml:space="preserve">TATA GLOBAL </t>
  </si>
  <si>
    <t xml:space="preserve">BANK BARODA </t>
  </si>
  <si>
    <t>POWERGRID</t>
  </si>
  <si>
    <t xml:space="preserve">HINDPETRO </t>
  </si>
  <si>
    <t xml:space="preserve">BHARTAFIN </t>
  </si>
  <si>
    <t>TV18BRDCST</t>
  </si>
  <si>
    <t xml:space="preserve">CESC </t>
  </si>
  <si>
    <t xml:space="preserve">ORIENT BANK </t>
  </si>
  <si>
    <t xml:space="preserve">GAIL </t>
  </si>
  <si>
    <t xml:space="preserve">M&amp;MFIN </t>
  </si>
  <si>
    <t>MARICO</t>
  </si>
  <si>
    <t xml:space="preserve">BEL </t>
  </si>
  <si>
    <t xml:space="preserve">ORIENTBANK </t>
  </si>
  <si>
    <t>ASHOKELY</t>
  </si>
  <si>
    <t xml:space="preserve">FEDERAL BANK </t>
  </si>
  <si>
    <t xml:space="preserve">INDIACEM </t>
  </si>
  <si>
    <t>SINTEX</t>
  </si>
  <si>
    <t>RECLTD</t>
  </si>
  <si>
    <t>L&amp;TFH</t>
  </si>
  <si>
    <t>ICIL</t>
  </si>
  <si>
    <t>IDBI</t>
  </si>
  <si>
    <t>VEDL</t>
  </si>
  <si>
    <t xml:space="preserve">KTKBANK </t>
  </si>
  <si>
    <t xml:space="preserve">IDFC BANK </t>
  </si>
  <si>
    <t>ENGINERSIN</t>
  </si>
  <si>
    <t>ANDHARABANK</t>
  </si>
  <si>
    <t>FEDERALBNK</t>
  </si>
  <si>
    <t xml:space="preserve">FEDERALBNK </t>
  </si>
  <si>
    <t>GAIL</t>
  </si>
  <si>
    <t>HINDPETRO</t>
  </si>
  <si>
    <t>BHARAT FORGE</t>
  </si>
  <si>
    <t>ADANI  PORTS</t>
  </si>
  <si>
    <t>ENGINEERS INDIA</t>
  </si>
  <si>
    <t>ADANI ENTERPRISE</t>
  </si>
  <si>
    <t>ASHOK  LEYLAND</t>
  </si>
  <si>
    <t>CEAT LTD (STBT)</t>
  </si>
  <si>
    <t>TATA MOTORS</t>
  </si>
  <si>
    <t>APOLLO  TYRE</t>
  </si>
  <si>
    <t>HIND  PETRO (BTST)</t>
  </si>
  <si>
    <t xml:space="preserve">CEAT </t>
  </si>
  <si>
    <t>ASHOK LEYLAND</t>
  </si>
  <si>
    <t>HINDZINC(BTST)</t>
  </si>
  <si>
    <t>M&amp;M FIN</t>
  </si>
  <si>
    <t>LIC  HOUSING FINANCE</t>
  </si>
  <si>
    <t>DLF(BTST)</t>
  </si>
  <si>
    <t>BANK  OF  BARODA</t>
  </si>
  <si>
    <t>POWER GRID</t>
  </si>
  <si>
    <t>INFRATEL</t>
  </si>
  <si>
    <t>INDIABULLS  HOUSING FINANCE</t>
  </si>
  <si>
    <t>APOLLO HOSPITAL</t>
  </si>
  <si>
    <t>YES BANK</t>
  </si>
  <si>
    <t>AMBUJA  (BTST)</t>
  </si>
  <si>
    <t>KTK BANK</t>
  </si>
  <si>
    <t>HIND ZINC</t>
  </si>
  <si>
    <t>RELIANCE  INFRA</t>
  </si>
  <si>
    <t>INDUSIND BANK</t>
  </si>
  <si>
    <t>INDIABULLS HOUSING FINANCE</t>
  </si>
  <si>
    <t xml:space="preserve">APOLLOTYRE </t>
  </si>
  <si>
    <t xml:space="preserve">CAIRN </t>
  </si>
  <si>
    <t xml:space="preserve">PNB </t>
  </si>
  <si>
    <t>ASHOKLEY</t>
  </si>
  <si>
    <t>HEXAWARE (BTST)</t>
  </si>
  <si>
    <t>INDIA BULLS HOUSING FINANCE</t>
  </si>
  <si>
    <t>ITC</t>
  </si>
  <si>
    <t>DIVIS  LAB</t>
  </si>
  <si>
    <t>HIND  ZINC</t>
  </si>
  <si>
    <t>ASIAN  PAINTS</t>
  </si>
  <si>
    <t>HERO MOTO CORP</t>
  </si>
  <si>
    <t>EXIDE  INDUSTRIES</t>
  </si>
  <si>
    <t xml:space="preserve">TVS MOTORS </t>
  </si>
  <si>
    <t xml:space="preserve">INDIA BULLS HOUSING </t>
  </si>
  <si>
    <t>SRIRAMTRANSPORT</t>
  </si>
  <si>
    <t>SKS  MICROFINANCE</t>
  </si>
  <si>
    <t>DR REDDY</t>
  </si>
  <si>
    <t>ANAJTA PHARMA</t>
  </si>
  <si>
    <t>JET AIRWAYS(BTST)</t>
  </si>
  <si>
    <t>AURO  PHARMA</t>
  </si>
  <si>
    <t>SKS MICROFINANCE</t>
  </si>
  <si>
    <t>GLENMARK PHARMA</t>
  </si>
  <si>
    <t>PC  JEWELLERS</t>
  </si>
  <si>
    <t>HERO MOTOT  CORP</t>
  </si>
  <si>
    <t>BHARATFORGE</t>
  </si>
  <si>
    <t>APOLLOTRYE</t>
  </si>
  <si>
    <t>PETRONET</t>
  </si>
  <si>
    <t>JSW ENERGY</t>
  </si>
  <si>
    <t>TV18BRDECST</t>
  </si>
  <si>
    <t>PSP OPTION</t>
  </si>
  <si>
    <t>STRIKE PRICE</t>
  </si>
  <si>
    <t>CE/PE</t>
  </si>
  <si>
    <t xml:space="preserve">RATE </t>
  </si>
  <si>
    <t>CALL</t>
  </si>
  <si>
    <t>IRB</t>
  </si>
  <si>
    <t xml:space="preserve">ONGC </t>
  </si>
  <si>
    <t xml:space="preserve">IRB </t>
  </si>
  <si>
    <t xml:space="preserve">NTPC </t>
  </si>
  <si>
    <t>PUT</t>
  </si>
  <si>
    <t xml:space="preserve">TATA MOTORS </t>
  </si>
  <si>
    <t xml:space="preserve">ITC </t>
  </si>
  <si>
    <t xml:space="preserve">IOC </t>
  </si>
  <si>
    <t>NMDC</t>
  </si>
  <si>
    <t>ICICI BANK</t>
  </si>
  <si>
    <t xml:space="preserve">TATA POWER </t>
  </si>
  <si>
    <t>BHARTIARTL</t>
  </si>
  <si>
    <t xml:space="preserve">PUT </t>
  </si>
  <si>
    <t>INDIACNBK</t>
  </si>
  <si>
    <t xml:space="preserve">ASHOKELY </t>
  </si>
  <si>
    <t xml:space="preserve">NCC </t>
  </si>
  <si>
    <t>AMBUJACEM</t>
  </si>
  <si>
    <t>HIDALCO</t>
  </si>
  <si>
    <t xml:space="preserve">FEDERALBANK </t>
  </si>
  <si>
    <t xml:space="preserve">POWERGRID </t>
  </si>
  <si>
    <t xml:space="preserve">SYNDIBANK </t>
  </si>
  <si>
    <t>ORIENTBNK</t>
  </si>
  <si>
    <t xml:space="preserve">TATAPOWER </t>
  </si>
  <si>
    <t>BANK INDIA</t>
  </si>
  <si>
    <t>VEDL #</t>
  </si>
  <si>
    <t xml:space="preserve">BANKBARODA </t>
  </si>
  <si>
    <t xml:space="preserve">TATAMOTORS </t>
  </si>
  <si>
    <t xml:space="preserve">ICICIBANK </t>
  </si>
  <si>
    <t>BANKINDIA</t>
  </si>
  <si>
    <t xml:space="preserve">TATASTEEL </t>
  </si>
  <si>
    <t>TGT-1</t>
  </si>
  <si>
    <t>TGT-2</t>
  </si>
  <si>
    <t>TOTAL LOTS</t>
  </si>
  <si>
    <t>PROFIT-1</t>
  </si>
  <si>
    <t xml:space="preserve">PROFIT-2 </t>
  </si>
  <si>
    <t xml:space="preserve">SBILIFE </t>
  </si>
  <si>
    <t xml:space="preserve">WIPRO </t>
  </si>
  <si>
    <t xml:space="preserve">KAJARIACER </t>
  </si>
  <si>
    <t xml:space="preserve">MOTHERSUMI </t>
  </si>
  <si>
    <t xml:space="preserve">COST EXIT </t>
  </si>
  <si>
    <t>OFSS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</si>
</sst>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-mmm\-yyyy;@"/>
    <numFmt numFmtId="165" formatCode="dd\-mmm\-yyyy"/>
    <numFmt numFmtId="166" formatCode="d\-mmm\-yy;@"/>
    <numFmt numFmtId="167" formatCode="0.000"/>
  </numFmts>
  <fonts count="2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9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59"/>
      <name val="Calibri"/>
      <family val="2"/>
    </font>
    <font>
      <sz val="11"/>
      <color indexed="63"/>
      <name val="Calibri"/>
      <family val="2"/>
    </font>
    <font>
      <sz val="11"/>
      <color indexed="58"/>
      <name val="Calibri"/>
      <family val="2"/>
    </font>
    <font>
      <sz val="11"/>
      <color indexed="8"/>
      <name val="Candara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sz val="9"/>
      <color indexed="8"/>
      <name val="宋体"/>
    </font>
    <font>
      <b/>
      <sz val="20"/>
      <color indexed="1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29"/>
      <name val="Calibri"/>
      <family val="2"/>
    </font>
    <font>
      <sz val="11"/>
      <name val="Candara"/>
      <family val="2"/>
    </font>
    <font>
      <b/>
      <sz val="20"/>
      <color rgb="FFFF0000"/>
      <name val="Calibri"/>
      <family val="2"/>
    </font>
    <font>
      <sz val="11"/>
      <color rgb="FFFF0000"/>
      <name val="Calibri"/>
      <family val="2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62"/>
        <bgColor indexed="30"/>
      </patternFill>
    </fill>
    <fill>
      <patternFill patternType="solid">
        <fgColor indexed="56"/>
        <bgColor indexed="63"/>
      </patternFill>
    </fill>
    <fill>
      <patternFill patternType="solid">
        <fgColor indexed="30"/>
        <bgColor indexed="62"/>
      </patternFill>
    </fill>
    <fill>
      <patternFill patternType="solid">
        <fgColor indexed="63"/>
        <bgColor indexed="62"/>
      </patternFill>
    </fill>
    <fill>
      <patternFill patternType="solid">
        <fgColor indexed="62"/>
        <bgColor indexed="63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indexed="30"/>
      </patternFill>
    </fill>
    <fill>
      <patternFill patternType="solid">
        <fgColor rgb="FF002060"/>
        <bgColor indexed="62"/>
      </patternFill>
    </fill>
  </fills>
  <borders count="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4">
    <xf numFmtId="0" fontId="0" fillId="0" borderId="0" xfId="0"/>
    <xf numFmtId="0" fontId="4" fillId="0" borderId="3" xfId="1" applyFont="1" applyBorder="1" applyAlignment="1">
      <alignment horizontal="center" vertical="center" wrapText="1"/>
    </xf>
    <xf numFmtId="164" fontId="1" fillId="0" borderId="3" xfId="2" applyNumberFormat="1" applyFont="1" applyFill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1" fillId="0" borderId="3" xfId="2" applyFont="1" applyBorder="1" applyAlignment="1">
      <alignment horizontal="center" vertical="center"/>
    </xf>
    <xf numFmtId="2" fontId="1" fillId="0" borderId="3" xfId="2" applyNumberFormat="1" applyFont="1" applyBorder="1" applyAlignment="1">
      <alignment horizontal="center" vertical="center"/>
    </xf>
    <xf numFmtId="2" fontId="5" fillId="0" borderId="3" xfId="2" applyNumberFormat="1" applyFont="1" applyBorder="1" applyAlignment="1">
      <alignment horizontal="center" vertical="center"/>
    </xf>
    <xf numFmtId="164" fontId="1" fillId="4" borderId="3" xfId="2" applyNumberFormat="1" applyFont="1" applyFill="1" applyBorder="1" applyAlignment="1">
      <alignment horizontal="center" vertical="center"/>
    </xf>
    <xf numFmtId="0" fontId="1" fillId="4" borderId="3" xfId="2" applyFont="1" applyFill="1" applyBorder="1" applyAlignment="1">
      <alignment horizontal="center" vertical="center"/>
    </xf>
    <xf numFmtId="2" fontId="1" fillId="4" borderId="3" xfId="2" applyNumberFormat="1" applyFont="1" applyFill="1" applyBorder="1" applyAlignment="1">
      <alignment horizontal="center" vertical="center"/>
    </xf>
    <xf numFmtId="164" fontId="1" fillId="5" borderId="3" xfId="2" applyNumberFormat="1" applyFont="1" applyFill="1" applyBorder="1" applyAlignment="1">
      <alignment horizontal="center" vertical="center"/>
    </xf>
    <xf numFmtId="0" fontId="1" fillId="5" borderId="3" xfId="2" applyFont="1" applyFill="1" applyBorder="1" applyAlignment="1">
      <alignment horizontal="center" vertical="center"/>
    </xf>
    <xf numFmtId="2" fontId="1" fillId="5" borderId="3" xfId="2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 wrapText="1"/>
    </xf>
    <xf numFmtId="164" fontId="5" fillId="0" borderId="3" xfId="2" applyNumberFormat="1" applyFont="1" applyFill="1" applyBorder="1" applyAlignment="1">
      <alignment horizontal="center" vertical="center"/>
    </xf>
    <xf numFmtId="164" fontId="6" fillId="0" borderId="3" xfId="2" applyNumberFormat="1" applyFont="1" applyFill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2" fontId="6" fillId="0" borderId="3" xfId="2" applyNumberFormat="1" applyFont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 wrapText="1"/>
    </xf>
    <xf numFmtId="2" fontId="7" fillId="0" borderId="3" xfId="2" applyNumberFormat="1" applyFont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 wrapText="1"/>
    </xf>
    <xf numFmtId="164" fontId="1" fillId="3" borderId="3" xfId="2" applyNumberFormat="1" applyFont="1" applyFill="1" applyBorder="1" applyAlignment="1">
      <alignment horizontal="center" vertical="center"/>
    </xf>
    <xf numFmtId="0" fontId="1" fillId="3" borderId="3" xfId="2" applyFont="1" applyFill="1" applyBorder="1" applyAlignment="1">
      <alignment horizontal="center" vertical="center"/>
    </xf>
    <xf numFmtId="2" fontId="1" fillId="3" borderId="3" xfId="2" applyNumberFormat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8" fillId="0" borderId="3" xfId="2" applyNumberFormat="1" applyFont="1" applyBorder="1" applyAlignment="1">
      <alignment horizontal="center" vertical="center"/>
    </xf>
    <xf numFmtId="0" fontId="1" fillId="3" borderId="3" xfId="1" applyFont="1" applyFill="1" applyBorder="1"/>
    <xf numFmtId="164" fontId="1" fillId="0" borderId="3" xfId="1" applyNumberFormat="1" applyFont="1" applyFill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166" fontId="1" fillId="3" borderId="3" xfId="1" applyNumberFormat="1" applyFont="1" applyFill="1" applyBorder="1" applyAlignment="1">
      <alignment horizontal="center" vertical="center"/>
    </xf>
    <xf numFmtId="167" fontId="1" fillId="0" borderId="3" xfId="1" applyNumberFormat="1" applyFont="1" applyBorder="1" applyAlignment="1">
      <alignment horizontal="center" vertical="center"/>
    </xf>
    <xf numFmtId="0" fontId="1" fillId="3" borderId="0" xfId="1" applyFill="1"/>
    <xf numFmtId="0" fontId="1" fillId="0" borderId="3" xfId="1" applyFont="1" applyFill="1" applyBorder="1" applyAlignment="1">
      <alignment horizontal="center"/>
    </xf>
    <xf numFmtId="2" fontId="1" fillId="0" borderId="3" xfId="1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/>
    </xf>
    <xf numFmtId="0" fontId="1" fillId="4" borderId="3" xfId="1" applyFont="1" applyFill="1" applyBorder="1" applyAlignment="1">
      <alignment horizontal="center"/>
    </xf>
    <xf numFmtId="2" fontId="1" fillId="4" borderId="3" xfId="1" applyNumberFormat="1" applyFont="1" applyFill="1" applyBorder="1" applyAlignment="1">
      <alignment horizontal="center"/>
    </xf>
    <xf numFmtId="0" fontId="1" fillId="5" borderId="3" xfId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4" borderId="3" xfId="1" applyFill="1" applyBorder="1"/>
    <xf numFmtId="0" fontId="7" fillId="0" borderId="3" xfId="1" applyFont="1" applyFill="1" applyBorder="1" applyAlignment="1">
      <alignment horizontal="center"/>
    </xf>
    <xf numFmtId="2" fontId="7" fillId="0" borderId="3" xfId="1" applyNumberFormat="1" applyFont="1" applyFill="1" applyBorder="1" applyAlignment="1">
      <alignment horizontal="center"/>
    </xf>
    <xf numFmtId="2" fontId="7" fillId="0" borderId="3" xfId="1" applyNumberFormat="1" applyFont="1" applyBorder="1" applyAlignment="1">
      <alignment horizontal="center"/>
    </xf>
    <xf numFmtId="0" fontId="1" fillId="4" borderId="4" xfId="1" applyFill="1" applyBorder="1"/>
    <xf numFmtId="0" fontId="1" fillId="3" borderId="4" xfId="1" applyFill="1" applyBorder="1"/>
    <xf numFmtId="164" fontId="7" fillId="0" borderId="3" xfId="2" applyNumberFormat="1" applyFont="1" applyFill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7" fillId="0" borderId="3" xfId="1" applyFont="1" applyBorder="1" applyAlignment="1">
      <alignment horizontal="center"/>
    </xf>
    <xf numFmtId="0" fontId="1" fillId="3" borderId="4" xfId="1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/>
    </xf>
    <xf numFmtId="0" fontId="1" fillId="5" borderId="4" xfId="1" applyFill="1" applyBorder="1"/>
    <xf numFmtId="0" fontId="1" fillId="3" borderId="3" xfId="1" applyFont="1" applyFill="1" applyBorder="1" applyAlignment="1">
      <alignment horizontal="center"/>
    </xf>
    <xf numFmtId="0" fontId="1" fillId="3" borderId="0" xfId="1" applyFont="1" applyFill="1"/>
    <xf numFmtId="0" fontId="13" fillId="6" borderId="3" xfId="2" applyFont="1" applyFill="1" applyBorder="1" applyAlignment="1">
      <alignment horizontal="center" vertical="center"/>
    </xf>
    <xf numFmtId="0" fontId="13" fillId="7" borderId="3" xfId="2" applyFont="1" applyFill="1" applyBorder="1" applyAlignment="1">
      <alignment horizontal="center" vertical="center"/>
    </xf>
    <xf numFmtId="0" fontId="14" fillId="0" borderId="3" xfId="1" applyFont="1" applyBorder="1" applyAlignment="1">
      <alignment horizontal="center" vertical="center" wrapText="1"/>
    </xf>
    <xf numFmtId="164" fontId="13" fillId="0" borderId="3" xfId="1" applyNumberFormat="1" applyFont="1" applyFill="1" applyBorder="1" applyAlignment="1">
      <alignment horizontal="center" vertical="center"/>
    </xf>
    <xf numFmtId="165" fontId="13" fillId="0" borderId="3" xfId="1" applyNumberFormat="1" applyFont="1" applyFill="1" applyBorder="1" applyAlignment="1">
      <alignment horizontal="center" vertical="center"/>
    </xf>
    <xf numFmtId="164" fontId="13" fillId="4" borderId="3" xfId="1" applyNumberFormat="1" applyFont="1" applyFill="1" applyBorder="1" applyAlignment="1">
      <alignment horizontal="center" vertical="center"/>
    </xf>
    <xf numFmtId="0" fontId="13" fillId="3" borderId="0" xfId="1" applyFont="1" applyFill="1"/>
    <xf numFmtId="0" fontId="15" fillId="0" borderId="0" xfId="0" applyFont="1"/>
    <xf numFmtId="0" fontId="13" fillId="0" borderId="3" xfId="1" applyFont="1" applyFill="1" applyBorder="1" applyAlignment="1">
      <alignment horizontal="center"/>
    </xf>
    <xf numFmtId="2" fontId="13" fillId="0" borderId="3" xfId="1" applyNumberFormat="1" applyFont="1" applyFill="1" applyBorder="1" applyAlignment="1">
      <alignment horizontal="center"/>
    </xf>
    <xf numFmtId="2" fontId="13" fillId="0" borderId="3" xfId="1" applyNumberFormat="1" applyFont="1" applyBorder="1" applyAlignment="1">
      <alignment horizontal="center"/>
    </xf>
    <xf numFmtId="2" fontId="13" fillId="0" borderId="3" xfId="2" applyNumberFormat="1" applyFont="1" applyBorder="1" applyAlignment="1">
      <alignment horizontal="center" vertical="center"/>
    </xf>
    <xf numFmtId="164" fontId="13" fillId="0" borderId="3" xfId="1" applyNumberFormat="1" applyFont="1" applyBorder="1" applyAlignment="1">
      <alignment horizontal="center" vertical="center"/>
    </xf>
    <xf numFmtId="164" fontId="13" fillId="0" borderId="3" xfId="2" applyNumberFormat="1" applyFont="1" applyFill="1" applyBorder="1" applyAlignment="1">
      <alignment horizontal="center" vertical="center"/>
    </xf>
    <xf numFmtId="0" fontId="13" fillId="0" borderId="3" xfId="2" applyFont="1" applyBorder="1" applyAlignment="1">
      <alignment horizontal="center" vertical="center"/>
    </xf>
    <xf numFmtId="2" fontId="13" fillId="0" borderId="3" xfId="1" applyNumberFormat="1" applyFont="1" applyBorder="1" applyAlignment="1">
      <alignment horizontal="center" vertical="center"/>
    </xf>
    <xf numFmtId="164" fontId="13" fillId="4" borderId="3" xfId="2" applyNumberFormat="1" applyFont="1" applyFill="1" applyBorder="1" applyAlignment="1">
      <alignment horizontal="center" vertical="center"/>
    </xf>
    <xf numFmtId="0" fontId="13" fillId="4" borderId="3" xfId="2" applyFont="1" applyFill="1" applyBorder="1" applyAlignment="1">
      <alignment horizontal="center" vertical="center"/>
    </xf>
    <xf numFmtId="2" fontId="13" fillId="4" borderId="3" xfId="2" applyNumberFormat="1" applyFont="1" applyFill="1" applyBorder="1" applyAlignment="1">
      <alignment horizontal="center" vertical="center"/>
    </xf>
    <xf numFmtId="2" fontId="13" fillId="4" borderId="3" xfId="1" applyNumberFormat="1" applyFont="1" applyFill="1" applyBorder="1" applyAlignment="1">
      <alignment horizontal="center" vertical="center"/>
    </xf>
    <xf numFmtId="164" fontId="13" fillId="7" borderId="3" xfId="2" applyNumberFormat="1" applyFont="1" applyFill="1" applyBorder="1" applyAlignment="1">
      <alignment horizontal="center" vertical="center"/>
    </xf>
    <xf numFmtId="2" fontId="13" fillId="7" borderId="3" xfId="2" applyNumberFormat="1" applyFont="1" applyFill="1" applyBorder="1" applyAlignment="1">
      <alignment horizontal="center" vertical="center"/>
    </xf>
    <xf numFmtId="2" fontId="13" fillId="7" borderId="3" xfId="1" applyNumberFormat="1" applyFont="1" applyFill="1" applyBorder="1" applyAlignment="1">
      <alignment horizontal="center" vertical="center"/>
    </xf>
    <xf numFmtId="0" fontId="14" fillId="4" borderId="3" xfId="1" applyFont="1" applyFill="1" applyBorder="1" applyAlignment="1">
      <alignment horizontal="center" vertical="center" wrapText="1"/>
    </xf>
    <xf numFmtId="164" fontId="13" fillId="6" borderId="3" xfId="2" applyNumberFormat="1" applyFont="1" applyFill="1" applyBorder="1" applyAlignment="1">
      <alignment horizontal="center" vertical="center"/>
    </xf>
    <xf numFmtId="2" fontId="13" fillId="6" borderId="3" xfId="2" applyNumberFormat="1" applyFont="1" applyFill="1" applyBorder="1" applyAlignment="1">
      <alignment horizontal="center" vertical="center"/>
    </xf>
    <xf numFmtId="2" fontId="13" fillId="6" borderId="3" xfId="1" applyNumberFormat="1" applyFont="1" applyFill="1" applyBorder="1" applyAlignment="1">
      <alignment horizontal="center" vertical="center"/>
    </xf>
    <xf numFmtId="2" fontId="17" fillId="0" borderId="3" xfId="1" applyNumberFormat="1" applyFont="1" applyBorder="1" applyAlignment="1">
      <alignment horizontal="center" vertical="center"/>
    </xf>
    <xf numFmtId="0" fontId="13" fillId="6" borderId="3" xfId="1" applyFont="1" applyFill="1" applyBorder="1"/>
    <xf numFmtId="0" fontId="13" fillId="0" borderId="3" xfId="1" applyFont="1" applyBorder="1" applyAlignment="1">
      <alignment horizontal="center"/>
    </xf>
    <xf numFmtId="0" fontId="13" fillId="6" borderId="0" xfId="1" applyFont="1" applyFill="1"/>
    <xf numFmtId="2" fontId="13" fillId="5" borderId="3" xfId="2" applyNumberFormat="1" applyFont="1" applyFill="1" applyBorder="1" applyAlignment="1">
      <alignment horizontal="center" vertical="center"/>
    </xf>
    <xf numFmtId="0" fontId="13" fillId="4" borderId="3" xfId="1" applyFont="1" applyFill="1" applyBorder="1"/>
    <xf numFmtId="0" fontId="13" fillId="4" borderId="4" xfId="1" applyFont="1" applyFill="1" applyBorder="1"/>
    <xf numFmtId="0" fontId="13" fillId="3" borderId="4" xfId="1" applyFont="1" applyFill="1" applyBorder="1"/>
    <xf numFmtId="2" fontId="13" fillId="3" borderId="4" xfId="2" applyNumberFormat="1" applyFont="1" applyFill="1" applyBorder="1" applyAlignment="1">
      <alignment horizontal="center" vertical="center"/>
    </xf>
    <xf numFmtId="0" fontId="13" fillId="5" borderId="4" xfId="1" applyFont="1" applyFill="1" applyBorder="1"/>
    <xf numFmtId="2" fontId="13" fillId="3" borderId="3" xfId="2" applyNumberFormat="1" applyFont="1" applyFill="1" applyBorder="1" applyAlignment="1">
      <alignment horizontal="center" vertical="center"/>
    </xf>
    <xf numFmtId="2" fontId="13" fillId="3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/>
    <xf numFmtId="2" fontId="13" fillId="0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 applyAlignment="1">
      <alignment horizontal="center"/>
    </xf>
    <xf numFmtId="166" fontId="13" fillId="3" borderId="3" xfId="1" applyNumberFormat="1" applyFont="1" applyFill="1" applyBorder="1" applyAlignment="1">
      <alignment horizontal="center" vertical="center"/>
    </xf>
    <xf numFmtId="0" fontId="14" fillId="3" borderId="3" xfId="1" applyFont="1" applyFill="1" applyBorder="1" applyAlignment="1">
      <alignment horizontal="center" vertical="center" wrapText="1"/>
    </xf>
    <xf numFmtId="0" fontId="14" fillId="5" borderId="3" xfId="1" applyFont="1" applyFill="1" applyBorder="1" applyAlignment="1">
      <alignment horizontal="center" vertical="center" wrapText="1"/>
    </xf>
    <xf numFmtId="167" fontId="13" fillId="0" borderId="3" xfId="1" applyNumberFormat="1" applyFont="1" applyBorder="1" applyAlignment="1">
      <alignment horizontal="center" vertical="center"/>
    </xf>
    <xf numFmtId="0" fontId="13" fillId="5" borderId="3" xfId="2" applyFont="1" applyFill="1" applyBorder="1" applyAlignment="1">
      <alignment horizontal="center" vertical="center"/>
    </xf>
    <xf numFmtId="0" fontId="13" fillId="3" borderId="3" xfId="2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1" fontId="13" fillId="3" borderId="3" xfId="1" applyNumberFormat="1" applyFont="1" applyFill="1" applyBorder="1" applyAlignment="1">
      <alignment horizontal="center" vertical="center"/>
    </xf>
    <xf numFmtId="0" fontId="13" fillId="0" borderId="3" xfId="2" applyNumberFormat="1" applyFont="1" applyBorder="1" applyAlignment="1">
      <alignment horizontal="center" vertical="center"/>
    </xf>
    <xf numFmtId="164" fontId="13" fillId="8" borderId="3" xfId="1" applyNumberFormat="1" applyFont="1" applyFill="1" applyBorder="1" applyAlignment="1">
      <alignment horizontal="center" vertical="center"/>
    </xf>
    <xf numFmtId="164" fontId="13" fillId="8" borderId="3" xfId="2" applyNumberFormat="1" applyFont="1" applyFill="1" applyBorder="1" applyAlignment="1">
      <alignment horizontal="center" vertical="center"/>
    </xf>
    <xf numFmtId="0" fontId="13" fillId="8" borderId="3" xfId="2" applyFont="1" applyFill="1" applyBorder="1" applyAlignment="1">
      <alignment horizontal="center" vertical="center"/>
    </xf>
    <xf numFmtId="2" fontId="13" fillId="8" borderId="3" xfId="2" applyNumberFormat="1" applyFont="1" applyFill="1" applyBorder="1" applyAlignment="1">
      <alignment horizontal="center" vertical="center"/>
    </xf>
    <xf numFmtId="2" fontId="13" fillId="8" borderId="3" xfId="1" applyNumberFormat="1" applyFont="1" applyFill="1" applyBorder="1" applyAlignment="1">
      <alignment horizontal="center" vertical="center"/>
    </xf>
    <xf numFmtId="0" fontId="1" fillId="8" borderId="3" xfId="1" applyFont="1" applyFill="1" applyBorder="1" applyAlignment="1">
      <alignment horizontal="center"/>
    </xf>
    <xf numFmtId="2" fontId="1" fillId="8" borderId="3" xfId="1" applyNumberFormat="1" applyFont="1" applyFill="1" applyBorder="1" applyAlignment="1">
      <alignment horizontal="center"/>
    </xf>
    <xf numFmtId="164" fontId="1" fillId="8" borderId="3" xfId="2" applyNumberFormat="1" applyFont="1" applyFill="1" applyBorder="1" applyAlignment="1">
      <alignment horizontal="center" vertical="center"/>
    </xf>
    <xf numFmtId="0" fontId="1" fillId="8" borderId="3" xfId="2" applyFont="1" applyFill="1" applyBorder="1" applyAlignment="1">
      <alignment horizontal="center" vertical="center"/>
    </xf>
    <xf numFmtId="2" fontId="1" fillId="8" borderId="3" xfId="2" applyNumberFormat="1" applyFont="1" applyFill="1" applyBorder="1" applyAlignment="1">
      <alignment horizontal="center" vertical="center"/>
    </xf>
    <xf numFmtId="2" fontId="19" fillId="0" borderId="3" xfId="2" applyNumberFormat="1" applyFont="1" applyBorder="1" applyAlignment="1">
      <alignment horizontal="center" vertical="center"/>
    </xf>
    <xf numFmtId="2" fontId="20" fillId="0" borderId="3" xfId="2" applyNumberFormat="1" applyFont="1" applyBorder="1" applyAlignment="1">
      <alignment horizontal="center" vertical="center"/>
    </xf>
    <xf numFmtId="2" fontId="19" fillId="0" borderId="3" xfId="1" applyNumberFormat="1" applyFont="1" applyBorder="1" applyAlignment="1">
      <alignment horizontal="center" vertical="center"/>
    </xf>
    <xf numFmtId="0" fontId="2" fillId="2" borderId="1" xfId="1" applyFont="1" applyFill="1" applyBorder="1" applyAlignment="1">
      <alignment horizontal="center" wrapText="1"/>
    </xf>
    <xf numFmtId="0" fontId="3" fillId="9" borderId="2" xfId="1" applyFont="1" applyFill="1" applyBorder="1" applyAlignment="1">
      <alignment horizontal="center" wrapText="1"/>
    </xf>
    <xf numFmtId="0" fontId="12" fillId="9" borderId="2" xfId="1" applyFont="1" applyFill="1" applyBorder="1" applyAlignment="1">
      <alignment horizontal="center" wrapText="1"/>
    </xf>
    <xf numFmtId="0" fontId="16" fillId="2" borderId="1" xfId="1" applyFont="1" applyFill="1" applyBorder="1" applyAlignment="1">
      <alignment horizontal="center" wrapText="1"/>
    </xf>
    <xf numFmtId="0" fontId="18" fillId="10" borderId="2" xfId="1" applyFont="1" applyFill="1" applyBorder="1" applyAlignment="1">
      <alignment horizontal="center" wrapText="1"/>
    </xf>
  </cellXfs>
  <cellStyles count="3">
    <cellStyle name="Excel Built-in Normal" xfId="1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0</xdr:row>
      <xdr:rowOff>28575</xdr:rowOff>
    </xdr:from>
    <xdr:to>
      <xdr:col>2</xdr:col>
      <xdr:colOff>809625</xdr:colOff>
      <xdr:row>0</xdr:row>
      <xdr:rowOff>1143000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9100" y="28575"/>
          <a:ext cx="23717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19050</xdr:rowOff>
    </xdr:from>
    <xdr:to>
      <xdr:col>2</xdr:col>
      <xdr:colOff>657225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19050"/>
          <a:ext cx="2590800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19050</xdr:rowOff>
    </xdr:from>
    <xdr:to>
      <xdr:col>2</xdr:col>
      <xdr:colOff>752475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2900" y="19050"/>
          <a:ext cx="254317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93"/>
  <sheetViews>
    <sheetView tabSelected="1" topLeftCell="A2" workbookViewId="0">
      <selection activeCell="A3" sqref="A3"/>
    </sheetView>
  </sheetViews>
  <sheetFormatPr defaultRowHeight="15"/>
  <cols>
    <col min="1" max="1" width="16.140625" style="62" customWidth="1"/>
    <col min="2" max="2" width="20.7109375" customWidth="1"/>
    <col min="3" max="3" width="15.42578125" style="62" customWidth="1"/>
    <col min="4" max="4" width="15.28515625" customWidth="1"/>
    <col min="5" max="5" width="14.7109375" customWidth="1"/>
    <col min="6" max="6" width="14.5703125" customWidth="1"/>
    <col min="7" max="7" width="12" customWidth="1"/>
    <col min="8" max="8" width="19.140625" style="62" customWidth="1"/>
    <col min="9" max="9" width="14.140625" style="62" customWidth="1"/>
    <col min="10" max="10" width="15.140625" style="62" customWidth="1"/>
  </cols>
  <sheetData>
    <row r="1" spans="1:10" ht="84" customHeight="1">
      <c r="A1" s="119"/>
      <c r="B1" s="119"/>
      <c r="C1" s="119"/>
      <c r="D1" s="119"/>
      <c r="E1" s="119"/>
      <c r="F1" s="119"/>
      <c r="G1" s="119"/>
      <c r="H1" s="119"/>
      <c r="I1" s="119"/>
      <c r="J1" s="119"/>
    </row>
    <row r="2" spans="1:10" ht="24.75">
      <c r="A2" s="120" t="s">
        <v>0</v>
      </c>
      <c r="B2" s="120"/>
      <c r="C2" s="120"/>
      <c r="D2" s="120"/>
      <c r="E2" s="120"/>
      <c r="F2" s="120"/>
      <c r="G2" s="120"/>
      <c r="H2" s="120"/>
      <c r="I2" s="120"/>
      <c r="J2" s="120"/>
    </row>
    <row r="3" spans="1:10">
      <c r="A3" s="57" t="s">
        <v>1</v>
      </c>
      <c r="B3" s="1" t="s">
        <v>2</v>
      </c>
      <c r="C3" s="57" t="s">
        <v>3</v>
      </c>
      <c r="D3" s="1" t="s">
        <v>4</v>
      </c>
      <c r="E3" s="1" t="s">
        <v>5</v>
      </c>
      <c r="F3" s="1" t="s">
        <v>616</v>
      </c>
      <c r="G3" s="1" t="s">
        <v>617</v>
      </c>
      <c r="H3" s="57" t="s">
        <v>619</v>
      </c>
      <c r="I3" s="57" t="s">
        <v>620</v>
      </c>
      <c r="J3" s="57" t="s">
        <v>6</v>
      </c>
    </row>
    <row r="4" spans="1:10">
      <c r="A4" s="67"/>
      <c r="B4" s="2"/>
      <c r="C4" s="69"/>
      <c r="D4" s="4"/>
      <c r="E4" s="5"/>
      <c r="F4" s="5"/>
      <c r="G4" s="5"/>
      <c r="H4" s="66"/>
      <c r="I4" s="66"/>
      <c r="J4" s="66"/>
    </row>
    <row r="5" spans="1:10">
      <c r="A5" s="59">
        <v>43669</v>
      </c>
      <c r="B5" s="2" t="s">
        <v>284</v>
      </c>
      <c r="C5" s="69">
        <f t="shared" ref="C5:C6" si="0">MROUND(1000000/E5,10)</f>
        <v>590</v>
      </c>
      <c r="D5" s="4" t="s">
        <v>8</v>
      </c>
      <c r="E5" s="5">
        <v>1690</v>
      </c>
      <c r="F5" s="5">
        <v>1695</v>
      </c>
      <c r="G5" s="5">
        <v>0</v>
      </c>
      <c r="H5" s="66">
        <f t="shared" ref="H5" si="1">(F5-E5)*C5</f>
        <v>2950</v>
      </c>
      <c r="I5" s="66">
        <v>0</v>
      </c>
      <c r="J5" s="66">
        <f t="shared" ref="J5:J6" si="2">+I5+H5</f>
        <v>2950</v>
      </c>
    </row>
    <row r="6" spans="1:10">
      <c r="A6" s="59">
        <v>43669</v>
      </c>
      <c r="B6" s="2" t="s">
        <v>58</v>
      </c>
      <c r="C6" s="69">
        <f t="shared" si="0"/>
        <v>1360</v>
      </c>
      <c r="D6" s="4" t="s">
        <v>15</v>
      </c>
      <c r="E6" s="5">
        <v>737</v>
      </c>
      <c r="F6" s="5">
        <v>727</v>
      </c>
      <c r="G6" s="5">
        <v>0</v>
      </c>
      <c r="H6" s="66">
        <f t="shared" ref="H6" si="3">(E6-F6)*C6</f>
        <v>13600</v>
      </c>
      <c r="I6" s="66">
        <v>0</v>
      </c>
      <c r="J6" s="66">
        <f t="shared" si="2"/>
        <v>13600</v>
      </c>
    </row>
    <row r="7" spans="1:10">
      <c r="A7" s="59">
        <v>43668</v>
      </c>
      <c r="B7" s="2" t="s">
        <v>30</v>
      </c>
      <c r="C7" s="69">
        <f t="shared" ref="C7" si="4">MROUND(1000000/E7,10)</f>
        <v>720</v>
      </c>
      <c r="D7" s="4" t="s">
        <v>8</v>
      </c>
      <c r="E7" s="5">
        <v>1390</v>
      </c>
      <c r="F7" s="5">
        <v>1405</v>
      </c>
      <c r="G7" s="5">
        <v>0</v>
      </c>
      <c r="H7" s="66">
        <f t="shared" ref="H7" si="5">(F7-E7)*C7</f>
        <v>10800</v>
      </c>
      <c r="I7" s="66">
        <v>0</v>
      </c>
      <c r="J7" s="66">
        <f t="shared" ref="J7" si="6">+I7+H7</f>
        <v>10800</v>
      </c>
    </row>
    <row r="8" spans="1:10">
      <c r="A8" s="59">
        <v>43665</v>
      </c>
      <c r="B8" s="2" t="s">
        <v>30</v>
      </c>
      <c r="C8" s="69">
        <f t="shared" ref="C8:C13" si="7">MROUND(1000000/E8,10)</f>
        <v>690</v>
      </c>
      <c r="D8" s="4" t="s">
        <v>15</v>
      </c>
      <c r="E8" s="5">
        <v>1440</v>
      </c>
      <c r="F8" s="5">
        <v>1425</v>
      </c>
      <c r="G8" s="5">
        <v>1412</v>
      </c>
      <c r="H8" s="66">
        <f t="shared" ref="H8:H9" si="8">(E8-F8)*C8</f>
        <v>10350</v>
      </c>
      <c r="I8" s="66">
        <f t="shared" ref="I8:I9" si="9">(F8-G8)*C8</f>
        <v>8970</v>
      </c>
      <c r="J8" s="66">
        <f t="shared" ref="J8:J9" si="10">+I8+H8</f>
        <v>19320</v>
      </c>
    </row>
    <row r="9" spans="1:10">
      <c r="A9" s="59">
        <v>43664</v>
      </c>
      <c r="B9" s="2" t="s">
        <v>40</v>
      </c>
      <c r="C9" s="69">
        <f t="shared" si="7"/>
        <v>920</v>
      </c>
      <c r="D9" s="4" t="s">
        <v>15</v>
      </c>
      <c r="E9" s="5">
        <v>1092</v>
      </c>
      <c r="F9" s="5">
        <v>1080</v>
      </c>
      <c r="G9" s="5">
        <v>1065</v>
      </c>
      <c r="H9" s="66">
        <f t="shared" si="8"/>
        <v>11040</v>
      </c>
      <c r="I9" s="66">
        <f t="shared" si="9"/>
        <v>13800</v>
      </c>
      <c r="J9" s="66">
        <f t="shared" si="10"/>
        <v>24840</v>
      </c>
    </row>
    <row r="10" spans="1:10">
      <c r="A10" s="59">
        <v>43663</v>
      </c>
      <c r="B10" s="2" t="s">
        <v>32</v>
      </c>
      <c r="C10" s="69">
        <f t="shared" si="7"/>
        <v>1080</v>
      </c>
      <c r="D10" s="4" t="s">
        <v>8</v>
      </c>
      <c r="E10" s="5">
        <v>925</v>
      </c>
      <c r="F10" s="5">
        <v>935</v>
      </c>
      <c r="G10" s="5">
        <v>0</v>
      </c>
      <c r="H10" s="66">
        <f t="shared" ref="H10:H11" si="11">(F10-E10)*C10</f>
        <v>10800</v>
      </c>
      <c r="I10" s="66">
        <v>0</v>
      </c>
      <c r="J10" s="66">
        <f t="shared" ref="J10:J11" si="12">+I10+H10</f>
        <v>10800</v>
      </c>
    </row>
    <row r="11" spans="1:10">
      <c r="A11" s="59">
        <v>43663</v>
      </c>
      <c r="B11" s="2" t="s">
        <v>90</v>
      </c>
      <c r="C11" s="69">
        <f t="shared" si="7"/>
        <v>1330</v>
      </c>
      <c r="D11" s="4" t="s">
        <v>8</v>
      </c>
      <c r="E11" s="5">
        <v>750</v>
      </c>
      <c r="F11" s="5">
        <v>751</v>
      </c>
      <c r="G11" s="5">
        <v>0</v>
      </c>
      <c r="H11" s="66">
        <f t="shared" si="11"/>
        <v>1330</v>
      </c>
      <c r="I11" s="66">
        <v>0</v>
      </c>
      <c r="J11" s="66">
        <f t="shared" si="12"/>
        <v>1330</v>
      </c>
    </row>
    <row r="12" spans="1:10">
      <c r="A12" s="59">
        <v>43662</v>
      </c>
      <c r="B12" s="2" t="s">
        <v>200</v>
      </c>
      <c r="C12" s="69">
        <f t="shared" si="7"/>
        <v>4200</v>
      </c>
      <c r="D12" s="4" t="s">
        <v>8</v>
      </c>
      <c r="E12" s="5">
        <v>238</v>
      </c>
      <c r="F12" s="5">
        <v>240</v>
      </c>
      <c r="G12" s="5">
        <v>0</v>
      </c>
      <c r="H12" s="66">
        <f t="shared" ref="H12:H13" si="13">(F12-E12)*C12</f>
        <v>8400</v>
      </c>
      <c r="I12" s="66">
        <v>0</v>
      </c>
      <c r="J12" s="66">
        <f t="shared" ref="J12:J13" si="14">+I12+H12</f>
        <v>8400</v>
      </c>
    </row>
    <row r="13" spans="1:10">
      <c r="A13" s="59">
        <v>43662</v>
      </c>
      <c r="B13" s="2" t="s">
        <v>129</v>
      </c>
      <c r="C13" s="69">
        <f t="shared" si="7"/>
        <v>1720</v>
      </c>
      <c r="D13" s="4" t="s">
        <v>8</v>
      </c>
      <c r="E13" s="5">
        <v>580</v>
      </c>
      <c r="F13" s="5">
        <v>577</v>
      </c>
      <c r="G13" s="5">
        <v>0</v>
      </c>
      <c r="H13" s="116">
        <f t="shared" si="13"/>
        <v>-5160</v>
      </c>
      <c r="I13" s="66">
        <v>0</v>
      </c>
      <c r="J13" s="66">
        <f t="shared" si="14"/>
        <v>-5160</v>
      </c>
    </row>
    <row r="14" spans="1:10">
      <c r="A14" s="59">
        <v>43662</v>
      </c>
      <c r="B14" s="2" t="s">
        <v>626</v>
      </c>
      <c r="C14" s="69">
        <f t="shared" ref="C14" si="15">MROUND(1000000/E14,10)</f>
        <v>290</v>
      </c>
      <c r="D14" s="4" t="s">
        <v>8</v>
      </c>
      <c r="E14" s="5">
        <v>3400</v>
      </c>
      <c r="F14" s="5">
        <v>3450</v>
      </c>
      <c r="G14" s="5">
        <v>0</v>
      </c>
      <c r="H14" s="66">
        <v>0</v>
      </c>
      <c r="I14" s="66">
        <v>0</v>
      </c>
      <c r="J14" s="66" t="s">
        <v>48</v>
      </c>
    </row>
    <row r="15" spans="1:10">
      <c r="A15" s="59">
        <v>43661</v>
      </c>
      <c r="B15" s="2" t="s">
        <v>58</v>
      </c>
      <c r="C15" s="69">
        <f t="shared" ref="C15:C16" si="16">MROUND(1000000/E15,10)</f>
        <v>1300</v>
      </c>
      <c r="D15" s="4" t="s">
        <v>8</v>
      </c>
      <c r="E15" s="5">
        <v>771</v>
      </c>
      <c r="F15" s="5">
        <v>771</v>
      </c>
      <c r="G15" s="5">
        <v>0</v>
      </c>
      <c r="H15" s="66">
        <f t="shared" ref="H15" si="17">(F15-E15)*C15</f>
        <v>0</v>
      </c>
      <c r="I15" s="66">
        <v>0</v>
      </c>
      <c r="J15" s="66" t="s">
        <v>625</v>
      </c>
    </row>
    <row r="16" spans="1:10">
      <c r="A16" s="59">
        <v>43661</v>
      </c>
      <c r="B16" s="2" t="s">
        <v>30</v>
      </c>
      <c r="C16" s="69">
        <f t="shared" si="16"/>
        <v>670</v>
      </c>
      <c r="D16" s="4" t="s">
        <v>15</v>
      </c>
      <c r="E16" s="5">
        <v>1495</v>
      </c>
      <c r="F16" s="5">
        <v>1490</v>
      </c>
      <c r="G16" s="5">
        <v>0</v>
      </c>
      <c r="H16" s="117">
        <f>(E16-F16)*C16</f>
        <v>3350</v>
      </c>
      <c r="I16" s="66">
        <v>0</v>
      </c>
      <c r="J16" s="66">
        <f t="shared" ref="J16" si="18">+I16+H16</f>
        <v>3350</v>
      </c>
    </row>
    <row r="17" spans="1:10">
      <c r="A17" s="59">
        <v>43658</v>
      </c>
      <c r="B17" s="2" t="s">
        <v>58</v>
      </c>
      <c r="C17" s="69">
        <f t="shared" ref="C17" si="19">MROUND(1000000/E17,10)</f>
        <v>1300</v>
      </c>
      <c r="D17" s="4" t="s">
        <v>8</v>
      </c>
      <c r="E17" s="5">
        <v>770</v>
      </c>
      <c r="F17" s="5">
        <v>780</v>
      </c>
      <c r="G17" s="5">
        <v>795</v>
      </c>
      <c r="H17" s="66">
        <f t="shared" ref="H17" si="20">(F17-E17)*C17</f>
        <v>13000</v>
      </c>
      <c r="I17" s="66">
        <f>(G17-F17)*C17</f>
        <v>19500</v>
      </c>
      <c r="J17" s="66">
        <f t="shared" ref="J17" si="21">+I17+H17</f>
        <v>32500</v>
      </c>
    </row>
    <row r="18" spans="1:10">
      <c r="A18" s="59">
        <v>43657</v>
      </c>
      <c r="B18" s="2" t="s">
        <v>9</v>
      </c>
      <c r="C18" s="69">
        <f t="shared" ref="C18" si="22">MROUND(1000000/E18,10)</f>
        <v>1520</v>
      </c>
      <c r="D18" s="4" t="s">
        <v>8</v>
      </c>
      <c r="E18" s="5">
        <v>657</v>
      </c>
      <c r="F18" s="5">
        <v>667</v>
      </c>
      <c r="G18" s="5">
        <v>682</v>
      </c>
      <c r="H18" s="66">
        <f t="shared" ref="H18" si="23">(F18-E18)*C18</f>
        <v>15200</v>
      </c>
      <c r="I18" s="66">
        <f>(G18-F18)*C18</f>
        <v>22800</v>
      </c>
      <c r="J18" s="66">
        <f t="shared" ref="J18" si="24">+I18+H18</f>
        <v>38000</v>
      </c>
    </row>
    <row r="19" spans="1:10">
      <c r="A19" s="59">
        <v>43656</v>
      </c>
      <c r="B19" s="2" t="s">
        <v>623</v>
      </c>
      <c r="C19" s="69">
        <f t="shared" ref="C19" si="25">MROUND(1000000/E19,10)</f>
        <v>1800</v>
      </c>
      <c r="D19" s="4" t="s">
        <v>8</v>
      </c>
      <c r="E19" s="5">
        <v>555</v>
      </c>
      <c r="F19" s="5">
        <v>560</v>
      </c>
      <c r="G19" s="5">
        <v>0</v>
      </c>
      <c r="H19" s="66">
        <f t="shared" ref="H19" si="26">(F19-E19)*C19</f>
        <v>9000</v>
      </c>
      <c r="I19" s="66">
        <v>0</v>
      </c>
      <c r="J19" s="66">
        <f t="shared" ref="J19" si="27">+I19+H19</f>
        <v>9000</v>
      </c>
    </row>
    <row r="20" spans="1:10">
      <c r="A20" s="59">
        <v>43655</v>
      </c>
      <c r="B20" s="2" t="s">
        <v>30</v>
      </c>
      <c r="C20" s="69">
        <f t="shared" ref="C20:C21" si="28">MROUND(1000000/E20,10)</f>
        <v>650</v>
      </c>
      <c r="D20" s="4" t="s">
        <v>8</v>
      </c>
      <c r="E20" s="5">
        <v>1530</v>
      </c>
      <c r="F20" s="5">
        <v>1550</v>
      </c>
      <c r="G20" s="5">
        <v>1558</v>
      </c>
      <c r="H20" s="66">
        <f t="shared" ref="H20" si="29">(F20-E20)*C20</f>
        <v>13000</v>
      </c>
      <c r="I20" s="66">
        <f>(G20-F20)*C20</f>
        <v>5200</v>
      </c>
      <c r="J20" s="66">
        <f t="shared" ref="J20" si="30">+I20+H20</f>
        <v>18200</v>
      </c>
    </row>
    <row r="21" spans="1:10">
      <c r="A21" s="59">
        <v>43654</v>
      </c>
      <c r="B21" s="2" t="s">
        <v>111</v>
      </c>
      <c r="C21" s="69">
        <f t="shared" si="28"/>
        <v>1520</v>
      </c>
      <c r="D21" s="4" t="s">
        <v>8</v>
      </c>
      <c r="E21" s="5">
        <v>660</v>
      </c>
      <c r="F21" s="5">
        <v>670</v>
      </c>
      <c r="G21" s="5">
        <v>0</v>
      </c>
      <c r="H21" s="66">
        <f t="shared" ref="H21" si="31">(F21-E21)*C21</f>
        <v>15200</v>
      </c>
      <c r="I21" s="66">
        <v>0</v>
      </c>
      <c r="J21" s="66">
        <f t="shared" ref="J21" si="32">+I21+H21</f>
        <v>15200</v>
      </c>
    </row>
    <row r="22" spans="1:10">
      <c r="A22" s="59">
        <v>43651</v>
      </c>
      <c r="B22" s="2" t="s">
        <v>21</v>
      </c>
      <c r="C22" s="69">
        <f t="shared" ref="C22:C23" si="33">MROUND(1000000/E22,10)</f>
        <v>1740</v>
      </c>
      <c r="D22" s="4" t="s">
        <v>8</v>
      </c>
      <c r="E22" s="5">
        <v>575</v>
      </c>
      <c r="F22" s="5">
        <v>585</v>
      </c>
      <c r="G22" s="5">
        <v>0</v>
      </c>
      <c r="H22" s="66">
        <f t="shared" ref="H22" si="34">(F22-E22)*C22</f>
        <v>17400</v>
      </c>
      <c r="I22" s="66">
        <v>0</v>
      </c>
      <c r="J22" s="66">
        <f t="shared" ref="J22" si="35">+I22+H22</f>
        <v>17400</v>
      </c>
    </row>
    <row r="23" spans="1:10">
      <c r="A23" s="59">
        <v>43651</v>
      </c>
      <c r="B23" s="2" t="s">
        <v>37</v>
      </c>
      <c r="C23" s="69">
        <f t="shared" si="33"/>
        <v>1480</v>
      </c>
      <c r="D23" s="4" t="s">
        <v>8</v>
      </c>
      <c r="E23" s="5">
        <v>675</v>
      </c>
      <c r="F23" s="5">
        <v>665</v>
      </c>
      <c r="G23" s="5">
        <v>0</v>
      </c>
      <c r="H23" s="116">
        <f t="shared" ref="H23" si="36">(F23-E23)*C23</f>
        <v>-14800</v>
      </c>
      <c r="I23" s="66">
        <v>0</v>
      </c>
      <c r="J23" s="66">
        <f t="shared" ref="J23" si="37">+I23+H23</f>
        <v>-14800</v>
      </c>
    </row>
    <row r="24" spans="1:10">
      <c r="A24" s="59">
        <v>43650</v>
      </c>
      <c r="B24" s="2" t="s">
        <v>621</v>
      </c>
      <c r="C24" s="69">
        <f t="shared" ref="C24:C25" si="38">MROUND(1000000/E24,10)</f>
        <v>1320</v>
      </c>
      <c r="D24" s="4" t="s">
        <v>8</v>
      </c>
      <c r="E24" s="5">
        <v>760</v>
      </c>
      <c r="F24" s="5">
        <v>770</v>
      </c>
      <c r="G24" s="5">
        <v>0</v>
      </c>
      <c r="H24" s="66">
        <v>0</v>
      </c>
      <c r="I24" s="66">
        <v>0</v>
      </c>
      <c r="J24" s="66" t="s">
        <v>48</v>
      </c>
    </row>
    <row r="25" spans="1:10">
      <c r="A25" s="59">
        <v>43650</v>
      </c>
      <c r="B25" s="2" t="s">
        <v>110</v>
      </c>
      <c r="C25" s="69">
        <f t="shared" si="38"/>
        <v>1490</v>
      </c>
      <c r="D25" s="4" t="s">
        <v>8</v>
      </c>
      <c r="E25" s="5">
        <v>670</v>
      </c>
      <c r="F25" s="5">
        <v>674</v>
      </c>
      <c r="G25" s="5">
        <v>0</v>
      </c>
      <c r="H25" s="66">
        <f t="shared" ref="H25" si="39">(F25-E25)*C25</f>
        <v>5960</v>
      </c>
      <c r="I25" s="66">
        <v>0</v>
      </c>
      <c r="J25" s="66">
        <f t="shared" ref="J25" si="40">+I25+H25</f>
        <v>5960</v>
      </c>
    </row>
    <row r="26" spans="1:10">
      <c r="A26" s="59">
        <v>43649</v>
      </c>
      <c r="B26" s="2" t="s">
        <v>36</v>
      </c>
      <c r="C26" s="69">
        <f t="shared" ref="C26:C27" si="41">MROUND(1000000/E26,10)</f>
        <v>820</v>
      </c>
      <c r="D26" s="4" t="s">
        <v>8</v>
      </c>
      <c r="E26" s="5">
        <v>1220</v>
      </c>
      <c r="F26" s="5">
        <v>1225</v>
      </c>
      <c r="G26" s="5">
        <v>0</v>
      </c>
      <c r="H26" s="66">
        <f t="shared" ref="H26" si="42">(F26-E26)*C26</f>
        <v>4100</v>
      </c>
      <c r="I26" s="66">
        <v>0</v>
      </c>
      <c r="J26" s="66">
        <f t="shared" ref="J26:J27" si="43">+I26+H26</f>
        <v>4100</v>
      </c>
    </row>
    <row r="27" spans="1:10">
      <c r="A27" s="59">
        <v>43649</v>
      </c>
      <c r="B27" s="2" t="s">
        <v>78</v>
      </c>
      <c r="C27" s="69">
        <f t="shared" si="41"/>
        <v>1100</v>
      </c>
      <c r="D27" s="4" t="s">
        <v>15</v>
      </c>
      <c r="E27" s="5">
        <v>909</v>
      </c>
      <c r="F27" s="5">
        <v>905</v>
      </c>
      <c r="G27" s="5">
        <v>0</v>
      </c>
      <c r="H27" s="117">
        <f>(E27-F27)*C27</f>
        <v>4400</v>
      </c>
      <c r="I27" s="66">
        <v>0</v>
      </c>
      <c r="J27" s="66">
        <f t="shared" si="43"/>
        <v>4400</v>
      </c>
    </row>
    <row r="28" spans="1:10">
      <c r="A28" s="59">
        <v>43648</v>
      </c>
      <c r="B28" s="2" t="s">
        <v>30</v>
      </c>
      <c r="C28" s="69">
        <f t="shared" ref="C28:C29" si="44">MROUND(1000000/E28,10)</f>
        <v>620</v>
      </c>
      <c r="D28" s="4" t="s">
        <v>8</v>
      </c>
      <c r="E28" s="5">
        <v>1610</v>
      </c>
      <c r="F28" s="5">
        <v>1613</v>
      </c>
      <c r="G28" s="5">
        <v>0</v>
      </c>
      <c r="H28" s="66">
        <f t="shared" ref="H28" si="45">(F28-E28)*C28</f>
        <v>1860</v>
      </c>
      <c r="I28" s="66">
        <v>0</v>
      </c>
      <c r="J28" s="66">
        <f t="shared" ref="J28" si="46">+I28+H28</f>
        <v>1860</v>
      </c>
    </row>
    <row r="29" spans="1:10">
      <c r="A29" s="59">
        <v>43648</v>
      </c>
      <c r="B29" s="2" t="s">
        <v>9</v>
      </c>
      <c r="C29" s="69">
        <f t="shared" si="44"/>
        <v>1620</v>
      </c>
      <c r="D29" s="4" t="s">
        <v>15</v>
      </c>
      <c r="E29" s="5">
        <v>617</v>
      </c>
      <c r="F29" s="5">
        <v>627</v>
      </c>
      <c r="G29" s="5">
        <v>0</v>
      </c>
      <c r="H29" s="116">
        <f>(E29-F29)*C29</f>
        <v>-16200</v>
      </c>
      <c r="I29" s="66">
        <v>0</v>
      </c>
      <c r="J29" s="66">
        <f t="shared" ref="J29" si="47">+I29+H29</f>
        <v>-16200</v>
      </c>
    </row>
    <row r="30" spans="1:10">
      <c r="A30" s="59">
        <v>43647</v>
      </c>
      <c r="B30" s="2" t="s">
        <v>441</v>
      </c>
      <c r="C30" s="69">
        <f>MROUND(1000000/E30,10)</f>
        <v>1420</v>
      </c>
      <c r="D30" s="4" t="s">
        <v>8</v>
      </c>
      <c r="E30" s="5">
        <v>706</v>
      </c>
      <c r="F30" s="5">
        <v>710</v>
      </c>
      <c r="G30" s="5">
        <v>0</v>
      </c>
      <c r="H30" s="66">
        <f t="shared" ref="H30" si="48">(F30-E30)*C30</f>
        <v>5680</v>
      </c>
      <c r="I30" s="66">
        <v>0</v>
      </c>
      <c r="J30" s="66">
        <f t="shared" ref="J30" si="49">+I30+H30</f>
        <v>5680</v>
      </c>
    </row>
    <row r="31" spans="1:10">
      <c r="A31" s="106"/>
      <c r="B31" s="113"/>
      <c r="C31" s="108"/>
      <c r="D31" s="114"/>
      <c r="E31" s="115"/>
      <c r="F31" s="115"/>
      <c r="G31" s="115"/>
      <c r="H31" s="109"/>
      <c r="I31" s="109"/>
      <c r="J31" s="109"/>
    </row>
    <row r="32" spans="1:10">
      <c r="A32" s="59">
        <v>43644</v>
      </c>
      <c r="B32" s="2" t="s">
        <v>24</v>
      </c>
      <c r="C32" s="69">
        <f>MROUND(1000000/E32,10)</f>
        <v>1980</v>
      </c>
      <c r="D32" s="4" t="s">
        <v>8</v>
      </c>
      <c r="E32" s="5">
        <v>505</v>
      </c>
      <c r="F32" s="5">
        <v>515</v>
      </c>
      <c r="G32" s="5">
        <v>0</v>
      </c>
      <c r="H32" s="66">
        <f t="shared" ref="H32" si="50">(F32-E32)*C32</f>
        <v>19800</v>
      </c>
      <c r="I32" s="66">
        <v>0</v>
      </c>
      <c r="J32" s="66">
        <f t="shared" ref="J32" si="51">+I32+H32</f>
        <v>19800</v>
      </c>
    </row>
    <row r="33" spans="1:10">
      <c r="A33" s="59">
        <v>43643</v>
      </c>
      <c r="B33" s="2" t="s">
        <v>30</v>
      </c>
      <c r="C33" s="69">
        <f>MROUND(1000000/E33,10)</f>
        <v>620</v>
      </c>
      <c r="D33" s="4" t="s">
        <v>8</v>
      </c>
      <c r="E33" s="5">
        <v>1615</v>
      </c>
      <c r="F33" s="5">
        <v>1635</v>
      </c>
      <c r="G33" s="5">
        <v>0</v>
      </c>
      <c r="H33" s="66">
        <f t="shared" ref="H33" si="52">(F33-E33)*C33</f>
        <v>12400</v>
      </c>
      <c r="I33" s="66">
        <v>0</v>
      </c>
      <c r="J33" s="66">
        <f t="shared" ref="J33" si="53">+I33+H33</f>
        <v>12400</v>
      </c>
    </row>
    <row r="34" spans="1:10">
      <c r="A34" s="59">
        <v>43642</v>
      </c>
      <c r="B34" s="2" t="s">
        <v>92</v>
      </c>
      <c r="C34" s="69">
        <f>MROUND(1000000/E34,10)</f>
        <v>1060</v>
      </c>
      <c r="D34" s="4" t="s">
        <v>8</v>
      </c>
      <c r="E34" s="5">
        <v>945</v>
      </c>
      <c r="F34" s="5">
        <v>960</v>
      </c>
      <c r="G34" s="5">
        <v>0</v>
      </c>
      <c r="H34" s="66">
        <f t="shared" ref="H34" si="54">(F34-E34)*C34</f>
        <v>15900</v>
      </c>
      <c r="I34" s="66">
        <v>0</v>
      </c>
      <c r="J34" s="66">
        <f t="shared" ref="J34" si="55">+I34+H34</f>
        <v>15900</v>
      </c>
    </row>
    <row r="35" spans="1:10">
      <c r="A35" s="59">
        <v>43641</v>
      </c>
      <c r="B35" s="2" t="s">
        <v>175</v>
      </c>
      <c r="C35" s="69">
        <f>MROUND(1000000/E35,10)</f>
        <v>1820</v>
      </c>
      <c r="D35" s="4" t="s">
        <v>8</v>
      </c>
      <c r="E35" s="5">
        <v>550</v>
      </c>
      <c r="F35" s="5">
        <v>552</v>
      </c>
      <c r="G35" s="5">
        <v>0</v>
      </c>
      <c r="H35" s="66">
        <f t="shared" ref="H35:H40" si="56">(F35-E35)*C35</f>
        <v>3640</v>
      </c>
      <c r="I35" s="66">
        <v>0</v>
      </c>
      <c r="J35" s="66">
        <f t="shared" ref="J35" si="57">+I35+H35</f>
        <v>3640</v>
      </c>
    </row>
    <row r="36" spans="1:10">
      <c r="A36" s="59">
        <v>43640</v>
      </c>
      <c r="B36" s="2" t="s">
        <v>30</v>
      </c>
      <c r="C36" s="69">
        <f>MROUND(1000000/E36,10)</f>
        <v>640</v>
      </c>
      <c r="D36" s="4" t="s">
        <v>8</v>
      </c>
      <c r="E36" s="5">
        <v>1560</v>
      </c>
      <c r="F36" s="5">
        <v>1573</v>
      </c>
      <c r="G36" s="5">
        <v>0</v>
      </c>
      <c r="H36" s="66">
        <f t="shared" si="56"/>
        <v>8320</v>
      </c>
      <c r="I36" s="66">
        <v>0</v>
      </c>
      <c r="J36" s="66">
        <f t="shared" ref="J36:J40" si="58">+I36+H36</f>
        <v>8320</v>
      </c>
    </row>
    <row r="37" spans="1:10">
      <c r="A37" s="59">
        <v>43637</v>
      </c>
      <c r="B37" s="2" t="s">
        <v>117</v>
      </c>
      <c r="C37" s="69">
        <f t="shared" ref="C37:C57" si="59">MROUND(1000000/E37,10)</f>
        <v>14290</v>
      </c>
      <c r="D37" s="4" t="s">
        <v>8</v>
      </c>
      <c r="E37" s="5">
        <v>70</v>
      </c>
      <c r="F37" s="5">
        <v>75</v>
      </c>
      <c r="G37" s="5">
        <v>0</v>
      </c>
      <c r="H37" s="66">
        <f t="shared" si="56"/>
        <v>71450</v>
      </c>
      <c r="I37" s="66">
        <v>0</v>
      </c>
      <c r="J37" s="66">
        <f t="shared" si="58"/>
        <v>71450</v>
      </c>
    </row>
    <row r="38" spans="1:10">
      <c r="A38" s="59">
        <v>43637</v>
      </c>
      <c r="B38" s="2" t="s">
        <v>188</v>
      </c>
      <c r="C38" s="69">
        <f t="shared" si="59"/>
        <v>2440</v>
      </c>
      <c r="D38" s="4" t="s">
        <v>8</v>
      </c>
      <c r="E38" s="5">
        <v>410</v>
      </c>
      <c r="F38" s="5">
        <v>410</v>
      </c>
      <c r="G38" s="5">
        <v>0</v>
      </c>
      <c r="H38" s="66">
        <f t="shared" si="56"/>
        <v>0</v>
      </c>
      <c r="I38" s="66">
        <v>0</v>
      </c>
      <c r="J38" s="66">
        <f t="shared" si="58"/>
        <v>0</v>
      </c>
    </row>
    <row r="39" spans="1:10">
      <c r="A39" s="59">
        <v>43636</v>
      </c>
      <c r="B39" s="2" t="s">
        <v>98</v>
      </c>
      <c r="C39" s="69">
        <f t="shared" si="59"/>
        <v>16390</v>
      </c>
      <c r="D39" s="4" t="s">
        <v>8</v>
      </c>
      <c r="E39" s="5">
        <v>61</v>
      </c>
      <c r="F39" s="5">
        <v>65</v>
      </c>
      <c r="G39" s="5">
        <v>0</v>
      </c>
      <c r="H39" s="66">
        <f t="shared" si="56"/>
        <v>65560</v>
      </c>
      <c r="I39" s="66">
        <v>0</v>
      </c>
      <c r="J39" s="66">
        <f t="shared" si="58"/>
        <v>65560</v>
      </c>
    </row>
    <row r="40" spans="1:10">
      <c r="A40" s="59">
        <v>43636</v>
      </c>
      <c r="B40" s="2" t="s">
        <v>478</v>
      </c>
      <c r="C40" s="69">
        <f t="shared" si="59"/>
        <v>2860</v>
      </c>
      <c r="D40" s="4" t="s">
        <v>8</v>
      </c>
      <c r="E40" s="5">
        <v>350</v>
      </c>
      <c r="F40" s="5">
        <v>355</v>
      </c>
      <c r="G40" s="5">
        <v>0</v>
      </c>
      <c r="H40" s="66">
        <f t="shared" si="56"/>
        <v>14300</v>
      </c>
      <c r="I40" s="66">
        <v>0</v>
      </c>
      <c r="J40" s="66">
        <f t="shared" si="58"/>
        <v>14300</v>
      </c>
    </row>
    <row r="41" spans="1:10">
      <c r="A41" s="59">
        <v>43635</v>
      </c>
      <c r="B41" s="2" t="s">
        <v>7</v>
      </c>
      <c r="C41" s="69">
        <f t="shared" si="59"/>
        <v>1040</v>
      </c>
      <c r="D41" s="4" t="s">
        <v>8</v>
      </c>
      <c r="E41" s="5">
        <v>965</v>
      </c>
      <c r="F41" s="5">
        <v>980</v>
      </c>
      <c r="G41" s="5">
        <v>0</v>
      </c>
      <c r="H41" s="66">
        <f t="shared" ref="H41:H46" si="60">(F41-E41)*C41</f>
        <v>15600</v>
      </c>
      <c r="I41" s="66">
        <v>0</v>
      </c>
      <c r="J41" s="66">
        <f>+I41+H41</f>
        <v>15600</v>
      </c>
    </row>
    <row r="42" spans="1:10">
      <c r="A42" s="59">
        <v>43634</v>
      </c>
      <c r="B42" s="2" t="s">
        <v>9</v>
      </c>
      <c r="C42" s="69">
        <f t="shared" si="59"/>
        <v>1600</v>
      </c>
      <c r="D42" s="4" t="s">
        <v>8</v>
      </c>
      <c r="E42" s="5">
        <v>625</v>
      </c>
      <c r="F42" s="5">
        <v>615</v>
      </c>
      <c r="G42" s="5">
        <v>0</v>
      </c>
      <c r="H42" s="66">
        <f t="shared" si="60"/>
        <v>-16000</v>
      </c>
      <c r="I42" s="66">
        <v>0</v>
      </c>
      <c r="J42" s="66">
        <f t="shared" ref="J42:J48" si="61">+I42+H42</f>
        <v>-16000</v>
      </c>
    </row>
    <row r="43" spans="1:10">
      <c r="A43" s="59">
        <v>43634</v>
      </c>
      <c r="B43" s="2" t="s">
        <v>10</v>
      </c>
      <c r="C43" s="69">
        <f t="shared" si="59"/>
        <v>1280</v>
      </c>
      <c r="D43" s="4" t="s">
        <v>8</v>
      </c>
      <c r="E43" s="5">
        <v>780</v>
      </c>
      <c r="F43" s="5">
        <v>777</v>
      </c>
      <c r="G43" s="5">
        <v>0</v>
      </c>
      <c r="H43" s="66">
        <f t="shared" si="60"/>
        <v>-3840</v>
      </c>
      <c r="I43" s="66">
        <v>0</v>
      </c>
      <c r="J43" s="66">
        <f t="shared" si="61"/>
        <v>-3840</v>
      </c>
    </row>
    <row r="44" spans="1:10">
      <c r="A44" s="59">
        <v>43633</v>
      </c>
      <c r="B44" s="2" t="s">
        <v>11</v>
      </c>
      <c r="C44" s="69">
        <f t="shared" si="59"/>
        <v>20410</v>
      </c>
      <c r="D44" s="4" t="s">
        <v>8</v>
      </c>
      <c r="E44" s="5">
        <v>49</v>
      </c>
      <c r="F44" s="5">
        <v>49</v>
      </c>
      <c r="G44" s="5">
        <v>0</v>
      </c>
      <c r="H44" s="66">
        <f t="shared" si="60"/>
        <v>0</v>
      </c>
      <c r="I44" s="66">
        <v>0</v>
      </c>
      <c r="J44" s="66">
        <f t="shared" si="61"/>
        <v>0</v>
      </c>
    </row>
    <row r="45" spans="1:10">
      <c r="A45" s="59">
        <v>43633</v>
      </c>
      <c r="B45" s="2" t="s">
        <v>12</v>
      </c>
      <c r="C45" s="69">
        <f t="shared" si="59"/>
        <v>3530</v>
      </c>
      <c r="D45" s="4" t="s">
        <v>8</v>
      </c>
      <c r="E45" s="5">
        <v>283</v>
      </c>
      <c r="F45" s="5">
        <v>275</v>
      </c>
      <c r="G45" s="5">
        <v>0</v>
      </c>
      <c r="H45" s="66">
        <f t="shared" si="60"/>
        <v>-28240</v>
      </c>
      <c r="I45" s="66">
        <v>0</v>
      </c>
      <c r="J45" s="66">
        <f t="shared" si="61"/>
        <v>-28240</v>
      </c>
    </row>
    <row r="46" spans="1:10">
      <c r="A46" s="59">
        <v>43630</v>
      </c>
      <c r="B46" s="2" t="s">
        <v>13</v>
      </c>
      <c r="C46" s="69">
        <f t="shared" si="59"/>
        <v>1640</v>
      </c>
      <c r="D46" s="4" t="s">
        <v>8</v>
      </c>
      <c r="E46" s="5">
        <v>610</v>
      </c>
      <c r="F46" s="5">
        <v>619.95000000000005</v>
      </c>
      <c r="G46" s="5">
        <v>0</v>
      </c>
      <c r="H46" s="66">
        <f t="shared" si="60"/>
        <v>16318.000000000075</v>
      </c>
      <c r="I46" s="66">
        <v>0</v>
      </c>
      <c r="J46" s="66">
        <f t="shared" si="61"/>
        <v>16318.000000000075</v>
      </c>
    </row>
    <row r="47" spans="1:10">
      <c r="A47" s="59">
        <v>43629</v>
      </c>
      <c r="B47" s="2" t="s">
        <v>14</v>
      </c>
      <c r="C47" s="69">
        <f t="shared" si="59"/>
        <v>1340</v>
      </c>
      <c r="D47" s="4" t="s">
        <v>15</v>
      </c>
      <c r="E47" s="5">
        <v>747</v>
      </c>
      <c r="F47" s="5">
        <v>740</v>
      </c>
      <c r="G47" s="5">
        <v>0</v>
      </c>
      <c r="H47" s="66">
        <f>(E47-F47)*C47</f>
        <v>9380</v>
      </c>
      <c r="I47" s="66">
        <v>0</v>
      </c>
      <c r="J47" s="66">
        <f t="shared" si="61"/>
        <v>9380</v>
      </c>
    </row>
    <row r="48" spans="1:10">
      <c r="A48" s="59">
        <v>43628</v>
      </c>
      <c r="B48" s="2" t="s">
        <v>16</v>
      </c>
      <c r="C48" s="69">
        <f t="shared" si="59"/>
        <v>1870</v>
      </c>
      <c r="D48" s="4" t="s">
        <v>8</v>
      </c>
      <c r="E48" s="5">
        <v>534</v>
      </c>
      <c r="F48" s="5">
        <v>536</v>
      </c>
      <c r="G48" s="5">
        <v>0</v>
      </c>
      <c r="H48" s="66">
        <f>(F48-E48)*C48</f>
        <v>3740</v>
      </c>
      <c r="I48" s="66">
        <v>0</v>
      </c>
      <c r="J48" s="66">
        <f t="shared" si="61"/>
        <v>3740</v>
      </c>
    </row>
    <row r="49" spans="1:10">
      <c r="A49" s="59">
        <v>43628</v>
      </c>
      <c r="B49" s="2" t="s">
        <v>17</v>
      </c>
      <c r="C49" s="69">
        <f t="shared" si="59"/>
        <v>600</v>
      </c>
      <c r="D49" s="4" t="s">
        <v>8</v>
      </c>
      <c r="E49" s="5">
        <v>1655</v>
      </c>
      <c r="F49" s="5">
        <v>1675</v>
      </c>
      <c r="G49" s="5">
        <v>0</v>
      </c>
      <c r="H49" s="66">
        <v>0</v>
      </c>
      <c r="I49" s="66">
        <v>0</v>
      </c>
      <c r="J49" s="66" t="s">
        <v>18</v>
      </c>
    </row>
    <row r="50" spans="1:10">
      <c r="A50" s="59">
        <v>43628</v>
      </c>
      <c r="B50" s="2" t="s">
        <v>19</v>
      </c>
      <c r="C50" s="69">
        <f t="shared" si="59"/>
        <v>1540</v>
      </c>
      <c r="D50" s="4" t="s">
        <v>8</v>
      </c>
      <c r="E50" s="5">
        <v>650</v>
      </c>
      <c r="F50" s="5">
        <v>640</v>
      </c>
      <c r="G50" s="5">
        <v>0</v>
      </c>
      <c r="H50" s="66">
        <f>(F50-E50)*C50</f>
        <v>-15400</v>
      </c>
      <c r="I50" s="66">
        <v>0</v>
      </c>
      <c r="J50" s="66">
        <f>+I50+H50</f>
        <v>-15400</v>
      </c>
    </row>
    <row r="51" spans="1:10">
      <c r="A51" s="59">
        <v>43627</v>
      </c>
      <c r="B51" s="2" t="s">
        <v>20</v>
      </c>
      <c r="C51" s="69">
        <f t="shared" si="59"/>
        <v>1250</v>
      </c>
      <c r="D51" s="4" t="s">
        <v>8</v>
      </c>
      <c r="E51" s="5">
        <v>800</v>
      </c>
      <c r="F51" s="5">
        <v>785</v>
      </c>
      <c r="G51" s="5">
        <v>0</v>
      </c>
      <c r="H51" s="66">
        <f>(F51-E51)*C51</f>
        <v>-18750</v>
      </c>
      <c r="I51" s="66">
        <v>0</v>
      </c>
      <c r="J51" s="66">
        <f>+I51+H51</f>
        <v>-18750</v>
      </c>
    </row>
    <row r="52" spans="1:10">
      <c r="A52" s="59">
        <v>43626</v>
      </c>
      <c r="B52" s="2" t="s">
        <v>21</v>
      </c>
      <c r="C52" s="69">
        <f t="shared" si="59"/>
        <v>1790</v>
      </c>
      <c r="D52" s="4" t="s">
        <v>8</v>
      </c>
      <c r="E52" s="5">
        <v>560</v>
      </c>
      <c r="F52" s="5">
        <v>565</v>
      </c>
      <c r="G52" s="5">
        <v>0</v>
      </c>
      <c r="H52" s="66">
        <f t="shared" ref="H52:H56" si="62">(F52-E52)*C52</f>
        <v>8950</v>
      </c>
      <c r="I52" s="66">
        <v>0</v>
      </c>
      <c r="J52" s="66">
        <f t="shared" ref="J52:J57" si="63">+I52+H52</f>
        <v>8950</v>
      </c>
    </row>
    <row r="53" spans="1:10">
      <c r="A53" s="59">
        <v>43623</v>
      </c>
      <c r="B53" s="2" t="s">
        <v>22</v>
      </c>
      <c r="C53" s="69">
        <f t="shared" si="59"/>
        <v>480</v>
      </c>
      <c r="D53" s="4" t="s">
        <v>8</v>
      </c>
      <c r="E53" s="5">
        <v>2090</v>
      </c>
      <c r="F53" s="5">
        <v>2115</v>
      </c>
      <c r="G53" s="5">
        <v>0</v>
      </c>
      <c r="H53" s="66">
        <f t="shared" si="62"/>
        <v>12000</v>
      </c>
      <c r="I53" s="66">
        <v>0</v>
      </c>
      <c r="J53" s="66">
        <f t="shared" si="63"/>
        <v>12000</v>
      </c>
    </row>
    <row r="54" spans="1:10">
      <c r="A54" s="59">
        <v>43622</v>
      </c>
      <c r="B54" s="2" t="s">
        <v>23</v>
      </c>
      <c r="C54" s="69">
        <f t="shared" si="59"/>
        <v>1070</v>
      </c>
      <c r="D54" s="4" t="s">
        <v>8</v>
      </c>
      <c r="E54" s="5">
        <v>935</v>
      </c>
      <c r="F54" s="5">
        <v>945</v>
      </c>
      <c r="G54" s="5">
        <v>0</v>
      </c>
      <c r="H54" s="66">
        <f t="shared" si="62"/>
        <v>10700</v>
      </c>
      <c r="I54" s="66">
        <v>0</v>
      </c>
      <c r="J54" s="66">
        <f t="shared" si="63"/>
        <v>10700</v>
      </c>
    </row>
    <row r="55" spans="1:10">
      <c r="A55" s="59">
        <v>43622</v>
      </c>
      <c r="B55" s="2" t="s">
        <v>24</v>
      </c>
      <c r="C55" s="69">
        <f t="shared" si="59"/>
        <v>2140</v>
      </c>
      <c r="D55" s="4" t="s">
        <v>8</v>
      </c>
      <c r="E55" s="5">
        <v>467</v>
      </c>
      <c r="F55" s="5">
        <v>472</v>
      </c>
      <c r="G55" s="5">
        <v>0</v>
      </c>
      <c r="H55" s="66">
        <f t="shared" si="62"/>
        <v>10700</v>
      </c>
      <c r="I55" s="66">
        <v>0</v>
      </c>
      <c r="J55" s="66">
        <f t="shared" si="63"/>
        <v>10700</v>
      </c>
    </row>
    <row r="56" spans="1:10">
      <c r="A56" s="59">
        <v>43620</v>
      </c>
      <c r="B56" s="2" t="s">
        <v>25</v>
      </c>
      <c r="C56" s="69">
        <f t="shared" si="59"/>
        <v>1000</v>
      </c>
      <c r="D56" s="4" t="s">
        <v>8</v>
      </c>
      <c r="E56" s="5">
        <v>999</v>
      </c>
      <c r="F56" s="5">
        <v>1014</v>
      </c>
      <c r="G56" s="5">
        <v>0</v>
      </c>
      <c r="H56" s="66">
        <f t="shared" si="62"/>
        <v>15000</v>
      </c>
      <c r="I56" s="66">
        <v>0</v>
      </c>
      <c r="J56" s="66">
        <f t="shared" si="63"/>
        <v>15000</v>
      </c>
    </row>
    <row r="57" spans="1:10">
      <c r="A57" s="59">
        <v>43619</v>
      </c>
      <c r="B57" s="2" t="s">
        <v>26</v>
      </c>
      <c r="C57" s="69">
        <f t="shared" si="59"/>
        <v>910</v>
      </c>
      <c r="D57" s="4" t="s">
        <v>8</v>
      </c>
      <c r="E57" s="5">
        <v>1100</v>
      </c>
      <c r="F57" s="5">
        <v>1115</v>
      </c>
      <c r="G57" s="5">
        <v>0</v>
      </c>
      <c r="H57" s="66">
        <f>(F57-E57)*C57</f>
        <v>13650</v>
      </c>
      <c r="I57" s="66">
        <v>0</v>
      </c>
      <c r="J57" s="66">
        <f t="shared" si="63"/>
        <v>13650</v>
      </c>
    </row>
    <row r="58" spans="1:10">
      <c r="A58" s="71"/>
      <c r="B58" s="7"/>
      <c r="C58" s="72"/>
      <c r="D58" s="8"/>
      <c r="E58" s="9"/>
      <c r="F58" s="9"/>
      <c r="G58" s="9"/>
      <c r="H58" s="73"/>
      <c r="I58" s="73"/>
      <c r="J58" s="73"/>
    </row>
    <row r="59" spans="1:10">
      <c r="A59" s="59">
        <v>43616</v>
      </c>
      <c r="B59" s="2" t="s">
        <v>13</v>
      </c>
      <c r="C59" s="69">
        <f t="shared" ref="C59:C94" si="64">MROUND(500000/E59,10)</f>
        <v>780</v>
      </c>
      <c r="D59" s="4" t="s">
        <v>15</v>
      </c>
      <c r="E59" s="5">
        <v>637</v>
      </c>
      <c r="F59" s="5">
        <v>634</v>
      </c>
      <c r="G59" s="5">
        <v>0</v>
      </c>
      <c r="H59" s="66">
        <f>(E59-F59)*C59</f>
        <v>2340</v>
      </c>
      <c r="I59" s="66">
        <v>0</v>
      </c>
      <c r="J59" s="66">
        <f t="shared" ref="J59:J86" si="65">+I59+H59</f>
        <v>2340</v>
      </c>
    </row>
    <row r="60" spans="1:10">
      <c r="A60" s="59">
        <v>43616</v>
      </c>
      <c r="B60" s="2" t="s">
        <v>27</v>
      </c>
      <c r="C60" s="69">
        <f t="shared" si="64"/>
        <v>490</v>
      </c>
      <c r="D60" s="4" t="s">
        <v>8</v>
      </c>
      <c r="E60" s="5">
        <v>1020</v>
      </c>
      <c r="F60" s="5">
        <v>1005</v>
      </c>
      <c r="G60" s="5">
        <v>0</v>
      </c>
      <c r="H60" s="66">
        <f t="shared" ref="H60:H86" si="66">(F60-E60)*C60</f>
        <v>-7350</v>
      </c>
      <c r="I60" s="66">
        <v>0</v>
      </c>
      <c r="J60" s="66">
        <f t="shared" si="65"/>
        <v>-7350</v>
      </c>
    </row>
    <row r="61" spans="1:10">
      <c r="A61" s="59">
        <v>43615</v>
      </c>
      <c r="B61" s="2" t="s">
        <v>28</v>
      </c>
      <c r="C61" s="69">
        <f t="shared" si="64"/>
        <v>3910</v>
      </c>
      <c r="D61" s="4" t="s">
        <v>8</v>
      </c>
      <c r="E61" s="5">
        <v>128</v>
      </c>
      <c r="F61" s="5">
        <v>131.25</v>
      </c>
      <c r="G61" s="5">
        <v>0</v>
      </c>
      <c r="H61" s="66">
        <f t="shared" si="66"/>
        <v>12707.5</v>
      </c>
      <c r="I61" s="66">
        <v>0</v>
      </c>
      <c r="J61" s="66">
        <f t="shared" si="65"/>
        <v>12707.5</v>
      </c>
    </row>
    <row r="62" spans="1:10">
      <c r="A62" s="59">
        <v>43615</v>
      </c>
      <c r="B62" s="2" t="s">
        <v>29</v>
      </c>
      <c r="C62" s="69">
        <f t="shared" si="64"/>
        <v>6130</v>
      </c>
      <c r="D62" s="4" t="s">
        <v>8</v>
      </c>
      <c r="E62" s="5">
        <v>81.5</v>
      </c>
      <c r="F62" s="5">
        <v>79.5</v>
      </c>
      <c r="G62" s="5">
        <v>0</v>
      </c>
      <c r="H62" s="66">
        <f t="shared" si="66"/>
        <v>-12260</v>
      </c>
      <c r="I62" s="66">
        <v>0</v>
      </c>
      <c r="J62" s="66">
        <f t="shared" si="65"/>
        <v>-12260</v>
      </c>
    </row>
    <row r="63" spans="1:10">
      <c r="A63" s="59">
        <v>43614</v>
      </c>
      <c r="B63" s="2" t="s">
        <v>30</v>
      </c>
      <c r="C63" s="69">
        <f t="shared" si="64"/>
        <v>310</v>
      </c>
      <c r="D63" s="4" t="s">
        <v>8</v>
      </c>
      <c r="E63" s="5">
        <v>1595</v>
      </c>
      <c r="F63" s="5">
        <v>1575</v>
      </c>
      <c r="G63" s="5">
        <v>0</v>
      </c>
      <c r="H63" s="66">
        <f t="shared" si="66"/>
        <v>-6200</v>
      </c>
      <c r="I63" s="66">
        <v>0</v>
      </c>
      <c r="J63" s="66">
        <f t="shared" si="65"/>
        <v>-6200</v>
      </c>
    </row>
    <row r="64" spans="1:10">
      <c r="A64" s="59">
        <v>43614</v>
      </c>
      <c r="B64" s="2" t="s">
        <v>31</v>
      </c>
      <c r="C64" s="69">
        <f t="shared" si="64"/>
        <v>320</v>
      </c>
      <c r="D64" s="4" t="s">
        <v>8</v>
      </c>
      <c r="E64" s="5">
        <v>1540</v>
      </c>
      <c r="F64" s="5">
        <v>1520</v>
      </c>
      <c r="G64" s="5">
        <v>0</v>
      </c>
      <c r="H64" s="66">
        <f t="shared" si="66"/>
        <v>-6400</v>
      </c>
      <c r="I64" s="66">
        <v>0</v>
      </c>
      <c r="J64" s="66">
        <f t="shared" si="65"/>
        <v>-6400</v>
      </c>
    </row>
    <row r="65" spans="1:10">
      <c r="A65" s="59">
        <v>43613</v>
      </c>
      <c r="B65" s="2" t="s">
        <v>32</v>
      </c>
      <c r="C65" s="69">
        <f t="shared" si="64"/>
        <v>480</v>
      </c>
      <c r="D65" s="4" t="s">
        <v>8</v>
      </c>
      <c r="E65" s="5">
        <v>1045</v>
      </c>
      <c r="F65" s="5">
        <v>1060</v>
      </c>
      <c r="G65" s="5">
        <v>0</v>
      </c>
      <c r="H65" s="66">
        <f t="shared" si="66"/>
        <v>7200</v>
      </c>
      <c r="I65" s="66">
        <v>0</v>
      </c>
      <c r="J65" s="66">
        <f t="shared" si="65"/>
        <v>7200</v>
      </c>
    </row>
    <row r="66" spans="1:10">
      <c r="A66" s="59">
        <v>43612</v>
      </c>
      <c r="B66" s="2" t="s">
        <v>33</v>
      </c>
      <c r="C66" s="69">
        <f t="shared" si="64"/>
        <v>590</v>
      </c>
      <c r="D66" s="4" t="s">
        <v>8</v>
      </c>
      <c r="E66" s="5">
        <v>850</v>
      </c>
      <c r="F66" s="5">
        <v>856</v>
      </c>
      <c r="G66" s="5">
        <v>0</v>
      </c>
      <c r="H66" s="66">
        <f t="shared" si="66"/>
        <v>3540</v>
      </c>
      <c r="I66" s="66">
        <v>0</v>
      </c>
      <c r="J66" s="66">
        <f t="shared" si="65"/>
        <v>3540</v>
      </c>
    </row>
    <row r="67" spans="1:10">
      <c r="A67" s="59">
        <v>43609</v>
      </c>
      <c r="B67" s="2" t="s">
        <v>34</v>
      </c>
      <c r="C67" s="69">
        <f t="shared" si="64"/>
        <v>420</v>
      </c>
      <c r="D67" s="4" t="s">
        <v>8</v>
      </c>
      <c r="E67" s="5">
        <v>1198</v>
      </c>
      <c r="F67" s="5">
        <v>1213</v>
      </c>
      <c r="G67" s="5">
        <v>1230</v>
      </c>
      <c r="H67" s="66">
        <f t="shared" si="66"/>
        <v>6300</v>
      </c>
      <c r="I67" s="66">
        <f>(G67-F67)*C67</f>
        <v>7140</v>
      </c>
      <c r="J67" s="66">
        <f t="shared" si="65"/>
        <v>13440</v>
      </c>
    </row>
    <row r="68" spans="1:10">
      <c r="A68" s="59">
        <v>43608</v>
      </c>
      <c r="B68" s="2" t="s">
        <v>35</v>
      </c>
      <c r="C68" s="69">
        <f t="shared" si="64"/>
        <v>710</v>
      </c>
      <c r="D68" s="4" t="s">
        <v>8</v>
      </c>
      <c r="E68" s="5">
        <v>705</v>
      </c>
      <c r="F68" s="5">
        <v>711</v>
      </c>
      <c r="G68" s="5">
        <v>0</v>
      </c>
      <c r="H68" s="66">
        <f t="shared" si="66"/>
        <v>4260</v>
      </c>
      <c r="I68" s="66">
        <v>0</v>
      </c>
      <c r="J68" s="66">
        <f t="shared" si="65"/>
        <v>4260</v>
      </c>
    </row>
    <row r="69" spans="1:10">
      <c r="A69" s="59">
        <v>43608</v>
      </c>
      <c r="B69" s="2" t="s">
        <v>36</v>
      </c>
      <c r="C69" s="69">
        <f t="shared" si="64"/>
        <v>410</v>
      </c>
      <c r="D69" s="4" t="s">
        <v>8</v>
      </c>
      <c r="E69" s="5">
        <v>1225</v>
      </c>
      <c r="F69" s="5">
        <v>1210</v>
      </c>
      <c r="G69" s="5">
        <v>0</v>
      </c>
      <c r="H69" s="66">
        <f t="shared" si="66"/>
        <v>-6150</v>
      </c>
      <c r="I69" s="66">
        <v>0</v>
      </c>
      <c r="J69" s="66">
        <f t="shared" si="65"/>
        <v>-6150</v>
      </c>
    </row>
    <row r="70" spans="1:10">
      <c r="A70" s="59">
        <v>43607</v>
      </c>
      <c r="B70" s="2" t="s">
        <v>37</v>
      </c>
      <c r="C70" s="69">
        <f t="shared" si="64"/>
        <v>750</v>
      </c>
      <c r="D70" s="4" t="s">
        <v>8</v>
      </c>
      <c r="E70" s="5">
        <v>665</v>
      </c>
      <c r="F70" s="5">
        <v>655</v>
      </c>
      <c r="G70" s="5">
        <v>0</v>
      </c>
      <c r="H70" s="66">
        <f t="shared" si="66"/>
        <v>-7500</v>
      </c>
      <c r="I70" s="66">
        <v>0</v>
      </c>
      <c r="J70" s="66">
        <f t="shared" si="65"/>
        <v>-7500</v>
      </c>
    </row>
    <row r="71" spans="1:10">
      <c r="A71" s="59">
        <v>43607</v>
      </c>
      <c r="B71" s="2" t="s">
        <v>38</v>
      </c>
      <c r="C71" s="69">
        <f t="shared" si="64"/>
        <v>3110</v>
      </c>
      <c r="D71" s="4" t="s">
        <v>8</v>
      </c>
      <c r="E71" s="5">
        <v>161</v>
      </c>
      <c r="F71" s="5">
        <v>157</v>
      </c>
      <c r="G71" s="5">
        <v>0</v>
      </c>
      <c r="H71" s="66">
        <f t="shared" si="66"/>
        <v>-12440</v>
      </c>
      <c r="I71" s="66">
        <v>0</v>
      </c>
      <c r="J71" s="66">
        <f t="shared" si="65"/>
        <v>-12440</v>
      </c>
    </row>
    <row r="72" spans="1:10">
      <c r="A72" s="59">
        <v>43606</v>
      </c>
      <c r="B72" s="2" t="s">
        <v>39</v>
      </c>
      <c r="C72" s="69">
        <f t="shared" si="64"/>
        <v>910</v>
      </c>
      <c r="D72" s="4" t="s">
        <v>8</v>
      </c>
      <c r="E72" s="5">
        <v>551</v>
      </c>
      <c r="F72" s="5">
        <v>553</v>
      </c>
      <c r="G72" s="5">
        <v>0</v>
      </c>
      <c r="H72" s="66">
        <f t="shared" si="66"/>
        <v>1820</v>
      </c>
      <c r="I72" s="66">
        <v>0</v>
      </c>
      <c r="J72" s="66">
        <f t="shared" si="65"/>
        <v>1820</v>
      </c>
    </row>
    <row r="73" spans="1:10">
      <c r="A73" s="59">
        <v>43606</v>
      </c>
      <c r="B73" s="2" t="s">
        <v>27</v>
      </c>
      <c r="C73" s="69">
        <f t="shared" si="64"/>
        <v>510</v>
      </c>
      <c r="D73" s="4" t="s">
        <v>8</v>
      </c>
      <c r="E73" s="5">
        <v>985</v>
      </c>
      <c r="F73" s="5">
        <v>990</v>
      </c>
      <c r="G73" s="5">
        <v>0</v>
      </c>
      <c r="H73" s="66">
        <f t="shared" si="66"/>
        <v>2550</v>
      </c>
      <c r="I73" s="66">
        <v>0</v>
      </c>
      <c r="J73" s="66">
        <f t="shared" si="65"/>
        <v>2550</v>
      </c>
    </row>
    <row r="74" spans="1:10">
      <c r="A74" s="59">
        <v>43605</v>
      </c>
      <c r="B74" s="2" t="s">
        <v>40</v>
      </c>
      <c r="C74" s="69">
        <f t="shared" si="64"/>
        <v>410</v>
      </c>
      <c r="D74" s="4" t="s">
        <v>8</v>
      </c>
      <c r="E74" s="5">
        <v>1216</v>
      </c>
      <c r="F74" s="5">
        <v>1231</v>
      </c>
      <c r="G74" s="5">
        <v>0</v>
      </c>
      <c r="H74" s="66">
        <f t="shared" si="66"/>
        <v>6150</v>
      </c>
      <c r="I74" s="66">
        <v>0</v>
      </c>
      <c r="J74" s="66">
        <f t="shared" si="65"/>
        <v>6150</v>
      </c>
    </row>
    <row r="75" spans="1:10">
      <c r="A75" s="59">
        <v>43602</v>
      </c>
      <c r="B75" s="2" t="s">
        <v>30</v>
      </c>
      <c r="C75" s="69">
        <f t="shared" si="64"/>
        <v>360</v>
      </c>
      <c r="D75" s="4" t="s">
        <v>8</v>
      </c>
      <c r="E75" s="5">
        <v>1390</v>
      </c>
      <c r="F75" s="5">
        <v>1403</v>
      </c>
      <c r="G75" s="5">
        <v>0</v>
      </c>
      <c r="H75" s="66">
        <f t="shared" si="66"/>
        <v>4680</v>
      </c>
      <c r="I75" s="66">
        <v>0</v>
      </c>
      <c r="J75" s="66">
        <f t="shared" si="65"/>
        <v>4680</v>
      </c>
    </row>
    <row r="76" spans="1:10">
      <c r="A76" s="59">
        <v>43602</v>
      </c>
      <c r="B76" s="2" t="s">
        <v>41</v>
      </c>
      <c r="C76" s="69">
        <f t="shared" si="64"/>
        <v>590</v>
      </c>
      <c r="D76" s="4" t="s">
        <v>8</v>
      </c>
      <c r="E76" s="5">
        <v>850</v>
      </c>
      <c r="F76" s="5">
        <v>860</v>
      </c>
      <c r="G76" s="5">
        <v>0</v>
      </c>
      <c r="H76" s="66">
        <f t="shared" si="66"/>
        <v>5900</v>
      </c>
      <c r="I76" s="66">
        <v>0</v>
      </c>
      <c r="J76" s="66">
        <f t="shared" si="65"/>
        <v>5900</v>
      </c>
    </row>
    <row r="77" spans="1:10">
      <c r="A77" s="59">
        <v>43601</v>
      </c>
      <c r="B77" s="2" t="s">
        <v>30</v>
      </c>
      <c r="C77" s="69">
        <f t="shared" si="64"/>
        <v>360</v>
      </c>
      <c r="D77" s="4" t="s">
        <v>8</v>
      </c>
      <c r="E77" s="5">
        <v>1375</v>
      </c>
      <c r="F77" s="5">
        <v>1390</v>
      </c>
      <c r="G77" s="5">
        <v>1403</v>
      </c>
      <c r="H77" s="66">
        <f t="shared" si="66"/>
        <v>5400</v>
      </c>
      <c r="I77" s="66">
        <f>(G77-F77)*C77</f>
        <v>4680</v>
      </c>
      <c r="J77" s="66">
        <f t="shared" si="65"/>
        <v>10080</v>
      </c>
    </row>
    <row r="78" spans="1:10">
      <c r="A78" s="59">
        <v>43600</v>
      </c>
      <c r="B78" s="2" t="s">
        <v>42</v>
      </c>
      <c r="C78" s="69">
        <f t="shared" si="64"/>
        <v>690</v>
      </c>
      <c r="D78" s="4" t="s">
        <v>8</v>
      </c>
      <c r="E78" s="5">
        <v>725</v>
      </c>
      <c r="F78" s="5">
        <v>735</v>
      </c>
      <c r="G78" s="5">
        <v>0</v>
      </c>
      <c r="H78" s="66">
        <f t="shared" si="66"/>
        <v>6900</v>
      </c>
      <c r="I78" s="66">
        <v>0</v>
      </c>
      <c r="J78" s="66">
        <f t="shared" si="65"/>
        <v>6900</v>
      </c>
    </row>
    <row r="79" spans="1:10">
      <c r="A79" s="59">
        <v>43599</v>
      </c>
      <c r="B79" s="2" t="s">
        <v>43</v>
      </c>
      <c r="C79" s="69">
        <f t="shared" si="64"/>
        <v>620</v>
      </c>
      <c r="D79" s="4" t="s">
        <v>8</v>
      </c>
      <c r="E79" s="5">
        <v>805</v>
      </c>
      <c r="F79" s="5">
        <v>815</v>
      </c>
      <c r="G79" s="5">
        <v>830</v>
      </c>
      <c r="H79" s="66">
        <f t="shared" si="66"/>
        <v>6200</v>
      </c>
      <c r="I79" s="66">
        <f>(G79-F79)*C79</f>
        <v>9300</v>
      </c>
      <c r="J79" s="66">
        <f t="shared" si="65"/>
        <v>15500</v>
      </c>
    </row>
    <row r="80" spans="1:10">
      <c r="A80" s="59">
        <v>43599</v>
      </c>
      <c r="B80" s="2" t="s">
        <v>7</v>
      </c>
      <c r="C80" s="69">
        <f t="shared" si="64"/>
        <v>530</v>
      </c>
      <c r="D80" s="4" t="s">
        <v>8</v>
      </c>
      <c r="E80" s="5">
        <v>950</v>
      </c>
      <c r="F80" s="5">
        <v>960</v>
      </c>
      <c r="G80" s="5">
        <v>0</v>
      </c>
      <c r="H80" s="66">
        <f t="shared" si="66"/>
        <v>5300</v>
      </c>
      <c r="I80" s="66">
        <v>0</v>
      </c>
      <c r="J80" s="66">
        <f t="shared" si="65"/>
        <v>5300</v>
      </c>
    </row>
    <row r="81" spans="1:10">
      <c r="A81" s="59">
        <v>43598</v>
      </c>
      <c r="B81" s="2" t="s">
        <v>44</v>
      </c>
      <c r="C81" s="69">
        <f t="shared" si="64"/>
        <v>220</v>
      </c>
      <c r="D81" s="4" t="s">
        <v>8</v>
      </c>
      <c r="E81" s="5">
        <v>2310</v>
      </c>
      <c r="F81" s="5">
        <v>2310</v>
      </c>
      <c r="G81" s="5">
        <v>0</v>
      </c>
      <c r="H81" s="66">
        <f t="shared" si="66"/>
        <v>0</v>
      </c>
      <c r="I81" s="66">
        <v>0</v>
      </c>
      <c r="J81" s="66">
        <f t="shared" si="65"/>
        <v>0</v>
      </c>
    </row>
    <row r="82" spans="1:10">
      <c r="A82" s="59">
        <v>43598</v>
      </c>
      <c r="B82" s="2" t="s">
        <v>30</v>
      </c>
      <c r="C82" s="69">
        <f t="shared" si="64"/>
        <v>360</v>
      </c>
      <c r="D82" s="4" t="s">
        <v>8</v>
      </c>
      <c r="E82" s="5">
        <v>1385</v>
      </c>
      <c r="F82" s="5">
        <v>1370</v>
      </c>
      <c r="G82" s="5">
        <v>0</v>
      </c>
      <c r="H82" s="66">
        <f t="shared" si="66"/>
        <v>-5400</v>
      </c>
      <c r="I82" s="66">
        <v>0</v>
      </c>
      <c r="J82" s="66">
        <f t="shared" si="65"/>
        <v>-5400</v>
      </c>
    </row>
    <row r="83" spans="1:10">
      <c r="A83" s="59">
        <v>43595</v>
      </c>
      <c r="B83" s="2" t="s">
        <v>45</v>
      </c>
      <c r="C83" s="69">
        <f t="shared" si="64"/>
        <v>1920</v>
      </c>
      <c r="D83" s="4" t="s">
        <v>8</v>
      </c>
      <c r="E83" s="5">
        <v>261</v>
      </c>
      <c r="F83" s="5">
        <v>266</v>
      </c>
      <c r="G83" s="5">
        <v>0</v>
      </c>
      <c r="H83" s="66">
        <f t="shared" si="66"/>
        <v>9600</v>
      </c>
      <c r="I83" s="66">
        <v>0</v>
      </c>
      <c r="J83" s="66">
        <f t="shared" si="65"/>
        <v>9600</v>
      </c>
    </row>
    <row r="84" spans="1:10">
      <c r="A84" s="59">
        <v>43595</v>
      </c>
      <c r="B84" s="2" t="s">
        <v>46</v>
      </c>
      <c r="C84" s="69">
        <f t="shared" si="64"/>
        <v>820</v>
      </c>
      <c r="D84" s="4" t="s">
        <v>8</v>
      </c>
      <c r="E84" s="5">
        <v>610</v>
      </c>
      <c r="F84" s="5">
        <v>600</v>
      </c>
      <c r="G84" s="5">
        <v>0</v>
      </c>
      <c r="H84" s="66">
        <f t="shared" si="66"/>
        <v>-8200</v>
      </c>
      <c r="I84" s="66">
        <v>0</v>
      </c>
      <c r="J84" s="66">
        <f t="shared" si="65"/>
        <v>-8200</v>
      </c>
    </row>
    <row r="85" spans="1:10">
      <c r="A85" s="59">
        <v>43594</v>
      </c>
      <c r="B85" s="2" t="s">
        <v>36</v>
      </c>
      <c r="C85" s="69">
        <f t="shared" si="64"/>
        <v>430</v>
      </c>
      <c r="D85" s="4" t="s">
        <v>8</v>
      </c>
      <c r="E85" s="5">
        <v>1170</v>
      </c>
      <c r="F85" s="5">
        <v>1178</v>
      </c>
      <c r="G85" s="5">
        <v>0</v>
      </c>
      <c r="H85" s="66">
        <f t="shared" si="66"/>
        <v>3440</v>
      </c>
      <c r="I85" s="66">
        <v>0</v>
      </c>
      <c r="J85" s="66">
        <f t="shared" si="65"/>
        <v>3440</v>
      </c>
    </row>
    <row r="86" spans="1:10">
      <c r="A86" s="59">
        <v>43594</v>
      </c>
      <c r="B86" s="2" t="s">
        <v>47</v>
      </c>
      <c r="C86" s="69">
        <f t="shared" si="64"/>
        <v>520</v>
      </c>
      <c r="D86" s="4" t="s">
        <v>8</v>
      </c>
      <c r="E86" s="5">
        <v>956</v>
      </c>
      <c r="F86" s="5">
        <v>966</v>
      </c>
      <c r="G86" s="5">
        <v>981</v>
      </c>
      <c r="H86" s="66">
        <f t="shared" si="66"/>
        <v>5200</v>
      </c>
      <c r="I86" s="66">
        <f>(G86-F86)*C86</f>
        <v>7800</v>
      </c>
      <c r="J86" s="66">
        <f t="shared" si="65"/>
        <v>13000</v>
      </c>
    </row>
    <row r="87" spans="1:10">
      <c r="A87" s="59">
        <v>43593</v>
      </c>
      <c r="B87" s="2" t="s">
        <v>12</v>
      </c>
      <c r="C87" s="69">
        <f t="shared" si="64"/>
        <v>1900</v>
      </c>
      <c r="D87" s="4" t="s">
        <v>8</v>
      </c>
      <c r="E87" s="5">
        <v>263</v>
      </c>
      <c r="F87" s="5">
        <v>270</v>
      </c>
      <c r="G87" s="5">
        <v>0</v>
      </c>
      <c r="H87" s="66">
        <v>0</v>
      </c>
      <c r="I87" s="66">
        <v>0</v>
      </c>
      <c r="J87" s="66" t="s">
        <v>48</v>
      </c>
    </row>
    <row r="88" spans="1:10">
      <c r="A88" s="59">
        <v>43593</v>
      </c>
      <c r="B88" s="2" t="s">
        <v>49</v>
      </c>
      <c r="C88" s="69">
        <f t="shared" si="64"/>
        <v>460</v>
      </c>
      <c r="D88" s="4" t="s">
        <v>8</v>
      </c>
      <c r="E88" s="5">
        <v>1090</v>
      </c>
      <c r="F88" s="5">
        <v>1080</v>
      </c>
      <c r="G88" s="5">
        <v>0</v>
      </c>
      <c r="H88" s="66">
        <f>(F88-E88)*C88</f>
        <v>-4600</v>
      </c>
      <c r="I88" s="66">
        <v>0</v>
      </c>
      <c r="J88" s="66">
        <f>+I88+H88</f>
        <v>-4600</v>
      </c>
    </row>
    <row r="89" spans="1:10">
      <c r="A89" s="59">
        <v>43592</v>
      </c>
      <c r="B89" s="2" t="s">
        <v>27</v>
      </c>
      <c r="C89" s="69">
        <f t="shared" si="64"/>
        <v>520</v>
      </c>
      <c r="D89" s="4" t="s">
        <v>8</v>
      </c>
      <c r="E89" s="5">
        <v>970</v>
      </c>
      <c r="F89" s="5">
        <v>980</v>
      </c>
      <c r="G89" s="5">
        <v>0</v>
      </c>
      <c r="H89" s="66">
        <v>0</v>
      </c>
      <c r="I89" s="66">
        <v>0</v>
      </c>
      <c r="J89" s="66" t="s">
        <v>48</v>
      </c>
    </row>
    <row r="90" spans="1:10">
      <c r="A90" s="59">
        <v>43592</v>
      </c>
      <c r="B90" s="2" t="s">
        <v>50</v>
      </c>
      <c r="C90" s="69">
        <f t="shared" si="64"/>
        <v>750</v>
      </c>
      <c r="D90" s="4" t="s">
        <v>8</v>
      </c>
      <c r="E90" s="5">
        <v>670</v>
      </c>
      <c r="F90" s="5">
        <v>676</v>
      </c>
      <c r="G90" s="5">
        <v>0</v>
      </c>
      <c r="H90" s="66">
        <f>(F90-E90)*C90</f>
        <v>4500</v>
      </c>
      <c r="I90" s="66">
        <v>0</v>
      </c>
      <c r="J90" s="66">
        <f>+I90+H90</f>
        <v>4500</v>
      </c>
    </row>
    <row r="91" spans="1:10">
      <c r="A91" s="59">
        <v>43591</v>
      </c>
      <c r="B91" s="2" t="s">
        <v>20</v>
      </c>
      <c r="C91" s="69">
        <f t="shared" si="64"/>
        <v>640</v>
      </c>
      <c r="D91" s="4" t="s">
        <v>8</v>
      </c>
      <c r="E91" s="5">
        <v>781</v>
      </c>
      <c r="F91" s="5">
        <v>790</v>
      </c>
      <c r="G91" s="5">
        <v>0</v>
      </c>
      <c r="H91" s="66">
        <v>0</v>
      </c>
      <c r="I91" s="66">
        <v>0</v>
      </c>
      <c r="J91" s="66" t="s">
        <v>18</v>
      </c>
    </row>
    <row r="92" spans="1:10">
      <c r="A92" s="59">
        <v>43591</v>
      </c>
      <c r="B92" s="2" t="s">
        <v>51</v>
      </c>
      <c r="C92" s="69">
        <f t="shared" si="64"/>
        <v>300</v>
      </c>
      <c r="D92" s="4" t="s">
        <v>15</v>
      </c>
      <c r="E92" s="5">
        <v>1640</v>
      </c>
      <c r="F92" s="5">
        <v>1635</v>
      </c>
      <c r="G92" s="5">
        <v>0</v>
      </c>
      <c r="H92" s="66">
        <f>(E92-F92)*C92</f>
        <v>1500</v>
      </c>
      <c r="I92" s="66">
        <v>0</v>
      </c>
      <c r="J92" s="66">
        <f>+I92+H92</f>
        <v>1500</v>
      </c>
    </row>
    <row r="93" spans="1:10">
      <c r="A93" s="59">
        <v>43588</v>
      </c>
      <c r="B93" s="2" t="s">
        <v>52</v>
      </c>
      <c r="C93" s="69">
        <f t="shared" si="64"/>
        <v>730</v>
      </c>
      <c r="D93" s="4" t="s">
        <v>8</v>
      </c>
      <c r="E93" s="5">
        <v>682</v>
      </c>
      <c r="F93" s="5">
        <v>690</v>
      </c>
      <c r="G93" s="5">
        <v>700</v>
      </c>
      <c r="H93" s="66">
        <f>(F93-E93)*C93</f>
        <v>5840</v>
      </c>
      <c r="I93" s="66">
        <f>(G93-F93)*C93</f>
        <v>7300</v>
      </c>
      <c r="J93" s="66">
        <f>+I93+H93</f>
        <v>13140</v>
      </c>
    </row>
    <row r="94" spans="1:10">
      <c r="A94" s="59">
        <v>43587</v>
      </c>
      <c r="B94" s="2" t="s">
        <v>53</v>
      </c>
      <c r="C94" s="69">
        <f t="shared" si="64"/>
        <v>310</v>
      </c>
      <c r="D94" s="4" t="s">
        <v>8</v>
      </c>
      <c r="E94" s="5">
        <v>1625</v>
      </c>
      <c r="F94" s="5">
        <v>1640</v>
      </c>
      <c r="G94" s="5">
        <v>0</v>
      </c>
      <c r="H94" s="66">
        <f>(F94-E94)*C94</f>
        <v>4650</v>
      </c>
      <c r="I94" s="66">
        <v>0</v>
      </c>
      <c r="J94" s="66">
        <f>+I94+H94</f>
        <v>4650</v>
      </c>
    </row>
    <row r="95" spans="1:10">
      <c r="A95" s="59"/>
      <c r="B95" s="10"/>
      <c r="C95" s="101"/>
      <c r="D95" s="11"/>
      <c r="E95" s="12"/>
      <c r="F95" s="12"/>
      <c r="G95" s="12"/>
      <c r="H95" s="86"/>
      <c r="I95" s="86"/>
      <c r="J95" s="86"/>
    </row>
    <row r="96" spans="1:10">
      <c r="A96" s="59">
        <v>43585</v>
      </c>
      <c r="B96" s="2" t="s">
        <v>26</v>
      </c>
      <c r="C96" s="69">
        <f t="shared" ref="C96:C118" si="67">MROUND(500000/E96,10)</f>
        <v>430</v>
      </c>
      <c r="D96" s="4" t="s">
        <v>8</v>
      </c>
      <c r="E96" s="5">
        <v>1152</v>
      </c>
      <c r="F96" s="5">
        <v>1162</v>
      </c>
      <c r="G96" s="5">
        <v>1177</v>
      </c>
      <c r="H96" s="66">
        <f>(F96-E96)*C96</f>
        <v>4300</v>
      </c>
      <c r="I96" s="66">
        <f>(G96-F96)*C96</f>
        <v>6450</v>
      </c>
      <c r="J96" s="66">
        <f t="shared" ref="J96:J118" si="68">+I96+H96</f>
        <v>10750</v>
      </c>
    </row>
    <row r="97" spans="1:10">
      <c r="A97" s="59">
        <v>43581</v>
      </c>
      <c r="B97" s="2" t="s">
        <v>30</v>
      </c>
      <c r="C97" s="69">
        <f t="shared" si="67"/>
        <v>340</v>
      </c>
      <c r="D97" s="4" t="s">
        <v>15</v>
      </c>
      <c r="E97" s="5">
        <v>1485</v>
      </c>
      <c r="F97" s="5">
        <v>1480</v>
      </c>
      <c r="G97" s="5">
        <v>0</v>
      </c>
      <c r="H97" s="66">
        <f>(E97-F97)*C97</f>
        <v>1700</v>
      </c>
      <c r="I97" s="66">
        <v>0</v>
      </c>
      <c r="J97" s="66">
        <f t="shared" si="68"/>
        <v>1700</v>
      </c>
    </row>
    <row r="98" spans="1:10">
      <c r="A98" s="59">
        <v>43580</v>
      </c>
      <c r="B98" s="2" t="s">
        <v>54</v>
      </c>
      <c r="C98" s="69">
        <f t="shared" si="67"/>
        <v>1060</v>
      </c>
      <c r="D98" s="4" t="s">
        <v>8</v>
      </c>
      <c r="E98" s="5">
        <v>470</v>
      </c>
      <c r="F98" s="5">
        <v>478</v>
      </c>
      <c r="G98" s="5">
        <v>0</v>
      </c>
      <c r="H98" s="66">
        <f t="shared" ref="H98:H104" si="69">(F98-E98)*C98</f>
        <v>8480</v>
      </c>
      <c r="I98" s="66">
        <v>0</v>
      </c>
      <c r="J98" s="66">
        <f t="shared" si="68"/>
        <v>8480</v>
      </c>
    </row>
    <row r="99" spans="1:10">
      <c r="A99" s="59">
        <v>43579</v>
      </c>
      <c r="B99" s="2" t="s">
        <v>53</v>
      </c>
      <c r="C99" s="69">
        <f t="shared" si="67"/>
        <v>320</v>
      </c>
      <c r="D99" s="4" t="s">
        <v>8</v>
      </c>
      <c r="E99" s="5">
        <v>1580</v>
      </c>
      <c r="F99" s="5">
        <v>1595</v>
      </c>
      <c r="G99" s="5">
        <v>0</v>
      </c>
      <c r="H99" s="66">
        <f t="shared" si="69"/>
        <v>4800</v>
      </c>
      <c r="I99" s="66">
        <v>0</v>
      </c>
      <c r="J99" s="66">
        <f t="shared" si="68"/>
        <v>4800</v>
      </c>
    </row>
    <row r="100" spans="1:10">
      <c r="A100" s="59">
        <v>43579</v>
      </c>
      <c r="B100" s="2" t="s">
        <v>55</v>
      </c>
      <c r="C100" s="69">
        <f t="shared" si="67"/>
        <v>740</v>
      </c>
      <c r="D100" s="4" t="s">
        <v>8</v>
      </c>
      <c r="E100" s="5">
        <v>678</v>
      </c>
      <c r="F100" s="5">
        <v>678</v>
      </c>
      <c r="G100" s="5">
        <v>0</v>
      </c>
      <c r="H100" s="66">
        <f t="shared" si="69"/>
        <v>0</v>
      </c>
      <c r="I100" s="66">
        <v>0</v>
      </c>
      <c r="J100" s="66">
        <f t="shared" si="68"/>
        <v>0</v>
      </c>
    </row>
    <row r="101" spans="1:10">
      <c r="A101" s="59">
        <v>43578</v>
      </c>
      <c r="B101" s="2" t="s">
        <v>9</v>
      </c>
      <c r="C101" s="69">
        <f t="shared" si="67"/>
        <v>680</v>
      </c>
      <c r="D101" s="4" t="s">
        <v>8</v>
      </c>
      <c r="E101" s="5">
        <v>740</v>
      </c>
      <c r="F101" s="5">
        <v>750</v>
      </c>
      <c r="G101" s="5">
        <v>765</v>
      </c>
      <c r="H101" s="66">
        <f t="shared" si="69"/>
        <v>6800</v>
      </c>
      <c r="I101" s="66">
        <f>(G101-F101)*C101</f>
        <v>10200</v>
      </c>
      <c r="J101" s="66">
        <f t="shared" si="68"/>
        <v>17000</v>
      </c>
    </row>
    <row r="102" spans="1:10">
      <c r="A102" s="59">
        <v>43577</v>
      </c>
      <c r="B102" s="2" t="s">
        <v>56</v>
      </c>
      <c r="C102" s="69">
        <f t="shared" si="67"/>
        <v>850</v>
      </c>
      <c r="D102" s="4" t="s">
        <v>8</v>
      </c>
      <c r="E102" s="5">
        <v>591</v>
      </c>
      <c r="F102" s="5">
        <v>597</v>
      </c>
      <c r="G102" s="5">
        <v>603</v>
      </c>
      <c r="H102" s="66">
        <f t="shared" si="69"/>
        <v>5100</v>
      </c>
      <c r="I102" s="66">
        <f>(G102-F102)*C102</f>
        <v>5100</v>
      </c>
      <c r="J102" s="66">
        <f t="shared" si="68"/>
        <v>10200</v>
      </c>
    </row>
    <row r="103" spans="1:10">
      <c r="A103" s="59">
        <v>43571</v>
      </c>
      <c r="B103" s="2" t="s">
        <v>57</v>
      </c>
      <c r="C103" s="69">
        <f t="shared" si="67"/>
        <v>1280</v>
      </c>
      <c r="D103" s="4" t="s">
        <v>8</v>
      </c>
      <c r="E103" s="5">
        <v>390</v>
      </c>
      <c r="F103" s="5">
        <v>390</v>
      </c>
      <c r="G103" s="5">
        <v>0</v>
      </c>
      <c r="H103" s="66">
        <f t="shared" si="69"/>
        <v>0</v>
      </c>
      <c r="I103" s="66">
        <v>0</v>
      </c>
      <c r="J103" s="66">
        <f t="shared" si="68"/>
        <v>0</v>
      </c>
    </row>
    <row r="104" spans="1:10">
      <c r="A104" s="59">
        <v>43570</v>
      </c>
      <c r="B104" s="2" t="s">
        <v>58</v>
      </c>
      <c r="C104" s="69">
        <f t="shared" si="67"/>
        <v>840</v>
      </c>
      <c r="D104" s="4" t="s">
        <v>8</v>
      </c>
      <c r="E104" s="5">
        <v>595</v>
      </c>
      <c r="F104" s="5">
        <v>600</v>
      </c>
      <c r="G104" s="5">
        <v>0</v>
      </c>
      <c r="H104" s="66">
        <f t="shared" si="69"/>
        <v>4200</v>
      </c>
      <c r="I104" s="66">
        <v>0</v>
      </c>
      <c r="J104" s="66">
        <f t="shared" si="68"/>
        <v>4200</v>
      </c>
    </row>
    <row r="105" spans="1:10">
      <c r="A105" s="59">
        <v>43567</v>
      </c>
      <c r="B105" s="2" t="s">
        <v>59</v>
      </c>
      <c r="C105" s="69">
        <f t="shared" si="67"/>
        <v>460</v>
      </c>
      <c r="D105" s="4" t="s">
        <v>15</v>
      </c>
      <c r="E105" s="5">
        <v>1097</v>
      </c>
      <c r="F105" s="5">
        <v>1090</v>
      </c>
      <c r="G105" s="5">
        <v>0</v>
      </c>
      <c r="H105" s="66">
        <f>(E105-F105)*C105</f>
        <v>3220</v>
      </c>
      <c r="I105" s="66">
        <v>0</v>
      </c>
      <c r="J105" s="66">
        <f t="shared" si="68"/>
        <v>3220</v>
      </c>
    </row>
    <row r="106" spans="1:10">
      <c r="A106" s="59">
        <v>43567</v>
      </c>
      <c r="B106" s="2" t="s">
        <v>60</v>
      </c>
      <c r="C106" s="69">
        <f t="shared" si="67"/>
        <v>790</v>
      </c>
      <c r="D106" s="4" t="s">
        <v>8</v>
      </c>
      <c r="E106" s="5">
        <v>629</v>
      </c>
      <c r="F106" s="5">
        <v>633</v>
      </c>
      <c r="G106" s="5">
        <v>0</v>
      </c>
      <c r="H106" s="66">
        <f>(F106-E106)*C106</f>
        <v>3160</v>
      </c>
      <c r="I106" s="66">
        <v>0</v>
      </c>
      <c r="J106" s="66">
        <f t="shared" si="68"/>
        <v>3160</v>
      </c>
    </row>
    <row r="107" spans="1:10">
      <c r="A107" s="59">
        <v>43566</v>
      </c>
      <c r="B107" s="2" t="s">
        <v>50</v>
      </c>
      <c r="C107" s="69">
        <f t="shared" si="67"/>
        <v>750</v>
      </c>
      <c r="D107" s="4" t="s">
        <v>15</v>
      </c>
      <c r="E107" s="5">
        <v>669</v>
      </c>
      <c r="F107" s="5">
        <v>661</v>
      </c>
      <c r="G107" s="5">
        <v>0</v>
      </c>
      <c r="H107" s="66">
        <f>(E107-F107)*C107</f>
        <v>6000</v>
      </c>
      <c r="I107" s="66">
        <v>0</v>
      </c>
      <c r="J107" s="66">
        <f t="shared" si="68"/>
        <v>6000</v>
      </c>
    </row>
    <row r="108" spans="1:10">
      <c r="A108" s="59">
        <v>43565</v>
      </c>
      <c r="B108" s="2" t="s">
        <v>16</v>
      </c>
      <c r="C108" s="69">
        <f t="shared" si="67"/>
        <v>1060</v>
      </c>
      <c r="D108" s="4" t="s">
        <v>8</v>
      </c>
      <c r="E108" s="5">
        <v>473</v>
      </c>
      <c r="F108" s="5">
        <v>476</v>
      </c>
      <c r="G108" s="5">
        <v>0</v>
      </c>
      <c r="H108" s="66">
        <f>(F108-E108)*C108</f>
        <v>3180</v>
      </c>
      <c r="I108" s="66">
        <v>0</v>
      </c>
      <c r="J108" s="66">
        <f t="shared" si="68"/>
        <v>3180</v>
      </c>
    </row>
    <row r="109" spans="1:10">
      <c r="A109" s="59">
        <v>43564</v>
      </c>
      <c r="B109" s="2" t="s">
        <v>9</v>
      </c>
      <c r="C109" s="69">
        <f t="shared" si="67"/>
        <v>590</v>
      </c>
      <c r="D109" s="4" t="s">
        <v>15</v>
      </c>
      <c r="E109" s="5">
        <v>845</v>
      </c>
      <c r="F109" s="5">
        <v>835</v>
      </c>
      <c r="G109" s="5">
        <v>821.5</v>
      </c>
      <c r="H109" s="66">
        <f>(E109-F109)*C109</f>
        <v>5900</v>
      </c>
      <c r="I109" s="66">
        <f>(F109-G109)*C109</f>
        <v>7965</v>
      </c>
      <c r="J109" s="66">
        <f t="shared" si="68"/>
        <v>13865</v>
      </c>
    </row>
    <row r="110" spans="1:10">
      <c r="A110" s="59">
        <v>43563</v>
      </c>
      <c r="B110" s="2" t="s">
        <v>30</v>
      </c>
      <c r="C110" s="69">
        <f t="shared" si="67"/>
        <v>360</v>
      </c>
      <c r="D110" s="4" t="s">
        <v>8</v>
      </c>
      <c r="E110" s="5">
        <v>1380</v>
      </c>
      <c r="F110" s="5">
        <v>1395</v>
      </c>
      <c r="G110" s="5">
        <v>1415</v>
      </c>
      <c r="H110" s="66">
        <f>(F110-E110)*C110</f>
        <v>5400</v>
      </c>
      <c r="I110" s="66">
        <f>(G110-F110)*C110</f>
        <v>7200</v>
      </c>
      <c r="J110" s="66">
        <f t="shared" si="68"/>
        <v>12600</v>
      </c>
    </row>
    <row r="111" spans="1:10">
      <c r="A111" s="59">
        <v>43560</v>
      </c>
      <c r="B111" s="2" t="s">
        <v>61</v>
      </c>
      <c r="C111" s="69">
        <f t="shared" si="67"/>
        <v>340</v>
      </c>
      <c r="D111" s="4" t="s">
        <v>8</v>
      </c>
      <c r="E111" s="5">
        <v>1485</v>
      </c>
      <c r="F111" s="5">
        <v>1488</v>
      </c>
      <c r="G111" s="5">
        <v>0</v>
      </c>
      <c r="H111" s="66">
        <f>(F111-E111)*C111</f>
        <v>1020</v>
      </c>
      <c r="I111" s="66">
        <v>0</v>
      </c>
      <c r="J111" s="66">
        <f t="shared" si="68"/>
        <v>1020</v>
      </c>
    </row>
    <row r="112" spans="1:10">
      <c r="A112" s="59">
        <v>43560</v>
      </c>
      <c r="B112" s="2" t="s">
        <v>62</v>
      </c>
      <c r="C112" s="69">
        <f t="shared" si="67"/>
        <v>430</v>
      </c>
      <c r="D112" s="4" t="s">
        <v>8</v>
      </c>
      <c r="E112" s="5">
        <v>1150</v>
      </c>
      <c r="F112" s="5">
        <v>1135</v>
      </c>
      <c r="G112" s="5">
        <v>0</v>
      </c>
      <c r="H112" s="66">
        <f>(F112-E112)*C112</f>
        <v>-6450</v>
      </c>
      <c r="I112" s="66">
        <v>0</v>
      </c>
      <c r="J112" s="66">
        <f t="shared" si="68"/>
        <v>-6450</v>
      </c>
    </row>
    <row r="113" spans="1:10">
      <c r="A113" s="59">
        <v>43559</v>
      </c>
      <c r="B113" s="2" t="s">
        <v>63</v>
      </c>
      <c r="C113" s="69">
        <f t="shared" si="67"/>
        <v>350</v>
      </c>
      <c r="D113" s="4" t="s">
        <v>8</v>
      </c>
      <c r="E113" s="5">
        <v>1428</v>
      </c>
      <c r="F113" s="5">
        <v>1442</v>
      </c>
      <c r="G113" s="5">
        <v>0</v>
      </c>
      <c r="H113" s="66">
        <f>(F113-E113)*C113</f>
        <v>4900</v>
      </c>
      <c r="I113" s="66">
        <v>0</v>
      </c>
      <c r="J113" s="66">
        <f t="shared" si="68"/>
        <v>4900</v>
      </c>
    </row>
    <row r="114" spans="1:10">
      <c r="A114" s="59">
        <v>43559</v>
      </c>
      <c r="B114" s="2" t="s">
        <v>40</v>
      </c>
      <c r="C114" s="69">
        <f t="shared" si="67"/>
        <v>450</v>
      </c>
      <c r="D114" s="4" t="s">
        <v>8</v>
      </c>
      <c r="E114" s="5">
        <v>1115</v>
      </c>
      <c r="F114" s="5">
        <v>1129</v>
      </c>
      <c r="G114" s="5">
        <v>0</v>
      </c>
      <c r="H114" s="66">
        <f>(F114-E114)*C114</f>
        <v>6300</v>
      </c>
      <c r="I114" s="66">
        <v>0</v>
      </c>
      <c r="J114" s="66">
        <f t="shared" si="68"/>
        <v>6300</v>
      </c>
    </row>
    <row r="115" spans="1:10">
      <c r="A115" s="59">
        <v>43558</v>
      </c>
      <c r="B115" s="2" t="s">
        <v>60</v>
      </c>
      <c r="C115" s="69">
        <f t="shared" si="67"/>
        <v>820</v>
      </c>
      <c r="D115" s="4" t="s">
        <v>15</v>
      </c>
      <c r="E115" s="5">
        <v>613</v>
      </c>
      <c r="F115" s="5">
        <v>607</v>
      </c>
      <c r="G115" s="5">
        <v>0</v>
      </c>
      <c r="H115" s="66">
        <f>(E115-F115)*C115</f>
        <v>4920</v>
      </c>
      <c r="I115" s="66">
        <v>0</v>
      </c>
      <c r="J115" s="66">
        <f t="shared" si="68"/>
        <v>4920</v>
      </c>
    </row>
    <row r="116" spans="1:10">
      <c r="A116" s="59">
        <v>43557</v>
      </c>
      <c r="B116" s="2" t="s">
        <v>59</v>
      </c>
      <c r="C116" s="69">
        <f t="shared" si="67"/>
        <v>450</v>
      </c>
      <c r="D116" s="4" t="s">
        <v>8</v>
      </c>
      <c r="E116" s="5">
        <v>1110</v>
      </c>
      <c r="F116" s="5">
        <v>1125</v>
      </c>
      <c r="G116" s="5">
        <v>1145</v>
      </c>
      <c r="H116" s="66">
        <f>(F116-E116)*C116</f>
        <v>6750</v>
      </c>
      <c r="I116" s="66">
        <v>0</v>
      </c>
      <c r="J116" s="66">
        <f t="shared" si="68"/>
        <v>6750</v>
      </c>
    </row>
    <row r="117" spans="1:10">
      <c r="A117" s="59">
        <v>43556</v>
      </c>
      <c r="B117" s="2" t="s">
        <v>24</v>
      </c>
      <c r="C117" s="69">
        <f t="shared" si="67"/>
        <v>740</v>
      </c>
      <c r="D117" s="4" t="s">
        <v>8</v>
      </c>
      <c r="E117" s="5">
        <v>675</v>
      </c>
      <c r="F117" s="5">
        <v>675</v>
      </c>
      <c r="G117" s="5">
        <v>0</v>
      </c>
      <c r="H117" s="66">
        <f>(F117-E117)*C117</f>
        <v>0</v>
      </c>
      <c r="I117" s="66">
        <v>0</v>
      </c>
      <c r="J117" s="66">
        <f t="shared" si="68"/>
        <v>0</v>
      </c>
    </row>
    <row r="118" spans="1:10">
      <c r="A118" s="59">
        <v>43556</v>
      </c>
      <c r="B118" s="2" t="s">
        <v>36</v>
      </c>
      <c r="C118" s="69">
        <f t="shared" si="67"/>
        <v>400</v>
      </c>
      <c r="D118" s="4" t="s">
        <v>8</v>
      </c>
      <c r="E118" s="5">
        <v>1255</v>
      </c>
      <c r="F118" s="5">
        <v>1260</v>
      </c>
      <c r="G118" s="5">
        <v>0</v>
      </c>
      <c r="H118" s="66">
        <f>(F118-E118)*C118</f>
        <v>2000</v>
      </c>
      <c r="I118" s="66">
        <v>0</v>
      </c>
      <c r="J118" s="66">
        <f t="shared" si="68"/>
        <v>2000</v>
      </c>
    </row>
    <row r="119" spans="1:10">
      <c r="A119" s="59"/>
      <c r="B119" s="7"/>
      <c r="C119" s="72"/>
      <c r="D119" s="8"/>
      <c r="E119" s="9"/>
      <c r="F119" s="9"/>
      <c r="G119" s="9"/>
      <c r="H119" s="73"/>
      <c r="I119" s="73"/>
      <c r="J119" s="73"/>
    </row>
    <row r="120" spans="1:10">
      <c r="A120" s="59">
        <v>43553</v>
      </c>
      <c r="B120" s="2" t="s">
        <v>64</v>
      </c>
      <c r="C120" s="69">
        <f t="shared" ref="C120:C152" si="70">MROUND(500000/E120,10)</f>
        <v>650</v>
      </c>
      <c r="D120" s="4" t="s">
        <v>8</v>
      </c>
      <c r="E120" s="5">
        <v>765</v>
      </c>
      <c r="F120" s="5">
        <v>775</v>
      </c>
      <c r="G120" s="5">
        <v>790</v>
      </c>
      <c r="H120" s="66">
        <f>(F120-E120)*C120</f>
        <v>6500</v>
      </c>
      <c r="I120" s="66">
        <v>0</v>
      </c>
      <c r="J120" s="66">
        <f>+I120+H120</f>
        <v>6500</v>
      </c>
    </row>
    <row r="121" spans="1:10">
      <c r="A121" s="59">
        <v>43553</v>
      </c>
      <c r="B121" s="2" t="s">
        <v>65</v>
      </c>
      <c r="C121" s="69">
        <f t="shared" si="70"/>
        <v>1060</v>
      </c>
      <c r="D121" s="4" t="s">
        <v>8</v>
      </c>
      <c r="E121" s="5">
        <v>473</v>
      </c>
      <c r="F121" s="5">
        <v>480</v>
      </c>
      <c r="G121" s="5">
        <v>0</v>
      </c>
      <c r="H121" s="66">
        <f>(F121-E121)*C121</f>
        <v>7420</v>
      </c>
      <c r="I121" s="66">
        <v>0</v>
      </c>
      <c r="J121" s="66">
        <f>+I121+H121</f>
        <v>7420</v>
      </c>
    </row>
    <row r="122" spans="1:10">
      <c r="A122" s="59">
        <v>43552</v>
      </c>
      <c r="B122" s="2" t="s">
        <v>66</v>
      </c>
      <c r="C122" s="69">
        <f t="shared" si="70"/>
        <v>13550</v>
      </c>
      <c r="D122" s="4" t="s">
        <v>8</v>
      </c>
      <c r="E122" s="5">
        <v>36.9</v>
      </c>
      <c r="F122" s="5">
        <v>37.9</v>
      </c>
      <c r="G122" s="5">
        <v>0</v>
      </c>
      <c r="H122" s="66">
        <f>(F122-E122)*C122</f>
        <v>13550</v>
      </c>
      <c r="I122" s="66">
        <v>0</v>
      </c>
      <c r="J122" s="66">
        <f>+I122+H122</f>
        <v>13550</v>
      </c>
    </row>
    <row r="123" spans="1:10">
      <c r="A123" s="59">
        <v>43552</v>
      </c>
      <c r="B123" s="2" t="s">
        <v>67</v>
      </c>
      <c r="C123" s="69">
        <f t="shared" si="70"/>
        <v>520</v>
      </c>
      <c r="D123" s="4" t="s">
        <v>8</v>
      </c>
      <c r="E123" s="5">
        <v>957</v>
      </c>
      <c r="F123" s="5">
        <v>960</v>
      </c>
      <c r="G123" s="5">
        <v>0</v>
      </c>
      <c r="H123" s="66">
        <f>(F123-E123)*C123</f>
        <v>1560</v>
      </c>
      <c r="I123" s="66">
        <v>0</v>
      </c>
      <c r="J123" s="66">
        <f>+I123+H123</f>
        <v>1560</v>
      </c>
    </row>
    <row r="124" spans="1:10">
      <c r="A124" s="59">
        <v>43551</v>
      </c>
      <c r="B124" s="2" t="s">
        <v>68</v>
      </c>
      <c r="C124" s="69">
        <f t="shared" si="70"/>
        <v>610</v>
      </c>
      <c r="D124" s="4" t="s">
        <v>8</v>
      </c>
      <c r="E124" s="5">
        <v>825</v>
      </c>
      <c r="F124" s="5">
        <v>0</v>
      </c>
      <c r="G124" s="5">
        <v>0</v>
      </c>
      <c r="H124" s="66">
        <v>0</v>
      </c>
      <c r="I124" s="66">
        <v>0</v>
      </c>
      <c r="J124" s="66" t="s">
        <v>69</v>
      </c>
    </row>
    <row r="125" spans="1:10">
      <c r="A125" s="59">
        <v>43551</v>
      </c>
      <c r="B125" s="2" t="s">
        <v>70</v>
      </c>
      <c r="C125" s="69">
        <f t="shared" si="70"/>
        <v>310</v>
      </c>
      <c r="D125" s="4" t="s">
        <v>8</v>
      </c>
      <c r="E125" s="5">
        <v>1610</v>
      </c>
      <c r="F125" s="5">
        <v>1615</v>
      </c>
      <c r="G125" s="5">
        <v>1645</v>
      </c>
      <c r="H125" s="66">
        <f>(F125-E125)*C125</f>
        <v>1550</v>
      </c>
      <c r="I125" s="66">
        <v>0</v>
      </c>
      <c r="J125" s="66">
        <f>+I125+H125</f>
        <v>1550</v>
      </c>
    </row>
    <row r="126" spans="1:10">
      <c r="A126" s="59">
        <v>43550</v>
      </c>
      <c r="B126" s="2" t="s">
        <v>71</v>
      </c>
      <c r="C126" s="69">
        <f t="shared" si="70"/>
        <v>1180</v>
      </c>
      <c r="D126" s="4" t="s">
        <v>8</v>
      </c>
      <c r="E126" s="5">
        <v>422</v>
      </c>
      <c r="F126" s="5">
        <v>427</v>
      </c>
      <c r="G126" s="5">
        <v>0</v>
      </c>
      <c r="H126" s="66">
        <f>(F126-E126)*C126</f>
        <v>5900</v>
      </c>
      <c r="I126" s="66">
        <v>0</v>
      </c>
      <c r="J126" s="66">
        <f>+I126+H126</f>
        <v>5900</v>
      </c>
    </row>
    <row r="127" spans="1:10">
      <c r="A127" s="59">
        <v>43550</v>
      </c>
      <c r="B127" s="2" t="s">
        <v>58</v>
      </c>
      <c r="C127" s="69">
        <f t="shared" si="70"/>
        <v>820</v>
      </c>
      <c r="D127" s="4" t="s">
        <v>8</v>
      </c>
      <c r="E127" s="5">
        <v>610</v>
      </c>
      <c r="F127" s="5">
        <v>620</v>
      </c>
      <c r="G127" s="5">
        <v>0</v>
      </c>
      <c r="H127" s="66" t="s">
        <v>72</v>
      </c>
      <c r="I127" s="66">
        <v>0</v>
      </c>
      <c r="J127" s="66" t="s">
        <v>72</v>
      </c>
    </row>
    <row r="128" spans="1:10">
      <c r="A128" s="59">
        <v>43549</v>
      </c>
      <c r="B128" s="2" t="s">
        <v>27</v>
      </c>
      <c r="C128" s="69">
        <f t="shared" si="70"/>
        <v>510</v>
      </c>
      <c r="D128" s="4" t="s">
        <v>8</v>
      </c>
      <c r="E128" s="5">
        <v>990</v>
      </c>
      <c r="F128" s="5">
        <v>995</v>
      </c>
      <c r="G128" s="5">
        <v>0</v>
      </c>
      <c r="H128" s="66">
        <f t="shared" ref="H128:H149" si="71">(F128-E128)*C128</f>
        <v>2550</v>
      </c>
      <c r="I128" s="66">
        <v>0</v>
      </c>
      <c r="J128" s="66">
        <f t="shared" ref="J128:J152" si="72">+I128+H128</f>
        <v>2550</v>
      </c>
    </row>
    <row r="129" spans="1:10">
      <c r="A129" s="59">
        <v>43546</v>
      </c>
      <c r="B129" s="2" t="s">
        <v>73</v>
      </c>
      <c r="C129" s="69">
        <f t="shared" si="70"/>
        <v>550</v>
      </c>
      <c r="D129" s="4" t="s">
        <v>8</v>
      </c>
      <c r="E129" s="5">
        <v>908</v>
      </c>
      <c r="F129" s="5">
        <v>895</v>
      </c>
      <c r="G129" s="5">
        <v>0</v>
      </c>
      <c r="H129" s="66">
        <f t="shared" si="71"/>
        <v>-7150</v>
      </c>
      <c r="I129" s="66">
        <v>0</v>
      </c>
      <c r="J129" s="66">
        <f t="shared" si="72"/>
        <v>-7150</v>
      </c>
    </row>
    <row r="130" spans="1:10">
      <c r="A130" s="59">
        <v>43546</v>
      </c>
      <c r="B130" s="2" t="s">
        <v>27</v>
      </c>
      <c r="C130" s="69">
        <f t="shared" si="70"/>
        <v>500</v>
      </c>
      <c r="D130" s="4" t="s">
        <v>8</v>
      </c>
      <c r="E130" s="5">
        <v>995</v>
      </c>
      <c r="F130" s="5">
        <v>995</v>
      </c>
      <c r="G130" s="5">
        <v>0</v>
      </c>
      <c r="H130" s="66">
        <f t="shared" si="71"/>
        <v>0</v>
      </c>
      <c r="I130" s="66">
        <v>0</v>
      </c>
      <c r="J130" s="66">
        <f t="shared" si="72"/>
        <v>0</v>
      </c>
    </row>
    <row r="131" spans="1:10">
      <c r="A131" s="59">
        <v>43544</v>
      </c>
      <c r="B131" s="2" t="s">
        <v>30</v>
      </c>
      <c r="C131" s="69">
        <f t="shared" si="70"/>
        <v>380</v>
      </c>
      <c r="D131" s="4" t="s">
        <v>8</v>
      </c>
      <c r="E131" s="5">
        <v>1325</v>
      </c>
      <c r="F131" s="5">
        <v>1345</v>
      </c>
      <c r="G131" s="5">
        <v>0</v>
      </c>
      <c r="H131" s="66">
        <f t="shared" si="71"/>
        <v>7600</v>
      </c>
      <c r="I131" s="66">
        <v>0</v>
      </c>
      <c r="J131" s="66">
        <f t="shared" si="72"/>
        <v>7600</v>
      </c>
    </row>
    <row r="132" spans="1:10">
      <c r="A132" s="59">
        <v>43544</v>
      </c>
      <c r="B132" s="2" t="s">
        <v>74</v>
      </c>
      <c r="C132" s="69">
        <f t="shared" si="70"/>
        <v>940</v>
      </c>
      <c r="D132" s="4" t="s">
        <v>8</v>
      </c>
      <c r="E132" s="5">
        <v>532</v>
      </c>
      <c r="F132" s="5">
        <v>542</v>
      </c>
      <c r="G132" s="5">
        <v>548</v>
      </c>
      <c r="H132" s="66">
        <f t="shared" si="71"/>
        <v>9400</v>
      </c>
      <c r="I132" s="66">
        <f>(G132-F132)*C132</f>
        <v>5640</v>
      </c>
      <c r="J132" s="66">
        <f t="shared" si="72"/>
        <v>15040</v>
      </c>
    </row>
    <row r="133" spans="1:10">
      <c r="A133" s="59">
        <v>43543</v>
      </c>
      <c r="B133" s="2" t="s">
        <v>75</v>
      </c>
      <c r="C133" s="69">
        <f t="shared" si="70"/>
        <v>660</v>
      </c>
      <c r="D133" s="4" t="s">
        <v>8</v>
      </c>
      <c r="E133" s="5">
        <v>762</v>
      </c>
      <c r="F133" s="5">
        <v>755</v>
      </c>
      <c r="G133" s="5">
        <v>0</v>
      </c>
      <c r="H133" s="66">
        <f t="shared" si="71"/>
        <v>-4620</v>
      </c>
      <c r="I133" s="66">
        <v>0</v>
      </c>
      <c r="J133" s="66">
        <f t="shared" si="72"/>
        <v>-4620</v>
      </c>
    </row>
    <row r="134" spans="1:10">
      <c r="A134" s="59">
        <v>43543</v>
      </c>
      <c r="B134" s="2" t="s">
        <v>76</v>
      </c>
      <c r="C134" s="69">
        <f t="shared" si="70"/>
        <v>410</v>
      </c>
      <c r="D134" s="4" t="s">
        <v>8</v>
      </c>
      <c r="E134" s="5">
        <v>1230</v>
      </c>
      <c r="F134" s="5">
        <v>1224</v>
      </c>
      <c r="G134" s="5">
        <v>0</v>
      </c>
      <c r="H134" s="66">
        <f t="shared" si="71"/>
        <v>-2460</v>
      </c>
      <c r="I134" s="66">
        <v>0</v>
      </c>
      <c r="J134" s="66">
        <f t="shared" si="72"/>
        <v>-2460</v>
      </c>
    </row>
    <row r="135" spans="1:10">
      <c r="A135" s="59">
        <v>43543</v>
      </c>
      <c r="B135" s="2" t="s">
        <v>77</v>
      </c>
      <c r="C135" s="69">
        <f t="shared" si="70"/>
        <v>830</v>
      </c>
      <c r="D135" s="4" t="s">
        <v>8</v>
      </c>
      <c r="E135" s="5">
        <v>601</v>
      </c>
      <c r="F135" s="5">
        <v>598</v>
      </c>
      <c r="G135" s="5">
        <v>0</v>
      </c>
      <c r="H135" s="66">
        <f t="shared" si="71"/>
        <v>-2490</v>
      </c>
      <c r="I135" s="66">
        <v>0</v>
      </c>
      <c r="J135" s="66">
        <f t="shared" si="72"/>
        <v>-2490</v>
      </c>
    </row>
    <row r="136" spans="1:10">
      <c r="A136" s="59">
        <v>43542</v>
      </c>
      <c r="B136" s="2" t="s">
        <v>78</v>
      </c>
      <c r="C136" s="69">
        <f t="shared" si="70"/>
        <v>500</v>
      </c>
      <c r="D136" s="4" t="s">
        <v>8</v>
      </c>
      <c r="E136" s="5">
        <v>995</v>
      </c>
      <c r="F136" s="5">
        <v>1000</v>
      </c>
      <c r="G136" s="5">
        <v>0</v>
      </c>
      <c r="H136" s="66">
        <f t="shared" si="71"/>
        <v>2500</v>
      </c>
      <c r="I136" s="66">
        <v>0</v>
      </c>
      <c r="J136" s="66">
        <f t="shared" si="72"/>
        <v>2500</v>
      </c>
    </row>
    <row r="137" spans="1:10">
      <c r="A137" s="59">
        <v>43542</v>
      </c>
      <c r="B137" s="2" t="s">
        <v>30</v>
      </c>
      <c r="C137" s="69">
        <f t="shared" si="70"/>
        <v>380</v>
      </c>
      <c r="D137" s="4" t="s">
        <v>8</v>
      </c>
      <c r="E137" s="5">
        <v>1320</v>
      </c>
      <c r="F137" s="5">
        <v>1310</v>
      </c>
      <c r="G137" s="5">
        <v>0</v>
      </c>
      <c r="H137" s="66">
        <f t="shared" si="71"/>
        <v>-3800</v>
      </c>
      <c r="I137" s="66">
        <v>0</v>
      </c>
      <c r="J137" s="66">
        <f t="shared" si="72"/>
        <v>-3800</v>
      </c>
    </row>
    <row r="138" spans="1:10">
      <c r="A138" s="59">
        <v>43539</v>
      </c>
      <c r="B138" s="2" t="s">
        <v>14</v>
      </c>
      <c r="C138" s="69">
        <f t="shared" si="70"/>
        <v>630</v>
      </c>
      <c r="D138" s="4" t="s">
        <v>8</v>
      </c>
      <c r="E138" s="5">
        <v>795</v>
      </c>
      <c r="F138" s="5">
        <v>805</v>
      </c>
      <c r="G138" s="5">
        <v>0</v>
      </c>
      <c r="H138" s="66">
        <f t="shared" si="71"/>
        <v>6300</v>
      </c>
      <c r="I138" s="66">
        <v>0</v>
      </c>
      <c r="J138" s="66">
        <f t="shared" si="72"/>
        <v>6300</v>
      </c>
    </row>
    <row r="139" spans="1:10">
      <c r="A139" s="59">
        <v>43539</v>
      </c>
      <c r="B139" s="2" t="s">
        <v>54</v>
      </c>
      <c r="C139" s="69">
        <f t="shared" si="70"/>
        <v>1130</v>
      </c>
      <c r="D139" s="4" t="s">
        <v>8</v>
      </c>
      <c r="E139" s="5">
        <v>443</v>
      </c>
      <c r="F139" s="5">
        <v>447</v>
      </c>
      <c r="G139" s="5">
        <v>0</v>
      </c>
      <c r="H139" s="66">
        <f t="shared" si="71"/>
        <v>4520</v>
      </c>
      <c r="I139" s="66">
        <v>0</v>
      </c>
      <c r="J139" s="66">
        <f t="shared" si="72"/>
        <v>4520</v>
      </c>
    </row>
    <row r="140" spans="1:10">
      <c r="A140" s="59">
        <v>43538</v>
      </c>
      <c r="B140" s="2" t="s">
        <v>75</v>
      </c>
      <c r="C140" s="69">
        <f t="shared" si="70"/>
        <v>650</v>
      </c>
      <c r="D140" s="4" t="s">
        <v>8</v>
      </c>
      <c r="E140" s="5">
        <v>768</v>
      </c>
      <c r="F140" s="5">
        <v>768</v>
      </c>
      <c r="G140" s="5">
        <v>0</v>
      </c>
      <c r="H140" s="66">
        <f t="shared" si="71"/>
        <v>0</v>
      </c>
      <c r="I140" s="66">
        <v>0</v>
      </c>
      <c r="J140" s="66">
        <f t="shared" si="72"/>
        <v>0</v>
      </c>
    </row>
    <row r="141" spans="1:10">
      <c r="A141" s="59">
        <v>43538</v>
      </c>
      <c r="B141" s="2" t="s">
        <v>79</v>
      </c>
      <c r="C141" s="69">
        <f t="shared" si="70"/>
        <v>540</v>
      </c>
      <c r="D141" s="4" t="s">
        <v>8</v>
      </c>
      <c r="E141" s="5">
        <v>932</v>
      </c>
      <c r="F141" s="5">
        <v>945</v>
      </c>
      <c r="G141" s="5">
        <v>0</v>
      </c>
      <c r="H141" s="66">
        <f t="shared" si="71"/>
        <v>7020</v>
      </c>
      <c r="I141" s="66">
        <v>0</v>
      </c>
      <c r="J141" s="66">
        <f t="shared" si="72"/>
        <v>7020</v>
      </c>
    </row>
    <row r="142" spans="1:10">
      <c r="A142" s="59">
        <v>43537</v>
      </c>
      <c r="B142" s="2" t="s">
        <v>30</v>
      </c>
      <c r="C142" s="69">
        <f t="shared" si="70"/>
        <v>390</v>
      </c>
      <c r="D142" s="4" t="s">
        <v>8</v>
      </c>
      <c r="E142" s="5">
        <v>1270</v>
      </c>
      <c r="F142" s="5">
        <v>1285</v>
      </c>
      <c r="G142" s="5">
        <v>0</v>
      </c>
      <c r="H142" s="66">
        <f t="shared" si="71"/>
        <v>5850</v>
      </c>
      <c r="I142" s="66">
        <v>0</v>
      </c>
      <c r="J142" s="66">
        <f t="shared" si="72"/>
        <v>5850</v>
      </c>
    </row>
    <row r="143" spans="1:10">
      <c r="A143" s="59">
        <v>43536</v>
      </c>
      <c r="B143" s="2" t="s">
        <v>80</v>
      </c>
      <c r="C143" s="69">
        <f t="shared" si="70"/>
        <v>1720</v>
      </c>
      <c r="D143" s="4" t="s">
        <v>8</v>
      </c>
      <c r="E143" s="5">
        <v>290</v>
      </c>
      <c r="F143" s="5">
        <v>297</v>
      </c>
      <c r="G143" s="5">
        <v>0</v>
      </c>
      <c r="H143" s="66">
        <f t="shared" si="71"/>
        <v>12040</v>
      </c>
      <c r="I143" s="66">
        <v>0</v>
      </c>
      <c r="J143" s="66">
        <f t="shared" si="72"/>
        <v>12040</v>
      </c>
    </row>
    <row r="144" spans="1:10">
      <c r="A144" s="59">
        <v>43535</v>
      </c>
      <c r="B144" s="2" t="s">
        <v>81</v>
      </c>
      <c r="C144" s="69">
        <f t="shared" si="70"/>
        <v>830</v>
      </c>
      <c r="D144" s="4" t="s">
        <v>8</v>
      </c>
      <c r="E144" s="5">
        <v>602</v>
      </c>
      <c r="F144" s="5">
        <v>612</v>
      </c>
      <c r="G144" s="5">
        <v>619.75</v>
      </c>
      <c r="H144" s="66">
        <f t="shared" si="71"/>
        <v>8300</v>
      </c>
      <c r="I144" s="66">
        <f>(G144-F144)*C144</f>
        <v>6432.5</v>
      </c>
      <c r="J144" s="66">
        <f t="shared" si="72"/>
        <v>14732.5</v>
      </c>
    </row>
    <row r="145" spans="1:10">
      <c r="A145" s="59">
        <v>43532</v>
      </c>
      <c r="B145" s="2" t="s">
        <v>82</v>
      </c>
      <c r="C145" s="69">
        <f t="shared" si="70"/>
        <v>360</v>
      </c>
      <c r="D145" s="4" t="s">
        <v>8</v>
      </c>
      <c r="E145" s="5">
        <v>1385</v>
      </c>
      <c r="F145" s="5">
        <v>1400</v>
      </c>
      <c r="G145" s="5">
        <v>0</v>
      </c>
      <c r="H145" s="66">
        <f t="shared" si="71"/>
        <v>5400</v>
      </c>
      <c r="I145" s="66">
        <v>0</v>
      </c>
      <c r="J145" s="66">
        <f t="shared" si="72"/>
        <v>5400</v>
      </c>
    </row>
    <row r="146" spans="1:10">
      <c r="A146" s="59">
        <v>43532</v>
      </c>
      <c r="B146" s="2" t="s">
        <v>9</v>
      </c>
      <c r="C146" s="69">
        <f t="shared" si="70"/>
        <v>690</v>
      </c>
      <c r="D146" s="4" t="s">
        <v>8</v>
      </c>
      <c r="E146" s="5">
        <v>720</v>
      </c>
      <c r="F146" s="5">
        <v>730</v>
      </c>
      <c r="G146" s="5">
        <v>0</v>
      </c>
      <c r="H146" s="66">
        <f t="shared" si="71"/>
        <v>6900</v>
      </c>
      <c r="I146" s="66">
        <v>0</v>
      </c>
      <c r="J146" s="66">
        <f t="shared" si="72"/>
        <v>6900</v>
      </c>
    </row>
    <row r="147" spans="1:10">
      <c r="A147" s="59">
        <v>43531</v>
      </c>
      <c r="B147" s="2" t="s">
        <v>83</v>
      </c>
      <c r="C147" s="69">
        <f t="shared" si="70"/>
        <v>1070</v>
      </c>
      <c r="D147" s="4" t="s">
        <v>8</v>
      </c>
      <c r="E147" s="5">
        <v>467</v>
      </c>
      <c r="F147" s="5">
        <v>472</v>
      </c>
      <c r="G147" s="5">
        <v>0</v>
      </c>
      <c r="H147" s="66">
        <f t="shared" si="71"/>
        <v>5350</v>
      </c>
      <c r="I147" s="66">
        <v>0</v>
      </c>
      <c r="J147" s="66">
        <f t="shared" si="72"/>
        <v>5350</v>
      </c>
    </row>
    <row r="148" spans="1:10">
      <c r="A148" s="59">
        <v>43531</v>
      </c>
      <c r="B148" s="2" t="s">
        <v>84</v>
      </c>
      <c r="C148" s="69">
        <f t="shared" si="70"/>
        <v>1220</v>
      </c>
      <c r="D148" s="4" t="s">
        <v>8</v>
      </c>
      <c r="E148" s="5">
        <v>410</v>
      </c>
      <c r="F148" s="5">
        <v>413</v>
      </c>
      <c r="G148" s="5">
        <v>0</v>
      </c>
      <c r="H148" s="66">
        <f t="shared" si="71"/>
        <v>3660</v>
      </c>
      <c r="I148" s="66">
        <v>0</v>
      </c>
      <c r="J148" s="66">
        <f t="shared" si="72"/>
        <v>3660</v>
      </c>
    </row>
    <row r="149" spans="1:10">
      <c r="A149" s="59">
        <v>43531</v>
      </c>
      <c r="B149" s="2" t="s">
        <v>80</v>
      </c>
      <c r="C149" s="69">
        <f t="shared" si="70"/>
        <v>1720</v>
      </c>
      <c r="D149" s="4" t="s">
        <v>8</v>
      </c>
      <c r="E149" s="5">
        <v>290</v>
      </c>
      <c r="F149" s="5">
        <v>290</v>
      </c>
      <c r="G149" s="5">
        <v>0</v>
      </c>
      <c r="H149" s="66">
        <f t="shared" si="71"/>
        <v>0</v>
      </c>
      <c r="I149" s="66">
        <v>0</v>
      </c>
      <c r="J149" s="66">
        <f t="shared" si="72"/>
        <v>0</v>
      </c>
    </row>
    <row r="150" spans="1:10">
      <c r="A150" s="59">
        <v>43530</v>
      </c>
      <c r="B150" s="2" t="s">
        <v>85</v>
      </c>
      <c r="C150" s="69">
        <f t="shared" si="70"/>
        <v>550</v>
      </c>
      <c r="D150" s="4" t="s">
        <v>15</v>
      </c>
      <c r="E150" s="5">
        <v>915</v>
      </c>
      <c r="F150" s="5">
        <v>900</v>
      </c>
      <c r="G150" s="5">
        <v>0</v>
      </c>
      <c r="H150" s="66">
        <f>(E150-F150)*C150</f>
        <v>8250</v>
      </c>
      <c r="I150" s="66">
        <v>0</v>
      </c>
      <c r="J150" s="66">
        <f t="shared" si="72"/>
        <v>8250</v>
      </c>
    </row>
    <row r="151" spans="1:10">
      <c r="A151" s="59">
        <v>43530</v>
      </c>
      <c r="B151" s="2" t="s">
        <v>43</v>
      </c>
      <c r="C151" s="69">
        <f t="shared" si="70"/>
        <v>680</v>
      </c>
      <c r="D151" s="4" t="s">
        <v>8</v>
      </c>
      <c r="E151" s="5">
        <v>740</v>
      </c>
      <c r="F151" s="5">
        <v>750</v>
      </c>
      <c r="G151" s="5">
        <v>0</v>
      </c>
      <c r="H151" s="66">
        <f>(F151-E151)*C151</f>
        <v>6800</v>
      </c>
      <c r="I151" s="66">
        <v>0</v>
      </c>
      <c r="J151" s="66">
        <f t="shared" si="72"/>
        <v>6800</v>
      </c>
    </row>
    <row r="152" spans="1:10">
      <c r="A152" s="59">
        <v>43529</v>
      </c>
      <c r="B152" s="2" t="s">
        <v>16</v>
      </c>
      <c r="C152" s="69">
        <f t="shared" si="70"/>
        <v>1220</v>
      </c>
      <c r="D152" s="4" t="s">
        <v>8</v>
      </c>
      <c r="E152" s="5">
        <v>410</v>
      </c>
      <c r="F152" s="5">
        <v>418</v>
      </c>
      <c r="G152" s="5">
        <v>428</v>
      </c>
      <c r="H152" s="66">
        <f>(F152-E152)*C152</f>
        <v>9760</v>
      </c>
      <c r="I152" s="66">
        <f>(G152-F152)*C152</f>
        <v>12200</v>
      </c>
      <c r="J152" s="66">
        <f t="shared" si="72"/>
        <v>21960</v>
      </c>
    </row>
    <row r="153" spans="1:10">
      <c r="A153" s="59"/>
      <c r="B153" s="13"/>
      <c r="C153" s="78"/>
      <c r="D153" s="13"/>
      <c r="E153" s="13"/>
      <c r="F153" s="13"/>
      <c r="G153" s="13"/>
      <c r="H153" s="78"/>
      <c r="I153" s="78"/>
      <c r="J153" s="78"/>
    </row>
    <row r="154" spans="1:10">
      <c r="A154" s="59">
        <v>43524</v>
      </c>
      <c r="B154" s="2" t="s">
        <v>86</v>
      </c>
      <c r="C154" s="69">
        <f t="shared" ref="C154:C199" si="73">MROUND(500000/E154,10)</f>
        <v>810</v>
      </c>
      <c r="D154" s="4" t="s">
        <v>8</v>
      </c>
      <c r="E154" s="5">
        <v>620</v>
      </c>
      <c r="F154" s="5">
        <v>628</v>
      </c>
      <c r="G154" s="5">
        <v>0</v>
      </c>
      <c r="H154" s="66">
        <f>(F154-E154)*C154</f>
        <v>6480</v>
      </c>
      <c r="I154" s="66">
        <v>0</v>
      </c>
      <c r="J154" s="66">
        <f>+I154+H154</f>
        <v>6480</v>
      </c>
    </row>
    <row r="155" spans="1:10">
      <c r="A155" s="59">
        <v>43524</v>
      </c>
      <c r="B155" s="2" t="s">
        <v>12</v>
      </c>
      <c r="C155" s="69">
        <f t="shared" si="73"/>
        <v>1790</v>
      </c>
      <c r="D155" s="4" t="s">
        <v>8</v>
      </c>
      <c r="E155" s="5">
        <v>280</v>
      </c>
      <c r="F155" s="5">
        <v>285</v>
      </c>
      <c r="G155" s="5">
        <v>0</v>
      </c>
      <c r="H155" s="66">
        <f>(F155-E155)*C155</f>
        <v>8950</v>
      </c>
      <c r="I155" s="66">
        <v>0</v>
      </c>
      <c r="J155" s="66">
        <f>+I155+H155</f>
        <v>8950</v>
      </c>
    </row>
    <row r="156" spans="1:10">
      <c r="A156" s="59">
        <v>43523</v>
      </c>
      <c r="B156" s="2" t="s">
        <v>54</v>
      </c>
      <c r="C156" s="69">
        <f t="shared" si="73"/>
        <v>1230</v>
      </c>
      <c r="D156" s="4" t="s">
        <v>15</v>
      </c>
      <c r="E156" s="5">
        <v>407</v>
      </c>
      <c r="F156" s="5">
        <v>402</v>
      </c>
      <c r="G156" s="5">
        <v>0</v>
      </c>
      <c r="H156" s="66">
        <f>(E156-F156)*C156</f>
        <v>6150</v>
      </c>
      <c r="I156" s="66">
        <v>0</v>
      </c>
      <c r="J156" s="66">
        <f>+I156+H156</f>
        <v>6150</v>
      </c>
    </row>
    <row r="157" spans="1:10">
      <c r="A157" s="59">
        <v>43523</v>
      </c>
      <c r="B157" s="2" t="s">
        <v>87</v>
      </c>
      <c r="C157" s="69">
        <f t="shared" si="73"/>
        <v>240</v>
      </c>
      <c r="D157" s="4" t="s">
        <v>8</v>
      </c>
      <c r="E157" s="5">
        <v>2090</v>
      </c>
      <c r="F157" s="5">
        <v>2060</v>
      </c>
      <c r="G157" s="5">
        <v>0</v>
      </c>
      <c r="H157" s="66">
        <f>(F157-E157)*C157</f>
        <v>-7200</v>
      </c>
      <c r="I157" s="66">
        <v>0</v>
      </c>
      <c r="J157" s="66">
        <f>+I157+H157</f>
        <v>-7200</v>
      </c>
    </row>
    <row r="158" spans="1:10">
      <c r="A158" s="59">
        <v>43523</v>
      </c>
      <c r="B158" s="2" t="s">
        <v>88</v>
      </c>
      <c r="C158" s="69">
        <f t="shared" si="73"/>
        <v>320</v>
      </c>
      <c r="D158" s="4" t="s">
        <v>8</v>
      </c>
      <c r="E158" s="5">
        <v>1570</v>
      </c>
      <c r="F158" s="5">
        <v>1585</v>
      </c>
      <c r="G158" s="5">
        <v>0</v>
      </c>
      <c r="H158" s="66">
        <f>(F158-E158)*C158</f>
        <v>4800</v>
      </c>
      <c r="I158" s="66">
        <v>0</v>
      </c>
      <c r="J158" s="66">
        <f>+I158+H158</f>
        <v>4800</v>
      </c>
    </row>
    <row r="159" spans="1:10">
      <c r="A159" s="59">
        <v>43523</v>
      </c>
      <c r="B159" s="2" t="s">
        <v>30</v>
      </c>
      <c r="C159" s="69">
        <f t="shared" si="73"/>
        <v>400</v>
      </c>
      <c r="D159" s="4" t="s">
        <v>8</v>
      </c>
      <c r="E159" s="5">
        <v>1245</v>
      </c>
      <c r="F159" s="5">
        <v>1265</v>
      </c>
      <c r="G159" s="5">
        <v>0</v>
      </c>
      <c r="H159" s="66">
        <v>0</v>
      </c>
      <c r="I159" s="66">
        <v>0</v>
      </c>
      <c r="J159" s="66" t="s">
        <v>18</v>
      </c>
    </row>
    <row r="160" spans="1:10">
      <c r="A160" s="59">
        <v>43522</v>
      </c>
      <c r="B160" s="2" t="s">
        <v>12</v>
      </c>
      <c r="C160" s="69">
        <f t="shared" si="73"/>
        <v>1740</v>
      </c>
      <c r="D160" s="4" t="s">
        <v>15</v>
      </c>
      <c r="E160" s="5">
        <v>288</v>
      </c>
      <c r="F160" s="5">
        <v>282</v>
      </c>
      <c r="G160" s="5">
        <v>0</v>
      </c>
      <c r="H160" s="66">
        <f>(E160-F160)*C160</f>
        <v>10440</v>
      </c>
      <c r="I160" s="66">
        <v>0</v>
      </c>
      <c r="J160" s="66">
        <f t="shared" ref="J160:J190" si="74">+I160+H160</f>
        <v>10440</v>
      </c>
    </row>
    <row r="161" spans="1:10">
      <c r="A161" s="59">
        <v>43521</v>
      </c>
      <c r="B161" s="2" t="s">
        <v>88</v>
      </c>
      <c r="C161" s="69">
        <f t="shared" si="73"/>
        <v>320</v>
      </c>
      <c r="D161" s="4" t="s">
        <v>8</v>
      </c>
      <c r="E161" s="5">
        <v>1570</v>
      </c>
      <c r="F161" s="5">
        <v>1585</v>
      </c>
      <c r="G161" s="5">
        <v>0</v>
      </c>
      <c r="H161" s="66">
        <f t="shared" ref="H161:H171" si="75">(F161-E161)*C161</f>
        <v>4800</v>
      </c>
      <c r="I161" s="66">
        <v>0</v>
      </c>
      <c r="J161" s="66">
        <f t="shared" si="74"/>
        <v>4800</v>
      </c>
    </row>
    <row r="162" spans="1:10">
      <c r="A162" s="59">
        <v>43518</v>
      </c>
      <c r="B162" s="2" t="s">
        <v>88</v>
      </c>
      <c r="C162" s="69">
        <f t="shared" si="73"/>
        <v>320</v>
      </c>
      <c r="D162" s="4" t="s">
        <v>8</v>
      </c>
      <c r="E162" s="5">
        <v>1561</v>
      </c>
      <c r="F162" s="5">
        <v>1565</v>
      </c>
      <c r="G162" s="5">
        <v>0</v>
      </c>
      <c r="H162" s="66">
        <f t="shared" si="75"/>
        <v>1280</v>
      </c>
      <c r="I162" s="66">
        <v>0</v>
      </c>
      <c r="J162" s="66">
        <f t="shared" si="74"/>
        <v>1280</v>
      </c>
    </row>
    <row r="163" spans="1:10">
      <c r="A163" s="59">
        <v>43518</v>
      </c>
      <c r="B163" s="2" t="s">
        <v>27</v>
      </c>
      <c r="C163" s="69">
        <f t="shared" si="73"/>
        <v>520</v>
      </c>
      <c r="D163" s="4" t="s">
        <v>8</v>
      </c>
      <c r="E163" s="5">
        <v>962</v>
      </c>
      <c r="F163" s="5">
        <v>965</v>
      </c>
      <c r="G163" s="5">
        <v>0</v>
      </c>
      <c r="H163" s="66">
        <f t="shared" si="75"/>
        <v>1560</v>
      </c>
      <c r="I163" s="66">
        <v>0</v>
      </c>
      <c r="J163" s="66">
        <f t="shared" si="74"/>
        <v>1560</v>
      </c>
    </row>
    <row r="164" spans="1:10">
      <c r="A164" s="59">
        <v>43517</v>
      </c>
      <c r="B164" s="2" t="s">
        <v>43</v>
      </c>
      <c r="C164" s="69">
        <f t="shared" si="73"/>
        <v>740</v>
      </c>
      <c r="D164" s="4" t="s">
        <v>8</v>
      </c>
      <c r="E164" s="5">
        <v>675</v>
      </c>
      <c r="F164" s="5">
        <v>680</v>
      </c>
      <c r="G164" s="5">
        <v>0</v>
      </c>
      <c r="H164" s="66">
        <f t="shared" si="75"/>
        <v>3700</v>
      </c>
      <c r="I164" s="66">
        <v>0</v>
      </c>
      <c r="J164" s="66">
        <f t="shared" si="74"/>
        <v>3700</v>
      </c>
    </row>
    <row r="165" spans="1:10">
      <c r="A165" s="59">
        <v>43517</v>
      </c>
      <c r="B165" s="2" t="s">
        <v>89</v>
      </c>
      <c r="C165" s="69">
        <f t="shared" si="73"/>
        <v>340</v>
      </c>
      <c r="D165" s="4" t="s">
        <v>8</v>
      </c>
      <c r="E165" s="5">
        <v>1480</v>
      </c>
      <c r="F165" s="5">
        <v>1487</v>
      </c>
      <c r="G165" s="5">
        <v>0</v>
      </c>
      <c r="H165" s="66">
        <f t="shared" si="75"/>
        <v>2380</v>
      </c>
      <c r="I165" s="66">
        <v>0</v>
      </c>
      <c r="J165" s="66">
        <f t="shared" si="74"/>
        <v>2380</v>
      </c>
    </row>
    <row r="166" spans="1:10">
      <c r="A166" s="59">
        <v>43517</v>
      </c>
      <c r="B166" s="2" t="s">
        <v>54</v>
      </c>
      <c r="C166" s="69">
        <f t="shared" si="73"/>
        <v>1210</v>
      </c>
      <c r="D166" s="4" t="s">
        <v>8</v>
      </c>
      <c r="E166" s="5">
        <v>412</v>
      </c>
      <c r="F166" s="5">
        <v>417</v>
      </c>
      <c r="G166" s="5">
        <v>0</v>
      </c>
      <c r="H166" s="66">
        <f t="shared" si="75"/>
        <v>6050</v>
      </c>
      <c r="I166" s="66">
        <v>0</v>
      </c>
      <c r="J166" s="66">
        <f t="shared" si="74"/>
        <v>6050</v>
      </c>
    </row>
    <row r="167" spans="1:10">
      <c r="A167" s="59">
        <v>43516</v>
      </c>
      <c r="B167" s="2" t="s">
        <v>90</v>
      </c>
      <c r="C167" s="69">
        <f t="shared" si="73"/>
        <v>560</v>
      </c>
      <c r="D167" s="4" t="s">
        <v>8</v>
      </c>
      <c r="E167" s="5">
        <v>890</v>
      </c>
      <c r="F167" s="5">
        <v>902</v>
      </c>
      <c r="G167" s="5">
        <v>0</v>
      </c>
      <c r="H167" s="66">
        <f t="shared" si="75"/>
        <v>6720</v>
      </c>
      <c r="I167" s="66">
        <v>0</v>
      </c>
      <c r="J167" s="66">
        <f t="shared" si="74"/>
        <v>6720</v>
      </c>
    </row>
    <row r="168" spans="1:10">
      <c r="A168" s="59">
        <v>43516</v>
      </c>
      <c r="B168" s="2" t="s">
        <v>54</v>
      </c>
      <c r="C168" s="69">
        <f t="shared" si="73"/>
        <v>1250</v>
      </c>
      <c r="D168" s="4" t="s">
        <v>8</v>
      </c>
      <c r="E168" s="5">
        <v>400</v>
      </c>
      <c r="F168" s="5">
        <v>406</v>
      </c>
      <c r="G168" s="5">
        <v>0</v>
      </c>
      <c r="H168" s="66">
        <f t="shared" si="75"/>
        <v>7500</v>
      </c>
      <c r="I168" s="66">
        <v>0</v>
      </c>
      <c r="J168" s="66">
        <f t="shared" si="74"/>
        <v>7500</v>
      </c>
    </row>
    <row r="169" spans="1:10">
      <c r="A169" s="59">
        <v>43516</v>
      </c>
      <c r="B169" s="2" t="s">
        <v>91</v>
      </c>
      <c r="C169" s="69">
        <f t="shared" si="73"/>
        <v>690</v>
      </c>
      <c r="D169" s="4" t="s">
        <v>8</v>
      </c>
      <c r="E169" s="5">
        <v>729</v>
      </c>
      <c r="F169" s="5">
        <v>733</v>
      </c>
      <c r="G169" s="5">
        <v>0</v>
      </c>
      <c r="H169" s="66">
        <f t="shared" si="75"/>
        <v>2760</v>
      </c>
      <c r="I169" s="66">
        <v>0</v>
      </c>
      <c r="J169" s="66">
        <f t="shared" si="74"/>
        <v>2760</v>
      </c>
    </row>
    <row r="170" spans="1:10">
      <c r="A170" s="59">
        <v>43516</v>
      </c>
      <c r="B170" s="2" t="s">
        <v>12</v>
      </c>
      <c r="C170" s="69">
        <f t="shared" si="73"/>
        <v>1890</v>
      </c>
      <c r="D170" s="4" t="s">
        <v>8</v>
      </c>
      <c r="E170" s="5">
        <v>265</v>
      </c>
      <c r="F170" s="5">
        <v>267</v>
      </c>
      <c r="G170" s="5">
        <v>0</v>
      </c>
      <c r="H170" s="66">
        <f t="shared" si="75"/>
        <v>3780</v>
      </c>
      <c r="I170" s="66">
        <v>0</v>
      </c>
      <c r="J170" s="66">
        <f t="shared" si="74"/>
        <v>3780</v>
      </c>
    </row>
    <row r="171" spans="1:10">
      <c r="A171" s="59">
        <v>43515</v>
      </c>
      <c r="B171" s="2" t="s">
        <v>92</v>
      </c>
      <c r="C171" s="69">
        <f t="shared" si="73"/>
        <v>690</v>
      </c>
      <c r="D171" s="4" t="s">
        <v>8</v>
      </c>
      <c r="E171" s="5">
        <v>720</v>
      </c>
      <c r="F171" s="5">
        <v>724</v>
      </c>
      <c r="G171" s="5">
        <v>0</v>
      </c>
      <c r="H171" s="66">
        <f t="shared" si="75"/>
        <v>2760</v>
      </c>
      <c r="I171" s="66">
        <v>0</v>
      </c>
      <c r="J171" s="66">
        <f t="shared" si="74"/>
        <v>2760</v>
      </c>
    </row>
    <row r="172" spans="1:10">
      <c r="A172" s="59">
        <v>43515</v>
      </c>
      <c r="B172" s="2" t="s">
        <v>93</v>
      </c>
      <c r="C172" s="69">
        <f t="shared" si="73"/>
        <v>610</v>
      </c>
      <c r="D172" s="4" t="s">
        <v>15</v>
      </c>
      <c r="E172" s="5">
        <v>820</v>
      </c>
      <c r="F172" s="5">
        <v>818</v>
      </c>
      <c r="G172" s="5">
        <v>0</v>
      </c>
      <c r="H172" s="66">
        <f>(E172-F172)*C172</f>
        <v>1220</v>
      </c>
      <c r="I172" s="66">
        <v>0</v>
      </c>
      <c r="J172" s="66">
        <f t="shared" si="74"/>
        <v>1220</v>
      </c>
    </row>
    <row r="173" spans="1:10">
      <c r="A173" s="59">
        <v>43515</v>
      </c>
      <c r="B173" s="2" t="s">
        <v>12</v>
      </c>
      <c r="C173" s="69">
        <f t="shared" si="73"/>
        <v>1920</v>
      </c>
      <c r="D173" s="4" t="s">
        <v>8</v>
      </c>
      <c r="E173" s="5">
        <v>261</v>
      </c>
      <c r="F173" s="5">
        <v>263</v>
      </c>
      <c r="G173" s="5">
        <v>0</v>
      </c>
      <c r="H173" s="66">
        <f>(F173-E173)*C173</f>
        <v>3840</v>
      </c>
      <c r="I173" s="66">
        <v>0</v>
      </c>
      <c r="J173" s="66">
        <f t="shared" si="74"/>
        <v>3840</v>
      </c>
    </row>
    <row r="174" spans="1:10">
      <c r="A174" s="59">
        <v>43514</v>
      </c>
      <c r="B174" s="2" t="s">
        <v>23</v>
      </c>
      <c r="C174" s="69">
        <f t="shared" si="73"/>
        <v>640</v>
      </c>
      <c r="D174" s="4" t="s">
        <v>8</v>
      </c>
      <c r="E174" s="5">
        <v>785</v>
      </c>
      <c r="F174" s="5">
        <v>795</v>
      </c>
      <c r="G174" s="5">
        <v>810</v>
      </c>
      <c r="H174" s="66">
        <f>(F174-E174)*C174</f>
        <v>6400</v>
      </c>
      <c r="I174" s="66">
        <f>(G174-F174)*C174</f>
        <v>9600</v>
      </c>
      <c r="J174" s="66">
        <f t="shared" si="74"/>
        <v>16000</v>
      </c>
    </row>
    <row r="175" spans="1:10">
      <c r="A175" s="59">
        <v>43511</v>
      </c>
      <c r="B175" s="2" t="s">
        <v>54</v>
      </c>
      <c r="C175" s="69">
        <f t="shared" si="73"/>
        <v>1020</v>
      </c>
      <c r="D175" s="4" t="s">
        <v>8</v>
      </c>
      <c r="E175" s="5">
        <v>488</v>
      </c>
      <c r="F175" s="5">
        <v>475</v>
      </c>
      <c r="G175" s="5">
        <v>0</v>
      </c>
      <c r="H175" s="66">
        <f>(F175-E175)*C175</f>
        <v>-13260</v>
      </c>
      <c r="I175" s="66">
        <v>0</v>
      </c>
      <c r="J175" s="66">
        <f t="shared" si="74"/>
        <v>-13260</v>
      </c>
    </row>
    <row r="176" spans="1:10">
      <c r="A176" s="59">
        <v>43511</v>
      </c>
      <c r="B176" s="2" t="s">
        <v>78</v>
      </c>
      <c r="C176" s="69">
        <f t="shared" si="73"/>
        <v>650</v>
      </c>
      <c r="D176" s="4" t="s">
        <v>15</v>
      </c>
      <c r="E176" s="5">
        <v>775</v>
      </c>
      <c r="F176" s="5">
        <v>770</v>
      </c>
      <c r="G176" s="5">
        <v>0</v>
      </c>
      <c r="H176" s="66">
        <f>(E176-F176)*C176</f>
        <v>3250</v>
      </c>
      <c r="I176" s="66">
        <v>0</v>
      </c>
      <c r="J176" s="66">
        <f t="shared" si="74"/>
        <v>3250</v>
      </c>
    </row>
    <row r="177" spans="1:10">
      <c r="A177" s="59">
        <v>43510</v>
      </c>
      <c r="B177" s="2" t="s">
        <v>87</v>
      </c>
      <c r="C177" s="69">
        <f t="shared" si="73"/>
        <v>220</v>
      </c>
      <c r="D177" s="4" t="s">
        <v>8</v>
      </c>
      <c r="E177" s="5">
        <v>2230</v>
      </c>
      <c r="F177" s="5">
        <v>2255</v>
      </c>
      <c r="G177" s="5">
        <v>0</v>
      </c>
      <c r="H177" s="66">
        <f>(F177-E177)*C177</f>
        <v>5500</v>
      </c>
      <c r="I177" s="66">
        <v>0</v>
      </c>
      <c r="J177" s="66">
        <f t="shared" si="74"/>
        <v>5500</v>
      </c>
    </row>
    <row r="178" spans="1:10">
      <c r="A178" s="59">
        <v>43510</v>
      </c>
      <c r="B178" s="2" t="s">
        <v>27</v>
      </c>
      <c r="C178" s="69">
        <f t="shared" si="73"/>
        <v>490</v>
      </c>
      <c r="D178" s="4" t="s">
        <v>15</v>
      </c>
      <c r="E178" s="5">
        <v>1030</v>
      </c>
      <c r="F178" s="5">
        <v>1025</v>
      </c>
      <c r="G178" s="5">
        <v>0</v>
      </c>
      <c r="H178" s="66">
        <f>(E178-F178)*C178</f>
        <v>2450</v>
      </c>
      <c r="I178" s="66">
        <v>0</v>
      </c>
      <c r="J178" s="66">
        <f t="shared" si="74"/>
        <v>2450</v>
      </c>
    </row>
    <row r="179" spans="1:10">
      <c r="A179" s="59">
        <v>43509</v>
      </c>
      <c r="B179" s="2" t="s">
        <v>94</v>
      </c>
      <c r="C179" s="69">
        <f t="shared" si="73"/>
        <v>1030</v>
      </c>
      <c r="D179" s="4" t="s">
        <v>8</v>
      </c>
      <c r="E179" s="5">
        <v>485</v>
      </c>
      <c r="F179" s="5">
        <v>475</v>
      </c>
      <c r="G179" s="5">
        <v>0</v>
      </c>
      <c r="H179" s="66">
        <f t="shared" ref="H179:H188" si="76">(F179-E179)*C179</f>
        <v>-10300</v>
      </c>
      <c r="I179" s="66">
        <v>0</v>
      </c>
      <c r="J179" s="66">
        <f t="shared" si="74"/>
        <v>-10300</v>
      </c>
    </row>
    <row r="180" spans="1:10">
      <c r="A180" s="59">
        <v>43509</v>
      </c>
      <c r="B180" s="2" t="s">
        <v>95</v>
      </c>
      <c r="C180" s="69">
        <f t="shared" si="73"/>
        <v>710</v>
      </c>
      <c r="D180" s="4" t="s">
        <v>8</v>
      </c>
      <c r="E180" s="5">
        <v>703</v>
      </c>
      <c r="F180" s="5">
        <v>700</v>
      </c>
      <c r="G180" s="5">
        <v>0</v>
      </c>
      <c r="H180" s="66">
        <f t="shared" si="76"/>
        <v>-2130</v>
      </c>
      <c r="I180" s="66">
        <v>0</v>
      </c>
      <c r="J180" s="66">
        <f t="shared" si="74"/>
        <v>-2130</v>
      </c>
    </row>
    <row r="181" spans="1:10">
      <c r="A181" s="59">
        <v>43509</v>
      </c>
      <c r="B181" s="2" t="s">
        <v>96</v>
      </c>
      <c r="C181" s="69">
        <f t="shared" si="73"/>
        <v>430</v>
      </c>
      <c r="D181" s="4" t="s">
        <v>8</v>
      </c>
      <c r="E181" s="5">
        <v>1150</v>
      </c>
      <c r="F181" s="5">
        <v>1150</v>
      </c>
      <c r="G181" s="5">
        <v>0</v>
      </c>
      <c r="H181" s="66">
        <f t="shared" si="76"/>
        <v>0</v>
      </c>
      <c r="I181" s="66">
        <v>0</v>
      </c>
      <c r="J181" s="66">
        <f t="shared" si="74"/>
        <v>0</v>
      </c>
    </row>
    <row r="182" spans="1:10">
      <c r="A182" s="59">
        <v>43508</v>
      </c>
      <c r="B182" s="2" t="s">
        <v>56</v>
      </c>
      <c r="C182" s="69">
        <f t="shared" si="73"/>
        <v>880</v>
      </c>
      <c r="D182" s="4" t="s">
        <v>8</v>
      </c>
      <c r="E182" s="5">
        <v>567.5</v>
      </c>
      <c r="F182" s="5">
        <v>573</v>
      </c>
      <c r="G182" s="5">
        <v>0</v>
      </c>
      <c r="H182" s="66">
        <f t="shared" si="76"/>
        <v>4840</v>
      </c>
      <c r="I182" s="66">
        <v>0</v>
      </c>
      <c r="J182" s="66">
        <f t="shared" si="74"/>
        <v>4840</v>
      </c>
    </row>
    <row r="183" spans="1:10">
      <c r="A183" s="59">
        <v>43507</v>
      </c>
      <c r="B183" s="2" t="s">
        <v>14</v>
      </c>
      <c r="C183" s="69">
        <f t="shared" si="73"/>
        <v>620</v>
      </c>
      <c r="D183" s="4" t="s">
        <v>8</v>
      </c>
      <c r="E183" s="5">
        <v>813</v>
      </c>
      <c r="F183" s="5">
        <v>803</v>
      </c>
      <c r="G183" s="5">
        <v>0</v>
      </c>
      <c r="H183" s="66">
        <f t="shared" si="76"/>
        <v>-6200</v>
      </c>
      <c r="I183" s="66">
        <v>0</v>
      </c>
      <c r="J183" s="66">
        <f t="shared" si="74"/>
        <v>-6200</v>
      </c>
    </row>
    <row r="184" spans="1:10">
      <c r="A184" s="59">
        <v>43507</v>
      </c>
      <c r="B184" s="2" t="s">
        <v>97</v>
      </c>
      <c r="C184" s="69">
        <f t="shared" si="73"/>
        <v>670</v>
      </c>
      <c r="D184" s="4" t="s">
        <v>8</v>
      </c>
      <c r="E184" s="5">
        <v>745</v>
      </c>
      <c r="F184" s="5">
        <v>755</v>
      </c>
      <c r="G184" s="5">
        <v>0</v>
      </c>
      <c r="H184" s="66">
        <f t="shared" si="76"/>
        <v>6700</v>
      </c>
      <c r="I184" s="66">
        <v>0</v>
      </c>
      <c r="J184" s="66">
        <f t="shared" si="74"/>
        <v>6700</v>
      </c>
    </row>
    <row r="185" spans="1:10">
      <c r="A185" s="59">
        <v>43504</v>
      </c>
      <c r="B185" s="2" t="s">
        <v>98</v>
      </c>
      <c r="C185" s="69">
        <f t="shared" si="73"/>
        <v>4000</v>
      </c>
      <c r="D185" s="4" t="s">
        <v>8</v>
      </c>
      <c r="E185" s="5">
        <v>125</v>
      </c>
      <c r="F185" s="5">
        <v>130</v>
      </c>
      <c r="G185" s="5">
        <v>135</v>
      </c>
      <c r="H185" s="66">
        <f t="shared" si="76"/>
        <v>20000</v>
      </c>
      <c r="I185" s="66">
        <f>(G185-F185)*C185</f>
        <v>20000</v>
      </c>
      <c r="J185" s="66">
        <f t="shared" si="74"/>
        <v>40000</v>
      </c>
    </row>
    <row r="186" spans="1:10">
      <c r="A186" s="59">
        <v>43503</v>
      </c>
      <c r="B186" s="2" t="s">
        <v>99</v>
      </c>
      <c r="C186" s="69">
        <f t="shared" si="73"/>
        <v>390</v>
      </c>
      <c r="D186" s="4" t="s">
        <v>8</v>
      </c>
      <c r="E186" s="5">
        <v>1285</v>
      </c>
      <c r="F186" s="5">
        <v>1295</v>
      </c>
      <c r="G186" s="5">
        <v>0</v>
      </c>
      <c r="H186" s="66">
        <f t="shared" si="76"/>
        <v>3900</v>
      </c>
      <c r="I186" s="66">
        <v>0</v>
      </c>
      <c r="J186" s="66">
        <f t="shared" si="74"/>
        <v>3900</v>
      </c>
    </row>
    <row r="187" spans="1:10">
      <c r="A187" s="59">
        <v>43503</v>
      </c>
      <c r="B187" s="2" t="s">
        <v>54</v>
      </c>
      <c r="C187" s="69">
        <f t="shared" si="73"/>
        <v>870</v>
      </c>
      <c r="D187" s="4" t="s">
        <v>8</v>
      </c>
      <c r="E187" s="5">
        <v>572</v>
      </c>
      <c r="F187" s="5">
        <v>575</v>
      </c>
      <c r="G187" s="5">
        <v>0</v>
      </c>
      <c r="H187" s="66">
        <f t="shared" si="76"/>
        <v>2610</v>
      </c>
      <c r="I187" s="66">
        <v>0</v>
      </c>
      <c r="J187" s="66">
        <f t="shared" si="74"/>
        <v>2610</v>
      </c>
    </row>
    <row r="188" spans="1:10">
      <c r="A188" s="59">
        <v>43503</v>
      </c>
      <c r="B188" s="2" t="s">
        <v>85</v>
      </c>
      <c r="C188" s="69">
        <f t="shared" si="73"/>
        <v>1030</v>
      </c>
      <c r="D188" s="4" t="s">
        <v>8</v>
      </c>
      <c r="E188" s="5">
        <v>485</v>
      </c>
      <c r="F188" s="5">
        <v>480</v>
      </c>
      <c r="G188" s="5">
        <v>0</v>
      </c>
      <c r="H188" s="66">
        <f t="shared" si="76"/>
        <v>-5150</v>
      </c>
      <c r="I188" s="66">
        <v>0</v>
      </c>
      <c r="J188" s="66">
        <f t="shared" si="74"/>
        <v>-5150</v>
      </c>
    </row>
    <row r="189" spans="1:10">
      <c r="A189" s="59">
        <v>43502</v>
      </c>
      <c r="B189" s="2" t="s">
        <v>89</v>
      </c>
      <c r="C189" s="69">
        <f t="shared" si="73"/>
        <v>310</v>
      </c>
      <c r="D189" s="4" t="s">
        <v>15</v>
      </c>
      <c r="E189" s="5">
        <v>1590</v>
      </c>
      <c r="F189" s="5">
        <v>1595</v>
      </c>
      <c r="G189" s="5">
        <v>0</v>
      </c>
      <c r="H189" s="66">
        <f>(E189-F189)*C189</f>
        <v>-1550</v>
      </c>
      <c r="I189" s="66">
        <v>0</v>
      </c>
      <c r="J189" s="66">
        <f t="shared" si="74"/>
        <v>-1550</v>
      </c>
    </row>
    <row r="190" spans="1:10">
      <c r="A190" s="59">
        <v>43502</v>
      </c>
      <c r="B190" s="2" t="s">
        <v>94</v>
      </c>
      <c r="C190" s="69">
        <f t="shared" si="73"/>
        <v>1040</v>
      </c>
      <c r="D190" s="4" t="s">
        <v>8</v>
      </c>
      <c r="E190" s="5">
        <v>480</v>
      </c>
      <c r="F190" s="5">
        <v>487</v>
      </c>
      <c r="G190" s="5">
        <v>0</v>
      </c>
      <c r="H190" s="66">
        <f>(F190-E190)*C190</f>
        <v>7280</v>
      </c>
      <c r="I190" s="66">
        <v>0</v>
      </c>
      <c r="J190" s="66">
        <f t="shared" si="74"/>
        <v>7280</v>
      </c>
    </row>
    <row r="191" spans="1:10">
      <c r="A191" s="59">
        <v>43502</v>
      </c>
      <c r="B191" s="2" t="s">
        <v>75</v>
      </c>
      <c r="C191" s="69">
        <f t="shared" si="73"/>
        <v>600</v>
      </c>
      <c r="D191" s="4" t="s">
        <v>8</v>
      </c>
      <c r="E191" s="5">
        <v>837</v>
      </c>
      <c r="F191" s="5">
        <v>847</v>
      </c>
      <c r="G191" s="5">
        <v>0</v>
      </c>
      <c r="H191" s="66">
        <v>0</v>
      </c>
      <c r="I191" s="66">
        <v>0</v>
      </c>
      <c r="J191" s="66" t="s">
        <v>18</v>
      </c>
    </row>
    <row r="192" spans="1:10">
      <c r="A192" s="59">
        <v>43501</v>
      </c>
      <c r="B192" s="2" t="s">
        <v>52</v>
      </c>
      <c r="C192" s="69">
        <f t="shared" si="73"/>
        <v>780</v>
      </c>
      <c r="D192" s="4" t="s">
        <v>8</v>
      </c>
      <c r="E192" s="5">
        <v>645</v>
      </c>
      <c r="F192" s="5">
        <v>655</v>
      </c>
      <c r="G192" s="5">
        <v>0</v>
      </c>
      <c r="H192" s="66">
        <f>(F192-E192)*C192</f>
        <v>7800</v>
      </c>
      <c r="I192" s="66">
        <v>0</v>
      </c>
      <c r="J192" s="66">
        <f>+I192+H192</f>
        <v>7800</v>
      </c>
    </row>
    <row r="193" spans="1:10">
      <c r="A193" s="59">
        <v>43501</v>
      </c>
      <c r="B193" s="2" t="s">
        <v>31</v>
      </c>
      <c r="C193" s="69">
        <f t="shared" si="73"/>
        <v>270</v>
      </c>
      <c r="D193" s="4" t="s">
        <v>15</v>
      </c>
      <c r="E193" s="5">
        <v>1830</v>
      </c>
      <c r="F193" s="5">
        <v>1825</v>
      </c>
      <c r="G193" s="5">
        <v>0</v>
      </c>
      <c r="H193" s="66">
        <f>(E193-F193)*C193</f>
        <v>1350</v>
      </c>
      <c r="I193" s="66">
        <v>0</v>
      </c>
      <c r="J193" s="66">
        <f>+I193+H193</f>
        <v>1350</v>
      </c>
    </row>
    <row r="194" spans="1:10">
      <c r="A194" s="59">
        <v>43501</v>
      </c>
      <c r="B194" s="2" t="s">
        <v>100</v>
      </c>
      <c r="C194" s="69">
        <f t="shared" si="73"/>
        <v>770</v>
      </c>
      <c r="D194" s="4" t="s">
        <v>8</v>
      </c>
      <c r="E194" s="5">
        <v>650</v>
      </c>
      <c r="F194" s="5">
        <v>640</v>
      </c>
      <c r="G194" s="5">
        <v>0</v>
      </c>
      <c r="H194" s="66">
        <f>(F194-E194)*C194</f>
        <v>-7700</v>
      </c>
      <c r="I194" s="66">
        <v>0</v>
      </c>
      <c r="J194" s="66">
        <f>+I194+H194</f>
        <v>-7700</v>
      </c>
    </row>
    <row r="195" spans="1:10">
      <c r="A195" s="59">
        <v>43501</v>
      </c>
      <c r="B195" s="2" t="s">
        <v>101</v>
      </c>
      <c r="C195" s="69">
        <f t="shared" si="73"/>
        <v>2150</v>
      </c>
      <c r="D195" s="4" t="s">
        <v>8</v>
      </c>
      <c r="E195" s="5">
        <v>232.5</v>
      </c>
      <c r="F195" s="5">
        <v>242.5</v>
      </c>
      <c r="G195" s="5">
        <v>0</v>
      </c>
      <c r="H195" s="66">
        <v>0</v>
      </c>
      <c r="I195" s="66">
        <v>0</v>
      </c>
      <c r="J195" s="66" t="s">
        <v>18</v>
      </c>
    </row>
    <row r="196" spans="1:10">
      <c r="A196" s="59">
        <v>43500</v>
      </c>
      <c r="B196" s="2" t="s">
        <v>30</v>
      </c>
      <c r="C196" s="69">
        <f t="shared" si="73"/>
        <v>400</v>
      </c>
      <c r="D196" s="4" t="s">
        <v>8</v>
      </c>
      <c r="E196" s="5">
        <v>1265</v>
      </c>
      <c r="F196" s="5">
        <v>1280</v>
      </c>
      <c r="G196" s="5">
        <v>0</v>
      </c>
      <c r="H196" s="66">
        <f>(F196-E196)*C196</f>
        <v>6000</v>
      </c>
      <c r="I196" s="66">
        <v>0</v>
      </c>
      <c r="J196" s="66">
        <f>+I196+H196</f>
        <v>6000</v>
      </c>
    </row>
    <row r="197" spans="1:10">
      <c r="A197" s="59">
        <v>43497</v>
      </c>
      <c r="B197" s="2" t="s">
        <v>83</v>
      </c>
      <c r="C197" s="69">
        <f t="shared" si="73"/>
        <v>880</v>
      </c>
      <c r="D197" s="4" t="s">
        <v>8</v>
      </c>
      <c r="E197" s="5">
        <v>565</v>
      </c>
      <c r="F197" s="5">
        <v>570</v>
      </c>
      <c r="G197" s="5">
        <v>0</v>
      </c>
      <c r="H197" s="66">
        <f>(F197-E197)*C197</f>
        <v>4400</v>
      </c>
      <c r="I197" s="66">
        <v>0</v>
      </c>
      <c r="J197" s="66">
        <f>+I197+H197</f>
        <v>4400</v>
      </c>
    </row>
    <row r="198" spans="1:10">
      <c r="A198" s="59">
        <v>43497</v>
      </c>
      <c r="B198" s="2" t="s">
        <v>87</v>
      </c>
      <c r="C198" s="69">
        <f t="shared" si="73"/>
        <v>200</v>
      </c>
      <c r="D198" s="4" t="s">
        <v>8</v>
      </c>
      <c r="E198" s="5">
        <v>2530</v>
      </c>
      <c r="F198" s="5">
        <v>2555</v>
      </c>
      <c r="G198" s="5">
        <v>2605</v>
      </c>
      <c r="H198" s="66">
        <f>(F198-E198)*C198</f>
        <v>5000</v>
      </c>
      <c r="I198" s="66">
        <f>(G198-F198)*C198</f>
        <v>10000</v>
      </c>
      <c r="J198" s="66">
        <f>+I198+H198</f>
        <v>15000</v>
      </c>
    </row>
    <row r="199" spans="1:10">
      <c r="A199" s="59">
        <v>43497</v>
      </c>
      <c r="B199" s="2" t="s">
        <v>97</v>
      </c>
      <c r="C199" s="69">
        <f t="shared" si="73"/>
        <v>670</v>
      </c>
      <c r="D199" s="4" t="s">
        <v>8</v>
      </c>
      <c r="E199" s="5">
        <v>750</v>
      </c>
      <c r="F199" s="5">
        <v>760</v>
      </c>
      <c r="G199" s="5">
        <v>775</v>
      </c>
      <c r="H199" s="66">
        <f>(F199-E199)*C199</f>
        <v>6700</v>
      </c>
      <c r="I199" s="66">
        <f>(G199-F199)*C199</f>
        <v>10050</v>
      </c>
      <c r="J199" s="66">
        <f>+I199+H199</f>
        <v>16750</v>
      </c>
    </row>
    <row r="200" spans="1:10">
      <c r="A200" s="59"/>
      <c r="B200" s="13"/>
      <c r="C200" s="78"/>
      <c r="D200" s="13"/>
      <c r="E200" s="13"/>
      <c r="F200" s="13"/>
      <c r="G200" s="13"/>
      <c r="H200" s="78"/>
      <c r="I200" s="78"/>
      <c r="J200" s="78"/>
    </row>
    <row r="201" spans="1:10">
      <c r="A201" s="59">
        <v>43496</v>
      </c>
      <c r="B201" s="2" t="s">
        <v>102</v>
      </c>
      <c r="C201" s="69">
        <f t="shared" ref="C201:C241" si="77">MROUND(500000/E201,10)</f>
        <v>1010</v>
      </c>
      <c r="D201" s="4" t="s">
        <v>8</v>
      </c>
      <c r="E201" s="5">
        <v>496</v>
      </c>
      <c r="F201" s="5">
        <v>504</v>
      </c>
      <c r="G201" s="5">
        <v>0</v>
      </c>
      <c r="H201" s="66">
        <f>(F201-E201)*C201</f>
        <v>8080</v>
      </c>
      <c r="I201" s="66">
        <v>0</v>
      </c>
      <c r="J201" s="66">
        <f t="shared" ref="J201:J241" si="78">+I201+H201</f>
        <v>8080</v>
      </c>
    </row>
    <row r="202" spans="1:10">
      <c r="A202" s="59">
        <v>43496</v>
      </c>
      <c r="B202" s="2" t="s">
        <v>103</v>
      </c>
      <c r="C202" s="69">
        <f t="shared" si="77"/>
        <v>1040</v>
      </c>
      <c r="D202" s="4" t="s">
        <v>8</v>
      </c>
      <c r="E202" s="5">
        <v>479</v>
      </c>
      <c r="F202" s="5">
        <v>480.5</v>
      </c>
      <c r="G202" s="5">
        <v>0</v>
      </c>
      <c r="H202" s="66">
        <f>(F202-E202)*C202</f>
        <v>1560</v>
      </c>
      <c r="I202" s="66">
        <v>0</v>
      </c>
      <c r="J202" s="66">
        <f t="shared" si="78"/>
        <v>1560</v>
      </c>
    </row>
    <row r="203" spans="1:10">
      <c r="A203" s="59">
        <v>43495</v>
      </c>
      <c r="B203" s="2" t="s">
        <v>104</v>
      </c>
      <c r="C203" s="69">
        <f t="shared" si="77"/>
        <v>650</v>
      </c>
      <c r="D203" s="4" t="s">
        <v>8</v>
      </c>
      <c r="E203" s="5">
        <v>770</v>
      </c>
      <c r="F203" s="5">
        <v>780</v>
      </c>
      <c r="G203" s="5">
        <v>0</v>
      </c>
      <c r="H203" s="66">
        <f>(F203-E203)*C203</f>
        <v>6500</v>
      </c>
      <c r="I203" s="66">
        <v>0</v>
      </c>
      <c r="J203" s="66">
        <f t="shared" si="78"/>
        <v>6500</v>
      </c>
    </row>
    <row r="204" spans="1:10">
      <c r="A204" s="59">
        <v>43494</v>
      </c>
      <c r="B204" s="2" t="s">
        <v>95</v>
      </c>
      <c r="C204" s="69">
        <f t="shared" si="77"/>
        <v>760</v>
      </c>
      <c r="D204" s="4" t="s">
        <v>8</v>
      </c>
      <c r="E204" s="5">
        <v>658</v>
      </c>
      <c r="F204" s="5">
        <v>668</v>
      </c>
      <c r="G204" s="5">
        <v>0</v>
      </c>
      <c r="H204" s="66">
        <f>(F204-E204)*C204</f>
        <v>7600</v>
      </c>
      <c r="I204" s="66">
        <v>0</v>
      </c>
      <c r="J204" s="66">
        <f t="shared" si="78"/>
        <v>7600</v>
      </c>
    </row>
    <row r="205" spans="1:10">
      <c r="A205" s="59">
        <v>43494</v>
      </c>
      <c r="B205" s="2" t="s">
        <v>21</v>
      </c>
      <c r="C205" s="69">
        <f t="shared" si="77"/>
        <v>910</v>
      </c>
      <c r="D205" s="4" t="s">
        <v>15</v>
      </c>
      <c r="E205" s="5">
        <v>547</v>
      </c>
      <c r="F205" s="5">
        <v>550</v>
      </c>
      <c r="G205" s="5">
        <v>0</v>
      </c>
      <c r="H205" s="66">
        <f>(E205-F205)*C205</f>
        <v>-2730</v>
      </c>
      <c r="I205" s="66">
        <v>0</v>
      </c>
      <c r="J205" s="66">
        <f t="shared" si="78"/>
        <v>-2730</v>
      </c>
    </row>
    <row r="206" spans="1:10">
      <c r="A206" s="59">
        <v>43493</v>
      </c>
      <c r="B206" s="2" t="s">
        <v>56</v>
      </c>
      <c r="C206" s="69">
        <f t="shared" si="77"/>
        <v>970</v>
      </c>
      <c r="D206" s="4" t="s">
        <v>8</v>
      </c>
      <c r="E206" s="5">
        <v>517</v>
      </c>
      <c r="F206" s="5">
        <v>525</v>
      </c>
      <c r="G206" s="5">
        <v>535</v>
      </c>
      <c r="H206" s="66">
        <f>(F206-E206)*C206</f>
        <v>7760</v>
      </c>
      <c r="I206" s="66">
        <f>(G206-F206)*C206</f>
        <v>9700</v>
      </c>
      <c r="J206" s="66">
        <f t="shared" si="78"/>
        <v>17460</v>
      </c>
    </row>
    <row r="207" spans="1:10">
      <c r="A207" s="59">
        <v>43493</v>
      </c>
      <c r="B207" s="2" t="s">
        <v>78</v>
      </c>
      <c r="C207" s="69">
        <f t="shared" si="77"/>
        <v>610</v>
      </c>
      <c r="D207" s="4" t="s">
        <v>15</v>
      </c>
      <c r="E207" s="5">
        <v>826</v>
      </c>
      <c r="F207" s="5">
        <v>818</v>
      </c>
      <c r="G207" s="5">
        <v>0</v>
      </c>
      <c r="H207" s="66">
        <f>(E207-F207)*C207</f>
        <v>4880</v>
      </c>
      <c r="I207" s="66">
        <v>0</v>
      </c>
      <c r="J207" s="66">
        <f t="shared" si="78"/>
        <v>4880</v>
      </c>
    </row>
    <row r="208" spans="1:10">
      <c r="A208" s="59">
        <v>43493</v>
      </c>
      <c r="B208" s="2" t="s">
        <v>27</v>
      </c>
      <c r="C208" s="69">
        <f t="shared" si="77"/>
        <v>450</v>
      </c>
      <c r="D208" s="4" t="s">
        <v>15</v>
      </c>
      <c r="E208" s="5">
        <v>1100</v>
      </c>
      <c r="F208" s="5">
        <v>1090</v>
      </c>
      <c r="G208" s="5">
        <v>0</v>
      </c>
      <c r="H208" s="66">
        <f>(E208-F208)*C208</f>
        <v>4500</v>
      </c>
      <c r="I208" s="66">
        <v>0</v>
      </c>
      <c r="J208" s="66">
        <f t="shared" si="78"/>
        <v>4500</v>
      </c>
    </row>
    <row r="209" spans="1:10">
      <c r="A209" s="59">
        <v>43490</v>
      </c>
      <c r="B209" s="2" t="s">
        <v>105</v>
      </c>
      <c r="C209" s="69">
        <f t="shared" si="77"/>
        <v>630</v>
      </c>
      <c r="D209" s="4" t="s">
        <v>8</v>
      </c>
      <c r="E209" s="5">
        <v>791</v>
      </c>
      <c r="F209" s="5">
        <v>782</v>
      </c>
      <c r="G209" s="5">
        <v>0</v>
      </c>
      <c r="H209" s="66">
        <f>(F209-E209)*C209</f>
        <v>-5670</v>
      </c>
      <c r="I209" s="66">
        <v>0</v>
      </c>
      <c r="J209" s="66">
        <f t="shared" si="78"/>
        <v>-5670</v>
      </c>
    </row>
    <row r="210" spans="1:10">
      <c r="A210" s="59">
        <v>43489</v>
      </c>
      <c r="B210" s="2" t="s">
        <v>70</v>
      </c>
      <c r="C210" s="69">
        <f t="shared" si="77"/>
        <v>310</v>
      </c>
      <c r="D210" s="4" t="s">
        <v>8</v>
      </c>
      <c r="E210" s="5">
        <v>1620</v>
      </c>
      <c r="F210" s="5">
        <v>1632</v>
      </c>
      <c r="G210" s="5">
        <v>0</v>
      </c>
      <c r="H210" s="66">
        <f>(F210-E210)*C210</f>
        <v>3720</v>
      </c>
      <c r="I210" s="66">
        <v>0</v>
      </c>
      <c r="J210" s="66">
        <f t="shared" si="78"/>
        <v>3720</v>
      </c>
    </row>
    <row r="211" spans="1:10">
      <c r="A211" s="59">
        <v>43488</v>
      </c>
      <c r="B211" s="2" t="s">
        <v>106</v>
      </c>
      <c r="C211" s="69">
        <f t="shared" si="77"/>
        <v>690</v>
      </c>
      <c r="D211" s="4" t="s">
        <v>8</v>
      </c>
      <c r="E211" s="5">
        <v>723</v>
      </c>
      <c r="F211" s="5">
        <v>730</v>
      </c>
      <c r="G211" s="5">
        <v>0</v>
      </c>
      <c r="H211" s="66">
        <f>(F211-E211)*C211</f>
        <v>4830</v>
      </c>
      <c r="I211" s="66">
        <v>0</v>
      </c>
      <c r="J211" s="66">
        <f t="shared" si="78"/>
        <v>4830</v>
      </c>
    </row>
    <row r="212" spans="1:10">
      <c r="A212" s="59">
        <v>43487</v>
      </c>
      <c r="B212" s="2" t="s">
        <v>107</v>
      </c>
      <c r="C212" s="69">
        <f t="shared" si="77"/>
        <v>2620</v>
      </c>
      <c r="D212" s="4" t="s">
        <v>8</v>
      </c>
      <c r="E212" s="5">
        <v>190.5</v>
      </c>
      <c r="F212" s="5">
        <v>193</v>
      </c>
      <c r="G212" s="5">
        <v>0</v>
      </c>
      <c r="H212" s="66">
        <f>(F212-E212)*C212</f>
        <v>6550</v>
      </c>
      <c r="I212" s="66">
        <v>0</v>
      </c>
      <c r="J212" s="66">
        <f t="shared" si="78"/>
        <v>6550</v>
      </c>
    </row>
    <row r="213" spans="1:10">
      <c r="A213" s="59">
        <v>43487</v>
      </c>
      <c r="B213" s="2" t="s">
        <v>108</v>
      </c>
      <c r="C213" s="69">
        <f t="shared" si="77"/>
        <v>600</v>
      </c>
      <c r="D213" s="4" t="s">
        <v>15</v>
      </c>
      <c r="E213" s="5">
        <v>831</v>
      </c>
      <c r="F213" s="5">
        <v>826</v>
      </c>
      <c r="G213" s="5">
        <v>0</v>
      </c>
      <c r="H213" s="66">
        <f>(E213-F213)*C213</f>
        <v>3000</v>
      </c>
      <c r="I213" s="66">
        <v>0</v>
      </c>
      <c r="J213" s="66">
        <f t="shared" si="78"/>
        <v>3000</v>
      </c>
    </row>
    <row r="214" spans="1:10">
      <c r="A214" s="59">
        <v>43486</v>
      </c>
      <c r="B214" s="2" t="s">
        <v>109</v>
      </c>
      <c r="C214" s="69">
        <f t="shared" si="77"/>
        <v>1420</v>
      </c>
      <c r="D214" s="4" t="s">
        <v>8</v>
      </c>
      <c r="E214" s="5">
        <v>353</v>
      </c>
      <c r="F214" s="5">
        <v>355.75</v>
      </c>
      <c r="G214" s="5">
        <v>0</v>
      </c>
      <c r="H214" s="66">
        <f>(F214-E214)*C214</f>
        <v>3905</v>
      </c>
      <c r="I214" s="66">
        <v>0</v>
      </c>
      <c r="J214" s="66">
        <f t="shared" si="78"/>
        <v>3905</v>
      </c>
    </row>
    <row r="215" spans="1:10">
      <c r="A215" s="59">
        <v>43486</v>
      </c>
      <c r="B215" s="2" t="s">
        <v>56</v>
      </c>
      <c r="C215" s="69">
        <f t="shared" si="77"/>
        <v>940</v>
      </c>
      <c r="D215" s="4" t="s">
        <v>8</v>
      </c>
      <c r="E215" s="5">
        <v>533</v>
      </c>
      <c r="F215" s="5">
        <v>525</v>
      </c>
      <c r="G215" s="5">
        <v>0</v>
      </c>
      <c r="H215" s="66">
        <f>(F215-E215)*C215</f>
        <v>-7520</v>
      </c>
      <c r="I215" s="66">
        <v>0</v>
      </c>
      <c r="J215" s="66">
        <f t="shared" si="78"/>
        <v>-7520</v>
      </c>
    </row>
    <row r="216" spans="1:10">
      <c r="A216" s="59">
        <v>43483</v>
      </c>
      <c r="B216" s="2" t="s">
        <v>43</v>
      </c>
      <c r="C216" s="69">
        <f t="shared" si="77"/>
        <v>670</v>
      </c>
      <c r="D216" s="4" t="s">
        <v>15</v>
      </c>
      <c r="E216" s="5">
        <v>742</v>
      </c>
      <c r="F216" s="5">
        <v>735</v>
      </c>
      <c r="G216" s="5">
        <v>0</v>
      </c>
      <c r="H216" s="66">
        <f>(E216-F216)*C216</f>
        <v>4690</v>
      </c>
      <c r="I216" s="66">
        <v>0</v>
      </c>
      <c r="J216" s="66">
        <f t="shared" si="78"/>
        <v>4690</v>
      </c>
    </row>
    <row r="217" spans="1:10">
      <c r="A217" s="59">
        <v>43482</v>
      </c>
      <c r="B217" s="2" t="s">
        <v>14</v>
      </c>
      <c r="C217" s="69">
        <f t="shared" si="77"/>
        <v>720</v>
      </c>
      <c r="D217" s="4" t="s">
        <v>15</v>
      </c>
      <c r="E217" s="5">
        <v>699</v>
      </c>
      <c r="F217" s="5">
        <v>706</v>
      </c>
      <c r="G217" s="5">
        <v>0</v>
      </c>
      <c r="H217" s="66">
        <f>(E217-F217)*C217</f>
        <v>-5040</v>
      </c>
      <c r="I217" s="66">
        <v>0</v>
      </c>
      <c r="J217" s="66">
        <f t="shared" si="78"/>
        <v>-5040</v>
      </c>
    </row>
    <row r="218" spans="1:10">
      <c r="A218" s="59">
        <v>43482</v>
      </c>
      <c r="B218" s="2" t="s">
        <v>54</v>
      </c>
      <c r="C218" s="69">
        <f t="shared" si="77"/>
        <v>870</v>
      </c>
      <c r="D218" s="4" t="s">
        <v>8</v>
      </c>
      <c r="E218" s="5">
        <v>575</v>
      </c>
      <c r="F218" s="5">
        <v>578</v>
      </c>
      <c r="G218" s="5">
        <v>0</v>
      </c>
      <c r="H218" s="66">
        <f t="shared" ref="H218:H225" si="79">(F218-E218)*C218</f>
        <v>2610</v>
      </c>
      <c r="I218" s="66">
        <v>0</v>
      </c>
      <c r="J218" s="66">
        <f t="shared" si="78"/>
        <v>2610</v>
      </c>
    </row>
    <row r="219" spans="1:10">
      <c r="A219" s="59">
        <v>43482</v>
      </c>
      <c r="B219" s="2" t="s">
        <v>27</v>
      </c>
      <c r="C219" s="69">
        <f t="shared" si="77"/>
        <v>460</v>
      </c>
      <c r="D219" s="4" t="s">
        <v>8</v>
      </c>
      <c r="E219" s="5">
        <v>1087</v>
      </c>
      <c r="F219" s="5">
        <v>1087</v>
      </c>
      <c r="G219" s="5">
        <v>0</v>
      </c>
      <c r="H219" s="66">
        <f t="shared" si="79"/>
        <v>0</v>
      </c>
      <c r="I219" s="66">
        <v>0</v>
      </c>
      <c r="J219" s="66">
        <f t="shared" si="78"/>
        <v>0</v>
      </c>
    </row>
    <row r="220" spans="1:10">
      <c r="A220" s="59">
        <v>43481</v>
      </c>
      <c r="B220" s="2" t="s">
        <v>110</v>
      </c>
      <c r="C220" s="69">
        <f t="shared" si="77"/>
        <v>680</v>
      </c>
      <c r="D220" s="4" t="s">
        <v>8</v>
      </c>
      <c r="E220" s="5">
        <v>732</v>
      </c>
      <c r="F220" s="5">
        <v>727</v>
      </c>
      <c r="G220" s="5">
        <v>0</v>
      </c>
      <c r="H220" s="66">
        <f t="shared" si="79"/>
        <v>-3400</v>
      </c>
      <c r="I220" s="66">
        <v>0</v>
      </c>
      <c r="J220" s="66">
        <f t="shared" si="78"/>
        <v>-3400</v>
      </c>
    </row>
    <row r="221" spans="1:10">
      <c r="A221" s="59">
        <v>43481</v>
      </c>
      <c r="B221" s="2" t="s">
        <v>91</v>
      </c>
      <c r="C221" s="69">
        <f t="shared" si="77"/>
        <v>600</v>
      </c>
      <c r="D221" s="4" t="s">
        <v>8</v>
      </c>
      <c r="E221" s="5">
        <v>828</v>
      </c>
      <c r="F221" s="5">
        <v>836</v>
      </c>
      <c r="G221" s="5">
        <v>0</v>
      </c>
      <c r="H221" s="66">
        <f t="shared" si="79"/>
        <v>4800</v>
      </c>
      <c r="I221" s="66">
        <v>0</v>
      </c>
      <c r="J221" s="66">
        <f t="shared" si="78"/>
        <v>4800</v>
      </c>
    </row>
    <row r="222" spans="1:10">
      <c r="A222" s="59">
        <v>43480</v>
      </c>
      <c r="B222" s="2" t="s">
        <v>111</v>
      </c>
      <c r="C222" s="69">
        <f t="shared" si="77"/>
        <v>640</v>
      </c>
      <c r="D222" s="4" t="s">
        <v>8</v>
      </c>
      <c r="E222" s="5">
        <v>780</v>
      </c>
      <c r="F222" s="5">
        <v>780</v>
      </c>
      <c r="G222" s="5">
        <v>0</v>
      </c>
      <c r="H222" s="66">
        <f t="shared" si="79"/>
        <v>0</v>
      </c>
      <c r="I222" s="66">
        <v>0</v>
      </c>
      <c r="J222" s="66">
        <f t="shared" si="78"/>
        <v>0</v>
      </c>
    </row>
    <row r="223" spans="1:10">
      <c r="A223" s="59">
        <v>43480</v>
      </c>
      <c r="B223" s="2" t="s">
        <v>59</v>
      </c>
      <c r="C223" s="69">
        <f t="shared" si="77"/>
        <v>530</v>
      </c>
      <c r="D223" s="4" t="s">
        <v>8</v>
      </c>
      <c r="E223" s="5">
        <v>950</v>
      </c>
      <c r="F223" s="5">
        <v>950</v>
      </c>
      <c r="G223" s="5">
        <v>0</v>
      </c>
      <c r="H223" s="66">
        <f t="shared" si="79"/>
        <v>0</v>
      </c>
      <c r="I223" s="66">
        <v>0</v>
      </c>
      <c r="J223" s="66">
        <f t="shared" si="78"/>
        <v>0</v>
      </c>
    </row>
    <row r="224" spans="1:10">
      <c r="A224" s="59">
        <v>43480</v>
      </c>
      <c r="B224" s="2" t="s">
        <v>16</v>
      </c>
      <c r="C224" s="69">
        <f t="shared" si="77"/>
        <v>870</v>
      </c>
      <c r="D224" s="4" t="s">
        <v>8</v>
      </c>
      <c r="E224" s="5">
        <v>575</v>
      </c>
      <c r="F224" s="5">
        <v>580</v>
      </c>
      <c r="G224" s="5">
        <v>0</v>
      </c>
      <c r="H224" s="66">
        <f t="shared" si="79"/>
        <v>4350</v>
      </c>
      <c r="I224" s="66">
        <v>0</v>
      </c>
      <c r="J224" s="66">
        <f t="shared" si="78"/>
        <v>4350</v>
      </c>
    </row>
    <row r="225" spans="1:10">
      <c r="A225" s="59">
        <v>43479</v>
      </c>
      <c r="B225" s="2" t="s">
        <v>67</v>
      </c>
      <c r="C225" s="69">
        <f t="shared" si="77"/>
        <v>520</v>
      </c>
      <c r="D225" s="4" t="s">
        <v>8</v>
      </c>
      <c r="E225" s="5">
        <v>965</v>
      </c>
      <c r="F225" s="5">
        <v>974</v>
      </c>
      <c r="G225" s="5">
        <v>0</v>
      </c>
      <c r="H225" s="66">
        <f t="shared" si="79"/>
        <v>4680</v>
      </c>
      <c r="I225" s="66">
        <v>0</v>
      </c>
      <c r="J225" s="66">
        <f t="shared" si="78"/>
        <v>4680</v>
      </c>
    </row>
    <row r="226" spans="1:10">
      <c r="A226" s="59">
        <v>43479</v>
      </c>
      <c r="B226" s="2" t="s">
        <v>112</v>
      </c>
      <c r="C226" s="69">
        <f t="shared" si="77"/>
        <v>1120</v>
      </c>
      <c r="D226" s="4" t="s">
        <v>15</v>
      </c>
      <c r="E226" s="5">
        <v>447</v>
      </c>
      <c r="F226" s="5">
        <v>450</v>
      </c>
      <c r="G226" s="5">
        <v>0</v>
      </c>
      <c r="H226" s="66">
        <f>(E226-F226)*C226</f>
        <v>-3360</v>
      </c>
      <c r="I226" s="66">
        <v>0</v>
      </c>
      <c r="J226" s="66">
        <f t="shared" si="78"/>
        <v>-3360</v>
      </c>
    </row>
    <row r="227" spans="1:10">
      <c r="A227" s="59">
        <v>43476</v>
      </c>
      <c r="B227" s="2" t="s">
        <v>76</v>
      </c>
      <c r="C227" s="69">
        <f t="shared" si="77"/>
        <v>420</v>
      </c>
      <c r="D227" s="4" t="s">
        <v>8</v>
      </c>
      <c r="E227" s="5">
        <v>1182</v>
      </c>
      <c r="F227" s="5">
        <v>1192</v>
      </c>
      <c r="G227" s="5">
        <v>0</v>
      </c>
      <c r="H227" s="66">
        <f>(F227-E227)*C227</f>
        <v>4200</v>
      </c>
      <c r="I227" s="66">
        <v>0</v>
      </c>
      <c r="J227" s="66">
        <f t="shared" si="78"/>
        <v>4200</v>
      </c>
    </row>
    <row r="228" spans="1:10">
      <c r="A228" s="59">
        <v>43476</v>
      </c>
      <c r="B228" s="2" t="s">
        <v>56</v>
      </c>
      <c r="C228" s="69">
        <f t="shared" si="77"/>
        <v>840</v>
      </c>
      <c r="D228" s="4" t="s">
        <v>15</v>
      </c>
      <c r="E228" s="5">
        <v>592</v>
      </c>
      <c r="F228" s="5">
        <v>586</v>
      </c>
      <c r="G228" s="5">
        <v>0</v>
      </c>
      <c r="H228" s="66">
        <f>(E228-F228)*C228</f>
        <v>5040</v>
      </c>
      <c r="I228" s="66">
        <v>0</v>
      </c>
      <c r="J228" s="66">
        <f t="shared" si="78"/>
        <v>5040</v>
      </c>
    </row>
    <row r="229" spans="1:10">
      <c r="A229" s="59">
        <v>43475</v>
      </c>
      <c r="B229" s="2" t="s">
        <v>113</v>
      </c>
      <c r="C229" s="69">
        <f t="shared" si="77"/>
        <v>2130</v>
      </c>
      <c r="D229" s="4" t="s">
        <v>8</v>
      </c>
      <c r="E229" s="5">
        <v>235</v>
      </c>
      <c r="F229" s="5">
        <v>240</v>
      </c>
      <c r="G229" s="5">
        <v>244.5</v>
      </c>
      <c r="H229" s="66">
        <f>(F229-E229)*C229</f>
        <v>10650</v>
      </c>
      <c r="I229" s="66">
        <f>(G229-F229)*C229</f>
        <v>9585</v>
      </c>
      <c r="J229" s="66">
        <f t="shared" si="78"/>
        <v>20235</v>
      </c>
    </row>
    <row r="230" spans="1:10">
      <c r="A230" s="59">
        <v>43475</v>
      </c>
      <c r="B230" s="2" t="s">
        <v>78</v>
      </c>
      <c r="C230" s="69">
        <f t="shared" si="77"/>
        <v>550</v>
      </c>
      <c r="D230" s="4" t="s">
        <v>15</v>
      </c>
      <c r="E230" s="5">
        <v>903</v>
      </c>
      <c r="F230" s="5">
        <v>901</v>
      </c>
      <c r="G230" s="5">
        <v>0</v>
      </c>
      <c r="H230" s="66">
        <f>(E230-F230)*C230</f>
        <v>1100</v>
      </c>
      <c r="I230" s="66">
        <v>0</v>
      </c>
      <c r="J230" s="66">
        <f t="shared" si="78"/>
        <v>1100</v>
      </c>
    </row>
    <row r="231" spans="1:10">
      <c r="A231" s="59">
        <v>43474</v>
      </c>
      <c r="B231" s="2" t="s">
        <v>104</v>
      </c>
      <c r="C231" s="69">
        <f t="shared" si="77"/>
        <v>670</v>
      </c>
      <c r="D231" s="4" t="s">
        <v>8</v>
      </c>
      <c r="E231" s="5">
        <v>748</v>
      </c>
      <c r="F231" s="5">
        <v>758</v>
      </c>
      <c r="G231" s="5">
        <v>0</v>
      </c>
      <c r="H231" s="66">
        <f>(F231-E231)*C231</f>
        <v>6700</v>
      </c>
      <c r="I231" s="66">
        <v>0</v>
      </c>
      <c r="J231" s="66">
        <f t="shared" si="78"/>
        <v>6700</v>
      </c>
    </row>
    <row r="232" spans="1:10">
      <c r="A232" s="59">
        <v>43473</v>
      </c>
      <c r="B232" s="2" t="s">
        <v>67</v>
      </c>
      <c r="C232" s="69">
        <f t="shared" si="77"/>
        <v>510</v>
      </c>
      <c r="D232" s="4" t="s">
        <v>15</v>
      </c>
      <c r="E232" s="5">
        <v>972</v>
      </c>
      <c r="F232" s="5">
        <v>962</v>
      </c>
      <c r="G232" s="5">
        <v>0</v>
      </c>
      <c r="H232" s="66">
        <f>(E232-F232)*C232</f>
        <v>5100</v>
      </c>
      <c r="I232" s="66">
        <v>0</v>
      </c>
      <c r="J232" s="66">
        <f t="shared" si="78"/>
        <v>5100</v>
      </c>
    </row>
    <row r="233" spans="1:10">
      <c r="A233" s="59">
        <v>43473</v>
      </c>
      <c r="B233" s="2" t="s">
        <v>90</v>
      </c>
      <c r="C233" s="69">
        <f t="shared" si="77"/>
        <v>610</v>
      </c>
      <c r="D233" s="4" t="s">
        <v>8</v>
      </c>
      <c r="E233" s="5">
        <v>823</v>
      </c>
      <c r="F233" s="5">
        <v>833</v>
      </c>
      <c r="G233" s="5">
        <v>0</v>
      </c>
      <c r="H233" s="66">
        <f>(F233-E233)*C233</f>
        <v>6100</v>
      </c>
      <c r="I233" s="66">
        <v>0</v>
      </c>
      <c r="J233" s="66">
        <f t="shared" si="78"/>
        <v>6100</v>
      </c>
    </row>
    <row r="234" spans="1:10">
      <c r="A234" s="59">
        <v>43472</v>
      </c>
      <c r="B234" s="2" t="s">
        <v>114</v>
      </c>
      <c r="C234" s="69">
        <f t="shared" si="77"/>
        <v>1040</v>
      </c>
      <c r="D234" s="4" t="s">
        <v>8</v>
      </c>
      <c r="E234" s="5">
        <v>480</v>
      </c>
      <c r="F234" s="5">
        <v>479</v>
      </c>
      <c r="G234" s="5">
        <v>0</v>
      </c>
      <c r="H234" s="66">
        <f>(F234-E234)*C234</f>
        <v>-1040</v>
      </c>
      <c r="I234" s="66">
        <v>0</v>
      </c>
      <c r="J234" s="66">
        <f t="shared" si="78"/>
        <v>-1040</v>
      </c>
    </row>
    <row r="235" spans="1:10">
      <c r="A235" s="59">
        <v>43472</v>
      </c>
      <c r="B235" s="2" t="s">
        <v>27</v>
      </c>
      <c r="C235" s="69">
        <f t="shared" si="77"/>
        <v>430</v>
      </c>
      <c r="D235" s="4" t="s">
        <v>8</v>
      </c>
      <c r="E235" s="5">
        <v>1157</v>
      </c>
      <c r="F235" s="5">
        <v>1142</v>
      </c>
      <c r="G235" s="5">
        <v>0</v>
      </c>
      <c r="H235" s="66">
        <f>(F235-E235)*C235</f>
        <v>-6450</v>
      </c>
      <c r="I235" s="66">
        <v>0</v>
      </c>
      <c r="J235" s="66">
        <f t="shared" si="78"/>
        <v>-6450</v>
      </c>
    </row>
    <row r="236" spans="1:10">
      <c r="A236" s="59">
        <v>43469</v>
      </c>
      <c r="B236" s="2" t="s">
        <v>110</v>
      </c>
      <c r="C236" s="69">
        <f t="shared" si="77"/>
        <v>690</v>
      </c>
      <c r="D236" s="4" t="s">
        <v>8</v>
      </c>
      <c r="E236" s="5">
        <v>727</v>
      </c>
      <c r="F236" s="5">
        <v>727</v>
      </c>
      <c r="G236" s="5">
        <v>0</v>
      </c>
      <c r="H236" s="66">
        <f>(F236-E236)*C236</f>
        <v>0</v>
      </c>
      <c r="I236" s="66">
        <v>0</v>
      </c>
      <c r="J236" s="66">
        <f t="shared" si="78"/>
        <v>0</v>
      </c>
    </row>
    <row r="237" spans="1:10">
      <c r="A237" s="59">
        <v>43469</v>
      </c>
      <c r="B237" s="2" t="s">
        <v>115</v>
      </c>
      <c r="C237" s="69">
        <f t="shared" si="77"/>
        <v>530</v>
      </c>
      <c r="D237" s="4" t="s">
        <v>15</v>
      </c>
      <c r="E237" s="5">
        <v>940</v>
      </c>
      <c r="F237" s="5">
        <v>930</v>
      </c>
      <c r="G237" s="5">
        <v>0</v>
      </c>
      <c r="H237" s="66">
        <f>(E237-F237)*C237</f>
        <v>5300</v>
      </c>
      <c r="I237" s="66">
        <v>0</v>
      </c>
      <c r="J237" s="66">
        <f t="shared" si="78"/>
        <v>5300</v>
      </c>
    </row>
    <row r="238" spans="1:10">
      <c r="A238" s="59">
        <v>43468</v>
      </c>
      <c r="B238" s="2" t="s">
        <v>116</v>
      </c>
      <c r="C238" s="69">
        <f t="shared" si="77"/>
        <v>450</v>
      </c>
      <c r="D238" s="4" t="s">
        <v>8</v>
      </c>
      <c r="E238" s="5">
        <v>1110</v>
      </c>
      <c r="F238" s="5">
        <v>1112</v>
      </c>
      <c r="G238" s="5">
        <v>0</v>
      </c>
      <c r="H238" s="66">
        <f>(F238-E238)*C238</f>
        <v>900</v>
      </c>
      <c r="I238" s="66">
        <v>0</v>
      </c>
      <c r="J238" s="66">
        <f t="shared" si="78"/>
        <v>900</v>
      </c>
    </row>
    <row r="239" spans="1:10">
      <c r="A239" s="59">
        <v>43468</v>
      </c>
      <c r="B239" s="2" t="s">
        <v>102</v>
      </c>
      <c r="C239" s="69">
        <f t="shared" si="77"/>
        <v>930</v>
      </c>
      <c r="D239" s="4" t="s">
        <v>15</v>
      </c>
      <c r="E239" s="5">
        <v>540</v>
      </c>
      <c r="F239" s="5">
        <v>535</v>
      </c>
      <c r="G239" s="5">
        <v>0</v>
      </c>
      <c r="H239" s="66">
        <f>(E239-F239)*C239</f>
        <v>4650</v>
      </c>
      <c r="I239" s="66">
        <v>0</v>
      </c>
      <c r="J239" s="66">
        <f t="shared" si="78"/>
        <v>4650</v>
      </c>
    </row>
    <row r="240" spans="1:10">
      <c r="A240" s="59">
        <v>43467</v>
      </c>
      <c r="B240" s="2" t="s">
        <v>27</v>
      </c>
      <c r="C240" s="69">
        <f t="shared" si="77"/>
        <v>440</v>
      </c>
      <c r="D240" s="4" t="s">
        <v>8</v>
      </c>
      <c r="E240" s="5">
        <v>1125</v>
      </c>
      <c r="F240" s="5">
        <v>1140</v>
      </c>
      <c r="G240" s="5">
        <v>0</v>
      </c>
      <c r="H240" s="66">
        <f>(F240-E240)*C240</f>
        <v>6600</v>
      </c>
      <c r="I240" s="66">
        <v>0</v>
      </c>
      <c r="J240" s="66">
        <f t="shared" si="78"/>
        <v>6600</v>
      </c>
    </row>
    <row r="241" spans="1:10">
      <c r="A241" s="59">
        <v>43466</v>
      </c>
      <c r="B241" s="2" t="s">
        <v>117</v>
      </c>
      <c r="C241" s="69">
        <f t="shared" si="77"/>
        <v>1770</v>
      </c>
      <c r="D241" s="4" t="s">
        <v>8</v>
      </c>
      <c r="E241" s="5">
        <v>282</v>
      </c>
      <c r="F241" s="5">
        <v>277</v>
      </c>
      <c r="G241" s="5">
        <v>0</v>
      </c>
      <c r="H241" s="66">
        <f>(F241-E241)*C241</f>
        <v>-8850</v>
      </c>
      <c r="I241" s="66">
        <v>0</v>
      </c>
      <c r="J241" s="66">
        <f t="shared" si="78"/>
        <v>-8850</v>
      </c>
    </row>
    <row r="242" spans="1:10">
      <c r="A242" s="59"/>
      <c r="B242" s="13"/>
      <c r="C242" s="78"/>
      <c r="D242" s="13"/>
      <c r="E242" s="13"/>
      <c r="F242" s="13"/>
      <c r="G242" s="13"/>
      <c r="H242" s="78"/>
      <c r="I242" s="78"/>
      <c r="J242" s="78"/>
    </row>
    <row r="243" spans="1:10">
      <c r="A243" s="59">
        <v>43465</v>
      </c>
      <c r="B243" s="2" t="s">
        <v>39</v>
      </c>
      <c r="C243" s="69">
        <f t="shared" ref="C243:C291" si="80">MROUND(500000/E243,10)</f>
        <v>790</v>
      </c>
      <c r="D243" s="4" t="s">
        <v>8</v>
      </c>
      <c r="E243" s="5">
        <v>635</v>
      </c>
      <c r="F243" s="5">
        <v>637</v>
      </c>
      <c r="G243" s="5">
        <v>0</v>
      </c>
      <c r="H243" s="66">
        <f t="shared" ref="H243:H248" si="81">(F243-E243)*C243</f>
        <v>1580</v>
      </c>
      <c r="I243" s="66">
        <v>0</v>
      </c>
      <c r="J243" s="66">
        <f t="shared" ref="J243:J291" si="82">+I243+H243</f>
        <v>1580</v>
      </c>
    </row>
    <row r="244" spans="1:10">
      <c r="A244" s="59">
        <v>43465</v>
      </c>
      <c r="B244" s="2" t="s">
        <v>58</v>
      </c>
      <c r="C244" s="69">
        <f t="shared" si="80"/>
        <v>990</v>
      </c>
      <c r="D244" s="4" t="s">
        <v>8</v>
      </c>
      <c r="E244" s="5">
        <v>505</v>
      </c>
      <c r="F244" s="5">
        <v>495</v>
      </c>
      <c r="G244" s="5">
        <v>0</v>
      </c>
      <c r="H244" s="66">
        <f t="shared" si="81"/>
        <v>-9900</v>
      </c>
      <c r="I244" s="66">
        <v>0</v>
      </c>
      <c r="J244" s="66">
        <f t="shared" si="82"/>
        <v>-9900</v>
      </c>
    </row>
    <row r="245" spans="1:10">
      <c r="A245" s="59">
        <v>43462</v>
      </c>
      <c r="B245" s="2" t="s">
        <v>99</v>
      </c>
      <c r="C245" s="69">
        <f t="shared" si="80"/>
        <v>400</v>
      </c>
      <c r="D245" s="4" t="s">
        <v>8</v>
      </c>
      <c r="E245" s="5">
        <v>1250</v>
      </c>
      <c r="F245" s="5">
        <v>1245</v>
      </c>
      <c r="G245" s="5">
        <v>0</v>
      </c>
      <c r="H245" s="66">
        <f t="shared" si="81"/>
        <v>-2000</v>
      </c>
      <c r="I245" s="66">
        <v>0</v>
      </c>
      <c r="J245" s="66">
        <f t="shared" si="82"/>
        <v>-2000</v>
      </c>
    </row>
    <row r="246" spans="1:10">
      <c r="A246" s="59">
        <v>43462</v>
      </c>
      <c r="B246" s="2" t="s">
        <v>102</v>
      </c>
      <c r="C246" s="69">
        <f t="shared" si="80"/>
        <v>900</v>
      </c>
      <c r="D246" s="4" t="s">
        <v>8</v>
      </c>
      <c r="E246" s="5">
        <v>555</v>
      </c>
      <c r="F246" s="5">
        <v>565</v>
      </c>
      <c r="G246" s="5">
        <v>0</v>
      </c>
      <c r="H246" s="66">
        <f t="shared" si="81"/>
        <v>9000</v>
      </c>
      <c r="I246" s="66">
        <v>0</v>
      </c>
      <c r="J246" s="66">
        <f t="shared" si="82"/>
        <v>9000</v>
      </c>
    </row>
    <row r="247" spans="1:10">
      <c r="A247" s="59">
        <v>43461</v>
      </c>
      <c r="B247" s="2" t="s">
        <v>41</v>
      </c>
      <c r="C247" s="69">
        <f t="shared" si="80"/>
        <v>500</v>
      </c>
      <c r="D247" s="4" t="s">
        <v>8</v>
      </c>
      <c r="E247" s="5">
        <v>1000</v>
      </c>
      <c r="F247" s="5">
        <v>1005</v>
      </c>
      <c r="G247" s="5">
        <v>0</v>
      </c>
      <c r="H247" s="66">
        <f t="shared" si="81"/>
        <v>2500</v>
      </c>
      <c r="I247" s="66">
        <v>0</v>
      </c>
      <c r="J247" s="66">
        <f t="shared" si="82"/>
        <v>2500</v>
      </c>
    </row>
    <row r="248" spans="1:10">
      <c r="A248" s="59">
        <v>43461</v>
      </c>
      <c r="B248" s="2" t="s">
        <v>9</v>
      </c>
      <c r="C248" s="69">
        <f t="shared" si="80"/>
        <v>590</v>
      </c>
      <c r="D248" s="4" t="s">
        <v>8</v>
      </c>
      <c r="E248" s="5">
        <v>845</v>
      </c>
      <c r="F248" s="5">
        <v>835</v>
      </c>
      <c r="G248" s="5">
        <v>0</v>
      </c>
      <c r="H248" s="66">
        <f t="shared" si="81"/>
        <v>-5900</v>
      </c>
      <c r="I248" s="66">
        <v>0</v>
      </c>
      <c r="J248" s="66">
        <f t="shared" si="82"/>
        <v>-5900</v>
      </c>
    </row>
    <row r="249" spans="1:10">
      <c r="A249" s="59">
        <v>43460</v>
      </c>
      <c r="B249" s="2" t="s">
        <v>16</v>
      </c>
      <c r="C249" s="69">
        <f t="shared" si="80"/>
        <v>880</v>
      </c>
      <c r="D249" s="4" t="s">
        <v>15</v>
      </c>
      <c r="E249" s="5">
        <v>570</v>
      </c>
      <c r="F249" s="5">
        <v>560</v>
      </c>
      <c r="G249" s="5">
        <v>555.5</v>
      </c>
      <c r="H249" s="66">
        <f>(E249-F249)*C249</f>
        <v>8800</v>
      </c>
      <c r="I249" s="66">
        <f>(F249-G249)*C249</f>
        <v>3960</v>
      </c>
      <c r="J249" s="66">
        <f t="shared" si="82"/>
        <v>12760</v>
      </c>
    </row>
    <row r="250" spans="1:10">
      <c r="A250" s="59">
        <v>43458</v>
      </c>
      <c r="B250" s="2" t="s">
        <v>118</v>
      </c>
      <c r="C250" s="69">
        <f t="shared" si="80"/>
        <v>560</v>
      </c>
      <c r="D250" s="4" t="s">
        <v>8</v>
      </c>
      <c r="E250" s="5">
        <v>900</v>
      </c>
      <c r="F250" s="5">
        <v>905</v>
      </c>
      <c r="G250" s="5">
        <v>0</v>
      </c>
      <c r="H250" s="66">
        <f>(F250-E250)*C250</f>
        <v>2800</v>
      </c>
      <c r="I250" s="66">
        <v>0</v>
      </c>
      <c r="J250" s="66">
        <f t="shared" si="82"/>
        <v>2800</v>
      </c>
    </row>
    <row r="251" spans="1:10">
      <c r="A251" s="59">
        <v>43458</v>
      </c>
      <c r="B251" s="2" t="s">
        <v>119</v>
      </c>
      <c r="C251" s="69">
        <f t="shared" si="80"/>
        <v>1450</v>
      </c>
      <c r="D251" s="4" t="s">
        <v>8</v>
      </c>
      <c r="E251" s="5">
        <v>344</v>
      </c>
      <c r="F251" s="5">
        <v>343</v>
      </c>
      <c r="G251" s="5">
        <v>0</v>
      </c>
      <c r="H251" s="66">
        <f>(F251-E251)*C251</f>
        <v>-1450</v>
      </c>
      <c r="I251" s="66">
        <v>0</v>
      </c>
      <c r="J251" s="66">
        <f t="shared" si="82"/>
        <v>-1450</v>
      </c>
    </row>
    <row r="252" spans="1:10">
      <c r="A252" s="59">
        <v>43455</v>
      </c>
      <c r="B252" s="2" t="s">
        <v>120</v>
      </c>
      <c r="C252" s="69">
        <f t="shared" si="80"/>
        <v>540</v>
      </c>
      <c r="D252" s="4" t="s">
        <v>8</v>
      </c>
      <c r="E252" s="5">
        <v>925</v>
      </c>
      <c r="F252" s="5">
        <v>905</v>
      </c>
      <c r="G252" s="5">
        <v>0</v>
      </c>
      <c r="H252" s="66">
        <f>(F252-E252)*C252</f>
        <v>-10800</v>
      </c>
      <c r="I252" s="66">
        <v>0</v>
      </c>
      <c r="J252" s="66">
        <f t="shared" si="82"/>
        <v>-10800</v>
      </c>
    </row>
    <row r="253" spans="1:10">
      <c r="A253" s="59">
        <v>43455</v>
      </c>
      <c r="B253" s="2" t="s">
        <v>70</v>
      </c>
      <c r="C253" s="69">
        <f t="shared" si="80"/>
        <v>310</v>
      </c>
      <c r="D253" s="4" t="s">
        <v>8</v>
      </c>
      <c r="E253" s="5">
        <v>1590</v>
      </c>
      <c r="F253" s="5">
        <v>1570</v>
      </c>
      <c r="G253" s="5">
        <v>0</v>
      </c>
      <c r="H253" s="66">
        <f>(F253-E253)*C253</f>
        <v>-6200</v>
      </c>
      <c r="I253" s="66">
        <v>0</v>
      </c>
      <c r="J253" s="66">
        <f t="shared" si="82"/>
        <v>-6200</v>
      </c>
    </row>
    <row r="254" spans="1:10">
      <c r="A254" s="59">
        <v>43455</v>
      </c>
      <c r="B254" s="2" t="s">
        <v>110</v>
      </c>
      <c r="C254" s="69">
        <f t="shared" si="80"/>
        <v>640</v>
      </c>
      <c r="D254" s="4" t="s">
        <v>15</v>
      </c>
      <c r="E254" s="5">
        <v>785</v>
      </c>
      <c r="F254" s="5">
        <v>780</v>
      </c>
      <c r="G254" s="5">
        <v>0</v>
      </c>
      <c r="H254" s="66">
        <f>(E254-F254)*C254</f>
        <v>3200</v>
      </c>
      <c r="I254" s="66">
        <v>0</v>
      </c>
      <c r="J254" s="66">
        <f t="shared" si="82"/>
        <v>3200</v>
      </c>
    </row>
    <row r="255" spans="1:10">
      <c r="A255" s="59">
        <v>43454</v>
      </c>
      <c r="B255" s="2" t="s">
        <v>99</v>
      </c>
      <c r="C255" s="69">
        <f t="shared" si="80"/>
        <v>410</v>
      </c>
      <c r="D255" s="4" t="s">
        <v>8</v>
      </c>
      <c r="E255" s="5">
        <v>1230</v>
      </c>
      <c r="F255" s="5">
        <v>1237</v>
      </c>
      <c r="G255" s="5">
        <v>0</v>
      </c>
      <c r="H255" s="66">
        <f>(F255-E255)*C255</f>
        <v>2870</v>
      </c>
      <c r="I255" s="66">
        <v>0</v>
      </c>
      <c r="J255" s="66">
        <f t="shared" si="82"/>
        <v>2870</v>
      </c>
    </row>
    <row r="256" spans="1:10">
      <c r="A256" s="59">
        <v>43454</v>
      </c>
      <c r="B256" s="2" t="s">
        <v>121</v>
      </c>
      <c r="C256" s="69">
        <f t="shared" si="80"/>
        <v>370</v>
      </c>
      <c r="D256" s="4" t="s">
        <v>8</v>
      </c>
      <c r="E256" s="5">
        <v>1360</v>
      </c>
      <c r="F256" s="5">
        <v>1375</v>
      </c>
      <c r="G256" s="5">
        <v>0</v>
      </c>
      <c r="H256" s="66">
        <f>(F256-E256)*C256</f>
        <v>5550</v>
      </c>
      <c r="I256" s="66">
        <v>0</v>
      </c>
      <c r="J256" s="66">
        <f t="shared" si="82"/>
        <v>5550</v>
      </c>
    </row>
    <row r="257" spans="1:10">
      <c r="A257" s="59">
        <v>43454</v>
      </c>
      <c r="B257" s="2" t="s">
        <v>56</v>
      </c>
      <c r="C257" s="69">
        <f t="shared" si="80"/>
        <v>830</v>
      </c>
      <c r="D257" s="4" t="s">
        <v>8</v>
      </c>
      <c r="E257" s="5">
        <v>603</v>
      </c>
      <c r="F257" s="5">
        <v>598</v>
      </c>
      <c r="G257" s="5">
        <v>0</v>
      </c>
      <c r="H257" s="66">
        <f>(F257-E257)*C257</f>
        <v>-4150</v>
      </c>
      <c r="I257" s="66">
        <v>0</v>
      </c>
      <c r="J257" s="66">
        <f t="shared" si="82"/>
        <v>-4150</v>
      </c>
    </row>
    <row r="258" spans="1:10">
      <c r="A258" s="59">
        <v>43454</v>
      </c>
      <c r="B258" s="2" t="s">
        <v>122</v>
      </c>
      <c r="C258" s="69">
        <f t="shared" si="80"/>
        <v>300</v>
      </c>
      <c r="D258" s="4" t="s">
        <v>15</v>
      </c>
      <c r="E258" s="5">
        <v>1640</v>
      </c>
      <c r="F258" s="5">
        <v>1635</v>
      </c>
      <c r="G258" s="5">
        <v>0</v>
      </c>
      <c r="H258" s="66">
        <f>(E258-F258)*C258</f>
        <v>1500</v>
      </c>
      <c r="I258" s="66">
        <v>0</v>
      </c>
      <c r="J258" s="66">
        <f t="shared" si="82"/>
        <v>1500</v>
      </c>
    </row>
    <row r="259" spans="1:10">
      <c r="A259" s="59">
        <v>43453</v>
      </c>
      <c r="B259" s="2" t="s">
        <v>9</v>
      </c>
      <c r="C259" s="69">
        <f t="shared" si="80"/>
        <v>610</v>
      </c>
      <c r="D259" s="4" t="s">
        <v>8</v>
      </c>
      <c r="E259" s="5">
        <v>820</v>
      </c>
      <c r="F259" s="5">
        <v>835</v>
      </c>
      <c r="G259" s="5">
        <v>845</v>
      </c>
      <c r="H259" s="66">
        <f>(F259-E259)*C259</f>
        <v>9150</v>
      </c>
      <c r="I259" s="66">
        <f>(G259-F259)*C259</f>
        <v>6100</v>
      </c>
      <c r="J259" s="66">
        <f t="shared" si="82"/>
        <v>15250</v>
      </c>
    </row>
    <row r="260" spans="1:10">
      <c r="A260" s="59">
        <v>43453</v>
      </c>
      <c r="B260" s="2" t="s">
        <v>22</v>
      </c>
      <c r="C260" s="69">
        <f t="shared" si="80"/>
        <v>220</v>
      </c>
      <c r="D260" s="4" t="s">
        <v>8</v>
      </c>
      <c r="E260" s="5">
        <v>2260</v>
      </c>
      <c r="F260" s="5">
        <v>2295</v>
      </c>
      <c r="G260" s="5">
        <v>0</v>
      </c>
      <c r="H260" s="66">
        <f>(F260-E260)*C260</f>
        <v>7700</v>
      </c>
      <c r="I260" s="66">
        <v>0</v>
      </c>
      <c r="J260" s="66">
        <f t="shared" si="82"/>
        <v>7700</v>
      </c>
    </row>
    <row r="261" spans="1:10">
      <c r="A261" s="59">
        <v>43452</v>
      </c>
      <c r="B261" s="2" t="s">
        <v>30</v>
      </c>
      <c r="C261" s="69">
        <f t="shared" si="80"/>
        <v>360</v>
      </c>
      <c r="D261" s="4" t="s">
        <v>15</v>
      </c>
      <c r="E261" s="5">
        <v>1385</v>
      </c>
      <c r="F261" s="5">
        <v>1365</v>
      </c>
      <c r="G261" s="5">
        <v>0</v>
      </c>
      <c r="H261" s="66">
        <f>(E261-F261)*C261</f>
        <v>7200</v>
      </c>
      <c r="I261" s="66">
        <v>0</v>
      </c>
      <c r="J261" s="66">
        <f t="shared" si="82"/>
        <v>7200</v>
      </c>
    </row>
    <row r="262" spans="1:10">
      <c r="A262" s="59">
        <v>43452</v>
      </c>
      <c r="B262" s="2" t="s">
        <v>99</v>
      </c>
      <c r="C262" s="69">
        <f t="shared" si="80"/>
        <v>410</v>
      </c>
      <c r="D262" s="4" t="s">
        <v>8</v>
      </c>
      <c r="E262" s="5">
        <v>1225</v>
      </c>
      <c r="F262" s="5">
        <v>1239</v>
      </c>
      <c r="G262" s="5">
        <v>0</v>
      </c>
      <c r="H262" s="66">
        <f>(F262-E262)*C262</f>
        <v>5740</v>
      </c>
      <c r="I262" s="66">
        <v>0</v>
      </c>
      <c r="J262" s="66">
        <f t="shared" si="82"/>
        <v>5740</v>
      </c>
    </row>
    <row r="263" spans="1:10">
      <c r="A263" s="59">
        <v>43452</v>
      </c>
      <c r="B263" s="2" t="s">
        <v>123</v>
      </c>
      <c r="C263" s="69">
        <f t="shared" si="80"/>
        <v>740</v>
      </c>
      <c r="D263" s="4" t="s">
        <v>15</v>
      </c>
      <c r="E263" s="5">
        <v>680</v>
      </c>
      <c r="F263" s="5">
        <v>675</v>
      </c>
      <c r="G263" s="5">
        <v>0</v>
      </c>
      <c r="H263" s="66">
        <f>(E263-F263)*C263</f>
        <v>3700</v>
      </c>
      <c r="I263" s="66">
        <v>0</v>
      </c>
      <c r="J263" s="66">
        <f t="shared" si="82"/>
        <v>3700</v>
      </c>
    </row>
    <row r="264" spans="1:10">
      <c r="A264" s="59">
        <v>43451</v>
      </c>
      <c r="B264" s="14" t="s">
        <v>124</v>
      </c>
      <c r="C264" s="69">
        <f t="shared" si="80"/>
        <v>580</v>
      </c>
      <c r="D264" s="3" t="s">
        <v>8</v>
      </c>
      <c r="E264" s="6">
        <v>860</v>
      </c>
      <c r="F264" s="6">
        <v>871</v>
      </c>
      <c r="G264" s="5">
        <v>0</v>
      </c>
      <c r="H264" s="66">
        <f t="shared" ref="H264:H271" si="83">(F264-E264)*C264</f>
        <v>6380</v>
      </c>
      <c r="I264" s="66">
        <v>0</v>
      </c>
      <c r="J264" s="66">
        <f t="shared" si="82"/>
        <v>6380</v>
      </c>
    </row>
    <row r="265" spans="1:10">
      <c r="A265" s="59">
        <v>43451</v>
      </c>
      <c r="B265" s="14" t="s">
        <v>7</v>
      </c>
      <c r="C265" s="69">
        <f t="shared" si="80"/>
        <v>510</v>
      </c>
      <c r="D265" s="3" t="s">
        <v>8</v>
      </c>
      <c r="E265" s="6">
        <v>975</v>
      </c>
      <c r="F265" s="6">
        <v>980</v>
      </c>
      <c r="G265" s="6">
        <v>0</v>
      </c>
      <c r="H265" s="66">
        <f t="shared" si="83"/>
        <v>2550</v>
      </c>
      <c r="I265" s="66">
        <v>0</v>
      </c>
      <c r="J265" s="66">
        <f t="shared" si="82"/>
        <v>2550</v>
      </c>
    </row>
    <row r="266" spans="1:10">
      <c r="A266" s="59">
        <v>43448</v>
      </c>
      <c r="B266" s="14" t="s">
        <v>125</v>
      </c>
      <c r="C266" s="69">
        <f t="shared" si="80"/>
        <v>400</v>
      </c>
      <c r="D266" s="3" t="s">
        <v>8</v>
      </c>
      <c r="E266" s="6">
        <v>1255</v>
      </c>
      <c r="F266" s="6">
        <v>1275</v>
      </c>
      <c r="G266" s="6">
        <v>0</v>
      </c>
      <c r="H266" s="66">
        <f t="shared" si="83"/>
        <v>8000</v>
      </c>
      <c r="I266" s="66">
        <v>0</v>
      </c>
      <c r="J266" s="66">
        <f t="shared" si="82"/>
        <v>8000</v>
      </c>
    </row>
    <row r="267" spans="1:10">
      <c r="A267" s="59">
        <v>43447</v>
      </c>
      <c r="B267" s="14" t="s">
        <v>27</v>
      </c>
      <c r="C267" s="69">
        <f t="shared" si="80"/>
        <v>440</v>
      </c>
      <c r="D267" s="3" t="s">
        <v>8</v>
      </c>
      <c r="E267" s="6">
        <v>1125</v>
      </c>
      <c r="F267" s="6">
        <v>1140</v>
      </c>
      <c r="G267" s="6">
        <v>0</v>
      </c>
      <c r="H267" s="66">
        <f t="shared" si="83"/>
        <v>6600</v>
      </c>
      <c r="I267" s="66">
        <v>0</v>
      </c>
      <c r="J267" s="66">
        <f t="shared" si="82"/>
        <v>6600</v>
      </c>
    </row>
    <row r="268" spans="1:10">
      <c r="A268" s="59">
        <v>43447</v>
      </c>
      <c r="B268" s="14" t="s">
        <v>19</v>
      </c>
      <c r="C268" s="69">
        <f t="shared" si="80"/>
        <v>670</v>
      </c>
      <c r="D268" s="3" t="s">
        <v>8</v>
      </c>
      <c r="E268" s="6">
        <v>748</v>
      </c>
      <c r="F268" s="6">
        <v>758</v>
      </c>
      <c r="G268" s="6">
        <v>0</v>
      </c>
      <c r="H268" s="66">
        <f t="shared" si="83"/>
        <v>6700</v>
      </c>
      <c r="I268" s="66">
        <v>0</v>
      </c>
      <c r="J268" s="66">
        <f t="shared" si="82"/>
        <v>6700</v>
      </c>
    </row>
    <row r="269" spans="1:10">
      <c r="A269" s="59">
        <v>43446</v>
      </c>
      <c r="B269" s="14" t="s">
        <v>58</v>
      </c>
      <c r="C269" s="69">
        <f t="shared" si="80"/>
        <v>1050</v>
      </c>
      <c r="D269" s="3" t="s">
        <v>8</v>
      </c>
      <c r="E269" s="6">
        <v>475</v>
      </c>
      <c r="F269" s="6">
        <v>481</v>
      </c>
      <c r="G269" s="6">
        <v>0</v>
      </c>
      <c r="H269" s="66">
        <f t="shared" si="83"/>
        <v>6300</v>
      </c>
      <c r="I269" s="66">
        <v>0</v>
      </c>
      <c r="J269" s="66">
        <f t="shared" si="82"/>
        <v>6300</v>
      </c>
    </row>
    <row r="270" spans="1:10">
      <c r="A270" s="59">
        <v>43446</v>
      </c>
      <c r="B270" s="14" t="s">
        <v>126</v>
      </c>
      <c r="C270" s="69">
        <f t="shared" si="80"/>
        <v>980</v>
      </c>
      <c r="D270" s="3" t="s">
        <v>8</v>
      </c>
      <c r="E270" s="6">
        <v>510</v>
      </c>
      <c r="F270" s="6">
        <v>520</v>
      </c>
      <c r="G270" s="6">
        <v>0</v>
      </c>
      <c r="H270" s="66">
        <f t="shared" si="83"/>
        <v>9800</v>
      </c>
      <c r="I270" s="66">
        <v>0</v>
      </c>
      <c r="J270" s="66">
        <f t="shared" si="82"/>
        <v>9800</v>
      </c>
    </row>
    <row r="271" spans="1:10">
      <c r="A271" s="59">
        <v>43445</v>
      </c>
      <c r="B271" s="14" t="s">
        <v>127</v>
      </c>
      <c r="C271" s="69">
        <f t="shared" si="80"/>
        <v>1150</v>
      </c>
      <c r="D271" s="3" t="s">
        <v>8</v>
      </c>
      <c r="E271" s="6">
        <v>435</v>
      </c>
      <c r="F271" s="6">
        <v>450</v>
      </c>
      <c r="G271" s="6">
        <v>0</v>
      </c>
      <c r="H271" s="66">
        <f t="shared" si="83"/>
        <v>17250</v>
      </c>
      <c r="I271" s="66">
        <v>0</v>
      </c>
      <c r="J271" s="66">
        <f t="shared" si="82"/>
        <v>17250</v>
      </c>
    </row>
    <row r="272" spans="1:10">
      <c r="A272" s="59">
        <v>43445</v>
      </c>
      <c r="B272" s="14" t="s">
        <v>99</v>
      </c>
      <c r="C272" s="69">
        <f t="shared" si="80"/>
        <v>420</v>
      </c>
      <c r="D272" s="3" t="s">
        <v>128</v>
      </c>
      <c r="E272" s="6">
        <v>1180</v>
      </c>
      <c r="F272" s="6">
        <v>1200</v>
      </c>
      <c r="G272" s="6">
        <v>0</v>
      </c>
      <c r="H272" s="66">
        <f>(E272-F272)*C272</f>
        <v>-8400</v>
      </c>
      <c r="I272" s="66">
        <v>0</v>
      </c>
      <c r="J272" s="66">
        <f t="shared" si="82"/>
        <v>-8400</v>
      </c>
    </row>
    <row r="273" spans="1:10">
      <c r="A273" s="59">
        <v>43445</v>
      </c>
      <c r="B273" s="14" t="s">
        <v>23</v>
      </c>
      <c r="C273" s="69">
        <f t="shared" si="80"/>
        <v>630</v>
      </c>
      <c r="D273" s="3" t="s">
        <v>8</v>
      </c>
      <c r="E273" s="6">
        <v>800</v>
      </c>
      <c r="F273" s="6">
        <v>780</v>
      </c>
      <c r="G273" s="6">
        <v>0</v>
      </c>
      <c r="H273" s="66">
        <f>(F273-E273)*C273</f>
        <v>-12600</v>
      </c>
      <c r="I273" s="66">
        <v>0</v>
      </c>
      <c r="J273" s="66">
        <f t="shared" si="82"/>
        <v>-12600</v>
      </c>
    </row>
    <row r="274" spans="1:10">
      <c r="A274" s="59">
        <v>43445</v>
      </c>
      <c r="B274" s="14" t="s">
        <v>129</v>
      </c>
      <c r="C274" s="69">
        <f t="shared" si="80"/>
        <v>1150</v>
      </c>
      <c r="D274" s="3" t="s">
        <v>8</v>
      </c>
      <c r="E274" s="6">
        <v>435</v>
      </c>
      <c r="F274" s="6">
        <v>445</v>
      </c>
      <c r="G274" s="6">
        <v>0</v>
      </c>
      <c r="H274" s="66">
        <f>(F274-E274)*C274</f>
        <v>11500</v>
      </c>
      <c r="I274" s="66">
        <v>0</v>
      </c>
      <c r="J274" s="66">
        <f t="shared" si="82"/>
        <v>11500</v>
      </c>
    </row>
    <row r="275" spans="1:10">
      <c r="A275" s="59">
        <v>43444</v>
      </c>
      <c r="B275" s="14" t="s">
        <v>130</v>
      </c>
      <c r="C275" s="69">
        <f t="shared" si="80"/>
        <v>1080</v>
      </c>
      <c r="D275" s="3" t="s">
        <v>128</v>
      </c>
      <c r="E275" s="6">
        <v>461</v>
      </c>
      <c r="F275" s="6">
        <v>476</v>
      </c>
      <c r="G275" s="6">
        <v>0</v>
      </c>
      <c r="H275" s="66">
        <f>(E275-F275)*C275</f>
        <v>-16200</v>
      </c>
      <c r="I275" s="66">
        <v>0</v>
      </c>
      <c r="J275" s="66">
        <f t="shared" si="82"/>
        <v>-16200</v>
      </c>
    </row>
    <row r="276" spans="1:10">
      <c r="A276" s="59">
        <v>43444</v>
      </c>
      <c r="B276" s="14" t="s">
        <v>23</v>
      </c>
      <c r="C276" s="69">
        <f t="shared" si="80"/>
        <v>640</v>
      </c>
      <c r="D276" s="3" t="s">
        <v>8</v>
      </c>
      <c r="E276" s="6">
        <v>780</v>
      </c>
      <c r="F276" s="6">
        <v>795</v>
      </c>
      <c r="G276" s="6">
        <v>0</v>
      </c>
      <c r="H276" s="66">
        <f>(F276-E276)*C276</f>
        <v>9600</v>
      </c>
      <c r="I276" s="66">
        <v>0</v>
      </c>
      <c r="J276" s="66">
        <f t="shared" si="82"/>
        <v>9600</v>
      </c>
    </row>
    <row r="277" spans="1:10">
      <c r="A277" s="59">
        <v>43441</v>
      </c>
      <c r="B277" s="14" t="s">
        <v>131</v>
      </c>
      <c r="C277" s="69">
        <f t="shared" si="80"/>
        <v>1230</v>
      </c>
      <c r="D277" s="3" t="s">
        <v>8</v>
      </c>
      <c r="E277" s="6">
        <v>407</v>
      </c>
      <c r="F277" s="6">
        <v>417</v>
      </c>
      <c r="G277" s="6">
        <v>0</v>
      </c>
      <c r="H277" s="66">
        <f>(F277-E277)*C277</f>
        <v>12300</v>
      </c>
      <c r="I277" s="66">
        <v>0</v>
      </c>
      <c r="J277" s="66">
        <f t="shared" si="82"/>
        <v>12300</v>
      </c>
    </row>
    <row r="278" spans="1:10">
      <c r="A278" s="59">
        <v>43441</v>
      </c>
      <c r="B278" s="14" t="s">
        <v>112</v>
      </c>
      <c r="C278" s="69">
        <f t="shared" si="80"/>
        <v>1190</v>
      </c>
      <c r="D278" s="3" t="s">
        <v>128</v>
      </c>
      <c r="E278" s="6">
        <v>420</v>
      </c>
      <c r="F278" s="6">
        <v>410</v>
      </c>
      <c r="G278" s="6">
        <v>0</v>
      </c>
      <c r="H278" s="66">
        <f>(E278-F278)*C278</f>
        <v>11900</v>
      </c>
      <c r="I278" s="66">
        <v>0</v>
      </c>
      <c r="J278" s="66">
        <f t="shared" si="82"/>
        <v>11900</v>
      </c>
    </row>
    <row r="279" spans="1:10">
      <c r="A279" s="59">
        <v>43441</v>
      </c>
      <c r="B279" s="14" t="s">
        <v>30</v>
      </c>
      <c r="C279" s="69">
        <f t="shared" si="80"/>
        <v>360</v>
      </c>
      <c r="D279" s="3" t="s">
        <v>8</v>
      </c>
      <c r="E279" s="6">
        <v>1380</v>
      </c>
      <c r="F279" s="6">
        <v>1400</v>
      </c>
      <c r="G279" s="6">
        <v>0</v>
      </c>
      <c r="H279" s="66">
        <f>(F279-E279)*C279</f>
        <v>7200</v>
      </c>
      <c r="I279" s="66">
        <v>0</v>
      </c>
      <c r="J279" s="66">
        <f t="shared" si="82"/>
        <v>7200</v>
      </c>
    </row>
    <row r="280" spans="1:10">
      <c r="A280" s="59">
        <v>43440</v>
      </c>
      <c r="B280" s="14" t="s">
        <v>125</v>
      </c>
      <c r="C280" s="69">
        <f t="shared" si="80"/>
        <v>420</v>
      </c>
      <c r="D280" s="3" t="s">
        <v>8</v>
      </c>
      <c r="E280" s="6">
        <v>1200</v>
      </c>
      <c r="F280" s="6">
        <v>1220</v>
      </c>
      <c r="G280" s="6">
        <v>1239</v>
      </c>
      <c r="H280" s="66">
        <f>(F280-E280)*C280</f>
        <v>8400</v>
      </c>
      <c r="I280" s="66">
        <f>(G280-F280)*C280</f>
        <v>7980</v>
      </c>
      <c r="J280" s="66">
        <f t="shared" si="82"/>
        <v>16380</v>
      </c>
    </row>
    <row r="281" spans="1:10">
      <c r="A281" s="59">
        <v>43440</v>
      </c>
      <c r="B281" s="14" t="s">
        <v>30</v>
      </c>
      <c r="C281" s="69">
        <f t="shared" si="80"/>
        <v>370</v>
      </c>
      <c r="D281" s="3" t="s">
        <v>128</v>
      </c>
      <c r="E281" s="6">
        <v>1360</v>
      </c>
      <c r="F281" s="6">
        <v>1375</v>
      </c>
      <c r="G281" s="6">
        <v>0</v>
      </c>
      <c r="H281" s="66">
        <f>(E281-F281)*C281</f>
        <v>-5550</v>
      </c>
      <c r="I281" s="66">
        <v>0</v>
      </c>
      <c r="J281" s="66">
        <f t="shared" si="82"/>
        <v>-5550</v>
      </c>
    </row>
    <row r="282" spans="1:10">
      <c r="A282" s="59">
        <v>43439</v>
      </c>
      <c r="B282" s="14" t="s">
        <v>27</v>
      </c>
      <c r="C282" s="69">
        <f t="shared" si="80"/>
        <v>450</v>
      </c>
      <c r="D282" s="3" t="s">
        <v>8</v>
      </c>
      <c r="E282" s="6">
        <v>1100</v>
      </c>
      <c r="F282" s="6">
        <v>1115</v>
      </c>
      <c r="G282" s="6">
        <v>0</v>
      </c>
      <c r="H282" s="66">
        <f>(F282-E282)*C282</f>
        <v>6750</v>
      </c>
      <c r="I282" s="66">
        <v>0</v>
      </c>
      <c r="J282" s="66">
        <f t="shared" si="82"/>
        <v>6750</v>
      </c>
    </row>
    <row r="283" spans="1:10">
      <c r="A283" s="59">
        <v>43439</v>
      </c>
      <c r="B283" s="14" t="s">
        <v>41</v>
      </c>
      <c r="C283" s="69">
        <f t="shared" si="80"/>
        <v>500</v>
      </c>
      <c r="D283" s="3" t="s">
        <v>128</v>
      </c>
      <c r="E283" s="6">
        <v>1010</v>
      </c>
      <c r="F283" s="6">
        <v>1007</v>
      </c>
      <c r="G283" s="6">
        <v>0</v>
      </c>
      <c r="H283" s="66">
        <f>(E283-F283)*C283</f>
        <v>1500</v>
      </c>
      <c r="I283" s="66">
        <v>0</v>
      </c>
      <c r="J283" s="66">
        <f t="shared" si="82"/>
        <v>1500</v>
      </c>
    </row>
    <row r="284" spans="1:10">
      <c r="A284" s="59">
        <v>43439</v>
      </c>
      <c r="B284" s="14" t="s">
        <v>111</v>
      </c>
      <c r="C284" s="69">
        <f t="shared" si="80"/>
        <v>670</v>
      </c>
      <c r="D284" s="3" t="s">
        <v>128</v>
      </c>
      <c r="E284" s="6">
        <v>745</v>
      </c>
      <c r="F284" s="6">
        <v>749</v>
      </c>
      <c r="G284" s="6">
        <v>0</v>
      </c>
      <c r="H284" s="66">
        <f>(E284-F284)*C284</f>
        <v>-2680</v>
      </c>
      <c r="I284" s="66">
        <v>0</v>
      </c>
      <c r="J284" s="66">
        <f t="shared" si="82"/>
        <v>-2680</v>
      </c>
    </row>
    <row r="285" spans="1:10">
      <c r="A285" s="59">
        <v>43439</v>
      </c>
      <c r="B285" s="14" t="s">
        <v>46</v>
      </c>
      <c r="C285" s="69">
        <f t="shared" si="80"/>
        <v>750</v>
      </c>
      <c r="D285" s="3" t="s">
        <v>8</v>
      </c>
      <c r="E285" s="6">
        <v>670</v>
      </c>
      <c r="F285" s="6">
        <v>650</v>
      </c>
      <c r="G285" s="6">
        <v>0</v>
      </c>
      <c r="H285" s="66">
        <f>(F285-E285)*C285</f>
        <v>-15000</v>
      </c>
      <c r="I285" s="66">
        <v>0</v>
      </c>
      <c r="J285" s="66">
        <f t="shared" si="82"/>
        <v>-15000</v>
      </c>
    </row>
    <row r="286" spans="1:10">
      <c r="A286" s="59">
        <v>43438</v>
      </c>
      <c r="B286" s="14" t="s">
        <v>90</v>
      </c>
      <c r="C286" s="69">
        <f t="shared" si="80"/>
        <v>560</v>
      </c>
      <c r="D286" s="3" t="s">
        <v>8</v>
      </c>
      <c r="E286" s="6">
        <v>890</v>
      </c>
      <c r="F286" s="6">
        <v>895</v>
      </c>
      <c r="G286" s="6">
        <v>0</v>
      </c>
      <c r="H286" s="66">
        <f>(F286-E286)*C286</f>
        <v>2800</v>
      </c>
      <c r="I286" s="66">
        <v>0</v>
      </c>
      <c r="J286" s="66">
        <f t="shared" si="82"/>
        <v>2800</v>
      </c>
    </row>
    <row r="287" spans="1:10">
      <c r="A287" s="59">
        <v>43438</v>
      </c>
      <c r="B287" s="14" t="s">
        <v>132</v>
      </c>
      <c r="C287" s="69">
        <f t="shared" si="80"/>
        <v>620</v>
      </c>
      <c r="D287" s="3" t="s">
        <v>8</v>
      </c>
      <c r="E287" s="6">
        <v>805</v>
      </c>
      <c r="F287" s="6">
        <v>811</v>
      </c>
      <c r="G287" s="6">
        <v>0</v>
      </c>
      <c r="H287" s="66">
        <f>(F287-E287)*C287</f>
        <v>3720</v>
      </c>
      <c r="I287" s="66">
        <v>0</v>
      </c>
      <c r="J287" s="66">
        <f t="shared" si="82"/>
        <v>3720</v>
      </c>
    </row>
    <row r="288" spans="1:10">
      <c r="A288" s="59">
        <v>43438</v>
      </c>
      <c r="B288" s="2" t="s">
        <v>7</v>
      </c>
      <c r="C288" s="69">
        <f t="shared" si="80"/>
        <v>510</v>
      </c>
      <c r="D288" s="4" t="s">
        <v>128</v>
      </c>
      <c r="E288" s="5">
        <v>990</v>
      </c>
      <c r="F288" s="5">
        <v>1005</v>
      </c>
      <c r="G288" s="5">
        <v>0</v>
      </c>
      <c r="H288" s="66">
        <f>(E288-F288)*C288</f>
        <v>-7650</v>
      </c>
      <c r="I288" s="66">
        <v>0</v>
      </c>
      <c r="J288" s="66">
        <f t="shared" si="82"/>
        <v>-7650</v>
      </c>
    </row>
    <row r="289" spans="1:10">
      <c r="A289" s="59">
        <v>43437</v>
      </c>
      <c r="B289" s="14" t="s">
        <v>112</v>
      </c>
      <c r="C289" s="69">
        <f t="shared" si="80"/>
        <v>1110</v>
      </c>
      <c r="D289" s="3" t="s">
        <v>8</v>
      </c>
      <c r="E289" s="6">
        <v>452</v>
      </c>
      <c r="F289" s="6">
        <v>457</v>
      </c>
      <c r="G289" s="6">
        <v>0</v>
      </c>
      <c r="H289" s="66">
        <f>(F289-E289)*C289</f>
        <v>5550</v>
      </c>
      <c r="I289" s="66">
        <v>0</v>
      </c>
      <c r="J289" s="66">
        <f t="shared" si="82"/>
        <v>5550</v>
      </c>
    </row>
    <row r="290" spans="1:10">
      <c r="A290" s="59">
        <v>43437</v>
      </c>
      <c r="B290" s="14" t="s">
        <v>7</v>
      </c>
      <c r="C290" s="69">
        <f t="shared" si="80"/>
        <v>500</v>
      </c>
      <c r="D290" s="3" t="s">
        <v>8</v>
      </c>
      <c r="E290" s="6">
        <v>1000</v>
      </c>
      <c r="F290" s="6">
        <v>1007</v>
      </c>
      <c r="G290" s="6">
        <v>0</v>
      </c>
      <c r="H290" s="66">
        <f>(F290-E290)*C290</f>
        <v>3500</v>
      </c>
      <c r="I290" s="66">
        <v>0</v>
      </c>
      <c r="J290" s="66">
        <f t="shared" si="82"/>
        <v>3500</v>
      </c>
    </row>
    <row r="291" spans="1:10">
      <c r="A291" s="59">
        <v>43437</v>
      </c>
      <c r="B291" s="14" t="s">
        <v>133</v>
      </c>
      <c r="C291" s="69">
        <f t="shared" si="80"/>
        <v>230</v>
      </c>
      <c r="D291" s="3" t="s">
        <v>8</v>
      </c>
      <c r="E291" s="6">
        <v>2160</v>
      </c>
      <c r="F291" s="6">
        <v>2190</v>
      </c>
      <c r="G291" s="6">
        <v>0</v>
      </c>
      <c r="H291" s="66">
        <f>(F291-E291)*C291</f>
        <v>6900</v>
      </c>
      <c r="I291" s="66">
        <v>0</v>
      </c>
      <c r="J291" s="66">
        <f t="shared" si="82"/>
        <v>6900</v>
      </c>
    </row>
    <row r="292" spans="1:10">
      <c r="A292" s="59"/>
      <c r="B292" s="13"/>
      <c r="C292" s="78"/>
      <c r="D292" s="13"/>
      <c r="E292" s="13"/>
      <c r="F292" s="13"/>
      <c r="G292" s="13"/>
      <c r="H292" s="78"/>
      <c r="I292" s="78"/>
      <c r="J292" s="78"/>
    </row>
    <row r="293" spans="1:10">
      <c r="A293" s="59">
        <v>43434</v>
      </c>
      <c r="B293" s="14" t="s">
        <v>54</v>
      </c>
      <c r="C293" s="69">
        <f t="shared" ref="C293:C343" si="84">MROUND(500000/E293,10)</f>
        <v>960</v>
      </c>
      <c r="D293" s="3" t="s">
        <v>8</v>
      </c>
      <c r="E293" s="6">
        <v>523</v>
      </c>
      <c r="F293" s="6">
        <v>525</v>
      </c>
      <c r="G293" s="6">
        <v>0</v>
      </c>
      <c r="H293" s="66">
        <f>(F293-E293)*C293</f>
        <v>1920</v>
      </c>
      <c r="I293" s="66">
        <v>0</v>
      </c>
      <c r="J293" s="66">
        <f t="shared" ref="J293:J341" si="85">+I293+H293</f>
        <v>1920</v>
      </c>
    </row>
    <row r="294" spans="1:10">
      <c r="A294" s="59">
        <v>43434</v>
      </c>
      <c r="B294" s="14" t="s">
        <v>90</v>
      </c>
      <c r="C294" s="69">
        <f t="shared" si="84"/>
        <v>580</v>
      </c>
      <c r="D294" s="3" t="s">
        <v>8</v>
      </c>
      <c r="E294" s="6">
        <v>860</v>
      </c>
      <c r="F294" s="6">
        <v>875</v>
      </c>
      <c r="G294" s="6">
        <v>0</v>
      </c>
      <c r="H294" s="66">
        <f>(F294-E294)*C294</f>
        <v>8700</v>
      </c>
      <c r="I294" s="66">
        <v>0</v>
      </c>
      <c r="J294" s="66">
        <f t="shared" si="85"/>
        <v>8700</v>
      </c>
    </row>
    <row r="295" spans="1:10">
      <c r="A295" s="59">
        <v>43433</v>
      </c>
      <c r="B295" s="14" t="s">
        <v>134</v>
      </c>
      <c r="C295" s="69">
        <f t="shared" si="84"/>
        <v>1390</v>
      </c>
      <c r="D295" s="3" t="s">
        <v>128</v>
      </c>
      <c r="E295" s="6">
        <v>360</v>
      </c>
      <c r="F295" s="6">
        <v>359</v>
      </c>
      <c r="G295" s="6">
        <v>0</v>
      </c>
      <c r="H295" s="66">
        <f>(E295-F295)*C295</f>
        <v>1390</v>
      </c>
      <c r="I295" s="66">
        <v>0</v>
      </c>
      <c r="J295" s="66">
        <f t="shared" si="85"/>
        <v>1390</v>
      </c>
    </row>
    <row r="296" spans="1:10">
      <c r="A296" s="59">
        <v>43433</v>
      </c>
      <c r="B296" s="14" t="s">
        <v>61</v>
      </c>
      <c r="C296" s="69">
        <f t="shared" si="84"/>
        <v>380</v>
      </c>
      <c r="D296" s="3" t="s">
        <v>8</v>
      </c>
      <c r="E296" s="6">
        <v>1305</v>
      </c>
      <c r="F296" s="6">
        <v>1325</v>
      </c>
      <c r="G296" s="6">
        <v>0</v>
      </c>
      <c r="H296" s="66">
        <f>(F296-E296)*C296</f>
        <v>7600</v>
      </c>
      <c r="I296" s="66">
        <v>0</v>
      </c>
      <c r="J296" s="66">
        <f t="shared" si="85"/>
        <v>7600</v>
      </c>
    </row>
    <row r="297" spans="1:10">
      <c r="A297" s="59">
        <v>43431</v>
      </c>
      <c r="B297" s="14" t="s">
        <v>61</v>
      </c>
      <c r="C297" s="69">
        <f t="shared" si="84"/>
        <v>380</v>
      </c>
      <c r="D297" s="3" t="s">
        <v>8</v>
      </c>
      <c r="E297" s="6">
        <v>1305</v>
      </c>
      <c r="F297" s="6">
        <v>1324</v>
      </c>
      <c r="G297" s="6">
        <v>0</v>
      </c>
      <c r="H297" s="66">
        <f>(F297-E297)*C297</f>
        <v>7220</v>
      </c>
      <c r="I297" s="66">
        <v>0</v>
      </c>
      <c r="J297" s="66">
        <f t="shared" si="85"/>
        <v>7220</v>
      </c>
    </row>
    <row r="298" spans="1:10">
      <c r="A298" s="59">
        <v>43431</v>
      </c>
      <c r="B298" s="15" t="s">
        <v>135</v>
      </c>
      <c r="C298" s="69">
        <f t="shared" si="84"/>
        <v>730</v>
      </c>
      <c r="D298" s="16" t="s">
        <v>8</v>
      </c>
      <c r="E298" s="17">
        <v>685</v>
      </c>
      <c r="F298" s="17">
        <v>692</v>
      </c>
      <c r="G298" s="17">
        <v>0</v>
      </c>
      <c r="H298" s="66">
        <f>(F298-E298)*C298</f>
        <v>5110</v>
      </c>
      <c r="I298" s="66">
        <v>0</v>
      </c>
      <c r="J298" s="66">
        <f t="shared" si="85"/>
        <v>5110</v>
      </c>
    </row>
    <row r="299" spans="1:10">
      <c r="A299" s="59">
        <v>43431</v>
      </c>
      <c r="B299" s="15" t="s">
        <v>136</v>
      </c>
      <c r="C299" s="69">
        <f t="shared" si="84"/>
        <v>1700</v>
      </c>
      <c r="D299" s="16" t="s">
        <v>8</v>
      </c>
      <c r="E299" s="17">
        <v>294</v>
      </c>
      <c r="F299" s="17">
        <v>296</v>
      </c>
      <c r="G299" s="17">
        <v>0</v>
      </c>
      <c r="H299" s="66">
        <f>(F299-E299)*C299</f>
        <v>3400</v>
      </c>
      <c r="I299" s="66">
        <v>0</v>
      </c>
      <c r="J299" s="66">
        <f t="shared" si="85"/>
        <v>3400</v>
      </c>
    </row>
    <row r="300" spans="1:10">
      <c r="A300" s="59">
        <v>43430</v>
      </c>
      <c r="B300" s="14" t="s">
        <v>137</v>
      </c>
      <c r="C300" s="69">
        <f t="shared" si="84"/>
        <v>300</v>
      </c>
      <c r="D300" s="3" t="s">
        <v>8</v>
      </c>
      <c r="E300" s="6">
        <v>1650</v>
      </c>
      <c r="F300" s="6">
        <v>1655</v>
      </c>
      <c r="G300" s="6">
        <v>0</v>
      </c>
      <c r="H300" s="66">
        <f>(F300-E300)*C300</f>
        <v>1500</v>
      </c>
      <c r="I300" s="66">
        <v>0</v>
      </c>
      <c r="J300" s="66">
        <f t="shared" si="85"/>
        <v>1500</v>
      </c>
    </row>
    <row r="301" spans="1:10">
      <c r="A301" s="59">
        <v>43430</v>
      </c>
      <c r="B301" s="14" t="s">
        <v>54</v>
      </c>
      <c r="C301" s="69">
        <f t="shared" si="84"/>
        <v>990</v>
      </c>
      <c r="D301" s="3" t="s">
        <v>128</v>
      </c>
      <c r="E301" s="6">
        <v>503</v>
      </c>
      <c r="F301" s="6">
        <v>500</v>
      </c>
      <c r="G301" s="6">
        <v>0</v>
      </c>
      <c r="H301" s="66">
        <f>(E301-F301)*C301</f>
        <v>2970</v>
      </c>
      <c r="I301" s="66">
        <v>0</v>
      </c>
      <c r="J301" s="66">
        <f t="shared" si="85"/>
        <v>2970</v>
      </c>
    </row>
    <row r="302" spans="1:10">
      <c r="A302" s="59">
        <v>43430</v>
      </c>
      <c r="B302" s="14" t="s">
        <v>46</v>
      </c>
      <c r="C302" s="69">
        <f t="shared" si="84"/>
        <v>760</v>
      </c>
      <c r="D302" s="3" t="s">
        <v>8</v>
      </c>
      <c r="E302" s="6">
        <v>662</v>
      </c>
      <c r="F302" s="6">
        <v>672</v>
      </c>
      <c r="G302" s="6">
        <v>0</v>
      </c>
      <c r="H302" s="66">
        <f>(F302-E302)*C302</f>
        <v>7600</v>
      </c>
      <c r="I302" s="66">
        <v>0</v>
      </c>
      <c r="J302" s="66">
        <f t="shared" si="85"/>
        <v>7600</v>
      </c>
    </row>
    <row r="303" spans="1:10">
      <c r="A303" s="59">
        <v>43430</v>
      </c>
      <c r="B303" s="14" t="s">
        <v>138</v>
      </c>
      <c r="C303" s="69">
        <f t="shared" si="84"/>
        <v>700</v>
      </c>
      <c r="D303" s="3" t="s">
        <v>128</v>
      </c>
      <c r="E303" s="6">
        <v>710</v>
      </c>
      <c r="F303" s="6">
        <v>708</v>
      </c>
      <c r="G303" s="6">
        <v>0</v>
      </c>
      <c r="H303" s="66">
        <f>(E303-F303)*C303</f>
        <v>1400</v>
      </c>
      <c r="I303" s="66">
        <v>0</v>
      </c>
      <c r="J303" s="66">
        <f t="shared" si="85"/>
        <v>1400</v>
      </c>
    </row>
    <row r="304" spans="1:10">
      <c r="A304" s="59">
        <v>43426</v>
      </c>
      <c r="B304" s="14" t="s">
        <v>30</v>
      </c>
      <c r="C304" s="69">
        <f t="shared" si="84"/>
        <v>370</v>
      </c>
      <c r="D304" s="3" t="s">
        <v>8</v>
      </c>
      <c r="E304" s="6">
        <v>1345</v>
      </c>
      <c r="F304" s="6">
        <v>1360</v>
      </c>
      <c r="G304" s="6">
        <v>0</v>
      </c>
      <c r="H304" s="66">
        <f>(F304-E304)*C304</f>
        <v>5550</v>
      </c>
      <c r="I304" s="66">
        <v>0</v>
      </c>
      <c r="J304" s="66">
        <f t="shared" si="85"/>
        <v>5550</v>
      </c>
    </row>
    <row r="305" spans="1:10">
      <c r="A305" s="59">
        <v>43426</v>
      </c>
      <c r="B305" s="14" t="s">
        <v>59</v>
      </c>
      <c r="C305" s="69">
        <f t="shared" si="84"/>
        <v>520</v>
      </c>
      <c r="D305" s="3" t="s">
        <v>8</v>
      </c>
      <c r="E305" s="6">
        <v>970</v>
      </c>
      <c r="F305" s="6">
        <v>955</v>
      </c>
      <c r="G305" s="6">
        <v>0</v>
      </c>
      <c r="H305" s="66">
        <f>(F305-E305)*C305</f>
        <v>-7800</v>
      </c>
      <c r="I305" s="66">
        <v>0</v>
      </c>
      <c r="J305" s="66">
        <f t="shared" si="85"/>
        <v>-7800</v>
      </c>
    </row>
    <row r="306" spans="1:10">
      <c r="A306" s="59">
        <v>43425</v>
      </c>
      <c r="B306" s="14" t="s">
        <v>139</v>
      </c>
      <c r="C306" s="69">
        <f t="shared" si="84"/>
        <v>2180</v>
      </c>
      <c r="D306" s="3" t="s">
        <v>8</v>
      </c>
      <c r="E306" s="6">
        <v>229</v>
      </c>
      <c r="F306" s="6">
        <v>238.75</v>
      </c>
      <c r="G306" s="6">
        <v>0</v>
      </c>
      <c r="H306" s="66">
        <f>(F306-E306)*C306</f>
        <v>21255</v>
      </c>
      <c r="I306" s="66">
        <v>0</v>
      </c>
      <c r="J306" s="66">
        <f t="shared" si="85"/>
        <v>21255</v>
      </c>
    </row>
    <row r="307" spans="1:10">
      <c r="A307" s="59">
        <v>43425</v>
      </c>
      <c r="B307" s="14" t="s">
        <v>140</v>
      </c>
      <c r="C307" s="69">
        <f t="shared" si="84"/>
        <v>2160</v>
      </c>
      <c r="D307" s="3" t="s">
        <v>8</v>
      </c>
      <c r="E307" s="6">
        <v>232</v>
      </c>
      <c r="F307" s="6">
        <v>234</v>
      </c>
      <c r="G307" s="6">
        <v>0</v>
      </c>
      <c r="H307" s="66">
        <f>(F307-E307)*C307</f>
        <v>4320</v>
      </c>
      <c r="I307" s="66">
        <v>0</v>
      </c>
      <c r="J307" s="66">
        <f t="shared" si="85"/>
        <v>4320</v>
      </c>
    </row>
    <row r="308" spans="1:10">
      <c r="A308" s="59">
        <v>43425</v>
      </c>
      <c r="B308" s="14" t="s">
        <v>106</v>
      </c>
      <c r="C308" s="69">
        <f t="shared" si="84"/>
        <v>760</v>
      </c>
      <c r="D308" s="3" t="s">
        <v>128</v>
      </c>
      <c r="E308" s="6">
        <v>656</v>
      </c>
      <c r="F308" s="6">
        <v>666</v>
      </c>
      <c r="G308" s="6">
        <v>0</v>
      </c>
      <c r="H308" s="66">
        <f>(E308-F308)*C308</f>
        <v>-7600</v>
      </c>
      <c r="I308" s="66">
        <v>0</v>
      </c>
      <c r="J308" s="66">
        <f t="shared" si="85"/>
        <v>-7600</v>
      </c>
    </row>
    <row r="309" spans="1:10">
      <c r="A309" s="59">
        <v>43424</v>
      </c>
      <c r="B309" s="2" t="s">
        <v>110</v>
      </c>
      <c r="C309" s="69">
        <f t="shared" si="84"/>
        <v>630</v>
      </c>
      <c r="D309" s="4" t="s">
        <v>8</v>
      </c>
      <c r="E309" s="5">
        <v>790</v>
      </c>
      <c r="F309" s="5">
        <v>775</v>
      </c>
      <c r="G309" s="5">
        <v>0</v>
      </c>
      <c r="H309" s="66">
        <f>(F309-E309)*C309</f>
        <v>-9450</v>
      </c>
      <c r="I309" s="66">
        <v>0</v>
      </c>
      <c r="J309" s="66">
        <f t="shared" si="85"/>
        <v>-9450</v>
      </c>
    </row>
    <row r="310" spans="1:10">
      <c r="A310" s="59">
        <v>43424</v>
      </c>
      <c r="B310" s="14" t="s">
        <v>92</v>
      </c>
      <c r="C310" s="69">
        <f t="shared" si="84"/>
        <v>550</v>
      </c>
      <c r="D310" s="3" t="s">
        <v>8</v>
      </c>
      <c r="E310" s="6">
        <v>915</v>
      </c>
      <c r="F310" s="6">
        <v>925</v>
      </c>
      <c r="G310" s="6">
        <v>0</v>
      </c>
      <c r="H310" s="66">
        <f>(F310-E310)*C310</f>
        <v>5500</v>
      </c>
      <c r="I310" s="66">
        <v>0</v>
      </c>
      <c r="J310" s="66">
        <f t="shared" si="85"/>
        <v>5500</v>
      </c>
    </row>
    <row r="311" spans="1:10">
      <c r="A311" s="59">
        <v>43423</v>
      </c>
      <c r="B311" s="14" t="s">
        <v>96</v>
      </c>
      <c r="C311" s="69">
        <f t="shared" si="84"/>
        <v>410</v>
      </c>
      <c r="D311" s="3" t="s">
        <v>128</v>
      </c>
      <c r="E311" s="6">
        <v>1225</v>
      </c>
      <c r="F311" s="6">
        <v>1250</v>
      </c>
      <c r="G311" s="6">
        <v>0</v>
      </c>
      <c r="H311" s="66">
        <f>(E311-F311)*C311</f>
        <v>-10250</v>
      </c>
      <c r="I311" s="66">
        <v>0</v>
      </c>
      <c r="J311" s="66">
        <f t="shared" si="85"/>
        <v>-10250</v>
      </c>
    </row>
    <row r="312" spans="1:10">
      <c r="A312" s="59">
        <v>43423</v>
      </c>
      <c r="B312" s="14" t="s">
        <v>141</v>
      </c>
      <c r="C312" s="69">
        <f t="shared" si="84"/>
        <v>1550</v>
      </c>
      <c r="D312" s="3" t="s">
        <v>8</v>
      </c>
      <c r="E312" s="6">
        <v>323</v>
      </c>
      <c r="F312" s="6">
        <v>333</v>
      </c>
      <c r="G312" s="6">
        <v>0</v>
      </c>
      <c r="H312" s="66">
        <f>(F312-E312)*C312</f>
        <v>15500</v>
      </c>
      <c r="I312" s="66">
        <v>0</v>
      </c>
      <c r="J312" s="66">
        <f t="shared" si="85"/>
        <v>15500</v>
      </c>
    </row>
    <row r="313" spans="1:10">
      <c r="A313" s="59">
        <v>43423</v>
      </c>
      <c r="B313" s="14" t="s">
        <v>59</v>
      </c>
      <c r="C313" s="69">
        <f t="shared" si="84"/>
        <v>540</v>
      </c>
      <c r="D313" s="3" t="s">
        <v>8</v>
      </c>
      <c r="E313" s="6">
        <v>931</v>
      </c>
      <c r="F313" s="6">
        <v>946</v>
      </c>
      <c r="G313" s="6">
        <v>0</v>
      </c>
      <c r="H313" s="66">
        <f>(F313-E313)*C313</f>
        <v>8100</v>
      </c>
      <c r="I313" s="66">
        <v>0</v>
      </c>
      <c r="J313" s="66">
        <f t="shared" si="85"/>
        <v>8100</v>
      </c>
    </row>
    <row r="314" spans="1:10">
      <c r="A314" s="59">
        <v>43420</v>
      </c>
      <c r="B314" s="14" t="s">
        <v>78</v>
      </c>
      <c r="C314" s="69">
        <f t="shared" si="84"/>
        <v>690</v>
      </c>
      <c r="D314" s="3" t="s">
        <v>128</v>
      </c>
      <c r="E314" s="6">
        <v>720</v>
      </c>
      <c r="F314" s="6">
        <v>705</v>
      </c>
      <c r="G314" s="6">
        <v>0</v>
      </c>
      <c r="H314" s="66">
        <f>(E314-F314)*C314</f>
        <v>10350</v>
      </c>
      <c r="I314" s="66">
        <v>0</v>
      </c>
      <c r="J314" s="66">
        <f t="shared" si="85"/>
        <v>10350</v>
      </c>
    </row>
    <row r="315" spans="1:10">
      <c r="A315" s="59">
        <v>43420</v>
      </c>
      <c r="B315" s="14" t="s">
        <v>38</v>
      </c>
      <c r="C315" s="69">
        <f t="shared" si="84"/>
        <v>1450</v>
      </c>
      <c r="D315" s="3" t="s">
        <v>128</v>
      </c>
      <c r="E315" s="6">
        <v>345</v>
      </c>
      <c r="F315" s="6">
        <v>325</v>
      </c>
      <c r="G315" s="6">
        <v>0</v>
      </c>
      <c r="H315" s="66">
        <f>(E315-F315)*C315</f>
        <v>29000</v>
      </c>
      <c r="I315" s="66">
        <v>0</v>
      </c>
      <c r="J315" s="66">
        <f t="shared" si="85"/>
        <v>29000</v>
      </c>
    </row>
    <row r="316" spans="1:10">
      <c r="A316" s="59">
        <v>43420</v>
      </c>
      <c r="B316" s="14" t="s">
        <v>45</v>
      </c>
      <c r="C316" s="69">
        <f t="shared" si="84"/>
        <v>1980</v>
      </c>
      <c r="D316" s="3" t="s">
        <v>128</v>
      </c>
      <c r="E316" s="6">
        <v>253</v>
      </c>
      <c r="F316" s="6">
        <v>263</v>
      </c>
      <c r="G316" s="6">
        <v>0</v>
      </c>
      <c r="H316" s="66">
        <f>(E316-F316)*C316</f>
        <v>-19800</v>
      </c>
      <c r="I316" s="66">
        <v>0</v>
      </c>
      <c r="J316" s="66">
        <f t="shared" si="85"/>
        <v>-19800</v>
      </c>
    </row>
    <row r="317" spans="1:10">
      <c r="A317" s="59">
        <v>43419</v>
      </c>
      <c r="B317" s="14" t="s">
        <v>142</v>
      </c>
      <c r="C317" s="69">
        <f t="shared" si="84"/>
        <v>300</v>
      </c>
      <c r="D317" s="3" t="s">
        <v>8</v>
      </c>
      <c r="E317" s="6">
        <v>1665</v>
      </c>
      <c r="F317" s="6">
        <v>1679</v>
      </c>
      <c r="G317" s="6">
        <v>0</v>
      </c>
      <c r="H317" s="66">
        <f t="shared" ref="H317:H322" si="86">(F317-E317)*C317</f>
        <v>4200</v>
      </c>
      <c r="I317" s="66">
        <v>0</v>
      </c>
      <c r="J317" s="66">
        <f t="shared" si="85"/>
        <v>4200</v>
      </c>
    </row>
    <row r="318" spans="1:10">
      <c r="A318" s="59">
        <v>43419</v>
      </c>
      <c r="B318" s="14" t="s">
        <v>112</v>
      </c>
      <c r="C318" s="69">
        <f t="shared" si="84"/>
        <v>950</v>
      </c>
      <c r="D318" s="3" t="s">
        <v>8</v>
      </c>
      <c r="E318" s="6">
        <v>525</v>
      </c>
      <c r="F318" s="6">
        <v>535</v>
      </c>
      <c r="G318" s="6">
        <v>0</v>
      </c>
      <c r="H318" s="66">
        <f t="shared" si="86"/>
        <v>9500</v>
      </c>
      <c r="I318" s="66">
        <v>0</v>
      </c>
      <c r="J318" s="66">
        <f t="shared" si="85"/>
        <v>9500</v>
      </c>
    </row>
    <row r="319" spans="1:10">
      <c r="A319" s="59">
        <v>43419</v>
      </c>
      <c r="B319" s="14" t="s">
        <v>42</v>
      </c>
      <c r="C319" s="69">
        <f t="shared" si="84"/>
        <v>640</v>
      </c>
      <c r="D319" s="3" t="s">
        <v>8</v>
      </c>
      <c r="E319" s="6">
        <v>785</v>
      </c>
      <c r="F319" s="6">
        <v>799</v>
      </c>
      <c r="G319" s="6">
        <v>0</v>
      </c>
      <c r="H319" s="66">
        <f t="shared" si="86"/>
        <v>8960</v>
      </c>
      <c r="I319" s="66">
        <v>0</v>
      </c>
      <c r="J319" s="66">
        <f t="shared" si="85"/>
        <v>8960</v>
      </c>
    </row>
    <row r="320" spans="1:10">
      <c r="A320" s="59">
        <v>43418</v>
      </c>
      <c r="B320" s="14" t="s">
        <v>143</v>
      </c>
      <c r="C320" s="69">
        <f t="shared" si="84"/>
        <v>490</v>
      </c>
      <c r="D320" s="3" t="s">
        <v>8</v>
      </c>
      <c r="E320" s="6">
        <v>1030</v>
      </c>
      <c r="F320" s="6">
        <v>1050</v>
      </c>
      <c r="G320" s="6">
        <v>0</v>
      </c>
      <c r="H320" s="66">
        <f t="shared" si="86"/>
        <v>9800</v>
      </c>
      <c r="I320" s="66">
        <v>0</v>
      </c>
      <c r="J320" s="66">
        <f t="shared" si="85"/>
        <v>9800</v>
      </c>
    </row>
    <row r="321" spans="1:10">
      <c r="A321" s="59">
        <v>43418</v>
      </c>
      <c r="B321" s="14" t="s">
        <v>121</v>
      </c>
      <c r="C321" s="69">
        <f t="shared" si="84"/>
        <v>430</v>
      </c>
      <c r="D321" s="3" t="s">
        <v>8</v>
      </c>
      <c r="E321" s="6">
        <v>1160</v>
      </c>
      <c r="F321" s="6">
        <v>1175</v>
      </c>
      <c r="G321" s="6">
        <v>0</v>
      </c>
      <c r="H321" s="66">
        <f t="shared" si="86"/>
        <v>6450</v>
      </c>
      <c r="I321" s="66">
        <v>0</v>
      </c>
      <c r="J321" s="66">
        <f t="shared" si="85"/>
        <v>6450</v>
      </c>
    </row>
    <row r="322" spans="1:10">
      <c r="A322" s="59">
        <v>43418</v>
      </c>
      <c r="B322" s="14" t="s">
        <v>110</v>
      </c>
      <c r="C322" s="69">
        <f t="shared" si="84"/>
        <v>630</v>
      </c>
      <c r="D322" s="3" t="s">
        <v>8</v>
      </c>
      <c r="E322" s="6">
        <v>795</v>
      </c>
      <c r="F322" s="6">
        <v>780</v>
      </c>
      <c r="G322" s="6">
        <v>0</v>
      </c>
      <c r="H322" s="66">
        <f t="shared" si="86"/>
        <v>-9450</v>
      </c>
      <c r="I322" s="66">
        <v>0</v>
      </c>
      <c r="J322" s="66">
        <f t="shared" si="85"/>
        <v>-9450</v>
      </c>
    </row>
    <row r="323" spans="1:10">
      <c r="A323" s="59">
        <v>43417</v>
      </c>
      <c r="B323" s="14" t="s">
        <v>139</v>
      </c>
      <c r="C323" s="69">
        <f t="shared" si="84"/>
        <v>2080</v>
      </c>
      <c r="D323" s="3" t="s">
        <v>128</v>
      </c>
      <c r="E323" s="6">
        <v>240</v>
      </c>
      <c r="F323" s="6">
        <v>232</v>
      </c>
      <c r="G323" s="6">
        <v>0</v>
      </c>
      <c r="H323" s="66">
        <f>(E323-F323)*C323</f>
        <v>16640</v>
      </c>
      <c r="I323" s="66">
        <v>0</v>
      </c>
      <c r="J323" s="66">
        <f t="shared" si="85"/>
        <v>16640</v>
      </c>
    </row>
    <row r="324" spans="1:10">
      <c r="A324" s="59">
        <v>43417</v>
      </c>
      <c r="B324" s="14" t="s">
        <v>54</v>
      </c>
      <c r="C324" s="69">
        <f t="shared" si="84"/>
        <v>970</v>
      </c>
      <c r="D324" s="3" t="s">
        <v>8</v>
      </c>
      <c r="E324" s="6">
        <v>515</v>
      </c>
      <c r="F324" s="6">
        <v>520</v>
      </c>
      <c r="G324" s="6">
        <v>530</v>
      </c>
      <c r="H324" s="66">
        <f>(F324-E324)*C324</f>
        <v>4850</v>
      </c>
      <c r="I324" s="66">
        <f>(G324-F324)*C324</f>
        <v>9700</v>
      </c>
      <c r="J324" s="66">
        <f t="shared" si="85"/>
        <v>14550</v>
      </c>
    </row>
    <row r="325" spans="1:10">
      <c r="A325" s="59">
        <v>43417</v>
      </c>
      <c r="B325" s="14" t="s">
        <v>144</v>
      </c>
      <c r="C325" s="69">
        <f t="shared" si="84"/>
        <v>1440</v>
      </c>
      <c r="D325" s="3" t="s">
        <v>8</v>
      </c>
      <c r="E325" s="6">
        <v>347</v>
      </c>
      <c r="F325" s="6">
        <v>349</v>
      </c>
      <c r="G325" s="6">
        <v>0</v>
      </c>
      <c r="H325" s="66">
        <f>(F325-E325)*C325</f>
        <v>2880</v>
      </c>
      <c r="I325" s="66">
        <v>0</v>
      </c>
      <c r="J325" s="66">
        <f t="shared" si="85"/>
        <v>2880</v>
      </c>
    </row>
    <row r="326" spans="1:10">
      <c r="A326" s="59">
        <v>43416</v>
      </c>
      <c r="B326" s="14" t="s">
        <v>54</v>
      </c>
      <c r="C326" s="69">
        <f t="shared" si="84"/>
        <v>990</v>
      </c>
      <c r="D326" s="3" t="s">
        <v>128</v>
      </c>
      <c r="E326" s="6">
        <v>507</v>
      </c>
      <c r="F326" s="6">
        <v>497</v>
      </c>
      <c r="G326" s="6">
        <v>0</v>
      </c>
      <c r="H326" s="66">
        <f>(E326-F326)*C326</f>
        <v>9900</v>
      </c>
      <c r="I326" s="66">
        <v>0</v>
      </c>
      <c r="J326" s="66">
        <f t="shared" si="85"/>
        <v>9900</v>
      </c>
    </row>
    <row r="327" spans="1:10">
      <c r="A327" s="59">
        <v>43413</v>
      </c>
      <c r="B327" s="14" t="s">
        <v>54</v>
      </c>
      <c r="C327" s="69">
        <f t="shared" si="84"/>
        <v>1000</v>
      </c>
      <c r="D327" s="3" t="s">
        <v>8</v>
      </c>
      <c r="E327" s="6">
        <v>502</v>
      </c>
      <c r="F327" s="6">
        <v>512</v>
      </c>
      <c r="G327" s="6">
        <v>526</v>
      </c>
      <c r="H327" s="66">
        <f t="shared" ref="H327:H338" si="87">(F327-E327)*C327</f>
        <v>10000</v>
      </c>
      <c r="I327" s="66">
        <f>(G327-F327)*C327</f>
        <v>14000</v>
      </c>
      <c r="J327" s="66">
        <f t="shared" si="85"/>
        <v>24000</v>
      </c>
    </row>
    <row r="328" spans="1:10">
      <c r="A328" s="59">
        <v>43413</v>
      </c>
      <c r="B328" s="14" t="s">
        <v>145</v>
      </c>
      <c r="C328" s="69">
        <f t="shared" si="84"/>
        <v>500</v>
      </c>
      <c r="D328" s="3" t="s">
        <v>8</v>
      </c>
      <c r="E328" s="6">
        <v>995</v>
      </c>
      <c r="F328" s="6">
        <v>1010</v>
      </c>
      <c r="G328" s="6">
        <v>0</v>
      </c>
      <c r="H328" s="66">
        <f t="shared" si="87"/>
        <v>7500</v>
      </c>
      <c r="I328" s="66">
        <v>0</v>
      </c>
      <c r="J328" s="66">
        <f t="shared" si="85"/>
        <v>7500</v>
      </c>
    </row>
    <row r="329" spans="1:10">
      <c r="A329" s="59">
        <v>43410</v>
      </c>
      <c r="B329" s="14" t="s">
        <v>146</v>
      </c>
      <c r="C329" s="69">
        <f t="shared" si="84"/>
        <v>500</v>
      </c>
      <c r="D329" s="3" t="s">
        <v>8</v>
      </c>
      <c r="E329" s="6">
        <v>1005</v>
      </c>
      <c r="F329" s="6">
        <v>1025</v>
      </c>
      <c r="G329" s="6">
        <v>0</v>
      </c>
      <c r="H329" s="66">
        <f t="shared" si="87"/>
        <v>10000</v>
      </c>
      <c r="I329" s="66">
        <v>0</v>
      </c>
      <c r="J329" s="66">
        <f t="shared" si="85"/>
        <v>10000</v>
      </c>
    </row>
    <row r="330" spans="1:10">
      <c r="A330" s="59">
        <v>43410</v>
      </c>
      <c r="B330" s="14" t="s">
        <v>117</v>
      </c>
      <c r="C330" s="69">
        <f t="shared" si="84"/>
        <v>1980</v>
      </c>
      <c r="D330" s="3" t="s">
        <v>8</v>
      </c>
      <c r="E330" s="6">
        <v>253</v>
      </c>
      <c r="F330" s="6">
        <v>260</v>
      </c>
      <c r="G330" s="6">
        <v>0</v>
      </c>
      <c r="H330" s="66">
        <f t="shared" si="87"/>
        <v>13860</v>
      </c>
      <c r="I330" s="66">
        <v>0</v>
      </c>
      <c r="J330" s="66">
        <f t="shared" si="85"/>
        <v>13860</v>
      </c>
    </row>
    <row r="331" spans="1:10">
      <c r="A331" s="59">
        <v>43410</v>
      </c>
      <c r="B331" s="14" t="s">
        <v>145</v>
      </c>
      <c r="C331" s="69">
        <f t="shared" si="84"/>
        <v>510</v>
      </c>
      <c r="D331" s="3" t="s">
        <v>8</v>
      </c>
      <c r="E331" s="6">
        <v>980</v>
      </c>
      <c r="F331" s="6">
        <v>995</v>
      </c>
      <c r="G331" s="6">
        <v>0</v>
      </c>
      <c r="H331" s="66">
        <f t="shared" si="87"/>
        <v>7650</v>
      </c>
      <c r="I331" s="66">
        <v>0</v>
      </c>
      <c r="J331" s="66">
        <f t="shared" si="85"/>
        <v>7650</v>
      </c>
    </row>
    <row r="332" spans="1:10">
      <c r="A332" s="59">
        <v>43409</v>
      </c>
      <c r="B332" s="14" t="s">
        <v>147</v>
      </c>
      <c r="C332" s="69">
        <f t="shared" si="84"/>
        <v>420</v>
      </c>
      <c r="D332" s="3" t="s">
        <v>8</v>
      </c>
      <c r="E332" s="6">
        <v>1200</v>
      </c>
      <c r="F332" s="6">
        <v>1220</v>
      </c>
      <c r="G332" s="6">
        <v>0</v>
      </c>
      <c r="H332" s="66">
        <f t="shared" si="87"/>
        <v>8400</v>
      </c>
      <c r="I332" s="66">
        <v>0</v>
      </c>
      <c r="J332" s="66">
        <f t="shared" si="85"/>
        <v>8400</v>
      </c>
    </row>
    <row r="333" spans="1:10">
      <c r="A333" s="59">
        <v>43409</v>
      </c>
      <c r="B333" s="14" t="s">
        <v>54</v>
      </c>
      <c r="C333" s="69">
        <f t="shared" si="84"/>
        <v>990</v>
      </c>
      <c r="D333" s="3" t="s">
        <v>8</v>
      </c>
      <c r="E333" s="6">
        <v>505</v>
      </c>
      <c r="F333" s="6">
        <v>515</v>
      </c>
      <c r="G333" s="6">
        <v>0</v>
      </c>
      <c r="H333" s="66">
        <f t="shared" si="87"/>
        <v>9900</v>
      </c>
      <c r="I333" s="66">
        <v>0</v>
      </c>
      <c r="J333" s="66">
        <f t="shared" si="85"/>
        <v>9900</v>
      </c>
    </row>
    <row r="334" spans="1:10">
      <c r="A334" s="59">
        <v>43409</v>
      </c>
      <c r="B334" s="14" t="s">
        <v>90</v>
      </c>
      <c r="C334" s="69">
        <f t="shared" si="84"/>
        <v>610</v>
      </c>
      <c r="D334" s="3" t="s">
        <v>8</v>
      </c>
      <c r="E334" s="6">
        <v>821</v>
      </c>
      <c r="F334" s="6">
        <v>825</v>
      </c>
      <c r="G334" s="6">
        <v>0</v>
      </c>
      <c r="H334" s="66">
        <f t="shared" si="87"/>
        <v>2440</v>
      </c>
      <c r="I334" s="66">
        <v>0</v>
      </c>
      <c r="J334" s="66">
        <f t="shared" si="85"/>
        <v>2440</v>
      </c>
    </row>
    <row r="335" spans="1:10">
      <c r="A335" s="59">
        <v>43406</v>
      </c>
      <c r="B335" s="14" t="s">
        <v>148</v>
      </c>
      <c r="C335" s="69">
        <f t="shared" si="84"/>
        <v>980</v>
      </c>
      <c r="D335" s="3" t="s">
        <v>8</v>
      </c>
      <c r="E335" s="6">
        <v>512</v>
      </c>
      <c r="F335" s="6">
        <v>522</v>
      </c>
      <c r="G335" s="6">
        <v>0</v>
      </c>
      <c r="H335" s="66">
        <f t="shared" si="87"/>
        <v>9800</v>
      </c>
      <c r="I335" s="66">
        <v>0</v>
      </c>
      <c r="J335" s="66">
        <f t="shared" si="85"/>
        <v>9800</v>
      </c>
    </row>
    <row r="336" spans="1:10">
      <c r="A336" s="59">
        <v>43406</v>
      </c>
      <c r="B336" s="14" t="s">
        <v>140</v>
      </c>
      <c r="C336" s="69">
        <f t="shared" si="84"/>
        <v>1960</v>
      </c>
      <c r="D336" s="3" t="s">
        <v>8</v>
      </c>
      <c r="E336" s="6">
        <v>255</v>
      </c>
      <c r="F336" s="6">
        <v>245</v>
      </c>
      <c r="G336" s="6">
        <v>0</v>
      </c>
      <c r="H336" s="66">
        <f t="shared" si="87"/>
        <v>-19600</v>
      </c>
      <c r="I336" s="66">
        <v>0</v>
      </c>
      <c r="J336" s="66">
        <f t="shared" si="85"/>
        <v>-19600</v>
      </c>
    </row>
    <row r="337" spans="1:10">
      <c r="A337" s="59">
        <v>43406</v>
      </c>
      <c r="B337" s="14" t="s">
        <v>139</v>
      </c>
      <c r="C337" s="69">
        <f t="shared" si="84"/>
        <v>2140</v>
      </c>
      <c r="D337" s="3" t="s">
        <v>8</v>
      </c>
      <c r="E337" s="6">
        <v>234</v>
      </c>
      <c r="F337" s="6">
        <v>224</v>
      </c>
      <c r="G337" s="6">
        <v>0</v>
      </c>
      <c r="H337" s="66">
        <f t="shared" si="87"/>
        <v>-21400</v>
      </c>
      <c r="I337" s="66">
        <v>0</v>
      </c>
      <c r="J337" s="66">
        <f t="shared" si="85"/>
        <v>-21400</v>
      </c>
    </row>
    <row r="338" spans="1:10">
      <c r="A338" s="59">
        <v>43405</v>
      </c>
      <c r="B338" s="14" t="s">
        <v>84</v>
      </c>
      <c r="C338" s="69">
        <f t="shared" si="84"/>
        <v>1280</v>
      </c>
      <c r="D338" s="3" t="s">
        <v>8</v>
      </c>
      <c r="E338" s="6">
        <v>391</v>
      </c>
      <c r="F338" s="6">
        <v>400</v>
      </c>
      <c r="G338" s="6">
        <v>0</v>
      </c>
      <c r="H338" s="66">
        <f t="shared" si="87"/>
        <v>11520</v>
      </c>
      <c r="I338" s="66">
        <v>0</v>
      </c>
      <c r="J338" s="66">
        <f t="shared" si="85"/>
        <v>11520</v>
      </c>
    </row>
    <row r="339" spans="1:10">
      <c r="A339" s="59">
        <v>43405</v>
      </c>
      <c r="B339" s="14" t="s">
        <v>139</v>
      </c>
      <c r="C339" s="69">
        <f t="shared" si="84"/>
        <v>2160</v>
      </c>
      <c r="D339" s="3" t="s">
        <v>128</v>
      </c>
      <c r="E339" s="6">
        <v>232</v>
      </c>
      <c r="F339" s="6">
        <v>230</v>
      </c>
      <c r="G339" s="6">
        <v>0</v>
      </c>
      <c r="H339" s="66">
        <f>(E339-F339)*C339</f>
        <v>4320</v>
      </c>
      <c r="I339" s="66">
        <v>0</v>
      </c>
      <c r="J339" s="66">
        <f t="shared" si="85"/>
        <v>4320</v>
      </c>
    </row>
    <row r="340" spans="1:10">
      <c r="A340" s="59">
        <v>43405</v>
      </c>
      <c r="B340" s="14" t="s">
        <v>9</v>
      </c>
      <c r="C340" s="69">
        <f t="shared" si="84"/>
        <v>580</v>
      </c>
      <c r="D340" s="3" t="s">
        <v>8</v>
      </c>
      <c r="E340" s="6">
        <v>860</v>
      </c>
      <c r="F340" s="6">
        <v>865</v>
      </c>
      <c r="G340" s="6">
        <v>0</v>
      </c>
      <c r="H340" s="66">
        <f>(F340-E340)*C340</f>
        <v>2900</v>
      </c>
      <c r="I340" s="66">
        <v>0</v>
      </c>
      <c r="J340" s="66">
        <f t="shared" si="85"/>
        <v>2900</v>
      </c>
    </row>
    <row r="341" spans="1:10">
      <c r="A341" s="59">
        <v>43405</v>
      </c>
      <c r="B341" s="14" t="s">
        <v>149</v>
      </c>
      <c r="C341" s="69">
        <f t="shared" si="84"/>
        <v>1920</v>
      </c>
      <c r="D341" s="3" t="s">
        <v>8</v>
      </c>
      <c r="E341" s="6">
        <v>260</v>
      </c>
      <c r="F341" s="6">
        <v>262</v>
      </c>
      <c r="G341" s="6">
        <v>0</v>
      </c>
      <c r="H341" s="66">
        <f>(F341-E341)*C341</f>
        <v>3840</v>
      </c>
      <c r="I341" s="66">
        <v>0</v>
      </c>
      <c r="J341" s="66">
        <f t="shared" si="85"/>
        <v>3840</v>
      </c>
    </row>
    <row r="342" spans="1:10">
      <c r="A342" s="59">
        <v>43405</v>
      </c>
      <c r="B342" s="14" t="s">
        <v>135</v>
      </c>
      <c r="C342" s="69">
        <f t="shared" si="84"/>
        <v>720</v>
      </c>
      <c r="D342" s="3" t="s">
        <v>8</v>
      </c>
      <c r="E342" s="6">
        <v>698</v>
      </c>
      <c r="F342" s="6">
        <v>718</v>
      </c>
      <c r="G342" s="6">
        <v>743</v>
      </c>
      <c r="H342" s="66" t="s">
        <v>72</v>
      </c>
      <c r="I342" s="66">
        <v>0</v>
      </c>
      <c r="J342" s="66" t="s">
        <v>72</v>
      </c>
    </row>
    <row r="343" spans="1:10">
      <c r="A343" s="59">
        <v>43405</v>
      </c>
      <c r="B343" s="14" t="s">
        <v>150</v>
      </c>
      <c r="C343" s="69">
        <f t="shared" si="84"/>
        <v>980</v>
      </c>
      <c r="D343" s="3" t="s">
        <v>8</v>
      </c>
      <c r="E343" s="6">
        <v>510</v>
      </c>
      <c r="F343" s="6">
        <v>500</v>
      </c>
      <c r="G343" s="6">
        <v>0</v>
      </c>
      <c r="H343" s="66">
        <f>(F343-E343)*C343</f>
        <v>-9800</v>
      </c>
      <c r="I343" s="66">
        <v>0</v>
      </c>
      <c r="J343" s="66">
        <f>+I343+H343</f>
        <v>-9800</v>
      </c>
    </row>
    <row r="344" spans="1:10">
      <c r="A344" s="59"/>
      <c r="B344" s="13"/>
      <c r="C344" s="78"/>
      <c r="D344" s="13"/>
      <c r="E344" s="13"/>
      <c r="F344" s="13"/>
      <c r="G344" s="13"/>
      <c r="H344" s="78"/>
      <c r="I344" s="78"/>
      <c r="J344" s="78"/>
    </row>
    <row r="345" spans="1:10">
      <c r="A345" s="59">
        <v>43404</v>
      </c>
      <c r="B345" s="14" t="s">
        <v>111</v>
      </c>
      <c r="C345" s="69">
        <f t="shared" ref="C345:C394" si="88">MROUND(500000/E345,10)</f>
        <v>770</v>
      </c>
      <c r="D345" s="3" t="s">
        <v>8</v>
      </c>
      <c r="E345" s="6">
        <v>650</v>
      </c>
      <c r="F345" s="6">
        <v>660</v>
      </c>
      <c r="G345" s="6">
        <v>675</v>
      </c>
      <c r="H345" s="66">
        <f t="shared" ref="H345:H350" si="89">(F345-E345)*C345</f>
        <v>7700</v>
      </c>
      <c r="I345" s="66">
        <f>(G345-F345)*C345</f>
        <v>11550</v>
      </c>
      <c r="J345" s="66">
        <f t="shared" ref="J345:J394" si="90">+I345+H345</f>
        <v>19250</v>
      </c>
    </row>
    <row r="346" spans="1:10">
      <c r="A346" s="59">
        <v>43404</v>
      </c>
      <c r="B346" s="14" t="s">
        <v>143</v>
      </c>
      <c r="C346" s="69">
        <f t="shared" si="88"/>
        <v>570</v>
      </c>
      <c r="D346" s="3" t="s">
        <v>8</v>
      </c>
      <c r="E346" s="6">
        <v>882</v>
      </c>
      <c r="F346" s="6">
        <v>892</v>
      </c>
      <c r="G346" s="6">
        <v>0</v>
      </c>
      <c r="H346" s="66">
        <f t="shared" si="89"/>
        <v>5700</v>
      </c>
      <c r="I346" s="66">
        <v>0</v>
      </c>
      <c r="J346" s="66">
        <f t="shared" si="90"/>
        <v>5700</v>
      </c>
    </row>
    <row r="347" spans="1:10">
      <c r="A347" s="59">
        <v>43404</v>
      </c>
      <c r="B347" s="14" t="s">
        <v>135</v>
      </c>
      <c r="C347" s="69">
        <f t="shared" si="88"/>
        <v>690</v>
      </c>
      <c r="D347" s="3" t="s">
        <v>8</v>
      </c>
      <c r="E347" s="6">
        <v>725</v>
      </c>
      <c r="F347" s="6">
        <v>690</v>
      </c>
      <c r="G347" s="6">
        <v>0</v>
      </c>
      <c r="H347" s="66">
        <f t="shared" si="89"/>
        <v>-24150</v>
      </c>
      <c r="I347" s="66">
        <v>0</v>
      </c>
      <c r="J347" s="66">
        <f t="shared" si="90"/>
        <v>-24150</v>
      </c>
    </row>
    <row r="348" spans="1:10">
      <c r="A348" s="59">
        <v>43404</v>
      </c>
      <c r="B348" s="14" t="s">
        <v>150</v>
      </c>
      <c r="C348" s="69">
        <f t="shared" si="88"/>
        <v>1000</v>
      </c>
      <c r="D348" s="3" t="s">
        <v>8</v>
      </c>
      <c r="E348" s="6">
        <v>500</v>
      </c>
      <c r="F348" s="6">
        <v>505</v>
      </c>
      <c r="G348" s="6">
        <v>0</v>
      </c>
      <c r="H348" s="66">
        <f t="shared" si="89"/>
        <v>5000</v>
      </c>
      <c r="I348" s="66">
        <v>0</v>
      </c>
      <c r="J348" s="66">
        <f t="shared" si="90"/>
        <v>5000</v>
      </c>
    </row>
    <row r="349" spans="1:10">
      <c r="A349" s="59">
        <v>43403</v>
      </c>
      <c r="B349" s="14" t="s">
        <v>70</v>
      </c>
      <c r="C349" s="69">
        <f t="shared" si="88"/>
        <v>380</v>
      </c>
      <c r="D349" s="3" t="s">
        <v>8</v>
      </c>
      <c r="E349" s="6">
        <v>1330</v>
      </c>
      <c r="F349" s="6">
        <v>1355</v>
      </c>
      <c r="G349" s="6">
        <v>0</v>
      </c>
      <c r="H349" s="66">
        <f t="shared" si="89"/>
        <v>9500</v>
      </c>
      <c r="I349" s="66">
        <v>0</v>
      </c>
      <c r="J349" s="66">
        <f t="shared" si="90"/>
        <v>9500</v>
      </c>
    </row>
    <row r="350" spans="1:10">
      <c r="A350" s="59">
        <v>43403</v>
      </c>
      <c r="B350" s="14" t="s">
        <v>135</v>
      </c>
      <c r="C350" s="69">
        <f t="shared" si="88"/>
        <v>710</v>
      </c>
      <c r="D350" s="3" t="s">
        <v>8</v>
      </c>
      <c r="E350" s="6">
        <v>700</v>
      </c>
      <c r="F350" s="6">
        <v>718</v>
      </c>
      <c r="G350" s="6">
        <v>0</v>
      </c>
      <c r="H350" s="66">
        <f t="shared" si="89"/>
        <v>12780</v>
      </c>
      <c r="I350" s="66">
        <v>0</v>
      </c>
      <c r="J350" s="66">
        <f t="shared" si="90"/>
        <v>12780</v>
      </c>
    </row>
    <row r="351" spans="1:10">
      <c r="A351" s="59">
        <v>43403</v>
      </c>
      <c r="B351" s="14" t="s">
        <v>135</v>
      </c>
      <c r="C351" s="69">
        <f t="shared" si="88"/>
        <v>740</v>
      </c>
      <c r="D351" s="3" t="s">
        <v>128</v>
      </c>
      <c r="E351" s="6">
        <v>680</v>
      </c>
      <c r="F351" s="6">
        <v>670</v>
      </c>
      <c r="G351" s="6">
        <v>0</v>
      </c>
      <c r="H351" s="66">
        <f>(E351-F351)*C351</f>
        <v>7400</v>
      </c>
      <c r="I351" s="66">
        <v>0</v>
      </c>
      <c r="J351" s="66">
        <f t="shared" si="90"/>
        <v>7400</v>
      </c>
    </row>
    <row r="352" spans="1:10">
      <c r="A352" s="59">
        <v>43403</v>
      </c>
      <c r="B352" s="14" t="s">
        <v>54</v>
      </c>
      <c r="C352" s="69">
        <f t="shared" si="88"/>
        <v>1020</v>
      </c>
      <c r="D352" s="3" t="s">
        <v>8</v>
      </c>
      <c r="E352" s="6">
        <v>488</v>
      </c>
      <c r="F352" s="6">
        <v>494</v>
      </c>
      <c r="G352" s="6">
        <v>0</v>
      </c>
      <c r="H352" s="66">
        <f>(F352-E352)*C352</f>
        <v>6120</v>
      </c>
      <c r="I352" s="66">
        <v>0</v>
      </c>
      <c r="J352" s="66">
        <f t="shared" si="90"/>
        <v>6120</v>
      </c>
    </row>
    <row r="353" spans="1:10">
      <c r="A353" s="59">
        <v>43402</v>
      </c>
      <c r="B353" s="14" t="s">
        <v>139</v>
      </c>
      <c r="C353" s="69">
        <f t="shared" si="88"/>
        <v>2690</v>
      </c>
      <c r="D353" s="3" t="s">
        <v>8</v>
      </c>
      <c r="E353" s="6">
        <v>186</v>
      </c>
      <c r="F353" s="6">
        <v>196</v>
      </c>
      <c r="G353" s="6">
        <v>211</v>
      </c>
      <c r="H353" s="66">
        <f>(F353-E353)*C353</f>
        <v>26900</v>
      </c>
      <c r="I353" s="66">
        <f>(G353-F353)*C353</f>
        <v>40350</v>
      </c>
      <c r="J353" s="66">
        <f t="shared" si="90"/>
        <v>67250</v>
      </c>
    </row>
    <row r="354" spans="1:10">
      <c r="A354" s="59">
        <v>43402</v>
      </c>
      <c r="B354" s="14" t="s">
        <v>151</v>
      </c>
      <c r="C354" s="69">
        <f t="shared" si="88"/>
        <v>640</v>
      </c>
      <c r="D354" s="3" t="s">
        <v>8</v>
      </c>
      <c r="E354" s="6">
        <v>785</v>
      </c>
      <c r="F354" s="6">
        <v>800</v>
      </c>
      <c r="G354" s="6">
        <v>0</v>
      </c>
      <c r="H354" s="66">
        <f>(F354-E354)*C354</f>
        <v>9600</v>
      </c>
      <c r="I354" s="66">
        <v>0</v>
      </c>
      <c r="J354" s="66">
        <f t="shared" si="90"/>
        <v>9600</v>
      </c>
    </row>
    <row r="355" spans="1:10">
      <c r="A355" s="59">
        <v>43402</v>
      </c>
      <c r="B355" s="14" t="s">
        <v>88</v>
      </c>
      <c r="C355" s="69">
        <f t="shared" si="88"/>
        <v>360</v>
      </c>
      <c r="D355" s="3" t="s">
        <v>8</v>
      </c>
      <c r="E355" s="6">
        <v>1405</v>
      </c>
      <c r="F355" s="6">
        <v>1430</v>
      </c>
      <c r="G355" s="6">
        <v>1450</v>
      </c>
      <c r="H355" s="66">
        <f>(F355-E355)*C355</f>
        <v>9000</v>
      </c>
      <c r="I355" s="66">
        <f>(G355-F355)*C355</f>
        <v>7200</v>
      </c>
      <c r="J355" s="66">
        <f t="shared" si="90"/>
        <v>16200</v>
      </c>
    </row>
    <row r="356" spans="1:10">
      <c r="A356" s="59">
        <v>43399</v>
      </c>
      <c r="B356" s="14" t="s">
        <v>121</v>
      </c>
      <c r="C356" s="69">
        <f t="shared" si="88"/>
        <v>480</v>
      </c>
      <c r="D356" s="3" t="s">
        <v>8</v>
      </c>
      <c r="E356" s="6">
        <v>1050</v>
      </c>
      <c r="F356" s="6">
        <v>1070</v>
      </c>
      <c r="G356" s="6">
        <v>0</v>
      </c>
      <c r="H356" s="66">
        <f>(F356-E356)*C356</f>
        <v>9600</v>
      </c>
      <c r="I356" s="66">
        <v>0</v>
      </c>
      <c r="J356" s="66">
        <f t="shared" si="90"/>
        <v>9600</v>
      </c>
    </row>
    <row r="357" spans="1:10">
      <c r="A357" s="59">
        <v>43399</v>
      </c>
      <c r="B357" s="14" t="s">
        <v>58</v>
      </c>
      <c r="C357" s="69">
        <f t="shared" si="88"/>
        <v>1120</v>
      </c>
      <c r="D357" s="3" t="s">
        <v>128</v>
      </c>
      <c r="E357" s="6">
        <v>445</v>
      </c>
      <c r="F357" s="6">
        <v>435</v>
      </c>
      <c r="G357" s="6">
        <v>421</v>
      </c>
      <c r="H357" s="66">
        <f>(E357-F357)*C357</f>
        <v>11200</v>
      </c>
      <c r="I357" s="66">
        <f>(F357-G357)*C357</f>
        <v>15680</v>
      </c>
      <c r="J357" s="66">
        <f t="shared" si="90"/>
        <v>26880</v>
      </c>
    </row>
    <row r="358" spans="1:10">
      <c r="A358" s="59">
        <v>43398</v>
      </c>
      <c r="B358" s="14" t="s">
        <v>54</v>
      </c>
      <c r="C358" s="69">
        <f t="shared" si="88"/>
        <v>1070</v>
      </c>
      <c r="D358" s="3" t="s">
        <v>8</v>
      </c>
      <c r="E358" s="6">
        <v>467</v>
      </c>
      <c r="F358" s="6">
        <v>477</v>
      </c>
      <c r="G358" s="6">
        <v>0</v>
      </c>
      <c r="H358" s="66">
        <f>(F358-E358)*C358</f>
        <v>10700</v>
      </c>
      <c r="I358" s="66">
        <v>0</v>
      </c>
      <c r="J358" s="66">
        <f t="shared" si="90"/>
        <v>10700</v>
      </c>
    </row>
    <row r="359" spans="1:10">
      <c r="A359" s="59">
        <v>43398</v>
      </c>
      <c r="B359" s="14" t="s">
        <v>89</v>
      </c>
      <c r="C359" s="69">
        <f t="shared" si="88"/>
        <v>390</v>
      </c>
      <c r="D359" s="3" t="s">
        <v>8</v>
      </c>
      <c r="E359" s="6">
        <v>1275</v>
      </c>
      <c r="F359" s="6">
        <v>1260</v>
      </c>
      <c r="G359" s="6">
        <v>0</v>
      </c>
      <c r="H359" s="66">
        <f>(F359-E359)*C359</f>
        <v>-5850</v>
      </c>
      <c r="I359" s="66">
        <v>0</v>
      </c>
      <c r="J359" s="66">
        <f t="shared" si="90"/>
        <v>-5850</v>
      </c>
    </row>
    <row r="360" spans="1:10">
      <c r="A360" s="59">
        <v>43398</v>
      </c>
      <c r="B360" s="14" t="s">
        <v>58</v>
      </c>
      <c r="C360" s="69">
        <f t="shared" si="88"/>
        <v>1110</v>
      </c>
      <c r="D360" s="3" t="s">
        <v>8</v>
      </c>
      <c r="E360" s="6">
        <v>450</v>
      </c>
      <c r="F360" s="6">
        <v>440</v>
      </c>
      <c r="G360" s="6">
        <v>0</v>
      </c>
      <c r="H360" s="66">
        <f>(F360-E360)*C360</f>
        <v>-11100</v>
      </c>
      <c r="I360" s="66">
        <v>0</v>
      </c>
      <c r="J360" s="66">
        <f t="shared" si="90"/>
        <v>-11100</v>
      </c>
    </row>
    <row r="361" spans="1:10">
      <c r="A361" s="59">
        <v>43397</v>
      </c>
      <c r="B361" s="14" t="s">
        <v>7</v>
      </c>
      <c r="C361" s="69">
        <f t="shared" si="88"/>
        <v>500</v>
      </c>
      <c r="D361" s="3" t="s">
        <v>8</v>
      </c>
      <c r="E361" s="6">
        <v>1000</v>
      </c>
      <c r="F361" s="6">
        <v>1020</v>
      </c>
      <c r="G361" s="6">
        <v>0</v>
      </c>
      <c r="H361" s="66">
        <f>(F361-E361)*C361</f>
        <v>10000</v>
      </c>
      <c r="I361" s="66">
        <v>0</v>
      </c>
      <c r="J361" s="66">
        <f t="shared" si="90"/>
        <v>10000</v>
      </c>
    </row>
    <row r="362" spans="1:10">
      <c r="A362" s="59">
        <v>43396</v>
      </c>
      <c r="B362" s="14" t="s">
        <v>56</v>
      </c>
      <c r="C362" s="69">
        <f t="shared" si="88"/>
        <v>790</v>
      </c>
      <c r="D362" s="3" t="s">
        <v>128</v>
      </c>
      <c r="E362" s="6">
        <v>633</v>
      </c>
      <c r="F362" s="6">
        <v>625</v>
      </c>
      <c r="G362" s="6">
        <v>0</v>
      </c>
      <c r="H362" s="66">
        <f>(E362-F362)*C362</f>
        <v>6320</v>
      </c>
      <c r="I362" s="66">
        <v>0</v>
      </c>
      <c r="J362" s="66">
        <f t="shared" si="90"/>
        <v>6320</v>
      </c>
    </row>
    <row r="363" spans="1:10">
      <c r="A363" s="59">
        <v>43396</v>
      </c>
      <c r="B363" s="14" t="s">
        <v>90</v>
      </c>
      <c r="C363" s="69">
        <f t="shared" si="88"/>
        <v>620</v>
      </c>
      <c r="D363" s="3" t="s">
        <v>8</v>
      </c>
      <c r="E363" s="6">
        <v>810</v>
      </c>
      <c r="F363" s="6">
        <v>814</v>
      </c>
      <c r="G363" s="6">
        <v>0</v>
      </c>
      <c r="H363" s="66">
        <f>(F363-E363)*C363</f>
        <v>2480</v>
      </c>
      <c r="I363" s="66">
        <v>0</v>
      </c>
      <c r="J363" s="66">
        <f t="shared" si="90"/>
        <v>2480</v>
      </c>
    </row>
    <row r="364" spans="1:10">
      <c r="A364" s="59">
        <v>43396</v>
      </c>
      <c r="B364" s="14" t="s">
        <v>152</v>
      </c>
      <c r="C364" s="69">
        <f t="shared" si="88"/>
        <v>410</v>
      </c>
      <c r="D364" s="3" t="s">
        <v>128</v>
      </c>
      <c r="E364" s="6">
        <v>1220</v>
      </c>
      <c r="F364" s="6">
        <v>1215</v>
      </c>
      <c r="G364" s="6">
        <v>0</v>
      </c>
      <c r="H364" s="66">
        <f>(E364-F364)*C364</f>
        <v>2050</v>
      </c>
      <c r="I364" s="66">
        <v>0</v>
      </c>
      <c r="J364" s="66">
        <f t="shared" si="90"/>
        <v>2050</v>
      </c>
    </row>
    <row r="365" spans="1:10">
      <c r="A365" s="59">
        <v>43396</v>
      </c>
      <c r="B365" s="14" t="s">
        <v>139</v>
      </c>
      <c r="C365" s="69">
        <f t="shared" si="88"/>
        <v>2560</v>
      </c>
      <c r="D365" s="3" t="s">
        <v>8</v>
      </c>
      <c r="E365" s="6">
        <v>195</v>
      </c>
      <c r="F365" s="6">
        <v>204.5</v>
      </c>
      <c r="G365" s="6">
        <v>0</v>
      </c>
      <c r="H365" s="66">
        <f>(F365-E365)*C365</f>
        <v>24320</v>
      </c>
      <c r="I365" s="66">
        <v>0</v>
      </c>
      <c r="J365" s="66">
        <f t="shared" si="90"/>
        <v>24320</v>
      </c>
    </row>
    <row r="366" spans="1:10">
      <c r="A366" s="59">
        <v>43395</v>
      </c>
      <c r="B366" s="14" t="s">
        <v>152</v>
      </c>
      <c r="C366" s="69">
        <f t="shared" si="88"/>
        <v>400</v>
      </c>
      <c r="D366" s="3" t="s">
        <v>8</v>
      </c>
      <c r="E366" s="6">
        <v>1235</v>
      </c>
      <c r="F366" s="6">
        <v>1255</v>
      </c>
      <c r="G366" s="6">
        <v>0</v>
      </c>
      <c r="H366" s="66">
        <f>(F366-E366)*C366</f>
        <v>8000</v>
      </c>
      <c r="I366" s="66">
        <v>0</v>
      </c>
      <c r="J366" s="66">
        <f t="shared" si="90"/>
        <v>8000</v>
      </c>
    </row>
    <row r="367" spans="1:10">
      <c r="A367" s="59">
        <v>43395</v>
      </c>
      <c r="B367" s="14" t="s">
        <v>52</v>
      </c>
      <c r="C367" s="69">
        <f t="shared" si="88"/>
        <v>730</v>
      </c>
      <c r="D367" s="3" t="s">
        <v>8</v>
      </c>
      <c r="E367" s="6">
        <v>685</v>
      </c>
      <c r="F367" s="6">
        <v>700</v>
      </c>
      <c r="G367" s="6">
        <v>725</v>
      </c>
      <c r="H367" s="66">
        <f>(F367-E367)*C367</f>
        <v>10950</v>
      </c>
      <c r="I367" s="66">
        <f>(G367-F367)*C367</f>
        <v>18250</v>
      </c>
      <c r="J367" s="66">
        <f t="shared" si="90"/>
        <v>29200</v>
      </c>
    </row>
    <row r="368" spans="1:10">
      <c r="A368" s="59">
        <v>43392</v>
      </c>
      <c r="B368" s="14" t="s">
        <v>52</v>
      </c>
      <c r="C368" s="69">
        <f t="shared" si="88"/>
        <v>680</v>
      </c>
      <c r="D368" s="3" t="s">
        <v>128</v>
      </c>
      <c r="E368" s="6">
        <v>740</v>
      </c>
      <c r="F368" s="6">
        <v>720</v>
      </c>
      <c r="G368" s="6">
        <v>690</v>
      </c>
      <c r="H368" s="66">
        <f>(E368-F368)*C368</f>
        <v>13600</v>
      </c>
      <c r="I368" s="66">
        <f>(F368-G368)*C368</f>
        <v>20400</v>
      </c>
      <c r="J368" s="66">
        <f t="shared" si="90"/>
        <v>34000</v>
      </c>
    </row>
    <row r="369" spans="1:10">
      <c r="A369" s="59">
        <v>43390</v>
      </c>
      <c r="B369" s="14" t="s">
        <v>125</v>
      </c>
      <c r="C369" s="69">
        <f t="shared" si="88"/>
        <v>420</v>
      </c>
      <c r="D369" s="3" t="s">
        <v>8</v>
      </c>
      <c r="E369" s="6">
        <v>1185</v>
      </c>
      <c r="F369" s="6">
        <v>1200</v>
      </c>
      <c r="G369" s="6">
        <v>1225</v>
      </c>
      <c r="H369" s="66">
        <f>(F369-E369)*C369</f>
        <v>6300</v>
      </c>
      <c r="I369" s="66">
        <f>(G369-F369)*C369</f>
        <v>10500</v>
      </c>
      <c r="J369" s="66">
        <f t="shared" si="90"/>
        <v>16800</v>
      </c>
    </row>
    <row r="370" spans="1:10">
      <c r="A370" s="59">
        <v>43390</v>
      </c>
      <c r="B370" s="14" t="s">
        <v>134</v>
      </c>
      <c r="C370" s="69">
        <f t="shared" si="88"/>
        <v>1550</v>
      </c>
      <c r="D370" s="3" t="s">
        <v>8</v>
      </c>
      <c r="E370" s="6">
        <v>323</v>
      </c>
      <c r="F370" s="6">
        <v>313</v>
      </c>
      <c r="G370" s="6">
        <v>0</v>
      </c>
      <c r="H370" s="66">
        <f>(F370-E370)*C370</f>
        <v>-15500</v>
      </c>
      <c r="I370" s="66">
        <v>0</v>
      </c>
      <c r="J370" s="66">
        <f t="shared" si="90"/>
        <v>-15500</v>
      </c>
    </row>
    <row r="371" spans="1:10">
      <c r="A371" s="59">
        <v>43389</v>
      </c>
      <c r="B371" s="14" t="s">
        <v>81</v>
      </c>
      <c r="C371" s="69">
        <f t="shared" si="88"/>
        <v>760</v>
      </c>
      <c r="D371" s="3" t="s">
        <v>8</v>
      </c>
      <c r="E371" s="6">
        <v>660</v>
      </c>
      <c r="F371" s="6">
        <v>670</v>
      </c>
      <c r="G371" s="6">
        <v>681</v>
      </c>
      <c r="H371" s="66">
        <f>(F371-E371)*C371</f>
        <v>7600</v>
      </c>
      <c r="I371" s="66">
        <f>(G371-F371)*C371</f>
        <v>8360</v>
      </c>
      <c r="J371" s="66">
        <f t="shared" si="90"/>
        <v>15960</v>
      </c>
    </row>
    <row r="372" spans="1:10">
      <c r="A372" s="59">
        <v>43389</v>
      </c>
      <c r="B372" s="14" t="s">
        <v>58</v>
      </c>
      <c r="C372" s="69">
        <f t="shared" si="88"/>
        <v>1010</v>
      </c>
      <c r="D372" s="3" t="s">
        <v>8</v>
      </c>
      <c r="E372" s="6">
        <v>495</v>
      </c>
      <c r="F372" s="6">
        <v>500</v>
      </c>
      <c r="G372" s="6">
        <v>0</v>
      </c>
      <c r="H372" s="66">
        <f>(F372-E372)*C372</f>
        <v>5050</v>
      </c>
      <c r="I372" s="66">
        <v>0</v>
      </c>
      <c r="J372" s="66">
        <f t="shared" si="90"/>
        <v>5050</v>
      </c>
    </row>
    <row r="373" spans="1:10">
      <c r="A373" s="59">
        <v>43388</v>
      </c>
      <c r="B373" s="14" t="s">
        <v>132</v>
      </c>
      <c r="C373" s="69">
        <f t="shared" si="88"/>
        <v>730</v>
      </c>
      <c r="D373" s="3" t="s">
        <v>8</v>
      </c>
      <c r="E373" s="6">
        <v>685</v>
      </c>
      <c r="F373" s="6">
        <v>695</v>
      </c>
      <c r="G373" s="6">
        <v>710</v>
      </c>
      <c r="H373" s="66">
        <f>(F373-E373)*C373</f>
        <v>7300</v>
      </c>
      <c r="I373" s="66">
        <f>(G373-F373)*C373</f>
        <v>10950</v>
      </c>
      <c r="J373" s="66">
        <f t="shared" si="90"/>
        <v>18250</v>
      </c>
    </row>
    <row r="374" spans="1:10">
      <c r="A374" s="59">
        <v>43388</v>
      </c>
      <c r="B374" s="14" t="s">
        <v>139</v>
      </c>
      <c r="C374" s="69">
        <f t="shared" si="88"/>
        <v>1810</v>
      </c>
      <c r="D374" s="3" t="s">
        <v>128</v>
      </c>
      <c r="E374" s="6">
        <v>276</v>
      </c>
      <c r="F374" s="6">
        <v>281</v>
      </c>
      <c r="G374" s="6">
        <v>0</v>
      </c>
      <c r="H374" s="66">
        <f>(E374-F374)*C374</f>
        <v>-9050</v>
      </c>
      <c r="I374" s="66">
        <v>0</v>
      </c>
      <c r="J374" s="66">
        <f t="shared" si="90"/>
        <v>-9050</v>
      </c>
    </row>
    <row r="375" spans="1:10">
      <c r="A375" s="59">
        <v>43385</v>
      </c>
      <c r="B375" s="14" t="s">
        <v>153</v>
      </c>
      <c r="C375" s="69">
        <f t="shared" si="88"/>
        <v>3500</v>
      </c>
      <c r="D375" s="3" t="s">
        <v>8</v>
      </c>
      <c r="E375" s="6">
        <v>143</v>
      </c>
      <c r="F375" s="6">
        <v>144.75</v>
      </c>
      <c r="G375" s="6">
        <v>0</v>
      </c>
      <c r="H375" s="66">
        <f>(F375-E375)*C375</f>
        <v>6125</v>
      </c>
      <c r="I375" s="66">
        <v>0</v>
      </c>
      <c r="J375" s="66">
        <f t="shared" si="90"/>
        <v>6125</v>
      </c>
    </row>
    <row r="376" spans="1:10">
      <c r="A376" s="59">
        <v>43385</v>
      </c>
      <c r="B376" s="14" t="s">
        <v>52</v>
      </c>
      <c r="C376" s="69">
        <f t="shared" si="88"/>
        <v>540</v>
      </c>
      <c r="D376" s="3" t="s">
        <v>8</v>
      </c>
      <c r="E376" s="6">
        <v>930</v>
      </c>
      <c r="F376" s="6">
        <v>935</v>
      </c>
      <c r="G376" s="6">
        <v>0</v>
      </c>
      <c r="H376" s="66">
        <f>(F376-E376)*C376</f>
        <v>2700</v>
      </c>
      <c r="I376" s="66">
        <v>0</v>
      </c>
      <c r="J376" s="66">
        <f t="shared" si="90"/>
        <v>2700</v>
      </c>
    </row>
    <row r="377" spans="1:10">
      <c r="A377" s="59">
        <v>43384</v>
      </c>
      <c r="B377" s="14" t="s">
        <v>154</v>
      </c>
      <c r="C377" s="69">
        <f t="shared" si="88"/>
        <v>510</v>
      </c>
      <c r="D377" s="3" t="s">
        <v>128</v>
      </c>
      <c r="E377" s="6">
        <v>981</v>
      </c>
      <c r="F377" s="6">
        <v>996</v>
      </c>
      <c r="G377" s="6">
        <v>0</v>
      </c>
      <c r="H377" s="66">
        <f>(E377-F377)*C377</f>
        <v>-7650</v>
      </c>
      <c r="I377" s="66">
        <v>0</v>
      </c>
      <c r="J377" s="66">
        <f t="shared" si="90"/>
        <v>-7650</v>
      </c>
    </row>
    <row r="378" spans="1:10">
      <c r="A378" s="59">
        <v>43384</v>
      </c>
      <c r="B378" s="14" t="s">
        <v>155</v>
      </c>
      <c r="C378" s="69">
        <f t="shared" si="88"/>
        <v>230</v>
      </c>
      <c r="D378" s="3" t="s">
        <v>8</v>
      </c>
      <c r="E378" s="6">
        <v>2200</v>
      </c>
      <c r="F378" s="6">
        <v>2140</v>
      </c>
      <c r="G378" s="6">
        <v>0</v>
      </c>
      <c r="H378" s="66">
        <f>(F378-E378)*C378</f>
        <v>-13800</v>
      </c>
      <c r="I378" s="66">
        <v>0</v>
      </c>
      <c r="J378" s="66">
        <f t="shared" si="90"/>
        <v>-13800</v>
      </c>
    </row>
    <row r="379" spans="1:10">
      <c r="A379" s="59">
        <v>43384</v>
      </c>
      <c r="B379" s="14" t="s">
        <v>156</v>
      </c>
      <c r="C379" s="69">
        <f t="shared" si="88"/>
        <v>1350</v>
      </c>
      <c r="D379" s="3" t="s">
        <v>128</v>
      </c>
      <c r="E379" s="6">
        <v>370</v>
      </c>
      <c r="F379" s="6">
        <v>365</v>
      </c>
      <c r="G379" s="6">
        <v>0</v>
      </c>
      <c r="H379" s="66">
        <f>(E379-F379)*C379</f>
        <v>6750</v>
      </c>
      <c r="I379" s="66">
        <v>0</v>
      </c>
      <c r="J379" s="66">
        <f t="shared" si="90"/>
        <v>6750</v>
      </c>
    </row>
    <row r="380" spans="1:10">
      <c r="A380" s="59">
        <v>43383</v>
      </c>
      <c r="B380" s="14" t="s">
        <v>54</v>
      </c>
      <c r="C380" s="69">
        <f t="shared" si="88"/>
        <v>1050</v>
      </c>
      <c r="D380" s="3" t="s">
        <v>128</v>
      </c>
      <c r="E380" s="6">
        <v>475</v>
      </c>
      <c r="F380" s="6">
        <v>465</v>
      </c>
      <c r="G380" s="6">
        <v>451</v>
      </c>
      <c r="H380" s="66">
        <f>(E380-F380)*C380</f>
        <v>10500</v>
      </c>
      <c r="I380" s="66">
        <f>(F380-G380)*C380</f>
        <v>14700</v>
      </c>
      <c r="J380" s="66">
        <f t="shared" si="90"/>
        <v>25200</v>
      </c>
    </row>
    <row r="381" spans="1:10">
      <c r="A381" s="59">
        <v>43382</v>
      </c>
      <c r="B381" s="14" t="s">
        <v>52</v>
      </c>
      <c r="C381" s="69">
        <f t="shared" si="88"/>
        <v>530</v>
      </c>
      <c r="D381" s="3" t="s">
        <v>8</v>
      </c>
      <c r="E381" s="6">
        <v>950</v>
      </c>
      <c r="F381" s="6">
        <v>970</v>
      </c>
      <c r="G381" s="6">
        <v>0</v>
      </c>
      <c r="H381" s="66">
        <f>(F381-E381)*C381</f>
        <v>10600</v>
      </c>
      <c r="I381" s="66">
        <v>0</v>
      </c>
      <c r="J381" s="66">
        <f t="shared" si="90"/>
        <v>10600</v>
      </c>
    </row>
    <row r="382" spans="1:10">
      <c r="A382" s="59">
        <v>43382</v>
      </c>
      <c r="B382" s="14" t="s">
        <v>52</v>
      </c>
      <c r="C382" s="69">
        <f t="shared" si="88"/>
        <v>520</v>
      </c>
      <c r="D382" s="3" t="s">
        <v>8</v>
      </c>
      <c r="E382" s="6">
        <v>960</v>
      </c>
      <c r="F382" s="6">
        <v>930</v>
      </c>
      <c r="G382" s="6">
        <v>0</v>
      </c>
      <c r="H382" s="66">
        <f>(F382-E382)*C382</f>
        <v>-15600</v>
      </c>
      <c r="I382" s="66">
        <v>0</v>
      </c>
      <c r="J382" s="66">
        <f t="shared" si="90"/>
        <v>-15600</v>
      </c>
    </row>
    <row r="383" spans="1:10">
      <c r="A383" s="59">
        <v>43382</v>
      </c>
      <c r="B383" s="14" t="s">
        <v>125</v>
      </c>
      <c r="C383" s="69">
        <f t="shared" si="88"/>
        <v>440</v>
      </c>
      <c r="D383" s="3" t="s">
        <v>128</v>
      </c>
      <c r="E383" s="6">
        <v>1130</v>
      </c>
      <c r="F383" s="6">
        <v>1145</v>
      </c>
      <c r="G383" s="6">
        <v>0</v>
      </c>
      <c r="H383" s="66">
        <f>(E383-F383)*C383</f>
        <v>-6600</v>
      </c>
      <c r="I383" s="66">
        <v>0</v>
      </c>
      <c r="J383" s="66">
        <f t="shared" si="90"/>
        <v>-6600</v>
      </c>
    </row>
    <row r="384" spans="1:10">
      <c r="A384" s="59">
        <v>43381</v>
      </c>
      <c r="B384" s="14" t="s">
        <v>89</v>
      </c>
      <c r="C384" s="69">
        <f t="shared" si="88"/>
        <v>430</v>
      </c>
      <c r="D384" s="3" t="s">
        <v>8</v>
      </c>
      <c r="E384" s="6">
        <v>1175</v>
      </c>
      <c r="F384" s="6">
        <v>1190</v>
      </c>
      <c r="G384" s="6">
        <v>0</v>
      </c>
      <c r="H384" s="66">
        <f>(F384-E384)*C384</f>
        <v>6450</v>
      </c>
      <c r="I384" s="66">
        <v>0</v>
      </c>
      <c r="J384" s="66">
        <f t="shared" si="90"/>
        <v>6450</v>
      </c>
    </row>
    <row r="385" spans="1:10">
      <c r="A385" s="59">
        <v>43381</v>
      </c>
      <c r="B385" s="14" t="s">
        <v>58</v>
      </c>
      <c r="C385" s="69">
        <f t="shared" si="88"/>
        <v>1070</v>
      </c>
      <c r="D385" s="3" t="s">
        <v>8</v>
      </c>
      <c r="E385" s="6">
        <v>468</v>
      </c>
      <c r="F385" s="6">
        <v>473</v>
      </c>
      <c r="G385" s="6">
        <v>0</v>
      </c>
      <c r="H385" s="66">
        <f>(F385-E385)*C385</f>
        <v>5350</v>
      </c>
      <c r="I385" s="66">
        <v>0</v>
      </c>
      <c r="J385" s="66">
        <f t="shared" si="90"/>
        <v>5350</v>
      </c>
    </row>
    <row r="386" spans="1:10">
      <c r="A386" s="59">
        <v>43381</v>
      </c>
      <c r="B386" s="14" t="s">
        <v>152</v>
      </c>
      <c r="C386" s="69">
        <f t="shared" si="88"/>
        <v>440</v>
      </c>
      <c r="D386" s="3" t="s">
        <v>128</v>
      </c>
      <c r="E386" s="6">
        <v>1132</v>
      </c>
      <c r="F386" s="6">
        <v>1117</v>
      </c>
      <c r="G386" s="6">
        <v>1097</v>
      </c>
      <c r="H386" s="66">
        <f>(E386-F386)*C386</f>
        <v>6600</v>
      </c>
      <c r="I386" s="66">
        <f>(F386-G386)*C386</f>
        <v>8800</v>
      </c>
      <c r="J386" s="66">
        <f t="shared" si="90"/>
        <v>15400</v>
      </c>
    </row>
    <row r="387" spans="1:10">
      <c r="A387" s="59">
        <v>43381</v>
      </c>
      <c r="B387" s="14" t="s">
        <v>153</v>
      </c>
      <c r="C387" s="69">
        <f t="shared" si="88"/>
        <v>3910</v>
      </c>
      <c r="D387" s="3" t="s">
        <v>8</v>
      </c>
      <c r="E387" s="6">
        <v>128</v>
      </c>
      <c r="F387" s="6">
        <v>133</v>
      </c>
      <c r="G387" s="6">
        <v>0</v>
      </c>
      <c r="H387" s="66">
        <f>(F387-E387)*C387</f>
        <v>19550</v>
      </c>
      <c r="I387" s="66">
        <v>0</v>
      </c>
      <c r="J387" s="66">
        <f t="shared" si="90"/>
        <v>19550</v>
      </c>
    </row>
    <row r="388" spans="1:10">
      <c r="A388" s="59">
        <v>43378</v>
      </c>
      <c r="B388" s="14" t="s">
        <v>157</v>
      </c>
      <c r="C388" s="69">
        <f t="shared" si="88"/>
        <v>840</v>
      </c>
      <c r="D388" s="3" t="s">
        <v>128</v>
      </c>
      <c r="E388" s="6">
        <v>598</v>
      </c>
      <c r="F388" s="6">
        <v>588</v>
      </c>
      <c r="G388" s="6">
        <v>0</v>
      </c>
      <c r="H388" s="66">
        <f>(E388-F388)*C388</f>
        <v>8400</v>
      </c>
      <c r="I388" s="66">
        <v>0</v>
      </c>
      <c r="J388" s="66">
        <f t="shared" si="90"/>
        <v>8400</v>
      </c>
    </row>
    <row r="389" spans="1:10">
      <c r="A389" s="59">
        <v>43377</v>
      </c>
      <c r="B389" s="14" t="s">
        <v>155</v>
      </c>
      <c r="C389" s="69">
        <f t="shared" si="88"/>
        <v>240</v>
      </c>
      <c r="D389" s="3" t="s">
        <v>128</v>
      </c>
      <c r="E389" s="6">
        <v>2125</v>
      </c>
      <c r="F389" s="6">
        <v>2100</v>
      </c>
      <c r="G389" s="6">
        <v>2050</v>
      </c>
      <c r="H389" s="66">
        <f>(E389-F389)*C389</f>
        <v>6000</v>
      </c>
      <c r="I389" s="66">
        <f>(F389-G389)*C389</f>
        <v>12000</v>
      </c>
      <c r="J389" s="66">
        <f t="shared" si="90"/>
        <v>18000</v>
      </c>
    </row>
    <row r="390" spans="1:10">
      <c r="A390" s="59">
        <v>43377</v>
      </c>
      <c r="B390" s="14" t="s">
        <v>58</v>
      </c>
      <c r="C390" s="69">
        <f t="shared" si="88"/>
        <v>1050</v>
      </c>
      <c r="D390" s="3" t="s">
        <v>128</v>
      </c>
      <c r="E390" s="6">
        <v>475</v>
      </c>
      <c r="F390" s="6">
        <v>466</v>
      </c>
      <c r="G390" s="6">
        <v>0</v>
      </c>
      <c r="H390" s="66">
        <f>(E390-F390)*C390</f>
        <v>9450</v>
      </c>
      <c r="I390" s="66">
        <v>0</v>
      </c>
      <c r="J390" s="66">
        <f t="shared" si="90"/>
        <v>9450</v>
      </c>
    </row>
    <row r="391" spans="1:10">
      <c r="A391" s="59">
        <v>43377</v>
      </c>
      <c r="B391" s="14" t="s">
        <v>158</v>
      </c>
      <c r="C391" s="69">
        <f t="shared" si="88"/>
        <v>1610</v>
      </c>
      <c r="D391" s="3" t="s">
        <v>128</v>
      </c>
      <c r="E391" s="6">
        <v>310</v>
      </c>
      <c r="F391" s="6">
        <v>305.25</v>
      </c>
      <c r="G391" s="6">
        <v>0</v>
      </c>
      <c r="H391" s="66">
        <f>(E391-F391)*C391</f>
        <v>7647.5</v>
      </c>
      <c r="I391" s="66">
        <v>0</v>
      </c>
      <c r="J391" s="66">
        <f t="shared" si="90"/>
        <v>7647.5</v>
      </c>
    </row>
    <row r="392" spans="1:10">
      <c r="A392" s="59">
        <v>43376</v>
      </c>
      <c r="B392" s="14" t="s">
        <v>89</v>
      </c>
      <c r="C392" s="69">
        <f t="shared" si="88"/>
        <v>400</v>
      </c>
      <c r="D392" s="3" t="s">
        <v>8</v>
      </c>
      <c r="E392" s="6">
        <v>1240</v>
      </c>
      <c r="F392" s="6">
        <v>1255</v>
      </c>
      <c r="G392" s="6">
        <v>0</v>
      </c>
      <c r="H392" s="66">
        <f>(F392-E392)*C392</f>
        <v>6000</v>
      </c>
      <c r="I392" s="66">
        <v>0</v>
      </c>
      <c r="J392" s="66">
        <f t="shared" si="90"/>
        <v>6000</v>
      </c>
    </row>
    <row r="393" spans="1:10">
      <c r="A393" s="59">
        <v>43376</v>
      </c>
      <c r="B393" s="14" t="s">
        <v>58</v>
      </c>
      <c r="C393" s="69">
        <f t="shared" si="88"/>
        <v>1060</v>
      </c>
      <c r="D393" s="3" t="s">
        <v>8</v>
      </c>
      <c r="E393" s="6">
        <v>472</v>
      </c>
      <c r="F393" s="6">
        <v>482</v>
      </c>
      <c r="G393" s="6">
        <v>0</v>
      </c>
      <c r="H393" s="66">
        <f>(F393-E393)*C393</f>
        <v>10600</v>
      </c>
      <c r="I393" s="66">
        <v>0</v>
      </c>
      <c r="J393" s="66">
        <f t="shared" si="90"/>
        <v>10600</v>
      </c>
    </row>
    <row r="394" spans="1:10">
      <c r="A394" s="59">
        <v>43374</v>
      </c>
      <c r="B394" s="14" t="s">
        <v>145</v>
      </c>
      <c r="C394" s="69">
        <f t="shared" si="88"/>
        <v>610</v>
      </c>
      <c r="D394" s="3" t="s">
        <v>128</v>
      </c>
      <c r="E394" s="6">
        <v>820</v>
      </c>
      <c r="F394" s="6">
        <v>806</v>
      </c>
      <c r="G394" s="6">
        <v>0</v>
      </c>
      <c r="H394" s="66">
        <f>(E394-F394)*C394</f>
        <v>8540</v>
      </c>
      <c r="I394" s="66">
        <v>0</v>
      </c>
      <c r="J394" s="66">
        <f t="shared" si="90"/>
        <v>8540</v>
      </c>
    </row>
    <row r="395" spans="1:10">
      <c r="A395" s="59"/>
      <c r="B395" s="13"/>
      <c r="C395" s="78"/>
      <c r="D395" s="13"/>
      <c r="E395" s="13"/>
      <c r="F395" s="13"/>
      <c r="G395" s="13"/>
      <c r="H395" s="78"/>
      <c r="I395" s="78"/>
      <c r="J395" s="78"/>
    </row>
    <row r="396" spans="1:10">
      <c r="A396" s="59">
        <v>43371</v>
      </c>
      <c r="B396" s="14" t="s">
        <v>154</v>
      </c>
      <c r="C396" s="69">
        <f t="shared" ref="C396:C428" si="91">MROUND(500000/E396,10)</f>
        <v>430</v>
      </c>
      <c r="D396" s="3" t="s">
        <v>128</v>
      </c>
      <c r="E396" s="6">
        <v>1175</v>
      </c>
      <c r="F396" s="6">
        <v>1160</v>
      </c>
      <c r="G396" s="6">
        <v>0</v>
      </c>
      <c r="H396" s="66">
        <f>(E396-F396)*C396</f>
        <v>6450</v>
      </c>
      <c r="I396" s="66">
        <v>0</v>
      </c>
      <c r="J396" s="66">
        <f t="shared" ref="J396:J428" si="92">+I396+H396</f>
        <v>6450</v>
      </c>
    </row>
    <row r="397" spans="1:10">
      <c r="A397" s="59">
        <v>43370</v>
      </c>
      <c r="B397" s="14" t="s">
        <v>52</v>
      </c>
      <c r="C397" s="69">
        <f t="shared" si="91"/>
        <v>520</v>
      </c>
      <c r="D397" s="3" t="s">
        <v>128</v>
      </c>
      <c r="E397" s="6">
        <v>970</v>
      </c>
      <c r="F397" s="6">
        <v>950</v>
      </c>
      <c r="G397" s="6">
        <v>928</v>
      </c>
      <c r="H397" s="66">
        <f>(E397-F397)*C397</f>
        <v>10400</v>
      </c>
      <c r="I397" s="66">
        <f>(F397-G397)*C397</f>
        <v>11440</v>
      </c>
      <c r="J397" s="66">
        <f t="shared" si="92"/>
        <v>21840</v>
      </c>
    </row>
    <row r="398" spans="1:10">
      <c r="A398" s="59">
        <v>43369</v>
      </c>
      <c r="B398" s="14" t="s">
        <v>143</v>
      </c>
      <c r="C398" s="69">
        <f t="shared" si="91"/>
        <v>590</v>
      </c>
      <c r="D398" s="3" t="s">
        <v>8</v>
      </c>
      <c r="E398" s="6">
        <v>847</v>
      </c>
      <c r="F398" s="6">
        <v>858</v>
      </c>
      <c r="G398" s="6">
        <v>0</v>
      </c>
      <c r="H398" s="66">
        <f>(F398-E398)*C398</f>
        <v>6490</v>
      </c>
      <c r="I398" s="66">
        <v>0</v>
      </c>
      <c r="J398" s="66">
        <f t="shared" si="92"/>
        <v>6490</v>
      </c>
    </row>
    <row r="399" spans="1:10">
      <c r="A399" s="59">
        <v>43368</v>
      </c>
      <c r="B399" s="14" t="s">
        <v>159</v>
      </c>
      <c r="C399" s="69">
        <f t="shared" si="91"/>
        <v>430</v>
      </c>
      <c r="D399" s="3" t="s">
        <v>8</v>
      </c>
      <c r="E399" s="6">
        <v>1172</v>
      </c>
      <c r="F399" s="6">
        <v>1187</v>
      </c>
      <c r="G399" s="6">
        <v>1207</v>
      </c>
      <c r="H399" s="66">
        <f>(F399-E399)*C399</f>
        <v>6450</v>
      </c>
      <c r="I399" s="66">
        <f>(G399-F399)*C399</f>
        <v>8600</v>
      </c>
      <c r="J399" s="66">
        <f t="shared" si="92"/>
        <v>15050</v>
      </c>
    </row>
    <row r="400" spans="1:10">
      <c r="A400" s="59">
        <v>43367</v>
      </c>
      <c r="B400" s="14" t="s">
        <v>160</v>
      </c>
      <c r="C400" s="69">
        <f t="shared" si="91"/>
        <v>1250</v>
      </c>
      <c r="D400" s="3" t="s">
        <v>8</v>
      </c>
      <c r="E400" s="6">
        <v>399</v>
      </c>
      <c r="F400" s="6">
        <v>414</v>
      </c>
      <c r="G400" s="6">
        <v>0</v>
      </c>
      <c r="H400" s="66">
        <f>(F400-E400)*C400</f>
        <v>18750</v>
      </c>
      <c r="I400" s="66">
        <v>0</v>
      </c>
      <c r="J400" s="66">
        <f t="shared" si="92"/>
        <v>18750</v>
      </c>
    </row>
    <row r="401" spans="1:10">
      <c r="A401" s="59">
        <v>43367</v>
      </c>
      <c r="B401" s="14" t="s">
        <v>108</v>
      </c>
      <c r="C401" s="69">
        <f t="shared" si="91"/>
        <v>720</v>
      </c>
      <c r="D401" s="3" t="s">
        <v>8</v>
      </c>
      <c r="E401" s="6">
        <v>690</v>
      </c>
      <c r="F401" s="6">
        <v>695</v>
      </c>
      <c r="G401" s="6">
        <v>0</v>
      </c>
      <c r="H401" s="66">
        <f>(F401-E401)*C401</f>
        <v>3600</v>
      </c>
      <c r="I401" s="66">
        <v>0</v>
      </c>
      <c r="J401" s="66">
        <f t="shared" si="92"/>
        <v>3600</v>
      </c>
    </row>
    <row r="402" spans="1:10">
      <c r="A402" s="59">
        <v>43364</v>
      </c>
      <c r="B402" s="14" t="s">
        <v>160</v>
      </c>
      <c r="C402" s="69">
        <f t="shared" si="91"/>
        <v>1370</v>
      </c>
      <c r="D402" s="3" t="s">
        <v>8</v>
      </c>
      <c r="E402" s="6">
        <v>365</v>
      </c>
      <c r="F402" s="6">
        <v>370</v>
      </c>
      <c r="G402" s="6">
        <v>0</v>
      </c>
      <c r="H402" s="66">
        <f>(F402-E402)*C402</f>
        <v>6850</v>
      </c>
      <c r="I402" s="66">
        <v>0</v>
      </c>
      <c r="J402" s="66">
        <f t="shared" si="92"/>
        <v>6850</v>
      </c>
    </row>
    <row r="403" spans="1:10">
      <c r="A403" s="59">
        <v>43364</v>
      </c>
      <c r="B403" s="14" t="s">
        <v>89</v>
      </c>
      <c r="C403" s="69">
        <f t="shared" si="91"/>
        <v>380</v>
      </c>
      <c r="D403" s="3" t="s">
        <v>128</v>
      </c>
      <c r="E403" s="6">
        <v>1325</v>
      </c>
      <c r="F403" s="6">
        <v>1320</v>
      </c>
      <c r="G403" s="6">
        <v>0</v>
      </c>
      <c r="H403" s="66">
        <f>(E403-F403)*C403</f>
        <v>1900</v>
      </c>
      <c r="I403" s="66">
        <v>0</v>
      </c>
      <c r="J403" s="66">
        <f t="shared" si="92"/>
        <v>1900</v>
      </c>
    </row>
    <row r="404" spans="1:10">
      <c r="A404" s="59">
        <v>43364</v>
      </c>
      <c r="B404" s="14" t="s">
        <v>161</v>
      </c>
      <c r="C404" s="69">
        <f t="shared" si="91"/>
        <v>550</v>
      </c>
      <c r="D404" s="3" t="s">
        <v>128</v>
      </c>
      <c r="E404" s="6">
        <v>915</v>
      </c>
      <c r="F404" s="6">
        <v>900</v>
      </c>
      <c r="G404" s="6">
        <v>880</v>
      </c>
      <c r="H404" s="66">
        <f>(E404-F404)*C404</f>
        <v>8250</v>
      </c>
      <c r="I404" s="66">
        <f>(F404-G404)*C404</f>
        <v>11000</v>
      </c>
      <c r="J404" s="66">
        <f t="shared" si="92"/>
        <v>19250</v>
      </c>
    </row>
    <row r="405" spans="1:10">
      <c r="A405" s="59">
        <v>43364</v>
      </c>
      <c r="B405" s="14" t="s">
        <v>87</v>
      </c>
      <c r="C405" s="69">
        <f t="shared" si="91"/>
        <v>120</v>
      </c>
      <c r="D405" s="3" t="s">
        <v>128</v>
      </c>
      <c r="E405" s="6">
        <v>4020</v>
      </c>
      <c r="F405" s="6">
        <v>3970</v>
      </c>
      <c r="G405" s="6">
        <v>3870</v>
      </c>
      <c r="H405" s="66">
        <f>(E405-F405)*C405</f>
        <v>6000</v>
      </c>
      <c r="I405" s="66">
        <f>(F405-G405)*C405</f>
        <v>12000</v>
      </c>
      <c r="J405" s="66">
        <f t="shared" si="92"/>
        <v>18000</v>
      </c>
    </row>
    <row r="406" spans="1:10">
      <c r="A406" s="59">
        <v>43364</v>
      </c>
      <c r="B406" s="14" t="s">
        <v>39</v>
      </c>
      <c r="C406" s="69">
        <f t="shared" si="91"/>
        <v>930</v>
      </c>
      <c r="D406" s="3" t="s">
        <v>8</v>
      </c>
      <c r="E406" s="6">
        <v>538</v>
      </c>
      <c r="F406" s="6">
        <v>528</v>
      </c>
      <c r="G406" s="6">
        <v>0</v>
      </c>
      <c r="H406" s="66">
        <f t="shared" ref="H406:H414" si="93">(F406-E406)*C406</f>
        <v>-9300</v>
      </c>
      <c r="I406" s="66">
        <v>0</v>
      </c>
      <c r="J406" s="66">
        <f t="shared" si="92"/>
        <v>-9300</v>
      </c>
    </row>
    <row r="407" spans="1:10">
      <c r="A407" s="59">
        <v>43364</v>
      </c>
      <c r="B407" s="14" t="s">
        <v>58</v>
      </c>
      <c r="C407" s="69">
        <f t="shared" si="91"/>
        <v>980</v>
      </c>
      <c r="D407" s="3" t="s">
        <v>8</v>
      </c>
      <c r="E407" s="6">
        <v>509</v>
      </c>
      <c r="F407" s="6">
        <v>519</v>
      </c>
      <c r="G407" s="6">
        <v>533</v>
      </c>
      <c r="H407" s="66">
        <f t="shared" si="93"/>
        <v>9800</v>
      </c>
      <c r="I407" s="66">
        <f>(G407-F407)*C407</f>
        <v>13720</v>
      </c>
      <c r="J407" s="66">
        <f t="shared" si="92"/>
        <v>23520</v>
      </c>
    </row>
    <row r="408" spans="1:10">
      <c r="A408" s="59">
        <v>43362</v>
      </c>
      <c r="B408" s="14" t="s">
        <v>94</v>
      </c>
      <c r="C408" s="69">
        <f t="shared" si="91"/>
        <v>790</v>
      </c>
      <c r="D408" s="3" t="s">
        <v>8</v>
      </c>
      <c r="E408" s="6">
        <v>635</v>
      </c>
      <c r="F408" s="6">
        <v>642</v>
      </c>
      <c r="G408" s="6">
        <v>0</v>
      </c>
      <c r="H408" s="66">
        <f t="shared" si="93"/>
        <v>5530</v>
      </c>
      <c r="I408" s="66">
        <v>0</v>
      </c>
      <c r="J408" s="66">
        <f t="shared" si="92"/>
        <v>5530</v>
      </c>
    </row>
    <row r="409" spans="1:10">
      <c r="A409" s="59">
        <v>43361</v>
      </c>
      <c r="B409" s="14" t="s">
        <v>52</v>
      </c>
      <c r="C409" s="69">
        <f t="shared" si="91"/>
        <v>420</v>
      </c>
      <c r="D409" s="3" t="s">
        <v>8</v>
      </c>
      <c r="E409" s="6">
        <v>1192</v>
      </c>
      <c r="F409" s="6">
        <v>1177</v>
      </c>
      <c r="G409" s="6">
        <v>0</v>
      </c>
      <c r="H409" s="66">
        <f t="shared" si="93"/>
        <v>-6300</v>
      </c>
      <c r="I409" s="66">
        <v>0</v>
      </c>
      <c r="J409" s="66">
        <f t="shared" si="92"/>
        <v>-6300</v>
      </c>
    </row>
    <row r="410" spans="1:10">
      <c r="A410" s="59">
        <v>43360</v>
      </c>
      <c r="B410" s="14" t="s">
        <v>162</v>
      </c>
      <c r="C410" s="69">
        <f t="shared" si="91"/>
        <v>280</v>
      </c>
      <c r="D410" s="3" t="s">
        <v>8</v>
      </c>
      <c r="E410" s="6">
        <v>1800</v>
      </c>
      <c r="F410" s="6">
        <v>1820</v>
      </c>
      <c r="G410" s="6">
        <v>1848</v>
      </c>
      <c r="H410" s="66">
        <f t="shared" si="93"/>
        <v>5600</v>
      </c>
      <c r="I410" s="66">
        <f>(G410-F410)*C410</f>
        <v>7840</v>
      </c>
      <c r="J410" s="66">
        <f t="shared" si="92"/>
        <v>13440</v>
      </c>
    </row>
    <row r="411" spans="1:10">
      <c r="A411" s="59">
        <v>43360</v>
      </c>
      <c r="B411" s="14" t="s">
        <v>77</v>
      </c>
      <c r="C411" s="69">
        <f t="shared" si="91"/>
        <v>1110</v>
      </c>
      <c r="D411" s="3" t="s">
        <v>8</v>
      </c>
      <c r="E411" s="6">
        <v>450</v>
      </c>
      <c r="F411" s="6">
        <v>456</v>
      </c>
      <c r="G411" s="6">
        <v>0</v>
      </c>
      <c r="H411" s="66">
        <f t="shared" si="93"/>
        <v>6660</v>
      </c>
      <c r="I411" s="66">
        <v>0</v>
      </c>
      <c r="J411" s="66">
        <f t="shared" si="92"/>
        <v>6660</v>
      </c>
    </row>
    <row r="412" spans="1:10">
      <c r="A412" s="59">
        <v>43357</v>
      </c>
      <c r="B412" s="14" t="s">
        <v>156</v>
      </c>
      <c r="C412" s="69">
        <f t="shared" si="91"/>
        <v>1070</v>
      </c>
      <c r="D412" s="3" t="s">
        <v>8</v>
      </c>
      <c r="E412" s="6">
        <v>466</v>
      </c>
      <c r="F412" s="6">
        <v>475</v>
      </c>
      <c r="G412" s="6">
        <v>485</v>
      </c>
      <c r="H412" s="66">
        <f t="shared" si="93"/>
        <v>9630</v>
      </c>
      <c r="I412" s="66">
        <f>(G412-F412)*C412</f>
        <v>10700</v>
      </c>
      <c r="J412" s="66">
        <f t="shared" si="92"/>
        <v>20330</v>
      </c>
    </row>
    <row r="413" spans="1:10">
      <c r="A413" s="59">
        <v>43357</v>
      </c>
      <c r="B413" s="14" t="s">
        <v>163</v>
      </c>
      <c r="C413" s="69">
        <f t="shared" si="91"/>
        <v>620</v>
      </c>
      <c r="D413" s="3" t="s">
        <v>8</v>
      </c>
      <c r="E413" s="6">
        <v>805</v>
      </c>
      <c r="F413" s="6">
        <v>805</v>
      </c>
      <c r="G413" s="6">
        <v>0</v>
      </c>
      <c r="H413" s="66">
        <f t="shared" si="93"/>
        <v>0</v>
      </c>
      <c r="I413" s="66">
        <v>0</v>
      </c>
      <c r="J413" s="66">
        <f t="shared" si="92"/>
        <v>0</v>
      </c>
    </row>
    <row r="414" spans="1:10">
      <c r="A414" s="59">
        <v>43355</v>
      </c>
      <c r="B414" s="14" t="s">
        <v>52</v>
      </c>
      <c r="C414" s="69">
        <f t="shared" si="91"/>
        <v>440</v>
      </c>
      <c r="D414" s="3" t="s">
        <v>8</v>
      </c>
      <c r="E414" s="6">
        <v>1128</v>
      </c>
      <c r="F414" s="6">
        <v>1143</v>
      </c>
      <c r="G414" s="6">
        <v>1163</v>
      </c>
      <c r="H414" s="66">
        <f t="shared" si="93"/>
        <v>6600</v>
      </c>
      <c r="I414" s="66">
        <f>(G414-F414)*C414</f>
        <v>8800</v>
      </c>
      <c r="J414" s="66">
        <f t="shared" si="92"/>
        <v>15400</v>
      </c>
    </row>
    <row r="415" spans="1:10">
      <c r="A415" s="59">
        <v>43355</v>
      </c>
      <c r="B415" s="14" t="s">
        <v>164</v>
      </c>
      <c r="C415" s="69">
        <f t="shared" si="91"/>
        <v>510</v>
      </c>
      <c r="D415" s="3" t="s">
        <v>128</v>
      </c>
      <c r="E415" s="6">
        <v>975</v>
      </c>
      <c r="F415" s="6">
        <v>968</v>
      </c>
      <c r="G415" s="6">
        <v>0</v>
      </c>
      <c r="H415" s="66">
        <f>(E415-F415)*C415</f>
        <v>3570</v>
      </c>
      <c r="I415" s="66">
        <v>0</v>
      </c>
      <c r="J415" s="66">
        <f t="shared" si="92"/>
        <v>3570</v>
      </c>
    </row>
    <row r="416" spans="1:10">
      <c r="A416" s="59">
        <v>43354</v>
      </c>
      <c r="B416" s="14" t="s">
        <v>54</v>
      </c>
      <c r="C416" s="69">
        <f t="shared" si="91"/>
        <v>790</v>
      </c>
      <c r="D416" s="3" t="s">
        <v>8</v>
      </c>
      <c r="E416" s="6">
        <v>630</v>
      </c>
      <c r="F416" s="6">
        <v>638</v>
      </c>
      <c r="G416" s="6">
        <v>0</v>
      </c>
      <c r="H416" s="66">
        <f t="shared" ref="H416:H426" si="94">(F416-E416)*C416</f>
        <v>6320</v>
      </c>
      <c r="I416" s="66">
        <v>0</v>
      </c>
      <c r="J416" s="66">
        <f t="shared" si="92"/>
        <v>6320</v>
      </c>
    </row>
    <row r="417" spans="1:10">
      <c r="A417" s="59">
        <v>43354</v>
      </c>
      <c r="B417" s="14" t="s">
        <v>165</v>
      </c>
      <c r="C417" s="69">
        <f t="shared" si="91"/>
        <v>1070</v>
      </c>
      <c r="D417" s="3" t="s">
        <v>8</v>
      </c>
      <c r="E417" s="6">
        <v>469</v>
      </c>
      <c r="F417" s="6">
        <v>460</v>
      </c>
      <c r="G417" s="6">
        <v>0</v>
      </c>
      <c r="H417" s="66">
        <f t="shared" si="94"/>
        <v>-9630</v>
      </c>
      <c r="I417" s="66">
        <v>0</v>
      </c>
      <c r="J417" s="66">
        <f t="shared" si="92"/>
        <v>-9630</v>
      </c>
    </row>
    <row r="418" spans="1:10">
      <c r="A418" s="59">
        <v>43353</v>
      </c>
      <c r="B418" s="14" t="s">
        <v>30</v>
      </c>
      <c r="C418" s="69">
        <f t="shared" si="91"/>
        <v>370</v>
      </c>
      <c r="D418" s="3" t="s">
        <v>8</v>
      </c>
      <c r="E418" s="6">
        <v>1355</v>
      </c>
      <c r="F418" s="6">
        <v>1365</v>
      </c>
      <c r="G418" s="6">
        <v>0</v>
      </c>
      <c r="H418" s="66">
        <f t="shared" si="94"/>
        <v>3700</v>
      </c>
      <c r="I418" s="66">
        <v>0</v>
      </c>
      <c r="J418" s="66">
        <f t="shared" si="92"/>
        <v>3700</v>
      </c>
    </row>
    <row r="419" spans="1:10">
      <c r="A419" s="59">
        <v>43350</v>
      </c>
      <c r="B419" s="14" t="s">
        <v>89</v>
      </c>
      <c r="C419" s="69">
        <f t="shared" si="91"/>
        <v>370</v>
      </c>
      <c r="D419" s="3" t="s">
        <v>8</v>
      </c>
      <c r="E419" s="6">
        <v>1338</v>
      </c>
      <c r="F419" s="6">
        <v>1358</v>
      </c>
      <c r="G419" s="6">
        <v>1374</v>
      </c>
      <c r="H419" s="66">
        <f t="shared" si="94"/>
        <v>7400</v>
      </c>
      <c r="I419" s="66">
        <f>(G419-F419)*C419</f>
        <v>5920</v>
      </c>
      <c r="J419" s="66">
        <f t="shared" si="92"/>
        <v>13320</v>
      </c>
    </row>
    <row r="420" spans="1:10">
      <c r="A420" s="59">
        <v>43350</v>
      </c>
      <c r="B420" s="14" t="s">
        <v>88</v>
      </c>
      <c r="C420" s="69">
        <f t="shared" si="91"/>
        <v>380</v>
      </c>
      <c r="D420" s="3" t="s">
        <v>8</v>
      </c>
      <c r="E420" s="6">
        <v>1317</v>
      </c>
      <c r="F420" s="6">
        <v>1320</v>
      </c>
      <c r="G420" s="6">
        <v>0</v>
      </c>
      <c r="H420" s="66">
        <f t="shared" si="94"/>
        <v>1140</v>
      </c>
      <c r="I420" s="66">
        <v>0</v>
      </c>
      <c r="J420" s="66">
        <f t="shared" si="92"/>
        <v>1140</v>
      </c>
    </row>
    <row r="421" spans="1:10">
      <c r="A421" s="59">
        <v>43349</v>
      </c>
      <c r="B421" s="14" t="s">
        <v>41</v>
      </c>
      <c r="C421" s="69">
        <f t="shared" si="91"/>
        <v>440</v>
      </c>
      <c r="D421" s="3" t="s">
        <v>8</v>
      </c>
      <c r="E421" s="6">
        <v>1135</v>
      </c>
      <c r="F421" s="6">
        <v>1149</v>
      </c>
      <c r="G421" s="6">
        <v>0</v>
      </c>
      <c r="H421" s="66">
        <f t="shared" si="94"/>
        <v>6160</v>
      </c>
      <c r="I421" s="66">
        <v>0</v>
      </c>
      <c r="J421" s="66">
        <f t="shared" si="92"/>
        <v>6160</v>
      </c>
    </row>
    <row r="422" spans="1:10">
      <c r="A422" s="59">
        <v>43348</v>
      </c>
      <c r="B422" s="14" t="s">
        <v>58</v>
      </c>
      <c r="C422" s="69">
        <f t="shared" si="91"/>
        <v>950</v>
      </c>
      <c r="D422" s="3" t="s">
        <v>8</v>
      </c>
      <c r="E422" s="6">
        <v>528</v>
      </c>
      <c r="F422" s="6">
        <v>538</v>
      </c>
      <c r="G422" s="6">
        <v>544</v>
      </c>
      <c r="H422" s="66">
        <f t="shared" si="94"/>
        <v>9500</v>
      </c>
      <c r="I422" s="66">
        <f>(G422-F422)*C422</f>
        <v>5700</v>
      </c>
      <c r="J422" s="66">
        <f t="shared" si="92"/>
        <v>15200</v>
      </c>
    </row>
    <row r="423" spans="1:10">
      <c r="A423" s="59">
        <v>43348</v>
      </c>
      <c r="B423" s="14" t="s">
        <v>166</v>
      </c>
      <c r="C423" s="69">
        <f t="shared" si="91"/>
        <v>320</v>
      </c>
      <c r="D423" s="3" t="s">
        <v>8</v>
      </c>
      <c r="E423" s="6">
        <v>1580</v>
      </c>
      <c r="F423" s="6">
        <v>1560</v>
      </c>
      <c r="G423" s="6">
        <v>0</v>
      </c>
      <c r="H423" s="66">
        <f t="shared" si="94"/>
        <v>-6400</v>
      </c>
      <c r="I423" s="66">
        <v>0</v>
      </c>
      <c r="J423" s="66">
        <f t="shared" si="92"/>
        <v>-6400</v>
      </c>
    </row>
    <row r="424" spans="1:10">
      <c r="A424" s="59">
        <v>43347</v>
      </c>
      <c r="B424" s="14" t="s">
        <v>47</v>
      </c>
      <c r="C424" s="69">
        <f t="shared" si="91"/>
        <v>650</v>
      </c>
      <c r="D424" s="3" t="s">
        <v>8</v>
      </c>
      <c r="E424" s="6">
        <v>775</v>
      </c>
      <c r="F424" s="6">
        <v>785</v>
      </c>
      <c r="G424" s="6">
        <v>0</v>
      </c>
      <c r="H424" s="66">
        <f t="shared" si="94"/>
        <v>6500</v>
      </c>
      <c r="I424" s="66">
        <v>0</v>
      </c>
      <c r="J424" s="66">
        <f t="shared" si="92"/>
        <v>6500</v>
      </c>
    </row>
    <row r="425" spans="1:10">
      <c r="A425" s="59">
        <v>43347</v>
      </c>
      <c r="B425" s="14" t="s">
        <v>153</v>
      </c>
      <c r="C425" s="69">
        <f t="shared" si="91"/>
        <v>2370</v>
      </c>
      <c r="D425" s="3" t="s">
        <v>8</v>
      </c>
      <c r="E425" s="6">
        <v>211</v>
      </c>
      <c r="F425" s="6">
        <v>215</v>
      </c>
      <c r="G425" s="6">
        <v>0</v>
      </c>
      <c r="H425" s="66">
        <f t="shared" si="94"/>
        <v>9480</v>
      </c>
      <c r="I425" s="66">
        <v>0</v>
      </c>
      <c r="J425" s="66">
        <f t="shared" si="92"/>
        <v>9480</v>
      </c>
    </row>
    <row r="426" spans="1:10">
      <c r="A426" s="59">
        <v>43346</v>
      </c>
      <c r="B426" s="14" t="s">
        <v>143</v>
      </c>
      <c r="C426" s="69">
        <f t="shared" si="91"/>
        <v>530</v>
      </c>
      <c r="D426" s="3" t="s">
        <v>8</v>
      </c>
      <c r="E426" s="6">
        <v>945</v>
      </c>
      <c r="F426" s="6">
        <v>955</v>
      </c>
      <c r="G426" s="6">
        <v>0</v>
      </c>
      <c r="H426" s="66">
        <f t="shared" si="94"/>
        <v>5300</v>
      </c>
      <c r="I426" s="66">
        <v>0</v>
      </c>
      <c r="J426" s="66">
        <f t="shared" si="92"/>
        <v>5300</v>
      </c>
    </row>
    <row r="427" spans="1:10">
      <c r="A427" s="59">
        <v>43346</v>
      </c>
      <c r="B427" s="14" t="s">
        <v>96</v>
      </c>
      <c r="C427" s="69">
        <f t="shared" si="91"/>
        <v>420</v>
      </c>
      <c r="D427" s="3" t="s">
        <v>128</v>
      </c>
      <c r="E427" s="6">
        <v>1178</v>
      </c>
      <c r="F427" s="6">
        <v>1175</v>
      </c>
      <c r="G427" s="6">
        <v>0</v>
      </c>
      <c r="H427" s="66">
        <f>(E427-F427)*C427</f>
        <v>1260</v>
      </c>
      <c r="I427" s="66">
        <v>0</v>
      </c>
      <c r="J427" s="66">
        <f t="shared" si="92"/>
        <v>1260</v>
      </c>
    </row>
    <row r="428" spans="1:10">
      <c r="A428" s="59">
        <v>43346</v>
      </c>
      <c r="B428" s="14" t="s">
        <v>167</v>
      </c>
      <c r="C428" s="69">
        <f t="shared" si="91"/>
        <v>400</v>
      </c>
      <c r="D428" s="3" t="s">
        <v>128</v>
      </c>
      <c r="E428" s="6">
        <v>1240</v>
      </c>
      <c r="F428" s="6">
        <v>1255</v>
      </c>
      <c r="G428" s="6">
        <v>0</v>
      </c>
      <c r="H428" s="66">
        <f>(E428-F428)*C428</f>
        <v>-6000</v>
      </c>
      <c r="I428" s="66">
        <v>0</v>
      </c>
      <c r="J428" s="66">
        <f t="shared" si="92"/>
        <v>-6000</v>
      </c>
    </row>
    <row r="429" spans="1:10">
      <c r="A429" s="59"/>
      <c r="B429" s="13"/>
      <c r="C429" s="78"/>
      <c r="D429" s="13"/>
      <c r="E429" s="13"/>
      <c r="F429" s="13"/>
      <c r="G429" s="13"/>
      <c r="H429" s="78"/>
      <c r="I429" s="78"/>
      <c r="J429" s="78"/>
    </row>
    <row r="430" spans="1:10">
      <c r="A430" s="59">
        <v>43343</v>
      </c>
      <c r="B430" s="14" t="s">
        <v>41</v>
      </c>
      <c r="C430" s="69">
        <f t="shared" ref="C430:C447" si="95">MROUND(500000/E430,10)</f>
        <v>430</v>
      </c>
      <c r="D430" s="3" t="s">
        <v>8</v>
      </c>
      <c r="E430" s="6">
        <v>1155</v>
      </c>
      <c r="F430" s="6">
        <v>1163</v>
      </c>
      <c r="G430" s="6">
        <v>0</v>
      </c>
      <c r="H430" s="66">
        <f t="shared" ref="H430:H442" si="96">(F430-E430)*C430</f>
        <v>3440</v>
      </c>
      <c r="I430" s="66">
        <v>0</v>
      </c>
      <c r="J430" s="66">
        <f t="shared" ref="J430:J467" si="97">+I430+H430</f>
        <v>3440</v>
      </c>
    </row>
    <row r="431" spans="1:10">
      <c r="A431" s="59">
        <v>43343</v>
      </c>
      <c r="B431" s="14" t="s">
        <v>79</v>
      </c>
      <c r="C431" s="69">
        <f t="shared" si="95"/>
        <v>470</v>
      </c>
      <c r="D431" s="3" t="s">
        <v>8</v>
      </c>
      <c r="E431" s="6">
        <v>1075</v>
      </c>
      <c r="F431" s="6">
        <v>1090</v>
      </c>
      <c r="G431" s="6">
        <v>1110</v>
      </c>
      <c r="H431" s="66">
        <f t="shared" si="96"/>
        <v>7050</v>
      </c>
      <c r="I431" s="66">
        <f>(G431-F431)*C431</f>
        <v>9400</v>
      </c>
      <c r="J431" s="66">
        <f t="shared" si="97"/>
        <v>16450</v>
      </c>
    </row>
    <row r="432" spans="1:10">
      <c r="A432" s="59">
        <v>43343</v>
      </c>
      <c r="B432" s="14" t="s">
        <v>168</v>
      </c>
      <c r="C432" s="69">
        <f t="shared" si="95"/>
        <v>740</v>
      </c>
      <c r="D432" s="3" t="s">
        <v>8</v>
      </c>
      <c r="E432" s="6">
        <v>675</v>
      </c>
      <c r="F432" s="6">
        <v>665</v>
      </c>
      <c r="G432" s="6">
        <v>0</v>
      </c>
      <c r="H432" s="66">
        <f t="shared" si="96"/>
        <v>-7400</v>
      </c>
      <c r="I432" s="66">
        <v>0</v>
      </c>
      <c r="J432" s="66">
        <f t="shared" si="97"/>
        <v>-7400</v>
      </c>
    </row>
    <row r="433" spans="1:10">
      <c r="A433" s="59">
        <v>43342</v>
      </c>
      <c r="B433" s="14" t="s">
        <v>169</v>
      </c>
      <c r="C433" s="69">
        <f t="shared" si="95"/>
        <v>1470</v>
      </c>
      <c r="D433" s="3" t="s">
        <v>8</v>
      </c>
      <c r="E433" s="6">
        <v>340</v>
      </c>
      <c r="F433" s="6">
        <v>343</v>
      </c>
      <c r="G433" s="6">
        <v>0</v>
      </c>
      <c r="H433" s="66">
        <f t="shared" si="96"/>
        <v>4410</v>
      </c>
      <c r="I433" s="66">
        <v>0</v>
      </c>
      <c r="J433" s="66">
        <f t="shared" si="97"/>
        <v>4410</v>
      </c>
    </row>
    <row r="434" spans="1:10">
      <c r="A434" s="59">
        <v>43342</v>
      </c>
      <c r="B434" s="14" t="s">
        <v>110</v>
      </c>
      <c r="C434" s="69">
        <f t="shared" si="95"/>
        <v>510</v>
      </c>
      <c r="D434" s="3" t="s">
        <v>8</v>
      </c>
      <c r="E434" s="6">
        <v>984</v>
      </c>
      <c r="F434" s="6">
        <v>969</v>
      </c>
      <c r="G434" s="6">
        <v>0</v>
      </c>
      <c r="H434" s="66">
        <f t="shared" si="96"/>
        <v>-7650</v>
      </c>
      <c r="I434" s="66">
        <v>0</v>
      </c>
      <c r="J434" s="66">
        <f t="shared" si="97"/>
        <v>-7650</v>
      </c>
    </row>
    <row r="435" spans="1:10">
      <c r="A435" s="59">
        <v>43341</v>
      </c>
      <c r="B435" s="14" t="s">
        <v>151</v>
      </c>
      <c r="C435" s="69">
        <f t="shared" si="95"/>
        <v>520</v>
      </c>
      <c r="D435" s="3" t="s">
        <v>8</v>
      </c>
      <c r="E435" s="6">
        <v>955</v>
      </c>
      <c r="F435" s="6">
        <v>962</v>
      </c>
      <c r="G435" s="6">
        <v>0</v>
      </c>
      <c r="H435" s="66">
        <f t="shared" si="96"/>
        <v>3640</v>
      </c>
      <c r="I435" s="66">
        <v>0</v>
      </c>
      <c r="J435" s="66">
        <f t="shared" si="97"/>
        <v>3640</v>
      </c>
    </row>
    <row r="436" spans="1:10">
      <c r="A436" s="59">
        <v>43341</v>
      </c>
      <c r="B436" s="14" t="s">
        <v>89</v>
      </c>
      <c r="C436" s="69">
        <f t="shared" si="95"/>
        <v>370</v>
      </c>
      <c r="D436" s="3" t="s">
        <v>8</v>
      </c>
      <c r="E436" s="6">
        <v>1360</v>
      </c>
      <c r="F436" s="6">
        <v>1370</v>
      </c>
      <c r="G436" s="6">
        <v>0</v>
      </c>
      <c r="H436" s="66">
        <f t="shared" si="96"/>
        <v>3700</v>
      </c>
      <c r="I436" s="66">
        <v>0</v>
      </c>
      <c r="J436" s="66">
        <f t="shared" si="97"/>
        <v>3700</v>
      </c>
    </row>
    <row r="437" spans="1:10">
      <c r="A437" s="59">
        <v>43340</v>
      </c>
      <c r="B437" s="14" t="s">
        <v>170</v>
      </c>
      <c r="C437" s="69">
        <f t="shared" si="95"/>
        <v>360</v>
      </c>
      <c r="D437" s="3" t="s">
        <v>8</v>
      </c>
      <c r="E437" s="6">
        <v>1390</v>
      </c>
      <c r="F437" s="6">
        <v>1405</v>
      </c>
      <c r="G437" s="6">
        <v>1425</v>
      </c>
      <c r="H437" s="66">
        <f t="shared" si="96"/>
        <v>5400</v>
      </c>
      <c r="I437" s="66">
        <f>(G437-F437)*C437</f>
        <v>7200</v>
      </c>
      <c r="J437" s="66">
        <f t="shared" si="97"/>
        <v>12600</v>
      </c>
    </row>
    <row r="438" spans="1:10">
      <c r="A438" s="59">
        <v>43340</v>
      </c>
      <c r="B438" s="14" t="s">
        <v>27</v>
      </c>
      <c r="C438" s="69">
        <f t="shared" si="95"/>
        <v>490</v>
      </c>
      <c r="D438" s="3" t="s">
        <v>8</v>
      </c>
      <c r="E438" s="6">
        <v>1020</v>
      </c>
      <c r="F438" s="6">
        <v>1035</v>
      </c>
      <c r="G438" s="6">
        <v>0</v>
      </c>
      <c r="H438" s="66">
        <f t="shared" si="96"/>
        <v>7350</v>
      </c>
      <c r="I438" s="66">
        <v>0</v>
      </c>
      <c r="J438" s="66">
        <f t="shared" si="97"/>
        <v>7350</v>
      </c>
    </row>
    <row r="439" spans="1:10">
      <c r="A439" s="59">
        <v>43339</v>
      </c>
      <c r="B439" s="14" t="s">
        <v>30</v>
      </c>
      <c r="C439" s="69">
        <f t="shared" si="95"/>
        <v>380</v>
      </c>
      <c r="D439" s="3" t="s">
        <v>8</v>
      </c>
      <c r="E439" s="6">
        <v>1330</v>
      </c>
      <c r="F439" s="6">
        <v>1315</v>
      </c>
      <c r="G439" s="6">
        <v>0</v>
      </c>
      <c r="H439" s="66">
        <f t="shared" si="96"/>
        <v>-5700</v>
      </c>
      <c r="I439" s="66">
        <v>0</v>
      </c>
      <c r="J439" s="66">
        <f t="shared" si="97"/>
        <v>-5700</v>
      </c>
    </row>
    <row r="440" spans="1:10">
      <c r="A440" s="59">
        <v>43336</v>
      </c>
      <c r="B440" s="14" t="s">
        <v>171</v>
      </c>
      <c r="C440" s="69">
        <f t="shared" si="95"/>
        <v>260</v>
      </c>
      <c r="D440" s="3" t="s">
        <v>8</v>
      </c>
      <c r="E440" s="6">
        <v>1890</v>
      </c>
      <c r="F440" s="6">
        <v>1910</v>
      </c>
      <c r="G440" s="6">
        <v>1940</v>
      </c>
      <c r="H440" s="66">
        <f t="shared" si="96"/>
        <v>5200</v>
      </c>
      <c r="I440" s="66">
        <f>(G440-F440)*C440</f>
        <v>7800</v>
      </c>
      <c r="J440" s="66">
        <f t="shared" si="97"/>
        <v>13000</v>
      </c>
    </row>
    <row r="441" spans="1:10">
      <c r="A441" s="59">
        <v>43336</v>
      </c>
      <c r="B441" s="14" t="s">
        <v>172</v>
      </c>
      <c r="C441" s="69">
        <f t="shared" si="95"/>
        <v>460</v>
      </c>
      <c r="D441" s="3" t="s">
        <v>8</v>
      </c>
      <c r="E441" s="6">
        <v>1079</v>
      </c>
      <c r="F441" s="6">
        <v>1079</v>
      </c>
      <c r="G441" s="6">
        <v>0</v>
      </c>
      <c r="H441" s="66">
        <f t="shared" si="96"/>
        <v>0</v>
      </c>
      <c r="I441" s="66">
        <v>0</v>
      </c>
      <c r="J441" s="66">
        <f t="shared" si="97"/>
        <v>0</v>
      </c>
    </row>
    <row r="442" spans="1:10">
      <c r="A442" s="59">
        <v>43335</v>
      </c>
      <c r="B442" s="14" t="s">
        <v>30</v>
      </c>
      <c r="C442" s="69">
        <f t="shared" si="95"/>
        <v>380</v>
      </c>
      <c r="D442" s="3" t="s">
        <v>8</v>
      </c>
      <c r="E442" s="6">
        <v>1300</v>
      </c>
      <c r="F442" s="6">
        <v>1315</v>
      </c>
      <c r="G442" s="6">
        <v>1335</v>
      </c>
      <c r="H442" s="66">
        <f t="shared" si="96"/>
        <v>5700</v>
      </c>
      <c r="I442" s="66">
        <f>(G442-F442)*C442</f>
        <v>7600</v>
      </c>
      <c r="J442" s="66">
        <f t="shared" si="97"/>
        <v>13300</v>
      </c>
    </row>
    <row r="443" spans="1:10">
      <c r="A443" s="59">
        <v>43335</v>
      </c>
      <c r="B443" s="14" t="s">
        <v>135</v>
      </c>
      <c r="C443" s="69">
        <f t="shared" si="95"/>
        <v>510</v>
      </c>
      <c r="D443" s="3" t="s">
        <v>128</v>
      </c>
      <c r="E443" s="6">
        <v>990</v>
      </c>
      <c r="F443" s="6">
        <v>1005</v>
      </c>
      <c r="G443" s="6">
        <v>0</v>
      </c>
      <c r="H443" s="66">
        <f>(E443-F443)*C443</f>
        <v>-7650</v>
      </c>
      <c r="I443" s="66">
        <v>0</v>
      </c>
      <c r="J443" s="66">
        <f t="shared" si="97"/>
        <v>-7650</v>
      </c>
    </row>
    <row r="444" spans="1:10">
      <c r="A444" s="59">
        <v>43333</v>
      </c>
      <c r="B444" s="14" t="s">
        <v>46</v>
      </c>
      <c r="C444" s="69">
        <f t="shared" si="95"/>
        <v>550</v>
      </c>
      <c r="D444" s="3" t="s">
        <v>8</v>
      </c>
      <c r="E444" s="6">
        <v>903</v>
      </c>
      <c r="F444" s="6">
        <v>890</v>
      </c>
      <c r="G444" s="6">
        <v>0</v>
      </c>
      <c r="H444" s="66">
        <f t="shared" ref="H444:H459" si="98">(F444-E444)*C444</f>
        <v>-7150</v>
      </c>
      <c r="I444" s="66">
        <v>0</v>
      </c>
      <c r="J444" s="66">
        <f t="shared" si="97"/>
        <v>-7150</v>
      </c>
    </row>
    <row r="445" spans="1:10">
      <c r="A445" s="59">
        <v>43332</v>
      </c>
      <c r="B445" s="14" t="s">
        <v>157</v>
      </c>
      <c r="C445" s="69">
        <f t="shared" si="95"/>
        <v>730</v>
      </c>
      <c r="D445" s="3" t="s">
        <v>8</v>
      </c>
      <c r="E445" s="6">
        <v>685</v>
      </c>
      <c r="F445" s="6">
        <v>695</v>
      </c>
      <c r="G445" s="6">
        <v>0</v>
      </c>
      <c r="H445" s="66">
        <f t="shared" si="98"/>
        <v>7300</v>
      </c>
      <c r="I445" s="66">
        <v>0</v>
      </c>
      <c r="J445" s="66">
        <f t="shared" si="97"/>
        <v>7300</v>
      </c>
    </row>
    <row r="446" spans="1:10">
      <c r="A446" s="59">
        <v>43329</v>
      </c>
      <c r="B446" s="14" t="s">
        <v>52</v>
      </c>
      <c r="C446" s="69">
        <f t="shared" si="95"/>
        <v>390</v>
      </c>
      <c r="D446" s="3" t="s">
        <v>8</v>
      </c>
      <c r="E446" s="6">
        <v>1285</v>
      </c>
      <c r="F446" s="6">
        <v>1300</v>
      </c>
      <c r="G446" s="6">
        <v>0</v>
      </c>
      <c r="H446" s="66">
        <f t="shared" si="98"/>
        <v>5850</v>
      </c>
      <c r="I446" s="66">
        <v>0</v>
      </c>
      <c r="J446" s="66">
        <f t="shared" si="97"/>
        <v>5850</v>
      </c>
    </row>
    <row r="447" spans="1:10">
      <c r="A447" s="59">
        <v>43328</v>
      </c>
      <c r="B447" s="14" t="s">
        <v>173</v>
      </c>
      <c r="C447" s="69">
        <f t="shared" si="95"/>
        <v>370</v>
      </c>
      <c r="D447" s="3" t="s">
        <v>8</v>
      </c>
      <c r="E447" s="6">
        <v>1335</v>
      </c>
      <c r="F447" s="6">
        <v>1350</v>
      </c>
      <c r="G447" s="6">
        <v>1370</v>
      </c>
      <c r="H447" s="66">
        <f t="shared" si="98"/>
        <v>5550</v>
      </c>
      <c r="I447" s="66">
        <f>(G447-F447)*C447</f>
        <v>7400</v>
      </c>
      <c r="J447" s="66">
        <f t="shared" si="97"/>
        <v>12950</v>
      </c>
    </row>
    <row r="448" spans="1:10">
      <c r="A448" s="59">
        <v>43326</v>
      </c>
      <c r="B448" s="14" t="s">
        <v>174</v>
      </c>
      <c r="C448" s="69">
        <f t="shared" ref="C448:C457" si="99">MROUND(300000/E448,10)</f>
        <v>520</v>
      </c>
      <c r="D448" s="3" t="s">
        <v>8</v>
      </c>
      <c r="E448" s="6">
        <v>577</v>
      </c>
      <c r="F448" s="6">
        <v>567</v>
      </c>
      <c r="G448" s="6">
        <v>0</v>
      </c>
      <c r="H448" s="66">
        <f t="shared" si="98"/>
        <v>-5200</v>
      </c>
      <c r="I448" s="66">
        <v>0</v>
      </c>
      <c r="J448" s="66">
        <f t="shared" si="97"/>
        <v>-5200</v>
      </c>
    </row>
    <row r="449" spans="1:10">
      <c r="A449" s="59">
        <v>43326</v>
      </c>
      <c r="B449" s="14" t="s">
        <v>153</v>
      </c>
      <c r="C449" s="69">
        <f t="shared" si="99"/>
        <v>1520</v>
      </c>
      <c r="D449" s="3" t="s">
        <v>8</v>
      </c>
      <c r="E449" s="6">
        <v>198</v>
      </c>
      <c r="F449" s="6">
        <v>202</v>
      </c>
      <c r="G449" s="6">
        <v>205</v>
      </c>
      <c r="H449" s="66">
        <f t="shared" si="98"/>
        <v>6080</v>
      </c>
      <c r="I449" s="66">
        <f>(G449-F449)*C449</f>
        <v>4560</v>
      </c>
      <c r="J449" s="66">
        <f t="shared" si="97"/>
        <v>10640</v>
      </c>
    </row>
    <row r="450" spans="1:10">
      <c r="A450" s="59">
        <v>43325</v>
      </c>
      <c r="B450" s="14" t="s">
        <v>175</v>
      </c>
      <c r="C450" s="69">
        <f t="shared" si="99"/>
        <v>480</v>
      </c>
      <c r="D450" s="3" t="s">
        <v>8</v>
      </c>
      <c r="E450" s="6">
        <v>630</v>
      </c>
      <c r="F450" s="6">
        <v>640</v>
      </c>
      <c r="G450" s="6">
        <v>0</v>
      </c>
      <c r="H450" s="66">
        <f t="shared" si="98"/>
        <v>4800</v>
      </c>
      <c r="I450" s="66">
        <v>0</v>
      </c>
      <c r="J450" s="66">
        <f t="shared" si="97"/>
        <v>4800</v>
      </c>
    </row>
    <row r="451" spans="1:10">
      <c r="A451" s="59">
        <v>43325</v>
      </c>
      <c r="B451" s="14" t="s">
        <v>152</v>
      </c>
      <c r="C451" s="69">
        <f t="shared" si="99"/>
        <v>230</v>
      </c>
      <c r="D451" s="3" t="s">
        <v>8</v>
      </c>
      <c r="E451" s="6">
        <v>1287</v>
      </c>
      <c r="F451" s="6">
        <v>1294</v>
      </c>
      <c r="G451" s="6">
        <v>0</v>
      </c>
      <c r="H451" s="66">
        <f t="shared" si="98"/>
        <v>1610</v>
      </c>
      <c r="I451" s="66">
        <v>0</v>
      </c>
      <c r="J451" s="66">
        <f t="shared" si="97"/>
        <v>1610</v>
      </c>
    </row>
    <row r="452" spans="1:10">
      <c r="A452" s="59">
        <v>43322</v>
      </c>
      <c r="B452" s="2" t="s">
        <v>176</v>
      </c>
      <c r="C452" s="69">
        <f t="shared" si="99"/>
        <v>410</v>
      </c>
      <c r="D452" s="4" t="s">
        <v>8</v>
      </c>
      <c r="E452" s="5">
        <v>733</v>
      </c>
      <c r="F452" s="5">
        <v>723</v>
      </c>
      <c r="G452" s="5">
        <v>0</v>
      </c>
      <c r="H452" s="66">
        <f t="shared" si="98"/>
        <v>-4100</v>
      </c>
      <c r="I452" s="66">
        <v>0</v>
      </c>
      <c r="J452" s="66">
        <f t="shared" si="97"/>
        <v>-4100</v>
      </c>
    </row>
    <row r="453" spans="1:10">
      <c r="A453" s="59">
        <v>43322</v>
      </c>
      <c r="B453" s="2" t="s">
        <v>57</v>
      </c>
      <c r="C453" s="69">
        <f t="shared" si="99"/>
        <v>790</v>
      </c>
      <c r="D453" s="4" t="s">
        <v>8</v>
      </c>
      <c r="E453" s="5">
        <v>380</v>
      </c>
      <c r="F453" s="5">
        <v>380</v>
      </c>
      <c r="G453" s="5">
        <v>0</v>
      </c>
      <c r="H453" s="66">
        <f t="shared" si="98"/>
        <v>0</v>
      </c>
      <c r="I453" s="66">
        <v>0</v>
      </c>
      <c r="J453" s="66">
        <f t="shared" si="97"/>
        <v>0</v>
      </c>
    </row>
    <row r="454" spans="1:10">
      <c r="A454" s="59">
        <v>43260</v>
      </c>
      <c r="B454" s="2" t="s">
        <v>75</v>
      </c>
      <c r="C454" s="69">
        <f t="shared" si="99"/>
        <v>370</v>
      </c>
      <c r="D454" s="4" t="s">
        <v>8</v>
      </c>
      <c r="E454" s="5">
        <v>820</v>
      </c>
      <c r="F454" s="5">
        <v>825</v>
      </c>
      <c r="G454" s="5">
        <v>0</v>
      </c>
      <c r="H454" s="66">
        <f t="shared" si="98"/>
        <v>1850</v>
      </c>
      <c r="I454" s="66">
        <v>0</v>
      </c>
      <c r="J454" s="66">
        <f t="shared" si="97"/>
        <v>1850</v>
      </c>
    </row>
    <row r="455" spans="1:10">
      <c r="A455" s="59">
        <v>43260</v>
      </c>
      <c r="B455" s="2" t="s">
        <v>111</v>
      </c>
      <c r="C455" s="69">
        <f t="shared" si="99"/>
        <v>470</v>
      </c>
      <c r="D455" s="4" t="s">
        <v>8</v>
      </c>
      <c r="E455" s="5">
        <v>642</v>
      </c>
      <c r="F455" s="5">
        <v>649</v>
      </c>
      <c r="G455" s="6">
        <v>0</v>
      </c>
      <c r="H455" s="66">
        <f t="shared" si="98"/>
        <v>3290</v>
      </c>
      <c r="I455" s="66">
        <v>0</v>
      </c>
      <c r="J455" s="66">
        <f t="shared" si="97"/>
        <v>3290</v>
      </c>
    </row>
    <row r="456" spans="1:10">
      <c r="A456" s="59">
        <v>43260</v>
      </c>
      <c r="B456" s="2" t="s">
        <v>177</v>
      </c>
      <c r="C456" s="69">
        <f t="shared" si="99"/>
        <v>470</v>
      </c>
      <c r="D456" s="4" t="s">
        <v>8</v>
      </c>
      <c r="E456" s="5">
        <v>645</v>
      </c>
      <c r="F456" s="5">
        <v>635</v>
      </c>
      <c r="G456" s="5">
        <v>0</v>
      </c>
      <c r="H456" s="66">
        <f t="shared" si="98"/>
        <v>-4700</v>
      </c>
      <c r="I456" s="66">
        <v>0</v>
      </c>
      <c r="J456" s="66">
        <f t="shared" si="97"/>
        <v>-4700</v>
      </c>
    </row>
    <row r="457" spans="1:10">
      <c r="A457" s="59">
        <v>43320</v>
      </c>
      <c r="B457" s="14" t="s">
        <v>50</v>
      </c>
      <c r="C457" s="69">
        <f t="shared" si="99"/>
        <v>530</v>
      </c>
      <c r="D457" s="3" t="s">
        <v>8</v>
      </c>
      <c r="E457" s="6">
        <v>567</v>
      </c>
      <c r="F457" s="6">
        <v>572</v>
      </c>
      <c r="G457" s="6">
        <v>0</v>
      </c>
      <c r="H457" s="66">
        <f t="shared" si="98"/>
        <v>2650</v>
      </c>
      <c r="I457" s="66">
        <v>0</v>
      </c>
      <c r="J457" s="66">
        <f t="shared" si="97"/>
        <v>2650</v>
      </c>
    </row>
    <row r="458" spans="1:10">
      <c r="A458" s="59">
        <v>43319</v>
      </c>
      <c r="B458" s="14" t="s">
        <v>178</v>
      </c>
      <c r="C458" s="69">
        <f>MROUND(500000/E458,10)</f>
        <v>390</v>
      </c>
      <c r="D458" s="3" t="s">
        <v>8</v>
      </c>
      <c r="E458" s="6">
        <v>1295</v>
      </c>
      <c r="F458" s="6">
        <v>1308</v>
      </c>
      <c r="G458" s="6">
        <v>0</v>
      </c>
      <c r="H458" s="66">
        <f t="shared" si="98"/>
        <v>5070</v>
      </c>
      <c r="I458" s="66">
        <v>0</v>
      </c>
      <c r="J458" s="66">
        <f t="shared" si="97"/>
        <v>5070</v>
      </c>
    </row>
    <row r="459" spans="1:10">
      <c r="A459" s="59">
        <v>43318</v>
      </c>
      <c r="B459" s="14" t="s">
        <v>154</v>
      </c>
      <c r="C459" s="69">
        <f>MROUND(300000/E459,10)</f>
        <v>210</v>
      </c>
      <c r="D459" s="3" t="s">
        <v>8</v>
      </c>
      <c r="E459" s="6">
        <v>1408</v>
      </c>
      <c r="F459" s="6">
        <v>1423</v>
      </c>
      <c r="G459" s="6">
        <v>1443</v>
      </c>
      <c r="H459" s="66">
        <f t="shared" si="98"/>
        <v>3150</v>
      </c>
      <c r="I459" s="66">
        <v>0</v>
      </c>
      <c r="J459" s="66">
        <f t="shared" si="97"/>
        <v>3150</v>
      </c>
    </row>
    <row r="460" spans="1:10">
      <c r="A460" s="59">
        <v>43318</v>
      </c>
      <c r="B460" s="14" t="s">
        <v>122</v>
      </c>
      <c r="C460" s="69">
        <f>MROUND(500000/E460,10)</f>
        <v>310</v>
      </c>
      <c r="D460" s="3" t="s">
        <v>128</v>
      </c>
      <c r="E460" s="6">
        <v>1635</v>
      </c>
      <c r="F460" s="6">
        <v>1631</v>
      </c>
      <c r="G460" s="6">
        <v>0</v>
      </c>
      <c r="H460" s="66">
        <f>(E460-F460)*C460</f>
        <v>1240</v>
      </c>
      <c r="I460" s="66">
        <v>0</v>
      </c>
      <c r="J460" s="66">
        <f t="shared" si="97"/>
        <v>1240</v>
      </c>
    </row>
    <row r="461" spans="1:10">
      <c r="A461" s="59">
        <v>43315</v>
      </c>
      <c r="B461" s="14" t="s">
        <v>78</v>
      </c>
      <c r="C461" s="69">
        <f>MROUND(300000/E461,10)</f>
        <v>330</v>
      </c>
      <c r="D461" s="3" t="s">
        <v>8</v>
      </c>
      <c r="E461" s="6">
        <v>920</v>
      </c>
      <c r="F461" s="6">
        <v>905</v>
      </c>
      <c r="G461" s="6">
        <v>0</v>
      </c>
      <c r="H461" s="66">
        <f>(F461-E461)*C461</f>
        <v>-4950</v>
      </c>
      <c r="I461" s="66">
        <v>0</v>
      </c>
      <c r="J461" s="66">
        <f t="shared" si="97"/>
        <v>-4950</v>
      </c>
    </row>
    <row r="462" spans="1:10">
      <c r="A462" s="59">
        <v>43315</v>
      </c>
      <c r="B462" s="14" t="s">
        <v>125</v>
      </c>
      <c r="C462" s="69">
        <f>MROUND(300000/E462,10)</f>
        <v>270</v>
      </c>
      <c r="D462" s="3" t="s">
        <v>8</v>
      </c>
      <c r="E462" s="6">
        <v>1115</v>
      </c>
      <c r="F462" s="6">
        <v>1130</v>
      </c>
      <c r="G462" s="6">
        <v>0</v>
      </c>
      <c r="H462" s="66">
        <f>(F462-E462)*C462</f>
        <v>4050</v>
      </c>
      <c r="I462" s="66">
        <v>0</v>
      </c>
      <c r="J462" s="66">
        <f t="shared" si="97"/>
        <v>4050</v>
      </c>
    </row>
    <row r="463" spans="1:10">
      <c r="A463" s="59">
        <v>43314</v>
      </c>
      <c r="B463" s="14" t="s">
        <v>93</v>
      </c>
      <c r="C463" s="69">
        <f>MROUND(500000/E463,10)</f>
        <v>780</v>
      </c>
      <c r="D463" s="3" t="s">
        <v>8</v>
      </c>
      <c r="E463" s="6">
        <v>645</v>
      </c>
      <c r="F463" s="6">
        <v>655</v>
      </c>
      <c r="G463" s="6">
        <v>661</v>
      </c>
      <c r="H463" s="66">
        <f>(F463-E463)*C463</f>
        <v>7800</v>
      </c>
      <c r="I463" s="66">
        <f>(G463-F463)*C463</f>
        <v>4680</v>
      </c>
      <c r="J463" s="66">
        <f t="shared" si="97"/>
        <v>12480</v>
      </c>
    </row>
    <row r="464" spans="1:10">
      <c r="A464" s="59">
        <v>43314</v>
      </c>
      <c r="B464" s="14" t="s">
        <v>36</v>
      </c>
      <c r="C464" s="69">
        <f>MROUND(500000/E464,10)</f>
        <v>450</v>
      </c>
      <c r="D464" s="3" t="s">
        <v>8</v>
      </c>
      <c r="E464" s="6">
        <v>1105</v>
      </c>
      <c r="F464" s="6">
        <v>1119</v>
      </c>
      <c r="G464" s="6">
        <v>0</v>
      </c>
      <c r="H464" s="66">
        <f>(E464-F464)*C464</f>
        <v>-6300</v>
      </c>
      <c r="I464" s="66">
        <v>0</v>
      </c>
      <c r="J464" s="66">
        <f t="shared" si="97"/>
        <v>-6300</v>
      </c>
    </row>
    <row r="465" spans="1:10">
      <c r="A465" s="59">
        <v>43313</v>
      </c>
      <c r="B465" s="14" t="s">
        <v>151</v>
      </c>
      <c r="C465" s="69">
        <f>MROUND(500000/E465,10)</f>
        <v>560</v>
      </c>
      <c r="D465" s="3" t="s">
        <v>128</v>
      </c>
      <c r="E465" s="6">
        <v>900</v>
      </c>
      <c r="F465" s="6">
        <v>890</v>
      </c>
      <c r="G465" s="6">
        <v>0</v>
      </c>
      <c r="H465" s="66">
        <f>(E465-F465)*C465</f>
        <v>5600</v>
      </c>
      <c r="I465" s="66">
        <v>0</v>
      </c>
      <c r="J465" s="66">
        <f t="shared" si="97"/>
        <v>5600</v>
      </c>
    </row>
    <row r="466" spans="1:10">
      <c r="A466" s="59">
        <v>43313</v>
      </c>
      <c r="B466" s="14" t="s">
        <v>85</v>
      </c>
      <c r="C466" s="69">
        <f>MROUND(500000/E466,10)</f>
        <v>390</v>
      </c>
      <c r="D466" s="3" t="s">
        <v>128</v>
      </c>
      <c r="E466" s="6">
        <v>1290</v>
      </c>
      <c r="F466" s="6">
        <v>1281</v>
      </c>
      <c r="G466" s="6">
        <v>0</v>
      </c>
      <c r="H466" s="66">
        <f>(E466-F466)*C466</f>
        <v>3510</v>
      </c>
      <c r="I466" s="66">
        <v>0</v>
      </c>
      <c r="J466" s="66">
        <f t="shared" si="97"/>
        <v>3510</v>
      </c>
    </row>
    <row r="467" spans="1:10">
      <c r="A467" s="59">
        <v>43313</v>
      </c>
      <c r="B467" s="14" t="s">
        <v>179</v>
      </c>
      <c r="C467" s="69">
        <f>MROUND(500000/E467,10)</f>
        <v>760</v>
      </c>
      <c r="D467" s="3" t="s">
        <v>8</v>
      </c>
      <c r="E467" s="6">
        <v>654</v>
      </c>
      <c r="F467" s="6">
        <v>644</v>
      </c>
      <c r="G467" s="6">
        <v>0</v>
      </c>
      <c r="H467" s="66">
        <f>(F467-E467)*C467</f>
        <v>-7600</v>
      </c>
      <c r="I467" s="66">
        <v>0</v>
      </c>
      <c r="J467" s="66">
        <f t="shared" si="97"/>
        <v>-7600</v>
      </c>
    </row>
    <row r="468" spans="1:10">
      <c r="A468" s="59"/>
      <c r="B468" s="18"/>
      <c r="C468" s="98"/>
      <c r="D468" s="18"/>
      <c r="E468" s="18"/>
      <c r="F468" s="18"/>
      <c r="G468" s="18"/>
      <c r="H468" s="98"/>
      <c r="I468" s="98"/>
      <c r="J468" s="98"/>
    </row>
    <row r="469" spans="1:10">
      <c r="A469" s="59">
        <v>43312</v>
      </c>
      <c r="B469" s="14" t="s">
        <v>14</v>
      </c>
      <c r="C469" s="69">
        <f t="shared" ref="C469:C474" si="100">MROUND(500000/E469,10)</f>
        <v>740</v>
      </c>
      <c r="D469" s="3" t="s">
        <v>8</v>
      </c>
      <c r="E469" s="6">
        <v>678</v>
      </c>
      <c r="F469" s="6">
        <v>682</v>
      </c>
      <c r="G469" s="6">
        <v>0</v>
      </c>
      <c r="H469" s="66">
        <f>(F469-E469)*C469</f>
        <v>2960</v>
      </c>
      <c r="I469" s="66">
        <v>0</v>
      </c>
      <c r="J469" s="66">
        <f t="shared" ref="J469:J506" si="101">+I469+H469</f>
        <v>2960</v>
      </c>
    </row>
    <row r="470" spans="1:10">
      <c r="A470" s="59">
        <v>43312</v>
      </c>
      <c r="B470" s="14" t="s">
        <v>44</v>
      </c>
      <c r="C470" s="69">
        <f t="shared" si="100"/>
        <v>230</v>
      </c>
      <c r="D470" s="3" t="s">
        <v>8</v>
      </c>
      <c r="E470" s="6">
        <v>2175</v>
      </c>
      <c r="F470" s="6">
        <v>2180</v>
      </c>
      <c r="G470" s="6">
        <v>0</v>
      </c>
      <c r="H470" s="66">
        <f>(F470-E470)*C470</f>
        <v>1150</v>
      </c>
      <c r="I470" s="66">
        <v>0</v>
      </c>
      <c r="J470" s="66">
        <f t="shared" si="101"/>
        <v>1150</v>
      </c>
    </row>
    <row r="471" spans="1:10">
      <c r="A471" s="59">
        <v>43311</v>
      </c>
      <c r="B471" s="14" t="s">
        <v>154</v>
      </c>
      <c r="C471" s="69">
        <f t="shared" si="100"/>
        <v>350</v>
      </c>
      <c r="D471" s="3" t="s">
        <v>128</v>
      </c>
      <c r="E471" s="6">
        <v>1440</v>
      </c>
      <c r="F471" s="6">
        <v>1420</v>
      </c>
      <c r="G471" s="6">
        <v>0</v>
      </c>
      <c r="H471" s="66">
        <f>(E471-F471)*C471</f>
        <v>7000</v>
      </c>
      <c r="I471" s="66">
        <v>0</v>
      </c>
      <c r="J471" s="66">
        <f t="shared" si="101"/>
        <v>7000</v>
      </c>
    </row>
    <row r="472" spans="1:10">
      <c r="A472" s="59">
        <v>43311</v>
      </c>
      <c r="B472" s="14" t="s">
        <v>46</v>
      </c>
      <c r="C472" s="69">
        <f t="shared" si="100"/>
        <v>540</v>
      </c>
      <c r="D472" s="3" t="s">
        <v>128</v>
      </c>
      <c r="E472" s="6">
        <v>920</v>
      </c>
      <c r="F472" s="6">
        <v>905</v>
      </c>
      <c r="G472" s="6">
        <v>0</v>
      </c>
      <c r="H472" s="66">
        <f>(E472-F472)*C472</f>
        <v>8100</v>
      </c>
      <c r="I472" s="66">
        <v>0</v>
      </c>
      <c r="J472" s="66">
        <f t="shared" si="101"/>
        <v>8100</v>
      </c>
    </row>
    <row r="473" spans="1:10">
      <c r="A473" s="59">
        <v>43308</v>
      </c>
      <c r="B473" s="14" t="s">
        <v>180</v>
      </c>
      <c r="C473" s="69">
        <f t="shared" si="100"/>
        <v>350</v>
      </c>
      <c r="D473" s="3" t="s">
        <v>8</v>
      </c>
      <c r="E473" s="6">
        <v>1425</v>
      </c>
      <c r="F473" s="6">
        <v>1439</v>
      </c>
      <c r="G473" s="6">
        <v>0</v>
      </c>
      <c r="H473" s="66">
        <f>(F473-E473)*C473</f>
        <v>4900</v>
      </c>
      <c r="I473" s="66">
        <v>0</v>
      </c>
      <c r="J473" s="66">
        <f t="shared" si="101"/>
        <v>4900</v>
      </c>
    </row>
    <row r="474" spans="1:10">
      <c r="A474" s="59">
        <v>43308</v>
      </c>
      <c r="B474" s="14" t="s">
        <v>117</v>
      </c>
      <c r="C474" s="69">
        <f t="shared" si="100"/>
        <v>1590</v>
      </c>
      <c r="D474" s="3" t="s">
        <v>8</v>
      </c>
      <c r="E474" s="6">
        <v>315</v>
      </c>
      <c r="F474" s="6">
        <v>320</v>
      </c>
      <c r="G474" s="6">
        <v>0</v>
      </c>
      <c r="H474" s="66">
        <f>(F474-E474)*C474</f>
        <v>7950</v>
      </c>
      <c r="I474" s="66">
        <v>0</v>
      </c>
      <c r="J474" s="66">
        <f t="shared" si="101"/>
        <v>7950</v>
      </c>
    </row>
    <row r="475" spans="1:10">
      <c r="A475" s="59">
        <v>43307</v>
      </c>
      <c r="B475" s="14" t="s">
        <v>41</v>
      </c>
      <c r="C475" s="69">
        <f>MROUND(300000/E475,10)</f>
        <v>250</v>
      </c>
      <c r="D475" s="3" t="s">
        <v>8</v>
      </c>
      <c r="E475" s="6">
        <v>1200</v>
      </c>
      <c r="F475" s="6">
        <v>1185</v>
      </c>
      <c r="G475" s="6">
        <v>0</v>
      </c>
      <c r="H475" s="66">
        <f>(F475-E475)*C475</f>
        <v>-3750</v>
      </c>
      <c r="I475" s="66">
        <v>0</v>
      </c>
      <c r="J475" s="66">
        <f t="shared" si="101"/>
        <v>-3750</v>
      </c>
    </row>
    <row r="476" spans="1:10">
      <c r="A476" s="59">
        <v>43307</v>
      </c>
      <c r="B476" s="14" t="s">
        <v>154</v>
      </c>
      <c r="C476" s="69">
        <f>MROUND(300000/E476,10)</f>
        <v>210</v>
      </c>
      <c r="D476" s="3" t="s">
        <v>8</v>
      </c>
      <c r="E476" s="6">
        <v>1460</v>
      </c>
      <c r="F476" s="6">
        <v>1440</v>
      </c>
      <c r="G476" s="6">
        <v>0</v>
      </c>
      <c r="H476" s="66">
        <f>(F476-E476)*C476</f>
        <v>-4200</v>
      </c>
      <c r="I476" s="66">
        <v>0</v>
      </c>
      <c r="J476" s="66">
        <f t="shared" si="101"/>
        <v>-4200</v>
      </c>
    </row>
    <row r="477" spans="1:10">
      <c r="A477" s="59">
        <v>43307</v>
      </c>
      <c r="B477" s="14" t="s">
        <v>89</v>
      </c>
      <c r="C477" s="69">
        <f>MROUND(500000/E477,10)</f>
        <v>450</v>
      </c>
      <c r="D477" s="3" t="s">
        <v>128</v>
      </c>
      <c r="E477" s="6">
        <v>1105</v>
      </c>
      <c r="F477" s="6">
        <v>1090</v>
      </c>
      <c r="G477" s="6">
        <v>0</v>
      </c>
      <c r="H477" s="66">
        <f>(E477-F477)*C477</f>
        <v>6750</v>
      </c>
      <c r="I477" s="66">
        <v>0</v>
      </c>
      <c r="J477" s="66">
        <f t="shared" si="101"/>
        <v>6750</v>
      </c>
    </row>
    <row r="478" spans="1:10">
      <c r="A478" s="59">
        <v>43306</v>
      </c>
      <c r="B478" s="2" t="s">
        <v>169</v>
      </c>
      <c r="C478" s="69">
        <f t="shared" ref="C478:C487" si="102">MROUND(300000/E478,10)</f>
        <v>880</v>
      </c>
      <c r="D478" s="4" t="s">
        <v>8</v>
      </c>
      <c r="E478" s="5">
        <v>340</v>
      </c>
      <c r="F478" s="5">
        <v>335</v>
      </c>
      <c r="G478" s="5">
        <v>0</v>
      </c>
      <c r="H478" s="66">
        <f t="shared" ref="H478:H488" si="103">(F478-E478)*C478</f>
        <v>-4400</v>
      </c>
      <c r="I478" s="66">
        <v>0</v>
      </c>
      <c r="J478" s="66">
        <f t="shared" si="101"/>
        <v>-4400</v>
      </c>
    </row>
    <row r="479" spans="1:10">
      <c r="A479" s="59">
        <v>43306</v>
      </c>
      <c r="B479" s="2" t="s">
        <v>89</v>
      </c>
      <c r="C479" s="69">
        <f t="shared" si="102"/>
        <v>260</v>
      </c>
      <c r="D479" s="4" t="s">
        <v>8</v>
      </c>
      <c r="E479" s="5">
        <v>1165</v>
      </c>
      <c r="F479" s="5">
        <v>1180</v>
      </c>
      <c r="G479" s="5">
        <v>0</v>
      </c>
      <c r="H479" s="66">
        <f t="shared" si="103"/>
        <v>3900</v>
      </c>
      <c r="I479" s="66">
        <v>0</v>
      </c>
      <c r="J479" s="66">
        <f t="shared" si="101"/>
        <v>3900</v>
      </c>
    </row>
    <row r="480" spans="1:10">
      <c r="A480" s="59">
        <v>43306</v>
      </c>
      <c r="B480" s="2" t="s">
        <v>181</v>
      </c>
      <c r="C480" s="69">
        <f t="shared" si="102"/>
        <v>1270</v>
      </c>
      <c r="D480" s="4" t="s">
        <v>8</v>
      </c>
      <c r="E480" s="5">
        <v>236</v>
      </c>
      <c r="F480" s="5">
        <v>237</v>
      </c>
      <c r="G480" s="5">
        <v>0</v>
      </c>
      <c r="H480" s="66">
        <f t="shared" si="103"/>
        <v>1270</v>
      </c>
      <c r="I480" s="66">
        <v>0</v>
      </c>
      <c r="J480" s="66">
        <f t="shared" si="101"/>
        <v>1270</v>
      </c>
    </row>
    <row r="481" spans="1:10">
      <c r="A481" s="59">
        <v>43305</v>
      </c>
      <c r="B481" s="14" t="s">
        <v>53</v>
      </c>
      <c r="C481" s="69">
        <f t="shared" si="102"/>
        <v>210</v>
      </c>
      <c r="D481" s="3" t="s">
        <v>8</v>
      </c>
      <c r="E481" s="6">
        <v>1460</v>
      </c>
      <c r="F481" s="6">
        <v>1480</v>
      </c>
      <c r="G481" s="6">
        <v>1530</v>
      </c>
      <c r="H481" s="66">
        <f t="shared" si="103"/>
        <v>4200</v>
      </c>
      <c r="I481" s="66">
        <v>0</v>
      </c>
      <c r="J481" s="66">
        <f t="shared" si="101"/>
        <v>4200</v>
      </c>
    </row>
    <row r="482" spans="1:10">
      <c r="A482" s="59">
        <v>43304</v>
      </c>
      <c r="B482" s="14" t="s">
        <v>182</v>
      </c>
      <c r="C482" s="69">
        <f t="shared" si="102"/>
        <v>410</v>
      </c>
      <c r="D482" s="3" t="s">
        <v>8</v>
      </c>
      <c r="E482" s="6">
        <v>730</v>
      </c>
      <c r="F482" s="6">
        <v>740</v>
      </c>
      <c r="G482" s="6">
        <v>755</v>
      </c>
      <c r="H482" s="66">
        <f t="shared" si="103"/>
        <v>4100</v>
      </c>
      <c r="I482" s="66">
        <f>(G482-F482)*C482</f>
        <v>6150</v>
      </c>
      <c r="J482" s="66">
        <f t="shared" si="101"/>
        <v>10250</v>
      </c>
    </row>
    <row r="483" spans="1:10">
      <c r="A483" s="59">
        <v>43301</v>
      </c>
      <c r="B483" s="2" t="s">
        <v>90</v>
      </c>
      <c r="C483" s="69">
        <f t="shared" si="102"/>
        <v>300</v>
      </c>
      <c r="D483" s="4" t="s">
        <v>8</v>
      </c>
      <c r="E483" s="5">
        <v>992</v>
      </c>
      <c r="F483" s="5">
        <v>977</v>
      </c>
      <c r="G483" s="5">
        <v>0</v>
      </c>
      <c r="H483" s="66">
        <f t="shared" si="103"/>
        <v>-4500</v>
      </c>
      <c r="I483" s="66">
        <v>0</v>
      </c>
      <c r="J483" s="66">
        <f t="shared" si="101"/>
        <v>-4500</v>
      </c>
    </row>
    <row r="484" spans="1:10">
      <c r="A484" s="59">
        <v>43301</v>
      </c>
      <c r="B484" s="2" t="s">
        <v>50</v>
      </c>
      <c r="C484" s="69">
        <f t="shared" si="102"/>
        <v>520</v>
      </c>
      <c r="D484" s="4" t="s">
        <v>8</v>
      </c>
      <c r="E484" s="5">
        <v>575</v>
      </c>
      <c r="F484" s="5">
        <v>585</v>
      </c>
      <c r="G484" s="5">
        <v>0</v>
      </c>
      <c r="H484" s="66">
        <f t="shared" si="103"/>
        <v>5200</v>
      </c>
      <c r="I484" s="66">
        <v>0</v>
      </c>
      <c r="J484" s="66">
        <f t="shared" si="101"/>
        <v>5200</v>
      </c>
    </row>
    <row r="485" spans="1:10">
      <c r="A485" s="59">
        <v>43301</v>
      </c>
      <c r="B485" s="2" t="s">
        <v>161</v>
      </c>
      <c r="C485" s="69">
        <f t="shared" si="102"/>
        <v>340</v>
      </c>
      <c r="D485" s="4" t="s">
        <v>8</v>
      </c>
      <c r="E485" s="5">
        <v>885</v>
      </c>
      <c r="F485" s="5">
        <v>890</v>
      </c>
      <c r="G485" s="5">
        <v>0</v>
      </c>
      <c r="H485" s="66">
        <f t="shared" si="103"/>
        <v>1700</v>
      </c>
      <c r="I485" s="66">
        <v>0</v>
      </c>
      <c r="J485" s="66">
        <f t="shared" si="101"/>
        <v>1700</v>
      </c>
    </row>
    <row r="486" spans="1:10">
      <c r="A486" s="59">
        <v>43300</v>
      </c>
      <c r="B486" s="14" t="s">
        <v>40</v>
      </c>
      <c r="C486" s="69">
        <f t="shared" si="102"/>
        <v>350</v>
      </c>
      <c r="D486" s="3" t="s">
        <v>8</v>
      </c>
      <c r="E486" s="6">
        <v>855</v>
      </c>
      <c r="F486" s="6">
        <v>865</v>
      </c>
      <c r="G486" s="6">
        <v>870</v>
      </c>
      <c r="H486" s="66">
        <f t="shared" si="103"/>
        <v>3500</v>
      </c>
      <c r="I486" s="66">
        <f>(G486-F486)*C486</f>
        <v>1750</v>
      </c>
      <c r="J486" s="66">
        <f t="shared" si="101"/>
        <v>5250</v>
      </c>
    </row>
    <row r="487" spans="1:10">
      <c r="A487" s="59">
        <v>43300</v>
      </c>
      <c r="B487" s="14" t="s">
        <v>99</v>
      </c>
      <c r="C487" s="69">
        <f t="shared" si="102"/>
        <v>220</v>
      </c>
      <c r="D487" s="3" t="s">
        <v>8</v>
      </c>
      <c r="E487" s="6">
        <v>1350</v>
      </c>
      <c r="F487" s="6">
        <v>1355</v>
      </c>
      <c r="G487" s="6">
        <v>0</v>
      </c>
      <c r="H487" s="66">
        <f t="shared" si="103"/>
        <v>1100</v>
      </c>
      <c r="I487" s="66">
        <v>0</v>
      </c>
      <c r="J487" s="66">
        <f t="shared" si="101"/>
        <v>1100</v>
      </c>
    </row>
    <row r="488" spans="1:10">
      <c r="A488" s="59">
        <v>43299</v>
      </c>
      <c r="B488" s="14" t="s">
        <v>152</v>
      </c>
      <c r="C488" s="69">
        <f t="shared" ref="C488:C506" si="104">MROUND(500000/E488,10)</f>
        <v>440</v>
      </c>
      <c r="D488" s="3" t="s">
        <v>8</v>
      </c>
      <c r="E488" s="6">
        <v>1130</v>
      </c>
      <c r="F488" s="6">
        <v>1115</v>
      </c>
      <c r="G488" s="6">
        <v>0</v>
      </c>
      <c r="H488" s="66">
        <f t="shared" si="103"/>
        <v>-6600</v>
      </c>
      <c r="I488" s="66">
        <v>0</v>
      </c>
      <c r="J488" s="66">
        <f t="shared" si="101"/>
        <v>-6600</v>
      </c>
    </row>
    <row r="489" spans="1:10">
      <c r="A489" s="59">
        <v>43299</v>
      </c>
      <c r="B489" s="14" t="s">
        <v>183</v>
      </c>
      <c r="C489" s="69">
        <f t="shared" si="104"/>
        <v>250</v>
      </c>
      <c r="D489" s="3" t="s">
        <v>128</v>
      </c>
      <c r="E489" s="6">
        <v>2020</v>
      </c>
      <c r="F489" s="6">
        <v>2005</v>
      </c>
      <c r="G489" s="6">
        <v>0</v>
      </c>
      <c r="H489" s="66">
        <f>(E489-F489)*C489</f>
        <v>3750</v>
      </c>
      <c r="I489" s="66">
        <v>0</v>
      </c>
      <c r="J489" s="66">
        <f t="shared" si="101"/>
        <v>3750</v>
      </c>
    </row>
    <row r="490" spans="1:10">
      <c r="A490" s="59">
        <v>43299</v>
      </c>
      <c r="B490" s="14" t="s">
        <v>184</v>
      </c>
      <c r="C490" s="69">
        <f t="shared" si="104"/>
        <v>1320</v>
      </c>
      <c r="D490" s="3" t="s">
        <v>128</v>
      </c>
      <c r="E490" s="6">
        <v>379</v>
      </c>
      <c r="F490" s="6">
        <v>373</v>
      </c>
      <c r="G490" s="6">
        <v>0</v>
      </c>
      <c r="H490" s="66">
        <f>(E490-F490)*C490</f>
        <v>7920</v>
      </c>
      <c r="I490" s="66">
        <v>0</v>
      </c>
      <c r="J490" s="66">
        <f t="shared" si="101"/>
        <v>7920</v>
      </c>
    </row>
    <row r="491" spans="1:10">
      <c r="A491" s="59">
        <v>43298</v>
      </c>
      <c r="B491" s="14" t="s">
        <v>106</v>
      </c>
      <c r="C491" s="69">
        <f t="shared" si="104"/>
        <v>570</v>
      </c>
      <c r="D491" s="3" t="s">
        <v>8</v>
      </c>
      <c r="E491" s="6">
        <v>875</v>
      </c>
      <c r="F491" s="6">
        <v>885</v>
      </c>
      <c r="G491" s="6">
        <v>895</v>
      </c>
      <c r="H491" s="66">
        <f>(F491-E491)*C491</f>
        <v>5700</v>
      </c>
      <c r="I491" s="66">
        <f>(G491-F491)*C491</f>
        <v>5700</v>
      </c>
      <c r="J491" s="66">
        <f t="shared" si="101"/>
        <v>11400</v>
      </c>
    </row>
    <row r="492" spans="1:10">
      <c r="A492" s="59">
        <v>43297</v>
      </c>
      <c r="B492" s="14" t="s">
        <v>70</v>
      </c>
      <c r="C492" s="69">
        <f t="shared" si="104"/>
        <v>420</v>
      </c>
      <c r="D492" s="3" t="s">
        <v>128</v>
      </c>
      <c r="E492" s="6">
        <v>1180</v>
      </c>
      <c r="F492" s="6">
        <v>1168</v>
      </c>
      <c r="G492" s="6">
        <v>0</v>
      </c>
      <c r="H492" s="66">
        <f>(E492-F492)*C492</f>
        <v>5040</v>
      </c>
      <c r="I492" s="66">
        <v>0</v>
      </c>
      <c r="J492" s="66">
        <f t="shared" si="101"/>
        <v>5040</v>
      </c>
    </row>
    <row r="493" spans="1:10">
      <c r="A493" s="59">
        <v>43294</v>
      </c>
      <c r="B493" s="14" t="s">
        <v>185</v>
      </c>
      <c r="C493" s="69">
        <f t="shared" si="104"/>
        <v>2170</v>
      </c>
      <c r="D493" s="3" t="s">
        <v>128</v>
      </c>
      <c r="E493" s="6">
        <v>230</v>
      </c>
      <c r="F493" s="6">
        <v>225</v>
      </c>
      <c r="G493" s="6">
        <v>0</v>
      </c>
      <c r="H493" s="66">
        <f>(E493-F493)*C493</f>
        <v>10850</v>
      </c>
      <c r="I493" s="66">
        <v>0</v>
      </c>
      <c r="J493" s="66">
        <f t="shared" si="101"/>
        <v>10850</v>
      </c>
    </row>
    <row r="494" spans="1:10">
      <c r="A494" s="59">
        <v>43294</v>
      </c>
      <c r="B494" s="14" t="s">
        <v>26</v>
      </c>
      <c r="C494" s="69">
        <f t="shared" si="104"/>
        <v>510</v>
      </c>
      <c r="D494" s="3" t="s">
        <v>128</v>
      </c>
      <c r="E494" s="6">
        <v>985</v>
      </c>
      <c r="F494" s="6">
        <v>976</v>
      </c>
      <c r="G494" s="6">
        <v>0</v>
      </c>
      <c r="H494" s="66">
        <f>(E494-F494)*C494</f>
        <v>4590</v>
      </c>
      <c r="I494" s="66">
        <v>0</v>
      </c>
      <c r="J494" s="66">
        <f t="shared" si="101"/>
        <v>4590</v>
      </c>
    </row>
    <row r="495" spans="1:10">
      <c r="A495" s="59">
        <v>43293</v>
      </c>
      <c r="B495" s="14" t="s">
        <v>96</v>
      </c>
      <c r="C495" s="69">
        <f t="shared" si="104"/>
        <v>500</v>
      </c>
      <c r="D495" s="3" t="s">
        <v>8</v>
      </c>
      <c r="E495" s="6">
        <v>1000</v>
      </c>
      <c r="F495" s="6">
        <v>1005</v>
      </c>
      <c r="G495" s="6">
        <v>0</v>
      </c>
      <c r="H495" s="66">
        <f t="shared" ref="H495:H502" si="105">(F495-E495)*C495</f>
        <v>2500</v>
      </c>
      <c r="I495" s="66">
        <v>0</v>
      </c>
      <c r="J495" s="66">
        <f t="shared" si="101"/>
        <v>2500</v>
      </c>
    </row>
    <row r="496" spans="1:10">
      <c r="A496" s="59">
        <v>43292</v>
      </c>
      <c r="B496" s="14" t="s">
        <v>180</v>
      </c>
      <c r="C496" s="69">
        <f t="shared" si="104"/>
        <v>410</v>
      </c>
      <c r="D496" s="3" t="s">
        <v>8</v>
      </c>
      <c r="E496" s="6">
        <v>1220</v>
      </c>
      <c r="F496" s="6">
        <v>1205</v>
      </c>
      <c r="G496" s="6">
        <v>0</v>
      </c>
      <c r="H496" s="66">
        <f t="shared" si="105"/>
        <v>-6150</v>
      </c>
      <c r="I496" s="66">
        <v>0</v>
      </c>
      <c r="J496" s="66">
        <f t="shared" si="101"/>
        <v>-6150</v>
      </c>
    </row>
    <row r="497" spans="1:10">
      <c r="A497" s="59">
        <v>43292</v>
      </c>
      <c r="B497" s="14" t="s">
        <v>147</v>
      </c>
      <c r="C497" s="69">
        <f t="shared" si="104"/>
        <v>440</v>
      </c>
      <c r="D497" s="3" t="s">
        <v>8</v>
      </c>
      <c r="E497" s="6">
        <v>1125</v>
      </c>
      <c r="F497" s="6">
        <v>1131</v>
      </c>
      <c r="G497" s="6">
        <v>0</v>
      </c>
      <c r="H497" s="66">
        <f t="shared" si="105"/>
        <v>2640</v>
      </c>
      <c r="I497" s="66">
        <v>0</v>
      </c>
      <c r="J497" s="66">
        <f t="shared" si="101"/>
        <v>2640</v>
      </c>
    </row>
    <row r="498" spans="1:10">
      <c r="A498" s="59">
        <v>43291</v>
      </c>
      <c r="B498" s="14" t="s">
        <v>182</v>
      </c>
      <c r="C498" s="69">
        <f t="shared" si="104"/>
        <v>680</v>
      </c>
      <c r="D498" s="3" t="s">
        <v>8</v>
      </c>
      <c r="E498" s="6">
        <v>730</v>
      </c>
      <c r="F498" s="6">
        <v>740</v>
      </c>
      <c r="G498" s="6">
        <v>0</v>
      </c>
      <c r="H498" s="66">
        <f t="shared" si="105"/>
        <v>6800</v>
      </c>
      <c r="I498" s="66">
        <v>0</v>
      </c>
      <c r="J498" s="66">
        <f t="shared" si="101"/>
        <v>6800</v>
      </c>
    </row>
    <row r="499" spans="1:10">
      <c r="A499" s="59">
        <v>43290</v>
      </c>
      <c r="B499" s="14" t="s">
        <v>25</v>
      </c>
      <c r="C499" s="69">
        <f t="shared" si="104"/>
        <v>380</v>
      </c>
      <c r="D499" s="3" t="s">
        <v>8</v>
      </c>
      <c r="E499" s="6">
        <v>1320</v>
      </c>
      <c r="F499" s="6">
        <v>1327</v>
      </c>
      <c r="G499" s="6">
        <v>0</v>
      </c>
      <c r="H499" s="66">
        <f t="shared" si="105"/>
        <v>2660</v>
      </c>
      <c r="I499" s="66">
        <v>0</v>
      </c>
      <c r="J499" s="66">
        <f t="shared" si="101"/>
        <v>2660</v>
      </c>
    </row>
    <row r="500" spans="1:10">
      <c r="A500" s="59">
        <v>43290</v>
      </c>
      <c r="B500" s="14" t="s">
        <v>186</v>
      </c>
      <c r="C500" s="69">
        <f t="shared" si="104"/>
        <v>5130</v>
      </c>
      <c r="D500" s="3" t="s">
        <v>8</v>
      </c>
      <c r="E500" s="6">
        <v>97.5</v>
      </c>
      <c r="F500" s="6">
        <v>99.5</v>
      </c>
      <c r="G500" s="6">
        <v>0</v>
      </c>
      <c r="H500" s="66">
        <f t="shared" si="105"/>
        <v>10260</v>
      </c>
      <c r="I500" s="66">
        <v>0</v>
      </c>
      <c r="J500" s="66">
        <f t="shared" si="101"/>
        <v>10260</v>
      </c>
    </row>
    <row r="501" spans="1:10">
      <c r="A501" s="59">
        <v>43287</v>
      </c>
      <c r="B501" s="14" t="s">
        <v>155</v>
      </c>
      <c r="C501" s="69">
        <f t="shared" si="104"/>
        <v>210</v>
      </c>
      <c r="D501" s="3" t="s">
        <v>8</v>
      </c>
      <c r="E501" s="6">
        <v>2340</v>
      </c>
      <c r="F501" s="6">
        <v>2350</v>
      </c>
      <c r="G501" s="6">
        <v>0</v>
      </c>
      <c r="H501" s="66">
        <f t="shared" si="105"/>
        <v>2100</v>
      </c>
      <c r="I501" s="66">
        <v>0</v>
      </c>
      <c r="J501" s="66">
        <f t="shared" si="101"/>
        <v>2100</v>
      </c>
    </row>
    <row r="502" spans="1:10">
      <c r="A502" s="59">
        <v>43286</v>
      </c>
      <c r="B502" s="2" t="s">
        <v>176</v>
      </c>
      <c r="C502" s="69">
        <f t="shared" si="104"/>
        <v>690</v>
      </c>
      <c r="D502" s="4" t="s">
        <v>8</v>
      </c>
      <c r="E502" s="5">
        <v>720</v>
      </c>
      <c r="F502" s="5">
        <v>710</v>
      </c>
      <c r="G502" s="19">
        <v>0</v>
      </c>
      <c r="H502" s="66">
        <f t="shared" si="105"/>
        <v>-6900</v>
      </c>
      <c r="I502" s="66">
        <v>0</v>
      </c>
      <c r="J502" s="66">
        <f t="shared" si="101"/>
        <v>-6900</v>
      </c>
    </row>
    <row r="503" spans="1:10">
      <c r="A503" s="59">
        <v>43286</v>
      </c>
      <c r="B503" s="2" t="s">
        <v>180</v>
      </c>
      <c r="C503" s="69">
        <f t="shared" si="104"/>
        <v>430</v>
      </c>
      <c r="D503" s="4" t="s">
        <v>128</v>
      </c>
      <c r="E503" s="5">
        <v>1160</v>
      </c>
      <c r="F503" s="5">
        <v>1145</v>
      </c>
      <c r="G503" s="5">
        <v>0</v>
      </c>
      <c r="H503" s="66">
        <f>(E503-F503)*C503</f>
        <v>6450</v>
      </c>
      <c r="I503" s="66">
        <v>0</v>
      </c>
      <c r="J503" s="66">
        <f t="shared" si="101"/>
        <v>6450</v>
      </c>
    </row>
    <row r="504" spans="1:10">
      <c r="A504" s="59">
        <v>43285</v>
      </c>
      <c r="B504" s="14" t="s">
        <v>96</v>
      </c>
      <c r="C504" s="69">
        <f t="shared" si="104"/>
        <v>470</v>
      </c>
      <c r="D504" s="3" t="s">
        <v>8</v>
      </c>
      <c r="E504" s="6">
        <v>1060</v>
      </c>
      <c r="F504" s="6">
        <v>1075</v>
      </c>
      <c r="G504" s="6">
        <v>0</v>
      </c>
      <c r="H504" s="66">
        <f>(F504-E504)*C504</f>
        <v>7050</v>
      </c>
      <c r="I504" s="66">
        <v>0</v>
      </c>
      <c r="J504" s="66">
        <f t="shared" si="101"/>
        <v>7050</v>
      </c>
    </row>
    <row r="505" spans="1:10">
      <c r="A505" s="59">
        <v>43284</v>
      </c>
      <c r="B505" s="2" t="s">
        <v>187</v>
      </c>
      <c r="C505" s="69">
        <f t="shared" si="104"/>
        <v>830</v>
      </c>
      <c r="D505" s="4" t="s">
        <v>8</v>
      </c>
      <c r="E505" s="5">
        <v>606</v>
      </c>
      <c r="F505" s="5">
        <v>616</v>
      </c>
      <c r="G505" s="5">
        <v>629</v>
      </c>
      <c r="H505" s="66">
        <f>(F505-E505)*C505</f>
        <v>8300</v>
      </c>
      <c r="I505" s="66">
        <f>(G505-F505)*C505</f>
        <v>10790</v>
      </c>
      <c r="J505" s="66">
        <f t="shared" si="101"/>
        <v>19090</v>
      </c>
    </row>
    <row r="506" spans="1:10">
      <c r="A506" s="59">
        <v>43283</v>
      </c>
      <c r="B506" s="14" t="s">
        <v>30</v>
      </c>
      <c r="C506" s="69">
        <f t="shared" si="104"/>
        <v>430</v>
      </c>
      <c r="D506" s="3" t="s">
        <v>8</v>
      </c>
      <c r="E506" s="6">
        <v>1175</v>
      </c>
      <c r="F506" s="6">
        <v>1180</v>
      </c>
      <c r="G506" s="6">
        <v>0</v>
      </c>
      <c r="H506" s="66">
        <f>(F506-E506)*C506</f>
        <v>2150</v>
      </c>
      <c r="I506" s="66">
        <v>0</v>
      </c>
      <c r="J506" s="66">
        <f t="shared" si="101"/>
        <v>2150</v>
      </c>
    </row>
    <row r="507" spans="1:10">
      <c r="A507" s="59"/>
      <c r="B507" s="18"/>
      <c r="C507" s="98"/>
      <c r="D507" s="18"/>
      <c r="E507" s="18"/>
      <c r="F507" s="18"/>
      <c r="G507" s="18"/>
      <c r="H507" s="98"/>
      <c r="I507" s="98"/>
      <c r="J507" s="98"/>
    </row>
    <row r="508" spans="1:10">
      <c r="A508" s="59">
        <v>43280</v>
      </c>
      <c r="B508" s="14" t="s">
        <v>160</v>
      </c>
      <c r="C508" s="69">
        <f t="shared" ref="C508:C529" si="106">MROUND(500000/E508,10)</f>
        <v>780</v>
      </c>
      <c r="D508" s="3" t="s">
        <v>8</v>
      </c>
      <c r="E508" s="6">
        <v>641</v>
      </c>
      <c r="F508" s="6">
        <v>642.5</v>
      </c>
      <c r="G508" s="6">
        <v>0</v>
      </c>
      <c r="H508" s="66">
        <f>(F508-E508)*C508</f>
        <v>1170</v>
      </c>
      <c r="I508" s="66">
        <v>0</v>
      </c>
      <c r="J508" s="66">
        <f t="shared" ref="J508:J529" si="107">+I508+H508</f>
        <v>1170</v>
      </c>
    </row>
    <row r="509" spans="1:10">
      <c r="A509" s="59">
        <v>43278</v>
      </c>
      <c r="B509" s="14" t="s">
        <v>171</v>
      </c>
      <c r="C509" s="69">
        <f t="shared" si="106"/>
        <v>350</v>
      </c>
      <c r="D509" s="3" t="s">
        <v>8</v>
      </c>
      <c r="E509" s="6">
        <v>1425</v>
      </c>
      <c r="F509" s="6">
        <v>1435</v>
      </c>
      <c r="G509" s="6">
        <v>0</v>
      </c>
      <c r="H509" s="66">
        <f>(F509-E509)*C509</f>
        <v>3500</v>
      </c>
      <c r="I509" s="66">
        <v>0</v>
      </c>
      <c r="J509" s="66">
        <f t="shared" si="107"/>
        <v>3500</v>
      </c>
    </row>
    <row r="510" spans="1:10">
      <c r="A510" s="59">
        <v>43278</v>
      </c>
      <c r="B510" s="14" t="s">
        <v>168</v>
      </c>
      <c r="C510" s="69">
        <f t="shared" si="106"/>
        <v>760</v>
      </c>
      <c r="D510" s="3" t="s">
        <v>8</v>
      </c>
      <c r="E510" s="6">
        <v>656</v>
      </c>
      <c r="F510" s="6">
        <v>646</v>
      </c>
      <c r="G510" s="6">
        <v>0</v>
      </c>
      <c r="H510" s="66">
        <f>(F510-E510)*C510</f>
        <v>-7600</v>
      </c>
      <c r="I510" s="66">
        <v>0</v>
      </c>
      <c r="J510" s="66">
        <f t="shared" si="107"/>
        <v>-7600</v>
      </c>
    </row>
    <row r="511" spans="1:10">
      <c r="A511" s="59">
        <v>43277</v>
      </c>
      <c r="B511" s="14" t="s">
        <v>7</v>
      </c>
      <c r="C511" s="69">
        <f t="shared" si="106"/>
        <v>460</v>
      </c>
      <c r="D511" s="3" t="s">
        <v>8</v>
      </c>
      <c r="E511" s="6">
        <v>1095</v>
      </c>
      <c r="F511" s="6">
        <v>1110</v>
      </c>
      <c r="G511" s="6">
        <v>0</v>
      </c>
      <c r="H511" s="66">
        <f>(F511-E511)*C511</f>
        <v>6900</v>
      </c>
      <c r="I511" s="66">
        <v>0</v>
      </c>
      <c r="J511" s="66">
        <f t="shared" si="107"/>
        <v>6900</v>
      </c>
    </row>
    <row r="512" spans="1:10">
      <c r="A512" s="59">
        <v>43273</v>
      </c>
      <c r="B512" s="14" t="s">
        <v>46</v>
      </c>
      <c r="C512" s="69">
        <f t="shared" si="106"/>
        <v>570</v>
      </c>
      <c r="D512" s="3" t="s">
        <v>128</v>
      </c>
      <c r="E512" s="6">
        <v>881</v>
      </c>
      <c r="F512" s="6">
        <v>870</v>
      </c>
      <c r="G512" s="6">
        <v>0</v>
      </c>
      <c r="H512" s="66">
        <f>(E512-F512)*C512</f>
        <v>6270</v>
      </c>
      <c r="I512" s="66">
        <v>0</v>
      </c>
      <c r="J512" s="66">
        <f t="shared" si="107"/>
        <v>6270</v>
      </c>
    </row>
    <row r="513" spans="1:10">
      <c r="A513" s="59">
        <v>43272</v>
      </c>
      <c r="B513" s="14" t="s">
        <v>188</v>
      </c>
      <c r="C513" s="69">
        <f t="shared" si="106"/>
        <v>1230</v>
      </c>
      <c r="D513" s="3" t="s">
        <v>128</v>
      </c>
      <c r="E513" s="6">
        <v>405</v>
      </c>
      <c r="F513" s="6">
        <v>395</v>
      </c>
      <c r="G513" s="6">
        <v>0</v>
      </c>
      <c r="H513" s="66">
        <f>(E513-F513)*C513</f>
        <v>12300</v>
      </c>
      <c r="I513" s="66">
        <v>0</v>
      </c>
      <c r="J513" s="66">
        <f t="shared" si="107"/>
        <v>12300</v>
      </c>
    </row>
    <row r="514" spans="1:10">
      <c r="A514" s="59">
        <v>43271</v>
      </c>
      <c r="B514" s="14" t="s">
        <v>40</v>
      </c>
      <c r="C514" s="69">
        <f t="shared" si="106"/>
        <v>560</v>
      </c>
      <c r="D514" s="3" t="s">
        <v>8</v>
      </c>
      <c r="E514" s="6">
        <v>893</v>
      </c>
      <c r="F514" s="6">
        <v>905</v>
      </c>
      <c r="G514" s="6">
        <v>920</v>
      </c>
      <c r="H514" s="66">
        <f>(F514-E514)*C514</f>
        <v>6720</v>
      </c>
      <c r="I514" s="66">
        <f>(G514-F514)*C514</f>
        <v>8400</v>
      </c>
      <c r="J514" s="66">
        <f t="shared" si="107"/>
        <v>15120</v>
      </c>
    </row>
    <row r="515" spans="1:10">
      <c r="A515" s="59">
        <v>43269</v>
      </c>
      <c r="B515" s="14" t="s">
        <v>58</v>
      </c>
      <c r="C515" s="69">
        <f t="shared" si="106"/>
        <v>880</v>
      </c>
      <c r="D515" s="3" t="s">
        <v>128</v>
      </c>
      <c r="E515" s="6">
        <v>570</v>
      </c>
      <c r="F515" s="6">
        <v>561.5</v>
      </c>
      <c r="G515" s="6">
        <v>0</v>
      </c>
      <c r="H515" s="66">
        <f>(E515-F515)*C515</f>
        <v>7480</v>
      </c>
      <c r="I515" s="66">
        <v>0</v>
      </c>
      <c r="J515" s="66">
        <f t="shared" si="107"/>
        <v>7480</v>
      </c>
    </row>
    <row r="516" spans="1:10">
      <c r="A516" s="59">
        <v>43266</v>
      </c>
      <c r="B516" s="14" t="s">
        <v>188</v>
      </c>
      <c r="C516" s="69">
        <f t="shared" si="106"/>
        <v>1290</v>
      </c>
      <c r="D516" s="3" t="s">
        <v>8</v>
      </c>
      <c r="E516" s="6">
        <v>387</v>
      </c>
      <c r="F516" s="6">
        <v>395</v>
      </c>
      <c r="G516" s="6">
        <v>0</v>
      </c>
      <c r="H516" s="66">
        <f t="shared" ref="H516:H523" si="108">(F516-E516)*C516</f>
        <v>10320</v>
      </c>
      <c r="I516" s="66">
        <v>0</v>
      </c>
      <c r="J516" s="66">
        <f t="shared" si="107"/>
        <v>10320</v>
      </c>
    </row>
    <row r="517" spans="1:10">
      <c r="A517" s="59">
        <v>43266</v>
      </c>
      <c r="B517" s="14" t="s">
        <v>30</v>
      </c>
      <c r="C517" s="69">
        <f t="shared" si="106"/>
        <v>400</v>
      </c>
      <c r="D517" s="3" t="s">
        <v>8</v>
      </c>
      <c r="E517" s="6">
        <v>1260</v>
      </c>
      <c r="F517" s="6">
        <v>1245</v>
      </c>
      <c r="G517" s="6">
        <v>0</v>
      </c>
      <c r="H517" s="66">
        <f t="shared" si="108"/>
        <v>-6000</v>
      </c>
      <c r="I517" s="66">
        <v>0</v>
      </c>
      <c r="J517" s="66">
        <f t="shared" si="107"/>
        <v>-6000</v>
      </c>
    </row>
    <row r="518" spans="1:10">
      <c r="A518" s="59">
        <v>43265</v>
      </c>
      <c r="B518" s="14" t="s">
        <v>189</v>
      </c>
      <c r="C518" s="69">
        <f t="shared" si="106"/>
        <v>6710</v>
      </c>
      <c r="D518" s="3" t="s">
        <v>8</v>
      </c>
      <c r="E518" s="6">
        <v>74.5</v>
      </c>
      <c r="F518" s="6">
        <v>74.900000000000006</v>
      </c>
      <c r="G518" s="6">
        <v>0</v>
      </c>
      <c r="H518" s="66">
        <f t="shared" si="108"/>
        <v>2684.0000000000382</v>
      </c>
      <c r="I518" s="66">
        <v>0</v>
      </c>
      <c r="J518" s="66">
        <f t="shared" si="107"/>
        <v>2684.0000000000382</v>
      </c>
    </row>
    <row r="519" spans="1:10">
      <c r="A519" s="59">
        <v>43265</v>
      </c>
      <c r="B519" s="14" t="s">
        <v>160</v>
      </c>
      <c r="C519" s="69">
        <f t="shared" si="106"/>
        <v>790</v>
      </c>
      <c r="D519" s="3" t="s">
        <v>8</v>
      </c>
      <c r="E519" s="6">
        <v>632</v>
      </c>
      <c r="F519" s="6">
        <v>633.5</v>
      </c>
      <c r="G519" s="6">
        <v>0</v>
      </c>
      <c r="H519" s="66">
        <f t="shared" si="108"/>
        <v>1185</v>
      </c>
      <c r="I519" s="66">
        <v>0</v>
      </c>
      <c r="J519" s="66">
        <f t="shared" si="107"/>
        <v>1185</v>
      </c>
    </row>
    <row r="520" spans="1:10">
      <c r="A520" s="59">
        <v>43264</v>
      </c>
      <c r="B520" s="14" t="s">
        <v>80</v>
      </c>
      <c r="C520" s="69">
        <f t="shared" si="106"/>
        <v>1020</v>
      </c>
      <c r="D520" s="3" t="s">
        <v>8</v>
      </c>
      <c r="E520" s="6">
        <v>490</v>
      </c>
      <c r="F520" s="6">
        <v>500</v>
      </c>
      <c r="G520" s="6">
        <v>509</v>
      </c>
      <c r="H520" s="66">
        <f t="shared" si="108"/>
        <v>10200</v>
      </c>
      <c r="I520" s="66">
        <f>(G520-F520)*C520</f>
        <v>9180</v>
      </c>
      <c r="J520" s="66">
        <f t="shared" si="107"/>
        <v>19380</v>
      </c>
    </row>
    <row r="521" spans="1:10">
      <c r="A521" s="59">
        <v>43264</v>
      </c>
      <c r="B521" s="14" t="s">
        <v>30</v>
      </c>
      <c r="C521" s="69">
        <f t="shared" si="106"/>
        <v>380</v>
      </c>
      <c r="D521" s="3" t="s">
        <v>8</v>
      </c>
      <c r="E521" s="6">
        <v>1300</v>
      </c>
      <c r="F521" s="6">
        <v>1285</v>
      </c>
      <c r="G521" s="6">
        <v>0</v>
      </c>
      <c r="H521" s="66">
        <f t="shared" si="108"/>
        <v>-5700</v>
      </c>
      <c r="I521" s="66">
        <v>0</v>
      </c>
      <c r="J521" s="66">
        <f t="shared" si="107"/>
        <v>-5700</v>
      </c>
    </row>
    <row r="522" spans="1:10">
      <c r="A522" s="59">
        <v>43263</v>
      </c>
      <c r="B522" s="14" t="s">
        <v>75</v>
      </c>
      <c r="C522" s="69">
        <f t="shared" si="106"/>
        <v>610</v>
      </c>
      <c r="D522" s="3" t="s">
        <v>8</v>
      </c>
      <c r="E522" s="6">
        <v>818</v>
      </c>
      <c r="F522" s="6">
        <v>833</v>
      </c>
      <c r="G522" s="6">
        <v>853</v>
      </c>
      <c r="H522" s="66">
        <f t="shared" si="108"/>
        <v>9150</v>
      </c>
      <c r="I522" s="66">
        <f>(G522-F522)*C522</f>
        <v>12200</v>
      </c>
      <c r="J522" s="66">
        <f t="shared" si="107"/>
        <v>21350</v>
      </c>
    </row>
    <row r="523" spans="1:10">
      <c r="A523" s="59">
        <v>43262</v>
      </c>
      <c r="B523" s="14" t="s">
        <v>129</v>
      </c>
      <c r="C523" s="69">
        <f t="shared" si="106"/>
        <v>980</v>
      </c>
      <c r="D523" s="3" t="s">
        <v>8</v>
      </c>
      <c r="E523" s="6">
        <v>510</v>
      </c>
      <c r="F523" s="6">
        <v>512</v>
      </c>
      <c r="G523" s="6">
        <v>0</v>
      </c>
      <c r="H523" s="66">
        <f t="shared" si="108"/>
        <v>1960</v>
      </c>
      <c r="I523" s="66">
        <v>0</v>
      </c>
      <c r="J523" s="66">
        <f t="shared" si="107"/>
        <v>1960</v>
      </c>
    </row>
    <row r="524" spans="1:10">
      <c r="A524" s="59">
        <v>43259</v>
      </c>
      <c r="B524" s="14" t="s">
        <v>58</v>
      </c>
      <c r="C524" s="69">
        <f t="shared" si="106"/>
        <v>880</v>
      </c>
      <c r="D524" s="3" t="s">
        <v>128</v>
      </c>
      <c r="E524" s="6">
        <v>565</v>
      </c>
      <c r="F524" s="6">
        <v>555</v>
      </c>
      <c r="G524" s="6">
        <v>0</v>
      </c>
      <c r="H524" s="66">
        <f>(E524-F524)*C524</f>
        <v>8800</v>
      </c>
      <c r="I524" s="66">
        <v>0</v>
      </c>
      <c r="J524" s="66">
        <f t="shared" si="107"/>
        <v>8800</v>
      </c>
    </row>
    <row r="525" spans="1:10">
      <c r="A525" s="59">
        <v>43258</v>
      </c>
      <c r="B525" s="14" t="s">
        <v>58</v>
      </c>
      <c r="C525" s="69">
        <f t="shared" si="106"/>
        <v>930</v>
      </c>
      <c r="D525" s="3" t="s">
        <v>8</v>
      </c>
      <c r="E525" s="6">
        <v>536</v>
      </c>
      <c r="F525" s="6">
        <v>546</v>
      </c>
      <c r="G525" s="6">
        <v>561</v>
      </c>
      <c r="H525" s="66">
        <f>(F525-E525)*C525</f>
        <v>9300</v>
      </c>
      <c r="I525" s="66">
        <f>(G525-F525)*C525</f>
        <v>13950</v>
      </c>
      <c r="J525" s="66">
        <f t="shared" si="107"/>
        <v>23250</v>
      </c>
    </row>
    <row r="526" spans="1:10">
      <c r="A526" s="59">
        <v>43257</v>
      </c>
      <c r="B526" s="14" t="s">
        <v>119</v>
      </c>
      <c r="C526" s="69">
        <f t="shared" si="106"/>
        <v>1420</v>
      </c>
      <c r="D526" s="3" t="s">
        <v>8</v>
      </c>
      <c r="E526" s="6">
        <v>351</v>
      </c>
      <c r="F526" s="6">
        <v>359</v>
      </c>
      <c r="G526" s="6">
        <v>0</v>
      </c>
      <c r="H526" s="66">
        <f>(F526-E526)*C526</f>
        <v>11360</v>
      </c>
      <c r="I526" s="66">
        <v>0</v>
      </c>
      <c r="J526" s="66">
        <f t="shared" si="107"/>
        <v>11360</v>
      </c>
    </row>
    <row r="527" spans="1:10">
      <c r="A527" s="59">
        <v>43256</v>
      </c>
      <c r="B527" s="14" t="s">
        <v>190</v>
      </c>
      <c r="C527" s="69">
        <f t="shared" si="106"/>
        <v>830</v>
      </c>
      <c r="D527" s="3" t="s">
        <v>8</v>
      </c>
      <c r="E527" s="6">
        <v>602</v>
      </c>
      <c r="F527" s="6">
        <v>604</v>
      </c>
      <c r="G527" s="6">
        <v>0</v>
      </c>
      <c r="H527" s="66">
        <f>(F527-E527)*C527</f>
        <v>1660</v>
      </c>
      <c r="I527" s="66">
        <v>0</v>
      </c>
      <c r="J527" s="66">
        <f t="shared" si="107"/>
        <v>1660</v>
      </c>
    </row>
    <row r="528" spans="1:10">
      <c r="A528" s="59">
        <v>43255</v>
      </c>
      <c r="B528" s="14" t="s">
        <v>58</v>
      </c>
      <c r="C528" s="69">
        <f t="shared" si="106"/>
        <v>870</v>
      </c>
      <c r="D528" s="3" t="s">
        <v>128</v>
      </c>
      <c r="E528" s="6">
        <v>577</v>
      </c>
      <c r="F528" s="6">
        <v>567</v>
      </c>
      <c r="G528" s="6">
        <v>557</v>
      </c>
      <c r="H528" s="66">
        <f>(E528-F528)*C528</f>
        <v>8700</v>
      </c>
      <c r="I528" s="66">
        <f>(F528-G528)*C528</f>
        <v>8700</v>
      </c>
      <c r="J528" s="66">
        <f t="shared" si="107"/>
        <v>17400</v>
      </c>
    </row>
    <row r="529" spans="1:10">
      <c r="A529" s="59">
        <v>43252</v>
      </c>
      <c r="B529" s="14" t="s">
        <v>110</v>
      </c>
      <c r="C529" s="69">
        <f t="shared" si="106"/>
        <v>550</v>
      </c>
      <c r="D529" s="3" t="s">
        <v>128</v>
      </c>
      <c r="E529" s="6">
        <v>910</v>
      </c>
      <c r="F529" s="6">
        <v>900</v>
      </c>
      <c r="G529" s="6">
        <v>0</v>
      </c>
      <c r="H529" s="66">
        <f>(E529-F529)*C529</f>
        <v>5500</v>
      </c>
      <c r="I529" s="66">
        <v>0</v>
      </c>
      <c r="J529" s="66">
        <f t="shared" si="107"/>
        <v>5500</v>
      </c>
    </row>
    <row r="530" spans="1:10">
      <c r="A530" s="59"/>
      <c r="B530" s="18"/>
      <c r="C530" s="98"/>
      <c r="D530" s="18"/>
      <c r="E530" s="18"/>
      <c r="F530" s="18"/>
      <c r="G530" s="18"/>
      <c r="H530" s="98"/>
      <c r="I530" s="98"/>
      <c r="J530" s="98"/>
    </row>
    <row r="531" spans="1:10">
      <c r="A531" s="59">
        <v>43251</v>
      </c>
      <c r="B531" s="14" t="s">
        <v>111</v>
      </c>
      <c r="C531" s="69">
        <f t="shared" ref="C531:C560" si="109">MROUND(500000/E531,10)</f>
        <v>700</v>
      </c>
      <c r="D531" s="3" t="s">
        <v>8</v>
      </c>
      <c r="E531" s="6">
        <v>711</v>
      </c>
      <c r="F531" s="6">
        <v>715</v>
      </c>
      <c r="G531" s="6">
        <v>0</v>
      </c>
      <c r="H531" s="66">
        <f>(F531-E531)*C531</f>
        <v>2800</v>
      </c>
      <c r="I531" s="66">
        <v>0</v>
      </c>
      <c r="J531" s="66">
        <f t="shared" ref="J531:J560" si="110">+I531+H531</f>
        <v>2800</v>
      </c>
    </row>
    <row r="532" spans="1:10">
      <c r="A532" s="59">
        <v>43250</v>
      </c>
      <c r="B532" s="2" t="s">
        <v>191</v>
      </c>
      <c r="C532" s="69">
        <f t="shared" si="109"/>
        <v>1200</v>
      </c>
      <c r="D532" s="4" t="s">
        <v>128</v>
      </c>
      <c r="E532" s="5">
        <v>415</v>
      </c>
      <c r="F532" s="5">
        <v>411</v>
      </c>
      <c r="G532" s="5">
        <v>0</v>
      </c>
      <c r="H532" s="66">
        <f>(E532-F532)*C532</f>
        <v>4800</v>
      </c>
      <c r="I532" s="66">
        <v>0</v>
      </c>
      <c r="J532" s="66">
        <f t="shared" si="110"/>
        <v>4800</v>
      </c>
    </row>
    <row r="533" spans="1:10">
      <c r="A533" s="59">
        <v>43249</v>
      </c>
      <c r="B533" s="14" t="s">
        <v>88</v>
      </c>
      <c r="C533" s="69">
        <f t="shared" si="109"/>
        <v>470</v>
      </c>
      <c r="D533" s="3" t="s">
        <v>8</v>
      </c>
      <c r="E533" s="6">
        <v>1065</v>
      </c>
      <c r="F533" s="6">
        <v>1070</v>
      </c>
      <c r="G533" s="6">
        <v>0</v>
      </c>
      <c r="H533" s="66">
        <f>(F533-E533)*C533</f>
        <v>2350</v>
      </c>
      <c r="I533" s="66">
        <v>0</v>
      </c>
      <c r="J533" s="66">
        <f t="shared" si="110"/>
        <v>2350</v>
      </c>
    </row>
    <row r="534" spans="1:10">
      <c r="A534" s="59">
        <v>43249</v>
      </c>
      <c r="B534" s="14" t="s">
        <v>58</v>
      </c>
      <c r="C534" s="69">
        <f t="shared" si="109"/>
        <v>860</v>
      </c>
      <c r="D534" s="3" t="s">
        <v>128</v>
      </c>
      <c r="E534" s="6">
        <v>584</v>
      </c>
      <c r="F534" s="6">
        <v>574.5</v>
      </c>
      <c r="G534" s="6">
        <v>0</v>
      </c>
      <c r="H534" s="66">
        <f>(E534-F534)*C534</f>
        <v>8170</v>
      </c>
      <c r="I534" s="66">
        <v>0</v>
      </c>
      <c r="J534" s="66">
        <f t="shared" si="110"/>
        <v>8170</v>
      </c>
    </row>
    <row r="535" spans="1:10">
      <c r="A535" s="59">
        <v>43248</v>
      </c>
      <c r="B535" s="2" t="s">
        <v>78</v>
      </c>
      <c r="C535" s="69">
        <f t="shared" si="109"/>
        <v>520</v>
      </c>
      <c r="D535" s="4" t="s">
        <v>8</v>
      </c>
      <c r="E535" s="5">
        <v>956</v>
      </c>
      <c r="F535" s="5">
        <v>941</v>
      </c>
      <c r="G535" s="5">
        <v>0</v>
      </c>
      <c r="H535" s="66">
        <f t="shared" ref="H535:H540" si="111">(F535-E535)*C535</f>
        <v>-7800</v>
      </c>
      <c r="I535" s="66">
        <v>0</v>
      </c>
      <c r="J535" s="66">
        <f t="shared" si="110"/>
        <v>-7800</v>
      </c>
    </row>
    <row r="536" spans="1:10">
      <c r="A536" s="59">
        <v>43248</v>
      </c>
      <c r="B536" s="2" t="s">
        <v>58</v>
      </c>
      <c r="C536" s="69">
        <f t="shared" si="109"/>
        <v>840</v>
      </c>
      <c r="D536" s="4" t="s">
        <v>8</v>
      </c>
      <c r="E536" s="5">
        <v>595</v>
      </c>
      <c r="F536" s="5">
        <v>605</v>
      </c>
      <c r="G536" s="5">
        <v>0</v>
      </c>
      <c r="H536" s="66">
        <f t="shared" si="111"/>
        <v>8400</v>
      </c>
      <c r="I536" s="66">
        <v>0</v>
      </c>
      <c r="J536" s="66">
        <f t="shared" si="110"/>
        <v>8400</v>
      </c>
    </row>
    <row r="537" spans="1:10">
      <c r="A537" s="59">
        <v>43245</v>
      </c>
      <c r="B537" s="14" t="s">
        <v>38</v>
      </c>
      <c r="C537" s="69">
        <f t="shared" si="109"/>
        <v>1280</v>
      </c>
      <c r="D537" s="3" t="s">
        <v>8</v>
      </c>
      <c r="E537" s="6">
        <v>392</v>
      </c>
      <c r="F537" s="6">
        <v>402</v>
      </c>
      <c r="G537" s="6">
        <v>409</v>
      </c>
      <c r="H537" s="66">
        <f t="shared" si="111"/>
        <v>12800</v>
      </c>
      <c r="I537" s="66">
        <f>(G537-F537)*C537</f>
        <v>8960</v>
      </c>
      <c r="J537" s="66">
        <f t="shared" si="110"/>
        <v>21760</v>
      </c>
    </row>
    <row r="538" spans="1:10">
      <c r="A538" s="59">
        <v>43244</v>
      </c>
      <c r="B538" s="14" t="s">
        <v>168</v>
      </c>
      <c r="C538" s="69">
        <f t="shared" si="109"/>
        <v>770</v>
      </c>
      <c r="D538" s="3" t="s">
        <v>8</v>
      </c>
      <c r="E538" s="6">
        <v>652</v>
      </c>
      <c r="F538" s="6">
        <v>662</v>
      </c>
      <c r="G538" s="6">
        <v>0</v>
      </c>
      <c r="H538" s="66">
        <f t="shared" si="111"/>
        <v>7700</v>
      </c>
      <c r="I538" s="66">
        <v>0</v>
      </c>
      <c r="J538" s="66">
        <f t="shared" si="110"/>
        <v>7700</v>
      </c>
    </row>
    <row r="539" spans="1:10">
      <c r="A539" s="59">
        <v>43243</v>
      </c>
      <c r="B539" s="14" t="s">
        <v>192</v>
      </c>
      <c r="C539" s="69">
        <f t="shared" si="109"/>
        <v>630</v>
      </c>
      <c r="D539" s="3" t="s">
        <v>8</v>
      </c>
      <c r="E539" s="6">
        <v>790</v>
      </c>
      <c r="F539" s="6">
        <v>795</v>
      </c>
      <c r="G539" s="6">
        <v>0</v>
      </c>
      <c r="H539" s="66">
        <f t="shared" si="111"/>
        <v>3150</v>
      </c>
      <c r="I539" s="66">
        <v>0</v>
      </c>
      <c r="J539" s="66">
        <f t="shared" si="110"/>
        <v>3150</v>
      </c>
    </row>
    <row r="540" spans="1:10">
      <c r="A540" s="59">
        <v>43242</v>
      </c>
      <c r="B540" s="14" t="s">
        <v>188</v>
      </c>
      <c r="C540" s="69">
        <f t="shared" si="109"/>
        <v>1420</v>
      </c>
      <c r="D540" s="3" t="s">
        <v>8</v>
      </c>
      <c r="E540" s="6">
        <v>352</v>
      </c>
      <c r="F540" s="6">
        <v>360</v>
      </c>
      <c r="G540" s="6">
        <v>370</v>
      </c>
      <c r="H540" s="66">
        <f t="shared" si="111"/>
        <v>11360</v>
      </c>
      <c r="I540" s="66">
        <f>(G540-F540)*C540</f>
        <v>14200</v>
      </c>
      <c r="J540" s="66">
        <f t="shared" si="110"/>
        <v>25560</v>
      </c>
    </row>
    <row r="541" spans="1:10">
      <c r="A541" s="59">
        <v>43241</v>
      </c>
      <c r="B541" s="14" t="s">
        <v>193</v>
      </c>
      <c r="C541" s="69">
        <f t="shared" si="109"/>
        <v>910</v>
      </c>
      <c r="D541" s="3" t="s">
        <v>128</v>
      </c>
      <c r="E541" s="6">
        <v>548</v>
      </c>
      <c r="F541" s="6">
        <v>540</v>
      </c>
      <c r="G541" s="6">
        <v>536.20000000000005</v>
      </c>
      <c r="H541" s="66">
        <f>(E541-F541)*C541</f>
        <v>7280</v>
      </c>
      <c r="I541" s="66">
        <f>(F541-G541)*C541</f>
        <v>3457.9999999999586</v>
      </c>
      <c r="J541" s="66">
        <f t="shared" si="110"/>
        <v>10737.999999999958</v>
      </c>
    </row>
    <row r="542" spans="1:10">
      <c r="A542" s="59">
        <v>43237</v>
      </c>
      <c r="B542" s="14" t="s">
        <v>35</v>
      </c>
      <c r="C542" s="69">
        <f t="shared" si="109"/>
        <v>470</v>
      </c>
      <c r="D542" s="3" t="s">
        <v>8</v>
      </c>
      <c r="E542" s="6">
        <v>1075</v>
      </c>
      <c r="F542" s="6">
        <v>1080</v>
      </c>
      <c r="G542" s="6">
        <v>0</v>
      </c>
      <c r="H542" s="66">
        <f>(F542-E542)*C542</f>
        <v>2350</v>
      </c>
      <c r="I542" s="66">
        <v>0</v>
      </c>
      <c r="J542" s="66">
        <f t="shared" si="110"/>
        <v>2350</v>
      </c>
    </row>
    <row r="543" spans="1:10">
      <c r="A543" s="59">
        <v>43237</v>
      </c>
      <c r="B543" s="14" t="s">
        <v>41</v>
      </c>
      <c r="C543" s="69">
        <f t="shared" si="109"/>
        <v>430</v>
      </c>
      <c r="D543" s="3" t="s">
        <v>8</v>
      </c>
      <c r="E543" s="6">
        <v>1175</v>
      </c>
      <c r="F543" s="6">
        <v>1180</v>
      </c>
      <c r="G543" s="6">
        <v>0</v>
      </c>
      <c r="H543" s="66">
        <f>(F543-E543)*C543</f>
        <v>2150</v>
      </c>
      <c r="I543" s="66">
        <v>0</v>
      </c>
      <c r="J543" s="66">
        <f t="shared" si="110"/>
        <v>2150</v>
      </c>
    </row>
    <row r="544" spans="1:10">
      <c r="A544" s="59">
        <v>43236</v>
      </c>
      <c r="B544" s="14" t="s">
        <v>38</v>
      </c>
      <c r="C544" s="69">
        <f t="shared" si="109"/>
        <v>1120</v>
      </c>
      <c r="D544" s="3" t="s">
        <v>8</v>
      </c>
      <c r="E544" s="6">
        <v>447</v>
      </c>
      <c r="F544" s="6">
        <v>454</v>
      </c>
      <c r="G544" s="6">
        <v>0</v>
      </c>
      <c r="H544" s="66">
        <f>(F544-E544)*C544</f>
        <v>7840</v>
      </c>
      <c r="I544" s="66">
        <v>0</v>
      </c>
      <c r="J544" s="66">
        <f t="shared" si="110"/>
        <v>7840</v>
      </c>
    </row>
    <row r="545" spans="1:10">
      <c r="A545" s="59">
        <v>43236</v>
      </c>
      <c r="B545" s="14" t="s">
        <v>58</v>
      </c>
      <c r="C545" s="69">
        <f t="shared" si="109"/>
        <v>1180</v>
      </c>
      <c r="D545" s="3" t="s">
        <v>128</v>
      </c>
      <c r="E545" s="6">
        <v>425</v>
      </c>
      <c r="F545" s="6">
        <v>415</v>
      </c>
      <c r="G545" s="6">
        <v>0</v>
      </c>
      <c r="H545" s="66">
        <f>(E545-F545)*C545</f>
        <v>11800</v>
      </c>
      <c r="I545" s="66">
        <v>0</v>
      </c>
      <c r="J545" s="66">
        <f t="shared" si="110"/>
        <v>11800</v>
      </c>
    </row>
    <row r="546" spans="1:10">
      <c r="A546" s="59">
        <v>43235</v>
      </c>
      <c r="B546" s="14" t="s">
        <v>58</v>
      </c>
      <c r="C546" s="69">
        <f t="shared" si="109"/>
        <v>1190</v>
      </c>
      <c r="D546" s="3" t="s">
        <v>8</v>
      </c>
      <c r="E546" s="6">
        <v>420</v>
      </c>
      <c r="F546" s="6">
        <v>428</v>
      </c>
      <c r="G546" s="6">
        <v>438</v>
      </c>
      <c r="H546" s="66">
        <f>(F546-E546)*C546</f>
        <v>9520</v>
      </c>
      <c r="I546" s="66">
        <f>(G546-F546)*C546</f>
        <v>11900</v>
      </c>
      <c r="J546" s="66">
        <f t="shared" si="110"/>
        <v>21420</v>
      </c>
    </row>
    <row r="547" spans="1:10">
      <c r="A547" s="59">
        <v>43234</v>
      </c>
      <c r="B547" s="14" t="s">
        <v>135</v>
      </c>
      <c r="C547" s="69">
        <f t="shared" si="109"/>
        <v>470</v>
      </c>
      <c r="D547" s="3" t="s">
        <v>8</v>
      </c>
      <c r="E547" s="6">
        <v>1063</v>
      </c>
      <c r="F547" s="6">
        <v>1048</v>
      </c>
      <c r="G547" s="6">
        <v>0</v>
      </c>
      <c r="H547" s="66">
        <f>(F547-E547)*C547</f>
        <v>-7050</v>
      </c>
      <c r="I547" s="66">
        <v>0</v>
      </c>
      <c r="J547" s="66">
        <f t="shared" si="110"/>
        <v>-7050</v>
      </c>
    </row>
    <row r="548" spans="1:10">
      <c r="A548" s="59">
        <v>43234</v>
      </c>
      <c r="B548" s="14" t="s">
        <v>35</v>
      </c>
      <c r="C548" s="69">
        <f t="shared" si="109"/>
        <v>460</v>
      </c>
      <c r="D548" s="3" t="s">
        <v>128</v>
      </c>
      <c r="E548" s="6">
        <v>1095</v>
      </c>
      <c r="F548" s="6">
        <v>1080</v>
      </c>
      <c r="G548" s="6">
        <v>0</v>
      </c>
      <c r="H548" s="66">
        <f>(E548-F548)*C548</f>
        <v>6900</v>
      </c>
      <c r="I548" s="66">
        <v>0</v>
      </c>
      <c r="J548" s="66">
        <f t="shared" si="110"/>
        <v>6900</v>
      </c>
    </row>
    <row r="549" spans="1:10">
      <c r="A549" s="59">
        <v>43234</v>
      </c>
      <c r="B549" s="14" t="s">
        <v>147</v>
      </c>
      <c r="C549" s="69">
        <f t="shared" si="109"/>
        <v>480</v>
      </c>
      <c r="D549" s="3" t="s">
        <v>8</v>
      </c>
      <c r="E549" s="6">
        <v>1050</v>
      </c>
      <c r="F549" s="6">
        <v>1065</v>
      </c>
      <c r="G549" s="6">
        <v>1075</v>
      </c>
      <c r="H549" s="66">
        <f t="shared" ref="H549:H557" si="112">(F549-E549)*C549</f>
        <v>7200</v>
      </c>
      <c r="I549" s="66">
        <f>(G549-F549)*C549</f>
        <v>4800</v>
      </c>
      <c r="J549" s="66">
        <f t="shared" si="110"/>
        <v>12000</v>
      </c>
    </row>
    <row r="550" spans="1:10">
      <c r="A550" s="59">
        <v>43231</v>
      </c>
      <c r="B550" s="14" t="s">
        <v>162</v>
      </c>
      <c r="C550" s="69">
        <f t="shared" si="109"/>
        <v>300</v>
      </c>
      <c r="D550" s="3" t="s">
        <v>8</v>
      </c>
      <c r="E550" s="6">
        <v>1671</v>
      </c>
      <c r="F550" s="6">
        <v>1696</v>
      </c>
      <c r="G550" s="6">
        <v>0</v>
      </c>
      <c r="H550" s="66">
        <f t="shared" si="112"/>
        <v>7500</v>
      </c>
      <c r="I550" s="66">
        <v>0</v>
      </c>
      <c r="J550" s="66">
        <f t="shared" si="110"/>
        <v>7500</v>
      </c>
    </row>
    <row r="551" spans="1:10">
      <c r="A551" s="59">
        <v>43230</v>
      </c>
      <c r="B551" s="14" t="s">
        <v>176</v>
      </c>
      <c r="C551" s="69">
        <f t="shared" si="109"/>
        <v>590</v>
      </c>
      <c r="D551" s="3" t="s">
        <v>8</v>
      </c>
      <c r="E551" s="6">
        <v>848</v>
      </c>
      <c r="F551" s="6">
        <v>851</v>
      </c>
      <c r="G551" s="6">
        <v>0</v>
      </c>
      <c r="H551" s="66">
        <f t="shared" si="112"/>
        <v>1770</v>
      </c>
      <c r="I551" s="66">
        <v>0</v>
      </c>
      <c r="J551" s="66">
        <f t="shared" si="110"/>
        <v>1770</v>
      </c>
    </row>
    <row r="552" spans="1:10">
      <c r="A552" s="59">
        <v>43230</v>
      </c>
      <c r="B552" s="14" t="s">
        <v>80</v>
      </c>
      <c r="C552" s="69">
        <f t="shared" si="109"/>
        <v>920</v>
      </c>
      <c r="D552" s="3" t="s">
        <v>8</v>
      </c>
      <c r="E552" s="6">
        <v>543</v>
      </c>
      <c r="F552" s="6">
        <v>536</v>
      </c>
      <c r="G552" s="6">
        <v>0</v>
      </c>
      <c r="H552" s="66">
        <f t="shared" si="112"/>
        <v>-6440</v>
      </c>
      <c r="I552" s="66">
        <v>0</v>
      </c>
      <c r="J552" s="66">
        <f t="shared" si="110"/>
        <v>-6440</v>
      </c>
    </row>
    <row r="553" spans="1:10">
      <c r="A553" s="59">
        <v>43229</v>
      </c>
      <c r="B553" s="14" t="s">
        <v>29</v>
      </c>
      <c r="C553" s="69">
        <f t="shared" si="109"/>
        <v>2380</v>
      </c>
      <c r="D553" s="3" t="s">
        <v>8</v>
      </c>
      <c r="E553" s="6">
        <v>210</v>
      </c>
      <c r="F553" s="6">
        <v>212.5</v>
      </c>
      <c r="G553" s="6">
        <v>0</v>
      </c>
      <c r="H553" s="66">
        <f t="shared" si="112"/>
        <v>5950</v>
      </c>
      <c r="I553" s="66">
        <v>0</v>
      </c>
      <c r="J553" s="66">
        <f t="shared" si="110"/>
        <v>5950</v>
      </c>
    </row>
    <row r="554" spans="1:10">
      <c r="A554" s="59">
        <v>43229</v>
      </c>
      <c r="B554" s="14" t="s">
        <v>194</v>
      </c>
      <c r="C554" s="69">
        <f t="shared" si="109"/>
        <v>2960</v>
      </c>
      <c r="D554" s="3" t="s">
        <v>8</v>
      </c>
      <c r="E554" s="6">
        <v>169</v>
      </c>
      <c r="F554" s="6">
        <v>172</v>
      </c>
      <c r="G554" s="6">
        <v>0</v>
      </c>
      <c r="H554" s="66">
        <f t="shared" si="112"/>
        <v>8880</v>
      </c>
      <c r="I554" s="66">
        <v>0</v>
      </c>
      <c r="J554" s="66">
        <f t="shared" si="110"/>
        <v>8880</v>
      </c>
    </row>
    <row r="555" spans="1:10">
      <c r="A555" s="59">
        <v>43228</v>
      </c>
      <c r="B555" s="14" t="s">
        <v>195</v>
      </c>
      <c r="C555" s="69">
        <f t="shared" si="109"/>
        <v>360</v>
      </c>
      <c r="D555" s="3" t="s">
        <v>8</v>
      </c>
      <c r="E555" s="6">
        <v>1387</v>
      </c>
      <c r="F555" s="6">
        <v>1407</v>
      </c>
      <c r="G555" s="6">
        <v>1422</v>
      </c>
      <c r="H555" s="66">
        <f t="shared" si="112"/>
        <v>7200</v>
      </c>
      <c r="I555" s="66">
        <f>(G555-F555)*C555</f>
        <v>5400</v>
      </c>
      <c r="J555" s="66">
        <f t="shared" si="110"/>
        <v>12600</v>
      </c>
    </row>
    <row r="556" spans="1:10">
      <c r="A556" s="59">
        <v>43227</v>
      </c>
      <c r="B556" s="2" t="s">
        <v>162</v>
      </c>
      <c r="C556" s="69">
        <f t="shared" si="109"/>
        <v>300</v>
      </c>
      <c r="D556" s="4" t="s">
        <v>8</v>
      </c>
      <c r="E556" s="5">
        <v>1685</v>
      </c>
      <c r="F556" s="5">
        <v>1705</v>
      </c>
      <c r="G556" s="5">
        <v>0</v>
      </c>
      <c r="H556" s="66">
        <f t="shared" si="112"/>
        <v>6000</v>
      </c>
      <c r="I556" s="66">
        <v>0</v>
      </c>
      <c r="J556" s="66">
        <f t="shared" si="110"/>
        <v>6000</v>
      </c>
    </row>
    <row r="557" spans="1:10">
      <c r="A557" s="59">
        <v>43224</v>
      </c>
      <c r="B557" s="14" t="s">
        <v>80</v>
      </c>
      <c r="C557" s="69">
        <f t="shared" si="109"/>
        <v>1020</v>
      </c>
      <c r="D557" s="3" t="s">
        <v>8</v>
      </c>
      <c r="E557" s="6">
        <v>492</v>
      </c>
      <c r="F557" s="6">
        <v>495</v>
      </c>
      <c r="G557" s="6">
        <v>0</v>
      </c>
      <c r="H557" s="66">
        <f t="shared" si="112"/>
        <v>3060</v>
      </c>
      <c r="I557" s="66">
        <v>0</v>
      </c>
      <c r="J557" s="66">
        <f t="shared" si="110"/>
        <v>3060</v>
      </c>
    </row>
    <row r="558" spans="1:10">
      <c r="A558" s="59">
        <v>43224</v>
      </c>
      <c r="B558" s="14" t="s">
        <v>36</v>
      </c>
      <c r="C558" s="69">
        <f t="shared" si="109"/>
        <v>470</v>
      </c>
      <c r="D558" s="3" t="s">
        <v>128</v>
      </c>
      <c r="E558" s="6">
        <v>1075</v>
      </c>
      <c r="F558" s="6">
        <v>1061</v>
      </c>
      <c r="G558" s="6">
        <v>0</v>
      </c>
      <c r="H558" s="66">
        <f>(E558-F558)*C558</f>
        <v>6580</v>
      </c>
      <c r="I558" s="66">
        <v>0</v>
      </c>
      <c r="J558" s="66">
        <f t="shared" si="110"/>
        <v>6580</v>
      </c>
    </row>
    <row r="559" spans="1:10">
      <c r="A559" s="59">
        <v>43223</v>
      </c>
      <c r="B559" s="14" t="s">
        <v>29</v>
      </c>
      <c r="C559" s="69">
        <f t="shared" si="109"/>
        <v>5000</v>
      </c>
      <c r="D559" s="3" t="s">
        <v>8</v>
      </c>
      <c r="E559" s="6">
        <v>100</v>
      </c>
      <c r="F559" s="6">
        <v>105</v>
      </c>
      <c r="G559" s="6">
        <v>115</v>
      </c>
      <c r="H559" s="66">
        <f>(F559-E559)*C559</f>
        <v>25000</v>
      </c>
      <c r="I559" s="66">
        <f>(G559-F559)*C559</f>
        <v>50000</v>
      </c>
      <c r="J559" s="66">
        <f t="shared" si="110"/>
        <v>75000</v>
      </c>
    </row>
    <row r="560" spans="1:10">
      <c r="A560" s="59">
        <v>43222</v>
      </c>
      <c r="B560" s="14" t="s">
        <v>90</v>
      </c>
      <c r="C560" s="69">
        <f t="shared" si="109"/>
        <v>470</v>
      </c>
      <c r="D560" s="3" t="s">
        <v>128</v>
      </c>
      <c r="E560" s="6">
        <v>1073</v>
      </c>
      <c r="F560" s="6">
        <v>1058</v>
      </c>
      <c r="G560" s="6">
        <v>1042</v>
      </c>
      <c r="H560" s="66">
        <f>(E560-F560)*C560</f>
        <v>7050</v>
      </c>
      <c r="I560" s="66">
        <f>(F560-G560)*C560</f>
        <v>7520</v>
      </c>
      <c r="J560" s="66">
        <f t="shared" si="110"/>
        <v>14570</v>
      </c>
    </row>
    <row r="561" spans="1:10">
      <c r="A561" s="59"/>
      <c r="B561" s="18"/>
      <c r="C561" s="98"/>
      <c r="D561" s="18"/>
      <c r="E561" s="18"/>
      <c r="F561" s="18"/>
      <c r="G561" s="18"/>
      <c r="H561" s="98"/>
      <c r="I561" s="98"/>
      <c r="J561" s="98"/>
    </row>
    <row r="562" spans="1:10">
      <c r="A562" s="59">
        <v>43220</v>
      </c>
      <c r="B562" s="14" t="s">
        <v>160</v>
      </c>
      <c r="C562" s="69">
        <f t="shared" ref="C562:C597" si="113">MROUND(500000/E562,10)</f>
        <v>780</v>
      </c>
      <c r="D562" s="3" t="s">
        <v>8</v>
      </c>
      <c r="E562" s="6">
        <v>643.75</v>
      </c>
      <c r="F562" s="6">
        <v>651.75</v>
      </c>
      <c r="G562" s="6">
        <v>661.75</v>
      </c>
      <c r="H562" s="66">
        <f>(F562-E562)*C562</f>
        <v>6240</v>
      </c>
      <c r="I562" s="66">
        <f>(G562-F562)*C562</f>
        <v>7800</v>
      </c>
      <c r="J562" s="66">
        <f t="shared" ref="J562:J597" si="114">+I562+H562</f>
        <v>14040</v>
      </c>
    </row>
    <row r="563" spans="1:10">
      <c r="A563" s="59">
        <v>43217</v>
      </c>
      <c r="B563" s="14" t="s">
        <v>152</v>
      </c>
      <c r="C563" s="69">
        <f t="shared" si="113"/>
        <v>440</v>
      </c>
      <c r="D563" s="3" t="s">
        <v>128</v>
      </c>
      <c r="E563" s="6">
        <v>1130</v>
      </c>
      <c r="F563" s="6">
        <v>1115</v>
      </c>
      <c r="G563" s="6">
        <v>1107</v>
      </c>
      <c r="H563" s="66">
        <f>(E563-F563)*C563</f>
        <v>6600</v>
      </c>
      <c r="I563" s="66">
        <f>(F563-G563)*C563</f>
        <v>3520</v>
      </c>
      <c r="J563" s="66">
        <f t="shared" si="114"/>
        <v>10120</v>
      </c>
    </row>
    <row r="564" spans="1:10">
      <c r="A564" s="59">
        <v>43217</v>
      </c>
      <c r="B564" s="14" t="s">
        <v>58</v>
      </c>
      <c r="C564" s="69">
        <f t="shared" si="113"/>
        <v>1130</v>
      </c>
      <c r="D564" s="3" t="s">
        <v>8</v>
      </c>
      <c r="E564" s="6">
        <v>443</v>
      </c>
      <c r="F564" s="6">
        <v>450</v>
      </c>
      <c r="G564" s="6">
        <v>455</v>
      </c>
      <c r="H564" s="66">
        <f t="shared" ref="H564:H575" si="115">(F564-E564)*C564</f>
        <v>7910</v>
      </c>
      <c r="I564" s="66">
        <f>(G564-F564)*C564</f>
        <v>5650</v>
      </c>
      <c r="J564" s="66">
        <f t="shared" si="114"/>
        <v>13560</v>
      </c>
    </row>
    <row r="565" spans="1:10">
      <c r="A565" s="59">
        <v>43216</v>
      </c>
      <c r="B565" s="14" t="s">
        <v>7</v>
      </c>
      <c r="C565" s="69">
        <f t="shared" si="113"/>
        <v>500</v>
      </c>
      <c r="D565" s="3" t="s">
        <v>8</v>
      </c>
      <c r="E565" s="6">
        <v>1000</v>
      </c>
      <c r="F565" s="6">
        <v>1000</v>
      </c>
      <c r="G565" s="6">
        <v>0</v>
      </c>
      <c r="H565" s="66">
        <f t="shared" si="115"/>
        <v>0</v>
      </c>
      <c r="I565" s="66">
        <v>0</v>
      </c>
      <c r="J565" s="66">
        <f t="shared" si="114"/>
        <v>0</v>
      </c>
    </row>
    <row r="566" spans="1:10">
      <c r="A566" s="59">
        <v>43216</v>
      </c>
      <c r="B566" s="14" t="s">
        <v>29</v>
      </c>
      <c r="C566" s="69">
        <f t="shared" si="113"/>
        <v>2120</v>
      </c>
      <c r="D566" s="3" t="s">
        <v>8</v>
      </c>
      <c r="E566" s="6">
        <v>236</v>
      </c>
      <c r="F566" s="6">
        <v>242</v>
      </c>
      <c r="G566" s="6">
        <v>0</v>
      </c>
      <c r="H566" s="66">
        <f t="shared" si="115"/>
        <v>12720</v>
      </c>
      <c r="I566" s="66">
        <v>0</v>
      </c>
      <c r="J566" s="66">
        <f t="shared" si="114"/>
        <v>12720</v>
      </c>
    </row>
    <row r="567" spans="1:10">
      <c r="A567" s="59">
        <v>43215</v>
      </c>
      <c r="B567" s="14" t="s">
        <v>26</v>
      </c>
      <c r="C567" s="69">
        <f t="shared" si="113"/>
        <v>460</v>
      </c>
      <c r="D567" s="3" t="s">
        <v>8</v>
      </c>
      <c r="E567" s="6">
        <v>1076</v>
      </c>
      <c r="F567" s="6">
        <v>1088</v>
      </c>
      <c r="G567" s="6">
        <v>0</v>
      </c>
      <c r="H567" s="66">
        <f t="shared" si="115"/>
        <v>5520</v>
      </c>
      <c r="I567" s="66">
        <v>0</v>
      </c>
      <c r="J567" s="66">
        <f t="shared" si="114"/>
        <v>5520</v>
      </c>
    </row>
    <row r="568" spans="1:10">
      <c r="A568" s="59">
        <v>43215</v>
      </c>
      <c r="B568" s="2" t="s">
        <v>196</v>
      </c>
      <c r="C568" s="69">
        <f t="shared" si="113"/>
        <v>400</v>
      </c>
      <c r="D568" s="4" t="s">
        <v>8</v>
      </c>
      <c r="E568" s="5">
        <v>1250</v>
      </c>
      <c r="F568" s="5">
        <v>1235</v>
      </c>
      <c r="G568" s="5">
        <v>1285</v>
      </c>
      <c r="H568" s="66">
        <f t="shared" si="115"/>
        <v>-6000</v>
      </c>
      <c r="I568" s="66">
        <v>0</v>
      </c>
      <c r="J568" s="66">
        <f t="shared" si="114"/>
        <v>-6000</v>
      </c>
    </row>
    <row r="569" spans="1:10">
      <c r="A569" s="59">
        <v>43215</v>
      </c>
      <c r="B569" s="2" t="s">
        <v>159</v>
      </c>
      <c r="C569" s="69">
        <f t="shared" si="113"/>
        <v>300</v>
      </c>
      <c r="D569" s="4" t="s">
        <v>8</v>
      </c>
      <c r="E569" s="5">
        <v>1660</v>
      </c>
      <c r="F569" s="5">
        <v>1680</v>
      </c>
      <c r="G569" s="5">
        <v>1695</v>
      </c>
      <c r="H569" s="66">
        <f t="shared" si="115"/>
        <v>6000</v>
      </c>
      <c r="I569" s="66">
        <f>(G569-F569)*C569</f>
        <v>4500</v>
      </c>
      <c r="J569" s="66">
        <f t="shared" si="114"/>
        <v>10500</v>
      </c>
    </row>
    <row r="570" spans="1:10">
      <c r="A570" s="59">
        <v>43214</v>
      </c>
      <c r="B570" s="2" t="s">
        <v>197</v>
      </c>
      <c r="C570" s="69">
        <f t="shared" si="113"/>
        <v>310</v>
      </c>
      <c r="D570" s="4" t="s">
        <v>8</v>
      </c>
      <c r="E570" s="5">
        <v>1588</v>
      </c>
      <c r="F570" s="5">
        <v>1608</v>
      </c>
      <c r="G570" s="5">
        <v>0</v>
      </c>
      <c r="H570" s="66">
        <f t="shared" si="115"/>
        <v>6200</v>
      </c>
      <c r="I570" s="66">
        <v>0</v>
      </c>
      <c r="J570" s="66">
        <f t="shared" si="114"/>
        <v>6200</v>
      </c>
    </row>
    <row r="571" spans="1:10">
      <c r="A571" s="59">
        <v>43214</v>
      </c>
      <c r="B571" s="2" t="s">
        <v>26</v>
      </c>
      <c r="C571" s="69">
        <f t="shared" si="113"/>
        <v>470</v>
      </c>
      <c r="D571" s="4" t="s">
        <v>8</v>
      </c>
      <c r="E571" s="5">
        <v>1075</v>
      </c>
      <c r="F571" s="5">
        <v>1065</v>
      </c>
      <c r="G571" s="5">
        <v>0</v>
      </c>
      <c r="H571" s="66">
        <f t="shared" si="115"/>
        <v>-4700</v>
      </c>
      <c r="I571" s="66">
        <v>0</v>
      </c>
      <c r="J571" s="66">
        <f t="shared" si="114"/>
        <v>-4700</v>
      </c>
    </row>
    <row r="572" spans="1:10">
      <c r="A572" s="59">
        <v>43213</v>
      </c>
      <c r="B572" s="14" t="s">
        <v>80</v>
      </c>
      <c r="C572" s="69">
        <f t="shared" si="113"/>
        <v>1280</v>
      </c>
      <c r="D572" s="3" t="s">
        <v>8</v>
      </c>
      <c r="E572" s="6">
        <v>390</v>
      </c>
      <c r="F572" s="6">
        <v>398</v>
      </c>
      <c r="G572" s="6">
        <v>0</v>
      </c>
      <c r="H572" s="66">
        <f t="shared" si="115"/>
        <v>10240</v>
      </c>
      <c r="I572" s="66">
        <v>0</v>
      </c>
      <c r="J572" s="66">
        <f t="shared" si="114"/>
        <v>10240</v>
      </c>
    </row>
    <row r="573" spans="1:10">
      <c r="A573" s="59">
        <v>43210</v>
      </c>
      <c r="B573" s="14" t="s">
        <v>54</v>
      </c>
      <c r="C573" s="69">
        <f t="shared" si="113"/>
        <v>940</v>
      </c>
      <c r="D573" s="3" t="s">
        <v>8</v>
      </c>
      <c r="E573" s="6">
        <v>533</v>
      </c>
      <c r="F573" s="6">
        <v>539</v>
      </c>
      <c r="G573" s="6">
        <v>545</v>
      </c>
      <c r="H573" s="66">
        <f t="shared" si="115"/>
        <v>5640</v>
      </c>
      <c r="I573" s="66">
        <f>(G573-F573)*C573</f>
        <v>5640</v>
      </c>
      <c r="J573" s="66">
        <f t="shared" si="114"/>
        <v>11280</v>
      </c>
    </row>
    <row r="574" spans="1:10">
      <c r="A574" s="59">
        <v>43210</v>
      </c>
      <c r="B574" s="14" t="s">
        <v>133</v>
      </c>
      <c r="C574" s="69">
        <f t="shared" si="113"/>
        <v>230</v>
      </c>
      <c r="D574" s="3" t="s">
        <v>8</v>
      </c>
      <c r="E574" s="6">
        <v>2200</v>
      </c>
      <c r="F574" s="6">
        <v>2225</v>
      </c>
      <c r="G574" s="6">
        <v>0</v>
      </c>
      <c r="H574" s="66">
        <f t="shared" si="115"/>
        <v>5750</v>
      </c>
      <c r="I574" s="66">
        <v>0</v>
      </c>
      <c r="J574" s="66">
        <f t="shared" si="114"/>
        <v>5750</v>
      </c>
    </row>
    <row r="575" spans="1:10">
      <c r="A575" s="59">
        <v>43210</v>
      </c>
      <c r="B575" s="14" t="s">
        <v>41</v>
      </c>
      <c r="C575" s="69">
        <f t="shared" si="113"/>
        <v>450</v>
      </c>
      <c r="D575" s="3" t="s">
        <v>8</v>
      </c>
      <c r="E575" s="6">
        <v>1114</v>
      </c>
      <c r="F575" s="6">
        <v>1130</v>
      </c>
      <c r="G575" s="6">
        <v>1150</v>
      </c>
      <c r="H575" s="66">
        <f t="shared" si="115"/>
        <v>7200</v>
      </c>
      <c r="I575" s="66">
        <f>(G575-F575)*C575</f>
        <v>9000</v>
      </c>
      <c r="J575" s="66">
        <f t="shared" si="114"/>
        <v>16200</v>
      </c>
    </row>
    <row r="576" spans="1:10">
      <c r="A576" s="59">
        <v>43209</v>
      </c>
      <c r="B576" s="2" t="s">
        <v>117</v>
      </c>
      <c r="C576" s="69">
        <f t="shared" si="113"/>
        <v>820</v>
      </c>
      <c r="D576" s="4" t="s">
        <v>128</v>
      </c>
      <c r="E576" s="5">
        <v>608</v>
      </c>
      <c r="F576" s="5">
        <v>616</v>
      </c>
      <c r="G576" s="5">
        <v>0</v>
      </c>
      <c r="H576" s="66">
        <f>(E576-F576)*C576</f>
        <v>-6560</v>
      </c>
      <c r="I576" s="66">
        <v>0</v>
      </c>
      <c r="J576" s="66">
        <f t="shared" si="114"/>
        <v>-6560</v>
      </c>
    </row>
    <row r="577" spans="1:10">
      <c r="A577" s="59">
        <v>43208</v>
      </c>
      <c r="B577" s="2" t="s">
        <v>198</v>
      </c>
      <c r="C577" s="69">
        <f t="shared" si="113"/>
        <v>1060</v>
      </c>
      <c r="D577" s="4" t="s">
        <v>8</v>
      </c>
      <c r="E577" s="5">
        <v>470</v>
      </c>
      <c r="F577" s="5">
        <v>462</v>
      </c>
      <c r="G577" s="5">
        <v>0</v>
      </c>
      <c r="H577" s="66">
        <f>(F577-E577)*C577</f>
        <v>-8480</v>
      </c>
      <c r="I577" s="66">
        <v>0</v>
      </c>
      <c r="J577" s="66">
        <f t="shared" si="114"/>
        <v>-8480</v>
      </c>
    </row>
    <row r="578" spans="1:10">
      <c r="A578" s="59">
        <v>43208</v>
      </c>
      <c r="B578" s="2" t="s">
        <v>122</v>
      </c>
      <c r="C578" s="69">
        <f t="shared" si="113"/>
        <v>330</v>
      </c>
      <c r="D578" s="4" t="s">
        <v>8</v>
      </c>
      <c r="E578" s="5">
        <v>1500</v>
      </c>
      <c r="F578" s="5">
        <v>1500</v>
      </c>
      <c r="G578" s="5">
        <v>0</v>
      </c>
      <c r="H578" s="66">
        <f>(F578-E578)*C578</f>
        <v>0</v>
      </c>
      <c r="I578" s="66">
        <v>0</v>
      </c>
      <c r="J578" s="66">
        <f t="shared" si="114"/>
        <v>0</v>
      </c>
    </row>
    <row r="579" spans="1:10">
      <c r="A579" s="59">
        <v>43207</v>
      </c>
      <c r="B579" s="2" t="s">
        <v>184</v>
      </c>
      <c r="C579" s="69">
        <f t="shared" si="113"/>
        <v>670</v>
      </c>
      <c r="D579" s="4" t="s">
        <v>8</v>
      </c>
      <c r="E579" s="5">
        <v>744</v>
      </c>
      <c r="F579" s="5">
        <v>747</v>
      </c>
      <c r="G579" s="5">
        <v>0</v>
      </c>
      <c r="H579" s="66">
        <f>(F579-E579)*C579</f>
        <v>2010</v>
      </c>
      <c r="I579" s="66">
        <v>0</v>
      </c>
      <c r="J579" s="66">
        <f t="shared" si="114"/>
        <v>2010</v>
      </c>
    </row>
    <row r="580" spans="1:10">
      <c r="A580" s="59">
        <v>43207</v>
      </c>
      <c r="B580" s="2" t="s">
        <v>199</v>
      </c>
      <c r="C580" s="69">
        <f t="shared" si="113"/>
        <v>2570</v>
      </c>
      <c r="D580" s="4" t="s">
        <v>8</v>
      </c>
      <c r="E580" s="5">
        <v>194.5</v>
      </c>
      <c r="F580" s="5">
        <v>190</v>
      </c>
      <c r="G580" s="5">
        <v>0</v>
      </c>
      <c r="H580" s="66">
        <f>(F580-E580)*C580</f>
        <v>-11565</v>
      </c>
      <c r="I580" s="66">
        <v>0</v>
      </c>
      <c r="J580" s="66">
        <f t="shared" si="114"/>
        <v>-11565</v>
      </c>
    </row>
    <row r="581" spans="1:10">
      <c r="A581" s="59">
        <v>43206</v>
      </c>
      <c r="B581" s="2" t="s">
        <v>200</v>
      </c>
      <c r="C581" s="69">
        <f t="shared" si="113"/>
        <v>2720</v>
      </c>
      <c r="D581" s="4" t="s">
        <v>8</v>
      </c>
      <c r="E581" s="5">
        <v>184</v>
      </c>
      <c r="F581" s="5">
        <v>187</v>
      </c>
      <c r="G581" s="5">
        <v>191</v>
      </c>
      <c r="H581" s="66">
        <f>(F581-E581)*C581</f>
        <v>8160</v>
      </c>
      <c r="I581" s="66">
        <f>(G581-F581)*C581</f>
        <v>10880</v>
      </c>
      <c r="J581" s="66">
        <f t="shared" si="114"/>
        <v>19040</v>
      </c>
    </row>
    <row r="582" spans="1:10">
      <c r="A582" s="59">
        <v>43206</v>
      </c>
      <c r="B582" s="2" t="s">
        <v>26</v>
      </c>
      <c r="C582" s="69">
        <f t="shared" si="113"/>
        <v>510</v>
      </c>
      <c r="D582" s="4" t="s">
        <v>128</v>
      </c>
      <c r="E582" s="5">
        <v>981</v>
      </c>
      <c r="F582" s="5">
        <v>996</v>
      </c>
      <c r="G582" s="5">
        <v>0</v>
      </c>
      <c r="H582" s="66">
        <f>(E582-F582)*C582</f>
        <v>-7650</v>
      </c>
      <c r="I582" s="66">
        <v>0</v>
      </c>
      <c r="J582" s="66">
        <f t="shared" si="114"/>
        <v>-7650</v>
      </c>
    </row>
    <row r="583" spans="1:10">
      <c r="A583" s="59">
        <v>43203</v>
      </c>
      <c r="B583" s="14" t="s">
        <v>92</v>
      </c>
      <c r="C583" s="69">
        <f t="shared" si="113"/>
        <v>410</v>
      </c>
      <c r="D583" s="3" t="s">
        <v>8</v>
      </c>
      <c r="E583" s="6">
        <v>1208</v>
      </c>
      <c r="F583" s="6">
        <v>1222</v>
      </c>
      <c r="G583" s="6">
        <v>0</v>
      </c>
      <c r="H583" s="66">
        <f>(F583-E583)*C583</f>
        <v>5740</v>
      </c>
      <c r="I583" s="66">
        <v>0</v>
      </c>
      <c r="J583" s="66">
        <f t="shared" si="114"/>
        <v>5740</v>
      </c>
    </row>
    <row r="584" spans="1:10">
      <c r="A584" s="59">
        <v>43202</v>
      </c>
      <c r="B584" s="2" t="s">
        <v>174</v>
      </c>
      <c r="C584" s="69">
        <f t="shared" si="113"/>
        <v>830</v>
      </c>
      <c r="D584" s="4" t="s">
        <v>128</v>
      </c>
      <c r="E584" s="5">
        <v>602</v>
      </c>
      <c r="F584" s="5">
        <v>597</v>
      </c>
      <c r="G584" s="5">
        <v>0</v>
      </c>
      <c r="H584" s="66">
        <f>(E584-F584)*C584</f>
        <v>4150</v>
      </c>
      <c r="I584" s="66">
        <v>0</v>
      </c>
      <c r="J584" s="66">
        <f t="shared" si="114"/>
        <v>4150</v>
      </c>
    </row>
    <row r="585" spans="1:10">
      <c r="A585" s="59">
        <v>43201</v>
      </c>
      <c r="B585" s="2" t="s">
        <v>30</v>
      </c>
      <c r="C585" s="69">
        <f t="shared" si="113"/>
        <v>390</v>
      </c>
      <c r="D585" s="4" t="s">
        <v>8</v>
      </c>
      <c r="E585" s="5">
        <v>1295</v>
      </c>
      <c r="F585" s="5">
        <v>1280</v>
      </c>
      <c r="G585" s="5">
        <v>0</v>
      </c>
      <c r="H585" s="66">
        <f t="shared" ref="H585:H594" si="116">(F585-E585)*C585</f>
        <v>-5850</v>
      </c>
      <c r="I585" s="66">
        <v>0</v>
      </c>
      <c r="J585" s="66">
        <f t="shared" si="114"/>
        <v>-5850</v>
      </c>
    </row>
    <row r="586" spans="1:10">
      <c r="A586" s="59">
        <v>43201</v>
      </c>
      <c r="B586" s="2" t="s">
        <v>22</v>
      </c>
      <c r="C586" s="69">
        <f t="shared" si="113"/>
        <v>190</v>
      </c>
      <c r="D586" s="4" t="s">
        <v>8</v>
      </c>
      <c r="E586" s="5">
        <v>2600</v>
      </c>
      <c r="F586" s="6">
        <v>2630</v>
      </c>
      <c r="G586" s="6">
        <v>0</v>
      </c>
      <c r="H586" s="66">
        <f t="shared" si="116"/>
        <v>5700</v>
      </c>
      <c r="I586" s="66">
        <v>0</v>
      </c>
      <c r="J586" s="66">
        <f t="shared" si="114"/>
        <v>5700</v>
      </c>
    </row>
    <row r="587" spans="1:10">
      <c r="A587" s="59">
        <v>43200</v>
      </c>
      <c r="B587" s="2" t="s">
        <v>116</v>
      </c>
      <c r="C587" s="69">
        <f t="shared" si="113"/>
        <v>500</v>
      </c>
      <c r="D587" s="4" t="s">
        <v>8</v>
      </c>
      <c r="E587" s="5">
        <v>992</v>
      </c>
      <c r="F587" s="5">
        <v>1007</v>
      </c>
      <c r="G587" s="5">
        <v>0</v>
      </c>
      <c r="H587" s="66">
        <f t="shared" si="116"/>
        <v>7500</v>
      </c>
      <c r="I587" s="66">
        <v>0</v>
      </c>
      <c r="J587" s="66">
        <f t="shared" si="114"/>
        <v>7500</v>
      </c>
    </row>
    <row r="588" spans="1:10">
      <c r="A588" s="59">
        <v>43196</v>
      </c>
      <c r="B588" s="2" t="s">
        <v>197</v>
      </c>
      <c r="C588" s="69">
        <f t="shared" si="113"/>
        <v>400</v>
      </c>
      <c r="D588" s="4" t="s">
        <v>8</v>
      </c>
      <c r="E588" s="5">
        <v>1260</v>
      </c>
      <c r="F588" s="5">
        <v>1275</v>
      </c>
      <c r="G588" s="5">
        <v>1295</v>
      </c>
      <c r="H588" s="66">
        <f t="shared" si="116"/>
        <v>6000</v>
      </c>
      <c r="I588" s="66">
        <f>(G588-F588)*C588</f>
        <v>8000</v>
      </c>
      <c r="J588" s="66">
        <f t="shared" si="114"/>
        <v>14000</v>
      </c>
    </row>
    <row r="589" spans="1:10">
      <c r="A589" s="59">
        <v>43195</v>
      </c>
      <c r="B589" s="14" t="s">
        <v>56</v>
      </c>
      <c r="C589" s="69">
        <f t="shared" si="113"/>
        <v>570</v>
      </c>
      <c r="D589" s="3" t="s">
        <v>8</v>
      </c>
      <c r="E589" s="6">
        <v>870</v>
      </c>
      <c r="F589" s="6">
        <v>879</v>
      </c>
      <c r="G589" s="6">
        <v>0</v>
      </c>
      <c r="H589" s="66">
        <f t="shared" si="116"/>
        <v>5130</v>
      </c>
      <c r="I589" s="66">
        <v>0</v>
      </c>
      <c r="J589" s="66">
        <f t="shared" si="114"/>
        <v>5130</v>
      </c>
    </row>
    <row r="590" spans="1:10">
      <c r="A590" s="59">
        <v>43195</v>
      </c>
      <c r="B590" s="14" t="s">
        <v>201</v>
      </c>
      <c r="C590" s="69">
        <f t="shared" si="113"/>
        <v>1330</v>
      </c>
      <c r="D590" s="3" t="s">
        <v>8</v>
      </c>
      <c r="E590" s="6">
        <v>375</v>
      </c>
      <c r="F590" s="6">
        <v>380</v>
      </c>
      <c r="G590" s="6">
        <v>0</v>
      </c>
      <c r="H590" s="66">
        <f t="shared" si="116"/>
        <v>6650</v>
      </c>
      <c r="I590" s="66">
        <v>0</v>
      </c>
      <c r="J590" s="66">
        <f t="shared" si="114"/>
        <v>6650</v>
      </c>
    </row>
    <row r="591" spans="1:10">
      <c r="A591" s="59">
        <v>43195</v>
      </c>
      <c r="B591" s="14" t="s">
        <v>202</v>
      </c>
      <c r="C591" s="69">
        <f t="shared" si="113"/>
        <v>3730</v>
      </c>
      <c r="D591" s="3" t="s">
        <v>8</v>
      </c>
      <c r="E591" s="6">
        <v>134</v>
      </c>
      <c r="F591" s="6">
        <v>137</v>
      </c>
      <c r="G591" s="6">
        <v>138.75</v>
      </c>
      <c r="H591" s="66">
        <f t="shared" si="116"/>
        <v>11190</v>
      </c>
      <c r="I591" s="66">
        <f>(G591-F591)*C591</f>
        <v>6527.5</v>
      </c>
      <c r="J591" s="66">
        <f t="shared" si="114"/>
        <v>17717.5</v>
      </c>
    </row>
    <row r="592" spans="1:10">
      <c r="A592" s="59">
        <v>43194</v>
      </c>
      <c r="B592" s="2" t="s">
        <v>47</v>
      </c>
      <c r="C592" s="69">
        <f t="shared" si="113"/>
        <v>730</v>
      </c>
      <c r="D592" s="4" t="s">
        <v>8</v>
      </c>
      <c r="E592" s="5">
        <v>685</v>
      </c>
      <c r="F592" s="5">
        <v>670</v>
      </c>
      <c r="G592" s="5">
        <v>0</v>
      </c>
      <c r="H592" s="66">
        <f t="shared" si="116"/>
        <v>-10950</v>
      </c>
      <c r="I592" s="66">
        <v>0</v>
      </c>
      <c r="J592" s="66">
        <f t="shared" si="114"/>
        <v>-10950</v>
      </c>
    </row>
    <row r="593" spans="1:10">
      <c r="A593" s="59">
        <v>43194</v>
      </c>
      <c r="B593" s="2" t="s">
        <v>203</v>
      </c>
      <c r="C593" s="69">
        <f t="shared" si="113"/>
        <v>1150</v>
      </c>
      <c r="D593" s="4" t="s">
        <v>8</v>
      </c>
      <c r="E593" s="5">
        <v>435</v>
      </c>
      <c r="F593" s="5">
        <v>430</v>
      </c>
      <c r="G593" s="5">
        <v>0</v>
      </c>
      <c r="H593" s="66">
        <f t="shared" si="116"/>
        <v>-5750</v>
      </c>
      <c r="I593" s="66">
        <v>0</v>
      </c>
      <c r="J593" s="66">
        <f t="shared" si="114"/>
        <v>-5750</v>
      </c>
    </row>
    <row r="594" spans="1:10">
      <c r="A594" s="59">
        <v>43193</v>
      </c>
      <c r="B594" s="2" t="s">
        <v>54</v>
      </c>
      <c r="C594" s="69">
        <f t="shared" si="113"/>
        <v>1000</v>
      </c>
      <c r="D594" s="4" t="s">
        <v>8</v>
      </c>
      <c r="E594" s="5">
        <v>499</v>
      </c>
      <c r="F594" s="6">
        <v>505</v>
      </c>
      <c r="G594" s="6">
        <v>0</v>
      </c>
      <c r="H594" s="66">
        <f t="shared" si="116"/>
        <v>6000</v>
      </c>
      <c r="I594" s="66">
        <v>0</v>
      </c>
      <c r="J594" s="66">
        <f t="shared" si="114"/>
        <v>6000</v>
      </c>
    </row>
    <row r="595" spans="1:10">
      <c r="A595" s="59">
        <v>43193</v>
      </c>
      <c r="B595" s="2" t="s">
        <v>93</v>
      </c>
      <c r="C595" s="69">
        <f t="shared" si="113"/>
        <v>670</v>
      </c>
      <c r="D595" s="4" t="s">
        <v>128</v>
      </c>
      <c r="E595" s="5">
        <v>750</v>
      </c>
      <c r="F595" s="5">
        <v>765</v>
      </c>
      <c r="G595" s="5">
        <v>0</v>
      </c>
      <c r="H595" s="66">
        <f>(E595-F595)*C595</f>
        <v>-10050</v>
      </c>
      <c r="I595" s="66">
        <v>0</v>
      </c>
      <c r="J595" s="66">
        <f t="shared" si="114"/>
        <v>-10050</v>
      </c>
    </row>
    <row r="596" spans="1:10">
      <c r="A596" s="59">
        <v>43192</v>
      </c>
      <c r="B596" s="14" t="s">
        <v>117</v>
      </c>
      <c r="C596" s="69">
        <f t="shared" si="113"/>
        <v>830</v>
      </c>
      <c r="D596" s="3" t="s">
        <v>8</v>
      </c>
      <c r="E596" s="6">
        <v>599</v>
      </c>
      <c r="F596" s="6">
        <v>603</v>
      </c>
      <c r="G596" s="6">
        <v>0</v>
      </c>
      <c r="H596" s="66">
        <f>(F596-E596)*C596</f>
        <v>3320</v>
      </c>
      <c r="I596" s="66">
        <v>0</v>
      </c>
      <c r="J596" s="66">
        <f t="shared" si="114"/>
        <v>3320</v>
      </c>
    </row>
    <row r="597" spans="1:10">
      <c r="A597" s="59">
        <v>43192</v>
      </c>
      <c r="B597" s="14" t="s">
        <v>23</v>
      </c>
      <c r="C597" s="69">
        <f t="shared" si="113"/>
        <v>750</v>
      </c>
      <c r="D597" s="3" t="s">
        <v>8</v>
      </c>
      <c r="E597" s="6">
        <v>665</v>
      </c>
      <c r="F597" s="6">
        <v>672</v>
      </c>
      <c r="G597" s="6">
        <v>0</v>
      </c>
      <c r="H597" s="66">
        <f>(F597-E597)*C597</f>
        <v>5250</v>
      </c>
      <c r="I597" s="66">
        <v>0</v>
      </c>
      <c r="J597" s="66">
        <f t="shared" si="114"/>
        <v>5250</v>
      </c>
    </row>
    <row r="598" spans="1:10">
      <c r="A598" s="59"/>
      <c r="B598" s="20"/>
      <c r="C598" s="99"/>
      <c r="D598" s="20"/>
      <c r="E598" s="20"/>
      <c r="F598" s="20"/>
      <c r="G598" s="20"/>
      <c r="H598" s="99"/>
      <c r="I598" s="99"/>
      <c r="J598" s="99"/>
    </row>
    <row r="599" spans="1:10">
      <c r="A599" s="59">
        <v>43187</v>
      </c>
      <c r="B599" s="2" t="s">
        <v>121</v>
      </c>
      <c r="C599" s="69">
        <f t="shared" ref="C599:C621" si="117">MROUND(500000/E599,10)</f>
        <v>220</v>
      </c>
      <c r="D599" s="4" t="s">
        <v>128</v>
      </c>
      <c r="E599" s="5">
        <v>2320</v>
      </c>
      <c r="F599" s="5">
        <v>2345</v>
      </c>
      <c r="G599" s="5">
        <v>0</v>
      </c>
      <c r="H599" s="66">
        <f>(E599-F599)*C599</f>
        <v>-5500</v>
      </c>
      <c r="I599" s="66">
        <v>0</v>
      </c>
      <c r="J599" s="66">
        <f t="shared" ref="J599:J621" si="118">+I599+H599</f>
        <v>-5500</v>
      </c>
    </row>
    <row r="600" spans="1:10">
      <c r="A600" s="59">
        <v>43186</v>
      </c>
      <c r="B600" s="2" t="s">
        <v>143</v>
      </c>
      <c r="C600" s="69">
        <f t="shared" si="117"/>
        <v>390</v>
      </c>
      <c r="D600" s="4" t="s">
        <v>8</v>
      </c>
      <c r="E600" s="5">
        <v>1293</v>
      </c>
      <c r="F600" s="5">
        <v>1308</v>
      </c>
      <c r="G600" s="5">
        <v>1328</v>
      </c>
      <c r="H600" s="66">
        <f>(F600-E600)*C600</f>
        <v>5850</v>
      </c>
      <c r="I600" s="66">
        <v>0</v>
      </c>
      <c r="J600" s="66">
        <f t="shared" si="118"/>
        <v>5850</v>
      </c>
    </row>
    <row r="601" spans="1:10">
      <c r="A601" s="59">
        <v>43186</v>
      </c>
      <c r="B601" s="2" t="s">
        <v>204</v>
      </c>
      <c r="C601" s="69">
        <f t="shared" si="117"/>
        <v>800</v>
      </c>
      <c r="D601" s="4" t="s">
        <v>8</v>
      </c>
      <c r="E601" s="5">
        <v>624</v>
      </c>
      <c r="F601" s="5">
        <v>626</v>
      </c>
      <c r="G601" s="5">
        <v>0</v>
      </c>
      <c r="H601" s="66">
        <f>(F601-E601)*C601</f>
        <v>1600</v>
      </c>
      <c r="I601" s="66">
        <v>0</v>
      </c>
      <c r="J601" s="66">
        <f t="shared" si="118"/>
        <v>1600</v>
      </c>
    </row>
    <row r="602" spans="1:10">
      <c r="A602" s="59">
        <v>43185</v>
      </c>
      <c r="B602" s="2" t="s">
        <v>160</v>
      </c>
      <c r="C602" s="69">
        <f t="shared" si="117"/>
        <v>1000</v>
      </c>
      <c r="D602" s="4" t="s">
        <v>8</v>
      </c>
      <c r="E602" s="5">
        <v>498</v>
      </c>
      <c r="F602" s="5">
        <v>504</v>
      </c>
      <c r="G602" s="5">
        <v>0</v>
      </c>
      <c r="H602" s="66">
        <f>(F602-E602)*C602</f>
        <v>6000</v>
      </c>
      <c r="I602" s="66">
        <v>0</v>
      </c>
      <c r="J602" s="66">
        <f t="shared" si="118"/>
        <v>6000</v>
      </c>
    </row>
    <row r="603" spans="1:10">
      <c r="A603" s="59">
        <v>43182</v>
      </c>
      <c r="B603" s="2" t="s">
        <v>121</v>
      </c>
      <c r="C603" s="69">
        <f t="shared" si="117"/>
        <v>220</v>
      </c>
      <c r="D603" s="4" t="s">
        <v>128</v>
      </c>
      <c r="E603" s="5">
        <v>2275</v>
      </c>
      <c r="F603" s="5">
        <v>2268</v>
      </c>
      <c r="G603" s="5">
        <v>0</v>
      </c>
      <c r="H603" s="66">
        <f>(E603-F603)*C603</f>
        <v>1540</v>
      </c>
      <c r="I603" s="66">
        <v>0</v>
      </c>
      <c r="J603" s="66">
        <f t="shared" si="118"/>
        <v>1540</v>
      </c>
    </row>
    <row r="604" spans="1:10">
      <c r="A604" s="59">
        <v>43181</v>
      </c>
      <c r="B604" s="2" t="s">
        <v>90</v>
      </c>
      <c r="C604" s="69">
        <f t="shared" si="117"/>
        <v>640</v>
      </c>
      <c r="D604" s="4" t="s">
        <v>128</v>
      </c>
      <c r="E604" s="5">
        <v>780</v>
      </c>
      <c r="F604" s="5">
        <v>770</v>
      </c>
      <c r="G604" s="5">
        <v>0</v>
      </c>
      <c r="H604" s="66">
        <f>(E604-F604)*C604</f>
        <v>6400</v>
      </c>
      <c r="I604" s="66">
        <v>0</v>
      </c>
      <c r="J604" s="66">
        <f t="shared" si="118"/>
        <v>6400</v>
      </c>
    </row>
    <row r="605" spans="1:10">
      <c r="A605" s="59">
        <v>43180</v>
      </c>
      <c r="B605" s="2" t="s">
        <v>133</v>
      </c>
      <c r="C605" s="69">
        <f t="shared" si="117"/>
        <v>260</v>
      </c>
      <c r="D605" s="4" t="s">
        <v>8</v>
      </c>
      <c r="E605" s="5">
        <v>1930</v>
      </c>
      <c r="F605" s="5">
        <v>1950</v>
      </c>
      <c r="G605" s="5">
        <v>0</v>
      </c>
      <c r="H605" s="66">
        <f t="shared" ref="H605:H612" si="119">(F605-E605)*C605</f>
        <v>5200</v>
      </c>
      <c r="I605" s="66">
        <v>0</v>
      </c>
      <c r="J605" s="66">
        <f t="shared" si="118"/>
        <v>5200</v>
      </c>
    </row>
    <row r="606" spans="1:10">
      <c r="A606" s="59">
        <v>43179</v>
      </c>
      <c r="B606" s="2" t="s">
        <v>168</v>
      </c>
      <c r="C606" s="69">
        <f t="shared" si="117"/>
        <v>660</v>
      </c>
      <c r="D606" s="4" t="s">
        <v>8</v>
      </c>
      <c r="E606" s="5">
        <v>754</v>
      </c>
      <c r="F606" s="5">
        <v>744</v>
      </c>
      <c r="G606" s="5">
        <v>0</v>
      </c>
      <c r="H606" s="66">
        <f t="shared" si="119"/>
        <v>-6600</v>
      </c>
      <c r="I606" s="66">
        <v>0</v>
      </c>
      <c r="J606" s="66">
        <f t="shared" si="118"/>
        <v>-6600</v>
      </c>
    </row>
    <row r="607" spans="1:10">
      <c r="A607" s="59">
        <v>43179</v>
      </c>
      <c r="B607" s="2" t="s">
        <v>90</v>
      </c>
      <c r="C607" s="69">
        <f t="shared" si="117"/>
        <v>650</v>
      </c>
      <c r="D607" s="4" t="s">
        <v>8</v>
      </c>
      <c r="E607" s="5">
        <v>770</v>
      </c>
      <c r="F607" s="5">
        <v>780</v>
      </c>
      <c r="G607" s="5">
        <v>795</v>
      </c>
      <c r="H607" s="66">
        <f t="shared" si="119"/>
        <v>6500</v>
      </c>
      <c r="I607" s="66">
        <f>(G607-F607)*C607</f>
        <v>9750</v>
      </c>
      <c r="J607" s="66">
        <f t="shared" si="118"/>
        <v>16250</v>
      </c>
    </row>
    <row r="608" spans="1:10">
      <c r="A608" s="59">
        <v>43179</v>
      </c>
      <c r="B608" s="2" t="s">
        <v>205</v>
      </c>
      <c r="C608" s="69">
        <f t="shared" si="117"/>
        <v>2300</v>
      </c>
      <c r="D608" s="4" t="s">
        <v>8</v>
      </c>
      <c r="E608" s="5">
        <v>217.5</v>
      </c>
      <c r="F608" s="5">
        <v>219</v>
      </c>
      <c r="G608" s="5">
        <v>0</v>
      </c>
      <c r="H608" s="66">
        <f t="shared" si="119"/>
        <v>3450</v>
      </c>
      <c r="I608" s="66">
        <v>0</v>
      </c>
      <c r="J608" s="66">
        <f t="shared" si="118"/>
        <v>3450</v>
      </c>
    </row>
    <row r="609" spans="1:10">
      <c r="A609" s="59">
        <v>43178</v>
      </c>
      <c r="B609" s="2" t="s">
        <v>206</v>
      </c>
      <c r="C609" s="69">
        <f t="shared" si="117"/>
        <v>1460</v>
      </c>
      <c r="D609" s="4" t="s">
        <v>8</v>
      </c>
      <c r="E609" s="5">
        <v>341.5</v>
      </c>
      <c r="F609" s="5">
        <v>336.5</v>
      </c>
      <c r="G609" s="5">
        <v>0</v>
      </c>
      <c r="H609" s="66">
        <f t="shared" si="119"/>
        <v>-7300</v>
      </c>
      <c r="I609" s="66">
        <v>0</v>
      </c>
      <c r="J609" s="66">
        <f t="shared" si="118"/>
        <v>-7300</v>
      </c>
    </row>
    <row r="610" spans="1:10">
      <c r="A610" s="59">
        <v>43175</v>
      </c>
      <c r="B610" s="2" t="s">
        <v>207</v>
      </c>
      <c r="C610" s="69">
        <f t="shared" si="117"/>
        <v>5030</v>
      </c>
      <c r="D610" s="4" t="s">
        <v>8</v>
      </c>
      <c r="E610" s="5">
        <v>99.5</v>
      </c>
      <c r="F610" s="5">
        <v>101.5</v>
      </c>
      <c r="G610" s="5">
        <v>102.25</v>
      </c>
      <c r="H610" s="66">
        <f t="shared" si="119"/>
        <v>10060</v>
      </c>
      <c r="I610" s="66">
        <f>(G610-F610)*C610</f>
        <v>3772.5</v>
      </c>
      <c r="J610" s="66">
        <f t="shared" si="118"/>
        <v>13832.5</v>
      </c>
    </row>
    <row r="611" spans="1:10">
      <c r="A611" s="59">
        <v>43174</v>
      </c>
      <c r="B611" s="2" t="s">
        <v>208</v>
      </c>
      <c r="C611" s="69">
        <f t="shared" si="117"/>
        <v>11900</v>
      </c>
      <c r="D611" s="4" t="s">
        <v>8</v>
      </c>
      <c r="E611" s="5">
        <v>42</v>
      </c>
      <c r="F611" s="5">
        <v>43</v>
      </c>
      <c r="G611" s="5">
        <v>0</v>
      </c>
      <c r="H611" s="66">
        <f t="shared" si="119"/>
        <v>11900</v>
      </c>
      <c r="I611" s="66">
        <v>0</v>
      </c>
      <c r="J611" s="66">
        <f t="shared" si="118"/>
        <v>11900</v>
      </c>
    </row>
    <row r="612" spans="1:10">
      <c r="A612" s="59">
        <v>43174</v>
      </c>
      <c r="B612" s="2" t="s">
        <v>40</v>
      </c>
      <c r="C612" s="69">
        <f t="shared" si="117"/>
        <v>570</v>
      </c>
      <c r="D612" s="4" t="s">
        <v>8</v>
      </c>
      <c r="E612" s="5">
        <v>870</v>
      </c>
      <c r="F612" s="5">
        <v>875</v>
      </c>
      <c r="G612" s="5">
        <v>0</v>
      </c>
      <c r="H612" s="66">
        <f t="shared" si="119"/>
        <v>2850</v>
      </c>
      <c r="I612" s="66">
        <v>0</v>
      </c>
      <c r="J612" s="66">
        <f t="shared" si="118"/>
        <v>2850</v>
      </c>
    </row>
    <row r="613" spans="1:10">
      <c r="A613" s="59">
        <v>43173</v>
      </c>
      <c r="B613" s="2" t="s">
        <v>41</v>
      </c>
      <c r="C613" s="69">
        <f t="shared" si="117"/>
        <v>470</v>
      </c>
      <c r="D613" s="4" t="s">
        <v>128</v>
      </c>
      <c r="E613" s="5">
        <v>1055</v>
      </c>
      <c r="F613" s="5">
        <v>1052</v>
      </c>
      <c r="G613" s="5">
        <v>0</v>
      </c>
      <c r="H613" s="66">
        <f>(E613-F613)*C613</f>
        <v>1410</v>
      </c>
      <c r="I613" s="66">
        <v>0</v>
      </c>
      <c r="J613" s="66">
        <f t="shared" si="118"/>
        <v>1410</v>
      </c>
    </row>
    <row r="614" spans="1:10">
      <c r="A614" s="59">
        <v>43172</v>
      </c>
      <c r="B614" s="2" t="s">
        <v>209</v>
      </c>
      <c r="C614" s="69">
        <f t="shared" si="117"/>
        <v>300</v>
      </c>
      <c r="D614" s="4" t="s">
        <v>8</v>
      </c>
      <c r="E614" s="5">
        <v>1680</v>
      </c>
      <c r="F614" s="5">
        <v>1698</v>
      </c>
      <c r="G614" s="5">
        <v>0</v>
      </c>
      <c r="H614" s="66">
        <f>(F614-E614)*C614</f>
        <v>5400</v>
      </c>
      <c r="I614" s="66">
        <v>0</v>
      </c>
      <c r="J614" s="66">
        <f t="shared" si="118"/>
        <v>5400</v>
      </c>
    </row>
    <row r="615" spans="1:10">
      <c r="A615" s="59">
        <v>43171</v>
      </c>
      <c r="B615" s="2" t="s">
        <v>168</v>
      </c>
      <c r="C615" s="69">
        <f t="shared" si="117"/>
        <v>670</v>
      </c>
      <c r="D615" s="4" t="s">
        <v>128</v>
      </c>
      <c r="E615" s="5">
        <v>749</v>
      </c>
      <c r="F615" s="5">
        <v>739</v>
      </c>
      <c r="G615" s="5">
        <v>0</v>
      </c>
      <c r="H615" s="66">
        <f>(E615-F615)*C615</f>
        <v>6700</v>
      </c>
      <c r="I615" s="66">
        <v>0</v>
      </c>
      <c r="J615" s="66">
        <f t="shared" si="118"/>
        <v>6700</v>
      </c>
    </row>
    <row r="616" spans="1:10">
      <c r="A616" s="59">
        <v>43168</v>
      </c>
      <c r="B616" s="2" t="s">
        <v>46</v>
      </c>
      <c r="C616" s="69">
        <f t="shared" si="117"/>
        <v>580</v>
      </c>
      <c r="D616" s="4" t="s">
        <v>8</v>
      </c>
      <c r="E616" s="5">
        <v>857</v>
      </c>
      <c r="F616" s="5">
        <v>864.7</v>
      </c>
      <c r="G616" s="5">
        <v>0</v>
      </c>
      <c r="H616" s="66">
        <f>(F616-E616)*C616</f>
        <v>4466.0000000000264</v>
      </c>
      <c r="I616" s="66">
        <v>0</v>
      </c>
      <c r="J616" s="66">
        <f t="shared" si="118"/>
        <v>4466.0000000000264</v>
      </c>
    </row>
    <row r="617" spans="1:10">
      <c r="A617" s="59">
        <v>43167</v>
      </c>
      <c r="B617" s="2" t="s">
        <v>210</v>
      </c>
      <c r="C617" s="69">
        <f t="shared" si="117"/>
        <v>760</v>
      </c>
      <c r="D617" s="4" t="s">
        <v>128</v>
      </c>
      <c r="E617" s="5">
        <v>657.75</v>
      </c>
      <c r="F617" s="5">
        <v>655.75</v>
      </c>
      <c r="G617" s="5">
        <v>0</v>
      </c>
      <c r="H617" s="66">
        <f>(E617-F617)*C617</f>
        <v>1520</v>
      </c>
      <c r="I617" s="66">
        <v>0</v>
      </c>
      <c r="J617" s="66">
        <f t="shared" si="118"/>
        <v>1520</v>
      </c>
    </row>
    <row r="618" spans="1:10">
      <c r="A618" s="59">
        <v>43166</v>
      </c>
      <c r="B618" s="2" t="s">
        <v>211</v>
      </c>
      <c r="C618" s="69">
        <f t="shared" si="117"/>
        <v>490</v>
      </c>
      <c r="D618" s="4" t="s">
        <v>8</v>
      </c>
      <c r="E618" s="5">
        <v>1015</v>
      </c>
      <c r="F618" s="5">
        <v>1022</v>
      </c>
      <c r="G618" s="5">
        <v>0</v>
      </c>
      <c r="H618" s="66">
        <f>(F618-E618)*C618</f>
        <v>3430</v>
      </c>
      <c r="I618" s="66">
        <v>0</v>
      </c>
      <c r="J618" s="66">
        <f t="shared" si="118"/>
        <v>3430</v>
      </c>
    </row>
    <row r="619" spans="1:10">
      <c r="A619" s="59">
        <v>43164</v>
      </c>
      <c r="B619" s="2" t="s">
        <v>203</v>
      </c>
      <c r="C619" s="69">
        <f t="shared" si="117"/>
        <v>930</v>
      </c>
      <c r="D619" s="4" t="s">
        <v>8</v>
      </c>
      <c r="E619" s="5">
        <v>535</v>
      </c>
      <c r="F619" s="5">
        <v>542</v>
      </c>
      <c r="G619" s="5">
        <v>0</v>
      </c>
      <c r="H619" s="66">
        <f>(F619-E619)*C619</f>
        <v>6510</v>
      </c>
      <c r="I619" s="66">
        <v>0</v>
      </c>
      <c r="J619" s="66">
        <f t="shared" si="118"/>
        <v>6510</v>
      </c>
    </row>
    <row r="620" spans="1:10">
      <c r="A620" s="59">
        <v>43164</v>
      </c>
      <c r="B620" s="2" t="s">
        <v>78</v>
      </c>
      <c r="C620" s="69">
        <f t="shared" si="117"/>
        <v>410</v>
      </c>
      <c r="D620" s="4" t="s">
        <v>128</v>
      </c>
      <c r="E620" s="5">
        <v>1225</v>
      </c>
      <c r="F620" s="5">
        <v>1210</v>
      </c>
      <c r="G620" s="5">
        <v>0</v>
      </c>
      <c r="H620" s="66">
        <f>(E620-F620)*C620</f>
        <v>6150</v>
      </c>
      <c r="I620" s="66">
        <v>0</v>
      </c>
      <c r="J620" s="66">
        <f t="shared" si="118"/>
        <v>6150</v>
      </c>
    </row>
    <row r="621" spans="1:10">
      <c r="A621" s="59">
        <v>43160</v>
      </c>
      <c r="B621" s="2" t="s">
        <v>198</v>
      </c>
      <c r="C621" s="69">
        <f t="shared" si="117"/>
        <v>1050</v>
      </c>
      <c r="D621" s="4" t="s">
        <v>8</v>
      </c>
      <c r="E621" s="5">
        <v>475</v>
      </c>
      <c r="F621" s="5">
        <v>467</v>
      </c>
      <c r="G621" s="5">
        <v>0</v>
      </c>
      <c r="H621" s="66">
        <f>(F621-E621)*C621</f>
        <v>-8400</v>
      </c>
      <c r="I621" s="66">
        <v>0</v>
      </c>
      <c r="J621" s="66">
        <f t="shared" si="118"/>
        <v>-8400</v>
      </c>
    </row>
    <row r="622" spans="1:10">
      <c r="A622" s="59"/>
      <c r="B622" s="18"/>
      <c r="C622" s="98"/>
      <c r="D622" s="18"/>
      <c r="E622" s="18"/>
      <c r="F622" s="18"/>
      <c r="G622" s="18"/>
      <c r="H622" s="98"/>
      <c r="I622" s="98"/>
      <c r="J622" s="98"/>
    </row>
    <row r="623" spans="1:10">
      <c r="A623" s="59">
        <v>43159</v>
      </c>
      <c r="B623" s="2" t="s">
        <v>19</v>
      </c>
      <c r="C623" s="69">
        <f t="shared" ref="C623:C647" si="120">MROUND(500000/E623,10)</f>
        <v>820</v>
      </c>
      <c r="D623" s="4" t="s">
        <v>8</v>
      </c>
      <c r="E623" s="5">
        <v>610</v>
      </c>
      <c r="F623" s="5">
        <v>618</v>
      </c>
      <c r="G623" s="5">
        <v>0</v>
      </c>
      <c r="H623" s="66">
        <f t="shared" ref="H623:H635" si="121">(F623-E623)*C623</f>
        <v>6560</v>
      </c>
      <c r="I623" s="66">
        <v>0</v>
      </c>
      <c r="J623" s="66">
        <f t="shared" ref="J623:J647" si="122">+I623+H623</f>
        <v>6560</v>
      </c>
    </row>
    <row r="624" spans="1:10">
      <c r="A624" s="59">
        <v>43159</v>
      </c>
      <c r="B624" s="2" t="s">
        <v>168</v>
      </c>
      <c r="C624" s="69">
        <f t="shared" si="120"/>
        <v>610</v>
      </c>
      <c r="D624" s="4" t="s">
        <v>8</v>
      </c>
      <c r="E624" s="5">
        <v>819</v>
      </c>
      <c r="F624" s="5">
        <v>824</v>
      </c>
      <c r="G624" s="5">
        <v>0</v>
      </c>
      <c r="H624" s="66">
        <f t="shared" si="121"/>
        <v>3050</v>
      </c>
      <c r="I624" s="66">
        <v>0</v>
      </c>
      <c r="J624" s="66">
        <f t="shared" si="122"/>
        <v>3050</v>
      </c>
    </row>
    <row r="625" spans="1:10">
      <c r="A625" s="59">
        <v>43158</v>
      </c>
      <c r="B625" s="2" t="s">
        <v>29</v>
      </c>
      <c r="C625" s="69">
        <f t="shared" si="120"/>
        <v>1470</v>
      </c>
      <c r="D625" s="4" t="s">
        <v>8</v>
      </c>
      <c r="E625" s="5">
        <v>340</v>
      </c>
      <c r="F625" s="5">
        <v>345</v>
      </c>
      <c r="G625" s="5">
        <v>0</v>
      </c>
      <c r="H625" s="66">
        <f t="shared" si="121"/>
        <v>7350</v>
      </c>
      <c r="I625" s="66">
        <v>0</v>
      </c>
      <c r="J625" s="66">
        <f t="shared" si="122"/>
        <v>7350</v>
      </c>
    </row>
    <row r="626" spans="1:10">
      <c r="A626" s="59">
        <v>43157</v>
      </c>
      <c r="B626" s="2" t="s">
        <v>41</v>
      </c>
      <c r="C626" s="69">
        <f t="shared" si="120"/>
        <v>490</v>
      </c>
      <c r="D626" s="4" t="s">
        <v>8</v>
      </c>
      <c r="E626" s="5">
        <v>1015</v>
      </c>
      <c r="F626" s="5">
        <v>1025</v>
      </c>
      <c r="G626" s="5">
        <v>0</v>
      </c>
      <c r="H626" s="66">
        <f t="shared" si="121"/>
        <v>4900</v>
      </c>
      <c r="I626" s="66">
        <v>0</v>
      </c>
      <c r="J626" s="66">
        <f t="shared" si="122"/>
        <v>4900</v>
      </c>
    </row>
    <row r="627" spans="1:10">
      <c r="A627" s="59">
        <v>43157</v>
      </c>
      <c r="B627" s="2" t="s">
        <v>212</v>
      </c>
      <c r="C627" s="69">
        <f t="shared" si="120"/>
        <v>310</v>
      </c>
      <c r="D627" s="4" t="s">
        <v>8</v>
      </c>
      <c r="E627" s="5">
        <v>1611</v>
      </c>
      <c r="F627" s="5">
        <v>1620</v>
      </c>
      <c r="G627" s="5">
        <v>0</v>
      </c>
      <c r="H627" s="66">
        <f t="shared" si="121"/>
        <v>2790</v>
      </c>
      <c r="I627" s="66">
        <v>0</v>
      </c>
      <c r="J627" s="66">
        <f t="shared" si="122"/>
        <v>2790</v>
      </c>
    </row>
    <row r="628" spans="1:10">
      <c r="A628" s="59">
        <v>43154</v>
      </c>
      <c r="B628" s="2" t="s">
        <v>52</v>
      </c>
      <c r="C628" s="69">
        <f t="shared" si="120"/>
        <v>390</v>
      </c>
      <c r="D628" s="4" t="s">
        <v>8</v>
      </c>
      <c r="E628" s="5">
        <v>1280</v>
      </c>
      <c r="F628" s="5">
        <v>1293</v>
      </c>
      <c r="G628" s="5">
        <v>0</v>
      </c>
      <c r="H628" s="66">
        <f t="shared" si="121"/>
        <v>5070</v>
      </c>
      <c r="I628" s="66">
        <v>0</v>
      </c>
      <c r="J628" s="66">
        <f t="shared" si="122"/>
        <v>5070</v>
      </c>
    </row>
    <row r="629" spans="1:10">
      <c r="A629" s="59">
        <v>43153</v>
      </c>
      <c r="B629" s="2" t="s">
        <v>213</v>
      </c>
      <c r="C629" s="69">
        <f t="shared" si="120"/>
        <v>5880</v>
      </c>
      <c r="D629" s="4" t="s">
        <v>8</v>
      </c>
      <c r="E629" s="5">
        <v>85</v>
      </c>
      <c r="F629" s="5">
        <v>86.5</v>
      </c>
      <c r="G629" s="5">
        <v>87.25</v>
      </c>
      <c r="H629" s="66">
        <f t="shared" si="121"/>
        <v>8820</v>
      </c>
      <c r="I629" s="66">
        <f>(G629-F629)*C629</f>
        <v>4410</v>
      </c>
      <c r="J629" s="66">
        <f t="shared" si="122"/>
        <v>13230</v>
      </c>
    </row>
    <row r="630" spans="1:10">
      <c r="A630" s="59">
        <v>43152</v>
      </c>
      <c r="B630" s="2" t="s">
        <v>153</v>
      </c>
      <c r="C630" s="69">
        <f t="shared" si="120"/>
        <v>2530</v>
      </c>
      <c r="D630" s="4" t="s">
        <v>8</v>
      </c>
      <c r="E630" s="5">
        <v>197.5</v>
      </c>
      <c r="F630" s="5">
        <v>198</v>
      </c>
      <c r="G630" s="5">
        <v>0</v>
      </c>
      <c r="H630" s="66">
        <f t="shared" si="121"/>
        <v>1265</v>
      </c>
      <c r="I630" s="66">
        <v>0</v>
      </c>
      <c r="J630" s="66">
        <f t="shared" si="122"/>
        <v>1265</v>
      </c>
    </row>
    <row r="631" spans="1:10">
      <c r="A631" s="59">
        <v>43152</v>
      </c>
      <c r="B631" s="2" t="s">
        <v>214</v>
      </c>
      <c r="C631" s="69">
        <f t="shared" si="120"/>
        <v>1900</v>
      </c>
      <c r="D631" s="4" t="s">
        <v>8</v>
      </c>
      <c r="E631" s="5">
        <v>263.5</v>
      </c>
      <c r="F631" s="5">
        <v>264.5</v>
      </c>
      <c r="G631" s="5">
        <v>0</v>
      </c>
      <c r="H631" s="66">
        <f t="shared" si="121"/>
        <v>1900</v>
      </c>
      <c r="I631" s="66">
        <v>0</v>
      </c>
      <c r="J631" s="66">
        <f t="shared" si="122"/>
        <v>1900</v>
      </c>
    </row>
    <row r="632" spans="1:10">
      <c r="A632" s="59">
        <v>43151</v>
      </c>
      <c r="B632" s="2" t="s">
        <v>184</v>
      </c>
      <c r="C632" s="69">
        <f t="shared" si="120"/>
        <v>640</v>
      </c>
      <c r="D632" s="4" t="s">
        <v>8</v>
      </c>
      <c r="E632" s="5">
        <v>787</v>
      </c>
      <c r="F632" s="5">
        <v>777</v>
      </c>
      <c r="G632" s="5">
        <v>0</v>
      </c>
      <c r="H632" s="66">
        <f t="shared" si="121"/>
        <v>-6400</v>
      </c>
      <c r="I632" s="66">
        <v>0</v>
      </c>
      <c r="J632" s="66">
        <f t="shared" si="122"/>
        <v>-6400</v>
      </c>
    </row>
    <row r="633" spans="1:10">
      <c r="A633" s="59">
        <v>43151</v>
      </c>
      <c r="B633" s="2" t="s">
        <v>121</v>
      </c>
      <c r="C633" s="69">
        <f t="shared" si="120"/>
        <v>250</v>
      </c>
      <c r="D633" s="4" t="s">
        <v>8</v>
      </c>
      <c r="E633" s="5">
        <v>2015</v>
      </c>
      <c r="F633" s="5">
        <v>1980</v>
      </c>
      <c r="G633" s="5">
        <v>0</v>
      </c>
      <c r="H633" s="66">
        <f t="shared" si="121"/>
        <v>-8750</v>
      </c>
      <c r="I633" s="66">
        <v>0</v>
      </c>
      <c r="J633" s="66">
        <f t="shared" si="122"/>
        <v>-8750</v>
      </c>
    </row>
    <row r="634" spans="1:10">
      <c r="A634" s="59">
        <v>43150</v>
      </c>
      <c r="B634" s="2" t="s">
        <v>215</v>
      </c>
      <c r="C634" s="69">
        <f t="shared" si="120"/>
        <v>4280</v>
      </c>
      <c r="D634" s="4" t="s">
        <v>8</v>
      </c>
      <c r="E634" s="5">
        <v>116.75</v>
      </c>
      <c r="F634" s="5">
        <v>118</v>
      </c>
      <c r="G634" s="5">
        <v>0</v>
      </c>
      <c r="H634" s="66">
        <f t="shared" si="121"/>
        <v>5350</v>
      </c>
      <c r="I634" s="66">
        <v>0</v>
      </c>
      <c r="J634" s="66">
        <f t="shared" si="122"/>
        <v>5350</v>
      </c>
    </row>
    <row r="635" spans="1:10">
      <c r="A635" s="59">
        <v>43150</v>
      </c>
      <c r="B635" s="2" t="s">
        <v>136</v>
      </c>
      <c r="C635" s="69">
        <f t="shared" si="120"/>
        <v>660</v>
      </c>
      <c r="D635" s="4" t="s">
        <v>8</v>
      </c>
      <c r="E635" s="5">
        <v>755</v>
      </c>
      <c r="F635" s="5">
        <v>745</v>
      </c>
      <c r="G635" s="5">
        <v>0</v>
      </c>
      <c r="H635" s="66">
        <f t="shared" si="121"/>
        <v>-6600</v>
      </c>
      <c r="I635" s="66">
        <v>0</v>
      </c>
      <c r="J635" s="66">
        <f t="shared" si="122"/>
        <v>-6600</v>
      </c>
    </row>
    <row r="636" spans="1:10">
      <c r="A636" s="59">
        <v>43147</v>
      </c>
      <c r="B636" s="2" t="s">
        <v>97</v>
      </c>
      <c r="C636" s="69">
        <f t="shared" si="120"/>
        <v>610</v>
      </c>
      <c r="D636" s="4" t="s">
        <v>128</v>
      </c>
      <c r="E636" s="5">
        <v>823</v>
      </c>
      <c r="F636" s="5">
        <v>813</v>
      </c>
      <c r="G636" s="5">
        <v>0</v>
      </c>
      <c r="H636" s="66">
        <f>(E636-F636)*C636</f>
        <v>6100</v>
      </c>
      <c r="I636" s="66">
        <v>0</v>
      </c>
      <c r="J636" s="66">
        <f t="shared" si="122"/>
        <v>6100</v>
      </c>
    </row>
    <row r="637" spans="1:10">
      <c r="A637" s="59">
        <v>43146</v>
      </c>
      <c r="B637" s="2" t="s">
        <v>190</v>
      </c>
      <c r="C637" s="69">
        <f t="shared" si="120"/>
        <v>770</v>
      </c>
      <c r="D637" s="4" t="s">
        <v>128</v>
      </c>
      <c r="E637" s="5">
        <v>652.5</v>
      </c>
      <c r="F637" s="5">
        <v>644</v>
      </c>
      <c r="G637" s="5">
        <v>0</v>
      </c>
      <c r="H637" s="66">
        <f>(E637-F637)*C637</f>
        <v>6545</v>
      </c>
      <c r="I637" s="66">
        <v>0</v>
      </c>
      <c r="J637" s="66">
        <f t="shared" si="122"/>
        <v>6545</v>
      </c>
    </row>
    <row r="638" spans="1:10">
      <c r="A638" s="59">
        <v>43145</v>
      </c>
      <c r="B638" s="2" t="s">
        <v>133</v>
      </c>
      <c r="C638" s="69">
        <f t="shared" si="120"/>
        <v>260</v>
      </c>
      <c r="D638" s="4" t="s">
        <v>8</v>
      </c>
      <c r="E638" s="5">
        <v>1906</v>
      </c>
      <c r="F638" s="5">
        <v>1925</v>
      </c>
      <c r="G638" s="5">
        <v>0</v>
      </c>
      <c r="H638" s="66">
        <f>(F638-E638)*C638</f>
        <v>4940</v>
      </c>
      <c r="I638" s="66">
        <v>0</v>
      </c>
      <c r="J638" s="66">
        <f t="shared" si="122"/>
        <v>4940</v>
      </c>
    </row>
    <row r="639" spans="1:10">
      <c r="A639" s="59">
        <v>43143</v>
      </c>
      <c r="B639" s="2" t="s">
        <v>92</v>
      </c>
      <c r="C639" s="69">
        <f t="shared" si="120"/>
        <v>390</v>
      </c>
      <c r="D639" s="4" t="s">
        <v>8</v>
      </c>
      <c r="E639" s="5">
        <v>1270</v>
      </c>
      <c r="F639" s="5">
        <v>1284</v>
      </c>
      <c r="G639" s="5">
        <v>0</v>
      </c>
      <c r="H639" s="66">
        <f>(F639-E639)*C639</f>
        <v>5460</v>
      </c>
      <c r="I639" s="66">
        <v>0</v>
      </c>
      <c r="J639" s="66">
        <f t="shared" si="122"/>
        <v>5460</v>
      </c>
    </row>
    <row r="640" spans="1:10">
      <c r="A640" s="59">
        <v>43140</v>
      </c>
      <c r="B640" s="2" t="s">
        <v>167</v>
      </c>
      <c r="C640" s="69">
        <f t="shared" si="120"/>
        <v>560</v>
      </c>
      <c r="D640" s="4" t="s">
        <v>128</v>
      </c>
      <c r="E640" s="5">
        <v>894</v>
      </c>
      <c r="F640" s="5">
        <v>892</v>
      </c>
      <c r="G640" s="5">
        <v>0</v>
      </c>
      <c r="H640" s="66">
        <f>(E640-F640)*C640</f>
        <v>1120</v>
      </c>
      <c r="I640" s="66">
        <v>0</v>
      </c>
      <c r="J640" s="66">
        <f t="shared" si="122"/>
        <v>1120</v>
      </c>
    </row>
    <row r="641" spans="1:10">
      <c r="A641" s="59">
        <v>43139</v>
      </c>
      <c r="B641" s="2" t="s">
        <v>168</v>
      </c>
      <c r="C641" s="69">
        <f t="shared" si="120"/>
        <v>650</v>
      </c>
      <c r="D641" s="4" t="s">
        <v>8</v>
      </c>
      <c r="E641" s="5">
        <v>772</v>
      </c>
      <c r="F641" s="5">
        <v>782</v>
      </c>
      <c r="G641" s="5">
        <v>795</v>
      </c>
      <c r="H641" s="66">
        <f>(F641-E641)*C641</f>
        <v>6500</v>
      </c>
      <c r="I641" s="66">
        <f>(G641-F641)*C641</f>
        <v>8450</v>
      </c>
      <c r="J641" s="66">
        <f t="shared" si="122"/>
        <v>14950</v>
      </c>
    </row>
    <row r="642" spans="1:10">
      <c r="A642" s="59">
        <v>43138</v>
      </c>
      <c r="B642" s="2" t="s">
        <v>133</v>
      </c>
      <c r="C642" s="69">
        <f t="shared" si="120"/>
        <v>280</v>
      </c>
      <c r="D642" s="4" t="s">
        <v>8</v>
      </c>
      <c r="E642" s="5">
        <v>1765</v>
      </c>
      <c r="F642" s="5">
        <v>1785</v>
      </c>
      <c r="G642" s="5">
        <v>0</v>
      </c>
      <c r="H642" s="66">
        <f>(F642-E642)*C642</f>
        <v>5600</v>
      </c>
      <c r="I642" s="66">
        <v>0</v>
      </c>
      <c r="J642" s="66">
        <f t="shared" si="122"/>
        <v>5600</v>
      </c>
    </row>
    <row r="643" spans="1:10">
      <c r="A643" s="59">
        <v>43138</v>
      </c>
      <c r="B643" s="2" t="s">
        <v>124</v>
      </c>
      <c r="C643" s="69">
        <f t="shared" si="120"/>
        <v>540</v>
      </c>
      <c r="D643" s="4" t="s">
        <v>8</v>
      </c>
      <c r="E643" s="5">
        <v>920</v>
      </c>
      <c r="F643" s="5">
        <v>905</v>
      </c>
      <c r="G643" s="5">
        <v>0</v>
      </c>
      <c r="H643" s="66">
        <f>(F643-E643)*C643</f>
        <v>-8100</v>
      </c>
      <c r="I643" s="66">
        <v>0</v>
      </c>
      <c r="J643" s="66">
        <f t="shared" si="122"/>
        <v>-8100</v>
      </c>
    </row>
    <row r="644" spans="1:10">
      <c r="A644" s="59">
        <v>43137</v>
      </c>
      <c r="B644" s="2" t="s">
        <v>216</v>
      </c>
      <c r="C644" s="69">
        <f t="shared" si="120"/>
        <v>2310</v>
      </c>
      <c r="D644" s="4" t="s">
        <v>8</v>
      </c>
      <c r="E644" s="5">
        <v>216</v>
      </c>
      <c r="F644" s="5">
        <v>220</v>
      </c>
      <c r="G644" s="5">
        <v>225</v>
      </c>
      <c r="H644" s="66">
        <f>(F644-E644)*C644</f>
        <v>9240</v>
      </c>
      <c r="I644" s="66">
        <f>(G644-F644)*C644</f>
        <v>11550</v>
      </c>
      <c r="J644" s="66">
        <f t="shared" si="122"/>
        <v>20790</v>
      </c>
    </row>
    <row r="645" spans="1:10">
      <c r="A645" s="59">
        <v>43136</v>
      </c>
      <c r="B645" s="2" t="s">
        <v>70</v>
      </c>
      <c r="C645" s="69">
        <f t="shared" si="120"/>
        <v>390</v>
      </c>
      <c r="D645" s="4" t="s">
        <v>8</v>
      </c>
      <c r="E645" s="5">
        <v>1298</v>
      </c>
      <c r="F645" s="5">
        <v>1313</v>
      </c>
      <c r="G645" s="5">
        <v>0</v>
      </c>
      <c r="H645" s="66">
        <f>(F645-E645)*C645</f>
        <v>5850</v>
      </c>
      <c r="I645" s="66">
        <v>0</v>
      </c>
      <c r="J645" s="66">
        <f t="shared" si="122"/>
        <v>5850</v>
      </c>
    </row>
    <row r="646" spans="1:10">
      <c r="A646" s="59">
        <v>43133</v>
      </c>
      <c r="B646" s="2" t="s">
        <v>11</v>
      </c>
      <c r="C646" s="69">
        <f t="shared" si="120"/>
        <v>1200</v>
      </c>
      <c r="D646" s="4" t="s">
        <v>128</v>
      </c>
      <c r="E646" s="5">
        <v>415</v>
      </c>
      <c r="F646" s="5">
        <v>400</v>
      </c>
      <c r="G646" s="5">
        <v>380</v>
      </c>
      <c r="H646" s="66">
        <f>(E646-F646)*C646</f>
        <v>18000</v>
      </c>
      <c r="I646" s="66">
        <f>(F646-G646)*C646</f>
        <v>24000</v>
      </c>
      <c r="J646" s="66">
        <f t="shared" si="122"/>
        <v>42000</v>
      </c>
    </row>
    <row r="647" spans="1:10">
      <c r="A647" s="59">
        <v>43132</v>
      </c>
      <c r="B647" s="2" t="s">
        <v>155</v>
      </c>
      <c r="C647" s="69">
        <f t="shared" si="120"/>
        <v>290</v>
      </c>
      <c r="D647" s="4" t="s">
        <v>8</v>
      </c>
      <c r="E647" s="5">
        <v>1695</v>
      </c>
      <c r="F647" s="5">
        <v>1710</v>
      </c>
      <c r="G647" s="5">
        <v>0</v>
      </c>
      <c r="H647" s="66">
        <f>(F647-E647)*C647</f>
        <v>4350</v>
      </c>
      <c r="I647" s="66">
        <v>0</v>
      </c>
      <c r="J647" s="66">
        <f t="shared" si="122"/>
        <v>4350</v>
      </c>
    </row>
    <row r="648" spans="1:10">
      <c r="A648" s="59"/>
      <c r="B648" s="21"/>
      <c r="C648" s="102"/>
      <c r="D648" s="22"/>
      <c r="E648" s="23"/>
      <c r="F648" s="23"/>
      <c r="G648" s="23"/>
      <c r="H648" s="92"/>
      <c r="I648" s="93"/>
      <c r="J648" s="93"/>
    </row>
    <row r="649" spans="1:10">
      <c r="A649" s="59">
        <v>43131</v>
      </c>
      <c r="B649" s="2" t="s">
        <v>86</v>
      </c>
      <c r="C649" s="69">
        <f t="shared" ref="C649:C686" si="123">MROUND(500000/E649,10)</f>
        <v>800</v>
      </c>
      <c r="D649" s="4" t="s">
        <v>128</v>
      </c>
      <c r="E649" s="5">
        <v>622</v>
      </c>
      <c r="F649" s="5">
        <v>612</v>
      </c>
      <c r="G649" s="5">
        <v>0</v>
      </c>
      <c r="H649" s="66">
        <f>(E649-F649)*C649</f>
        <v>8000</v>
      </c>
      <c r="I649" s="66">
        <v>0</v>
      </c>
      <c r="J649" s="66">
        <f t="shared" ref="J649:J686" si="124">+I649+H649</f>
        <v>8000</v>
      </c>
    </row>
    <row r="650" spans="1:10">
      <c r="A650" s="59">
        <v>43130</v>
      </c>
      <c r="B650" s="2" t="s">
        <v>217</v>
      </c>
      <c r="C650" s="69">
        <f t="shared" si="123"/>
        <v>16000</v>
      </c>
      <c r="D650" s="4" t="s">
        <v>128</v>
      </c>
      <c r="E650" s="5">
        <v>31.25</v>
      </c>
      <c r="F650" s="5">
        <v>30</v>
      </c>
      <c r="G650" s="5">
        <v>29.7</v>
      </c>
      <c r="H650" s="66">
        <f>(E650-F650)*C650</f>
        <v>20000</v>
      </c>
      <c r="I650" s="66">
        <f>(F650-G650)*C650</f>
        <v>4800.0000000000109</v>
      </c>
      <c r="J650" s="66">
        <f t="shared" si="124"/>
        <v>24800.000000000011</v>
      </c>
    </row>
    <row r="651" spans="1:10">
      <c r="A651" s="59">
        <v>43130</v>
      </c>
      <c r="B651" s="2" t="s">
        <v>218</v>
      </c>
      <c r="C651" s="69">
        <f t="shared" si="123"/>
        <v>420</v>
      </c>
      <c r="D651" s="4" t="s">
        <v>128</v>
      </c>
      <c r="E651" s="5">
        <v>1177</v>
      </c>
      <c r="F651" s="5">
        <v>1165</v>
      </c>
      <c r="G651" s="5">
        <v>0</v>
      </c>
      <c r="H651" s="66">
        <f>(E651-F651)*C651</f>
        <v>5040</v>
      </c>
      <c r="I651" s="66">
        <v>0</v>
      </c>
      <c r="J651" s="66">
        <f t="shared" si="124"/>
        <v>5040</v>
      </c>
    </row>
    <row r="652" spans="1:10">
      <c r="A652" s="59">
        <v>43129</v>
      </c>
      <c r="B652" s="2" t="s">
        <v>126</v>
      </c>
      <c r="C652" s="69">
        <f t="shared" si="123"/>
        <v>650</v>
      </c>
      <c r="D652" s="4" t="s">
        <v>8</v>
      </c>
      <c r="E652" s="5">
        <v>769</v>
      </c>
      <c r="F652" s="5">
        <v>754</v>
      </c>
      <c r="G652" s="5">
        <v>0</v>
      </c>
      <c r="H652" s="66">
        <f t="shared" ref="H652:H661" si="125">(F652-E652)*C652</f>
        <v>-9750</v>
      </c>
      <c r="I652" s="66">
        <v>0</v>
      </c>
      <c r="J652" s="66">
        <f t="shared" si="124"/>
        <v>-9750</v>
      </c>
    </row>
    <row r="653" spans="1:10">
      <c r="A653" s="59">
        <v>43125</v>
      </c>
      <c r="B653" s="2" t="s">
        <v>219</v>
      </c>
      <c r="C653" s="69">
        <f t="shared" si="123"/>
        <v>680</v>
      </c>
      <c r="D653" s="4" t="s">
        <v>8</v>
      </c>
      <c r="E653" s="5">
        <v>738</v>
      </c>
      <c r="F653" s="5">
        <v>723</v>
      </c>
      <c r="G653" s="5">
        <v>0</v>
      </c>
      <c r="H653" s="66">
        <f t="shared" si="125"/>
        <v>-10200</v>
      </c>
      <c r="I653" s="66">
        <v>0</v>
      </c>
      <c r="J653" s="66">
        <f t="shared" si="124"/>
        <v>-10200</v>
      </c>
    </row>
    <row r="654" spans="1:10">
      <c r="A654" s="59">
        <v>43125</v>
      </c>
      <c r="B654" s="2" t="s">
        <v>86</v>
      </c>
      <c r="C654" s="69">
        <f t="shared" si="123"/>
        <v>820</v>
      </c>
      <c r="D654" s="4" t="s">
        <v>8</v>
      </c>
      <c r="E654" s="5">
        <v>607</v>
      </c>
      <c r="F654" s="5">
        <v>617</v>
      </c>
      <c r="G654" s="5">
        <v>632</v>
      </c>
      <c r="H654" s="66">
        <f t="shared" si="125"/>
        <v>8200</v>
      </c>
      <c r="I654" s="66">
        <f>(G654-F654)*C654</f>
        <v>12300</v>
      </c>
      <c r="J654" s="66">
        <f t="shared" si="124"/>
        <v>20500</v>
      </c>
    </row>
    <row r="655" spans="1:10">
      <c r="A655" s="59">
        <v>43124</v>
      </c>
      <c r="B655" s="2" t="s">
        <v>220</v>
      </c>
      <c r="C655" s="69">
        <f t="shared" si="123"/>
        <v>4850</v>
      </c>
      <c r="D655" s="4" t="s">
        <v>8</v>
      </c>
      <c r="E655" s="5">
        <v>103</v>
      </c>
      <c r="F655" s="5">
        <v>105</v>
      </c>
      <c r="G655" s="5">
        <v>106.9</v>
      </c>
      <c r="H655" s="66">
        <f t="shared" si="125"/>
        <v>9700</v>
      </c>
      <c r="I655" s="66">
        <f>(G655-F655)*C655</f>
        <v>9215.0000000000273</v>
      </c>
      <c r="J655" s="66">
        <f t="shared" si="124"/>
        <v>18915.000000000029</v>
      </c>
    </row>
    <row r="656" spans="1:10">
      <c r="A656" s="59">
        <v>43124</v>
      </c>
      <c r="B656" s="2" t="s">
        <v>101</v>
      </c>
      <c r="C656" s="69">
        <f t="shared" si="123"/>
        <v>970</v>
      </c>
      <c r="D656" s="4" t="s">
        <v>8</v>
      </c>
      <c r="E656" s="5">
        <v>517</v>
      </c>
      <c r="F656" s="5">
        <v>517</v>
      </c>
      <c r="G656" s="5">
        <v>0</v>
      </c>
      <c r="H656" s="66">
        <f t="shared" si="125"/>
        <v>0</v>
      </c>
      <c r="I656" s="66">
        <v>0</v>
      </c>
      <c r="J656" s="66">
        <f t="shared" si="124"/>
        <v>0</v>
      </c>
    </row>
    <row r="657" spans="1:10">
      <c r="A657" s="59">
        <v>43123</v>
      </c>
      <c r="B657" s="2" t="s">
        <v>28</v>
      </c>
      <c r="C657" s="69">
        <f t="shared" si="123"/>
        <v>950</v>
      </c>
      <c r="D657" s="4" t="s">
        <v>8</v>
      </c>
      <c r="E657" s="5">
        <v>527</v>
      </c>
      <c r="F657" s="5">
        <v>537</v>
      </c>
      <c r="G657" s="5">
        <v>545</v>
      </c>
      <c r="H657" s="66">
        <f t="shared" si="125"/>
        <v>9500</v>
      </c>
      <c r="I657" s="66">
        <f>(G657-F657)*C657</f>
        <v>7600</v>
      </c>
      <c r="J657" s="66">
        <f t="shared" si="124"/>
        <v>17100</v>
      </c>
    </row>
    <row r="658" spans="1:10">
      <c r="A658" s="59">
        <v>43123</v>
      </c>
      <c r="B658" s="2" t="s">
        <v>136</v>
      </c>
      <c r="C658" s="69">
        <f t="shared" si="123"/>
        <v>620</v>
      </c>
      <c r="D658" s="4" t="s">
        <v>8</v>
      </c>
      <c r="E658" s="5">
        <v>808</v>
      </c>
      <c r="F658" s="5">
        <v>795</v>
      </c>
      <c r="G658" s="5">
        <v>0</v>
      </c>
      <c r="H658" s="66">
        <f t="shared" si="125"/>
        <v>-8060</v>
      </c>
      <c r="I658" s="66">
        <v>0</v>
      </c>
      <c r="J658" s="66">
        <f t="shared" si="124"/>
        <v>-8060</v>
      </c>
    </row>
    <row r="659" spans="1:10">
      <c r="A659" s="59">
        <v>43122</v>
      </c>
      <c r="B659" s="2" t="s">
        <v>221</v>
      </c>
      <c r="C659" s="69">
        <f t="shared" si="123"/>
        <v>4520</v>
      </c>
      <c r="D659" s="4" t="s">
        <v>8</v>
      </c>
      <c r="E659" s="5">
        <v>110.5</v>
      </c>
      <c r="F659" s="5">
        <v>111.9</v>
      </c>
      <c r="G659" s="5">
        <v>0</v>
      </c>
      <c r="H659" s="66">
        <f t="shared" si="125"/>
        <v>6328.0000000000255</v>
      </c>
      <c r="I659" s="66">
        <v>0</v>
      </c>
      <c r="J659" s="66">
        <f t="shared" si="124"/>
        <v>6328.0000000000255</v>
      </c>
    </row>
    <row r="660" spans="1:10">
      <c r="A660" s="59">
        <v>43122</v>
      </c>
      <c r="B660" s="2" t="s">
        <v>36</v>
      </c>
      <c r="C660" s="69">
        <f t="shared" si="123"/>
        <v>560</v>
      </c>
      <c r="D660" s="4" t="s">
        <v>8</v>
      </c>
      <c r="E660" s="5">
        <v>893</v>
      </c>
      <c r="F660" s="5">
        <v>905</v>
      </c>
      <c r="G660" s="5">
        <v>0</v>
      </c>
      <c r="H660" s="66">
        <f t="shared" si="125"/>
        <v>6720</v>
      </c>
      <c r="I660" s="66">
        <v>0</v>
      </c>
      <c r="J660" s="66">
        <f t="shared" si="124"/>
        <v>6720</v>
      </c>
    </row>
    <row r="661" spans="1:10">
      <c r="A661" s="59">
        <v>43119</v>
      </c>
      <c r="B661" s="2" t="s">
        <v>222</v>
      </c>
      <c r="C661" s="69">
        <f t="shared" si="123"/>
        <v>2010</v>
      </c>
      <c r="D661" s="4" t="s">
        <v>8</v>
      </c>
      <c r="E661" s="5">
        <v>249</v>
      </c>
      <c r="F661" s="5">
        <v>250.25</v>
      </c>
      <c r="G661" s="5">
        <v>0</v>
      </c>
      <c r="H661" s="66">
        <f t="shared" si="125"/>
        <v>2512.5</v>
      </c>
      <c r="I661" s="66">
        <v>0</v>
      </c>
      <c r="J661" s="66">
        <f t="shared" si="124"/>
        <v>2512.5</v>
      </c>
    </row>
    <row r="662" spans="1:10">
      <c r="A662" s="59">
        <v>43119</v>
      </c>
      <c r="B662" s="2" t="s">
        <v>217</v>
      </c>
      <c r="C662" s="69">
        <f t="shared" si="123"/>
        <v>17540</v>
      </c>
      <c r="D662" s="4" t="s">
        <v>128</v>
      </c>
      <c r="E662" s="5">
        <v>28.5</v>
      </c>
      <c r="F662" s="5">
        <v>28.15</v>
      </c>
      <c r="G662" s="5">
        <v>0</v>
      </c>
      <c r="H662" s="66">
        <f>(E662-F662)*C662</f>
        <v>6139.0000000000246</v>
      </c>
      <c r="I662" s="66">
        <v>0</v>
      </c>
      <c r="J662" s="66">
        <f t="shared" si="124"/>
        <v>6139.0000000000246</v>
      </c>
    </row>
    <row r="663" spans="1:10">
      <c r="A663" s="59">
        <v>43118</v>
      </c>
      <c r="B663" s="2" t="s">
        <v>56</v>
      </c>
      <c r="C663" s="69">
        <f t="shared" si="123"/>
        <v>470</v>
      </c>
      <c r="D663" s="4" t="s">
        <v>8</v>
      </c>
      <c r="E663" s="5">
        <v>1055</v>
      </c>
      <c r="F663" s="5">
        <v>1040</v>
      </c>
      <c r="G663" s="5">
        <v>0</v>
      </c>
      <c r="H663" s="66">
        <f t="shared" ref="H663:H669" si="126">(F663-E663)*C663</f>
        <v>-7050</v>
      </c>
      <c r="I663" s="66">
        <v>0</v>
      </c>
      <c r="J663" s="66">
        <f t="shared" si="124"/>
        <v>-7050</v>
      </c>
    </row>
    <row r="664" spans="1:10">
      <c r="A664" s="59">
        <v>43117</v>
      </c>
      <c r="B664" s="2" t="s">
        <v>223</v>
      </c>
      <c r="C664" s="69">
        <f t="shared" si="123"/>
        <v>8030</v>
      </c>
      <c r="D664" s="4" t="s">
        <v>8</v>
      </c>
      <c r="E664" s="5">
        <v>62.25</v>
      </c>
      <c r="F664" s="5">
        <v>63.25</v>
      </c>
      <c r="G664" s="5">
        <v>0</v>
      </c>
      <c r="H664" s="66">
        <f t="shared" si="126"/>
        <v>8030</v>
      </c>
      <c r="I664" s="66">
        <v>0</v>
      </c>
      <c r="J664" s="66">
        <f t="shared" si="124"/>
        <v>8030</v>
      </c>
    </row>
    <row r="665" spans="1:10">
      <c r="A665" s="59">
        <v>43117</v>
      </c>
      <c r="B665" s="2" t="s">
        <v>126</v>
      </c>
      <c r="C665" s="69">
        <f t="shared" si="123"/>
        <v>630</v>
      </c>
      <c r="D665" s="4" t="s">
        <v>8</v>
      </c>
      <c r="E665" s="5">
        <v>800</v>
      </c>
      <c r="F665" s="5">
        <v>785</v>
      </c>
      <c r="G665" s="5">
        <v>0</v>
      </c>
      <c r="H665" s="66">
        <f t="shared" si="126"/>
        <v>-9450</v>
      </c>
      <c r="I665" s="66">
        <v>0</v>
      </c>
      <c r="J665" s="66">
        <f t="shared" si="124"/>
        <v>-9450</v>
      </c>
    </row>
    <row r="666" spans="1:10">
      <c r="A666" s="59">
        <v>43116</v>
      </c>
      <c r="B666" s="2" t="s">
        <v>224</v>
      </c>
      <c r="C666" s="69">
        <f t="shared" si="123"/>
        <v>220</v>
      </c>
      <c r="D666" s="4" t="s">
        <v>8</v>
      </c>
      <c r="E666" s="5">
        <v>2270</v>
      </c>
      <c r="F666" s="5">
        <v>2290</v>
      </c>
      <c r="G666" s="5">
        <v>0</v>
      </c>
      <c r="H666" s="66">
        <f t="shared" si="126"/>
        <v>4400</v>
      </c>
      <c r="I666" s="66">
        <v>0</v>
      </c>
      <c r="J666" s="66">
        <f t="shared" si="124"/>
        <v>4400</v>
      </c>
    </row>
    <row r="667" spans="1:10">
      <c r="A667" s="59">
        <v>43116</v>
      </c>
      <c r="B667" s="2" t="s">
        <v>41</v>
      </c>
      <c r="C667" s="69">
        <f t="shared" si="123"/>
        <v>490</v>
      </c>
      <c r="D667" s="4" t="s">
        <v>8</v>
      </c>
      <c r="E667" s="5">
        <v>1020</v>
      </c>
      <c r="F667" s="5">
        <v>1005</v>
      </c>
      <c r="G667" s="5">
        <v>0</v>
      </c>
      <c r="H667" s="66">
        <f t="shared" si="126"/>
        <v>-7350</v>
      </c>
      <c r="I667" s="66">
        <v>0</v>
      </c>
      <c r="J667" s="66">
        <f t="shared" si="124"/>
        <v>-7350</v>
      </c>
    </row>
    <row r="668" spans="1:10">
      <c r="A668" s="59">
        <v>43115</v>
      </c>
      <c r="B668" s="2" t="s">
        <v>133</v>
      </c>
      <c r="C668" s="69">
        <f t="shared" si="123"/>
        <v>250</v>
      </c>
      <c r="D668" s="4" t="s">
        <v>8</v>
      </c>
      <c r="E668" s="5">
        <v>2020</v>
      </c>
      <c r="F668" s="5">
        <v>2025</v>
      </c>
      <c r="G668" s="5">
        <v>0</v>
      </c>
      <c r="H668" s="66">
        <f t="shared" si="126"/>
        <v>1250</v>
      </c>
      <c r="I668" s="66">
        <v>0</v>
      </c>
      <c r="J668" s="66">
        <f t="shared" si="124"/>
        <v>1250</v>
      </c>
    </row>
    <row r="669" spans="1:10">
      <c r="A669" s="59">
        <v>43112</v>
      </c>
      <c r="B669" s="2" t="s">
        <v>101</v>
      </c>
      <c r="C669" s="69">
        <f t="shared" si="123"/>
        <v>880</v>
      </c>
      <c r="D669" s="4" t="s">
        <v>8</v>
      </c>
      <c r="E669" s="5">
        <v>570</v>
      </c>
      <c r="F669" s="5">
        <v>562</v>
      </c>
      <c r="G669" s="5">
        <v>0</v>
      </c>
      <c r="H669" s="66">
        <f t="shared" si="126"/>
        <v>-7040</v>
      </c>
      <c r="I669" s="66">
        <v>0</v>
      </c>
      <c r="J669" s="66">
        <f t="shared" si="124"/>
        <v>-7040</v>
      </c>
    </row>
    <row r="670" spans="1:10">
      <c r="A670" s="59">
        <v>43112</v>
      </c>
      <c r="B670" s="2" t="s">
        <v>35</v>
      </c>
      <c r="C670" s="69">
        <f t="shared" si="123"/>
        <v>420</v>
      </c>
      <c r="D670" s="4" t="s">
        <v>128</v>
      </c>
      <c r="E670" s="5">
        <v>1180</v>
      </c>
      <c r="F670" s="5">
        <v>1166</v>
      </c>
      <c r="G670" s="5">
        <v>0</v>
      </c>
      <c r="H670" s="66">
        <f>(E670-F670)*C670</f>
        <v>5880</v>
      </c>
      <c r="I670" s="66">
        <v>0</v>
      </c>
      <c r="J670" s="66">
        <f t="shared" si="124"/>
        <v>5880</v>
      </c>
    </row>
    <row r="671" spans="1:10">
      <c r="A671" s="59">
        <v>43111</v>
      </c>
      <c r="B671" s="2" t="s">
        <v>88</v>
      </c>
      <c r="C671" s="69">
        <f t="shared" si="123"/>
        <v>460</v>
      </c>
      <c r="D671" s="4" t="s">
        <v>8</v>
      </c>
      <c r="E671" s="5">
        <v>1098</v>
      </c>
      <c r="F671" s="5">
        <v>1106</v>
      </c>
      <c r="G671" s="5">
        <v>0</v>
      </c>
      <c r="H671" s="66">
        <f>(F671-E671)*C671</f>
        <v>3680</v>
      </c>
      <c r="I671" s="66">
        <v>0</v>
      </c>
      <c r="J671" s="66">
        <f t="shared" si="124"/>
        <v>3680</v>
      </c>
    </row>
    <row r="672" spans="1:10">
      <c r="A672" s="59">
        <v>43111</v>
      </c>
      <c r="B672" s="2" t="s">
        <v>82</v>
      </c>
      <c r="C672" s="69">
        <f t="shared" si="123"/>
        <v>250</v>
      </c>
      <c r="D672" s="4" t="s">
        <v>8</v>
      </c>
      <c r="E672" s="5">
        <v>2010</v>
      </c>
      <c r="F672" s="5">
        <v>1985</v>
      </c>
      <c r="G672" s="5">
        <v>0</v>
      </c>
      <c r="H672" s="66">
        <f>(F672-E672)*C672</f>
        <v>-6250</v>
      </c>
      <c r="I672" s="66">
        <v>0</v>
      </c>
      <c r="J672" s="66">
        <f t="shared" si="124"/>
        <v>-6250</v>
      </c>
    </row>
    <row r="673" spans="1:10">
      <c r="A673" s="59">
        <v>43110</v>
      </c>
      <c r="B673" s="2" t="s">
        <v>78</v>
      </c>
      <c r="C673" s="69">
        <f t="shared" si="123"/>
        <v>320</v>
      </c>
      <c r="D673" s="4" t="s">
        <v>8</v>
      </c>
      <c r="E673" s="5">
        <v>1565</v>
      </c>
      <c r="F673" s="5">
        <v>1545</v>
      </c>
      <c r="G673" s="5">
        <v>0</v>
      </c>
      <c r="H673" s="66">
        <f>(F673-E673)*C673</f>
        <v>-6400</v>
      </c>
      <c r="I673" s="66">
        <v>0</v>
      </c>
      <c r="J673" s="66">
        <f t="shared" si="124"/>
        <v>-6400</v>
      </c>
    </row>
    <row r="674" spans="1:10">
      <c r="A674" s="59">
        <v>43110</v>
      </c>
      <c r="B674" s="2" t="s">
        <v>225</v>
      </c>
      <c r="C674" s="69">
        <f t="shared" si="123"/>
        <v>14970</v>
      </c>
      <c r="D674" s="4" t="s">
        <v>8</v>
      </c>
      <c r="E674" s="5">
        <v>33.4</v>
      </c>
      <c r="F674" s="5">
        <v>31.9</v>
      </c>
      <c r="G674" s="5">
        <v>0</v>
      </c>
      <c r="H674" s="66">
        <f>(F674-E674)*C674</f>
        <v>-22455</v>
      </c>
      <c r="I674" s="66">
        <v>0</v>
      </c>
      <c r="J674" s="66">
        <f t="shared" si="124"/>
        <v>-22455</v>
      </c>
    </row>
    <row r="675" spans="1:10">
      <c r="A675" s="59">
        <v>43109</v>
      </c>
      <c r="B675" s="2" t="s">
        <v>41</v>
      </c>
      <c r="C675" s="69">
        <f t="shared" si="123"/>
        <v>480</v>
      </c>
      <c r="D675" s="4" t="s">
        <v>128</v>
      </c>
      <c r="E675" s="5">
        <v>1045</v>
      </c>
      <c r="F675" s="5">
        <v>1042</v>
      </c>
      <c r="G675" s="5">
        <v>0</v>
      </c>
      <c r="H675" s="66">
        <f>(E675-F675)*C675</f>
        <v>1440</v>
      </c>
      <c r="I675" s="66">
        <v>0</v>
      </c>
      <c r="J675" s="66">
        <f t="shared" si="124"/>
        <v>1440</v>
      </c>
    </row>
    <row r="676" spans="1:10">
      <c r="A676" s="59">
        <v>43109</v>
      </c>
      <c r="B676" s="2" t="s">
        <v>226</v>
      </c>
      <c r="C676" s="69">
        <f t="shared" si="123"/>
        <v>8580</v>
      </c>
      <c r="D676" s="4" t="s">
        <v>8</v>
      </c>
      <c r="E676" s="5">
        <v>58.25</v>
      </c>
      <c r="F676" s="5">
        <v>56.75</v>
      </c>
      <c r="G676" s="5">
        <v>0</v>
      </c>
      <c r="H676" s="66">
        <f t="shared" ref="H676:H686" si="127">(F676-E676)*C676</f>
        <v>-12870</v>
      </c>
      <c r="I676" s="66">
        <v>0</v>
      </c>
      <c r="J676" s="66">
        <f t="shared" si="124"/>
        <v>-12870</v>
      </c>
    </row>
    <row r="677" spans="1:10">
      <c r="A677" s="59">
        <v>43108</v>
      </c>
      <c r="B677" s="2" t="s">
        <v>227</v>
      </c>
      <c r="C677" s="69">
        <f t="shared" si="123"/>
        <v>1150</v>
      </c>
      <c r="D677" s="4" t="s">
        <v>8</v>
      </c>
      <c r="E677" s="5">
        <v>435</v>
      </c>
      <c r="F677" s="5">
        <v>442</v>
      </c>
      <c r="G677" s="5">
        <v>450</v>
      </c>
      <c r="H677" s="66">
        <f t="shared" si="127"/>
        <v>8050</v>
      </c>
      <c r="I677" s="66">
        <f>(G677-F677)*C677</f>
        <v>9200</v>
      </c>
      <c r="J677" s="66">
        <f t="shared" si="124"/>
        <v>17250</v>
      </c>
    </row>
    <row r="678" spans="1:10">
      <c r="A678" s="59">
        <v>43108</v>
      </c>
      <c r="B678" s="2" t="s">
        <v>228</v>
      </c>
      <c r="C678" s="69">
        <f t="shared" si="123"/>
        <v>1690</v>
      </c>
      <c r="D678" s="4" t="s">
        <v>8</v>
      </c>
      <c r="E678" s="5">
        <v>296</v>
      </c>
      <c r="F678" s="5">
        <v>298</v>
      </c>
      <c r="G678" s="5">
        <v>0</v>
      </c>
      <c r="H678" s="66">
        <f t="shared" si="127"/>
        <v>3380</v>
      </c>
      <c r="I678" s="66">
        <v>0</v>
      </c>
      <c r="J678" s="66">
        <f t="shared" si="124"/>
        <v>3380</v>
      </c>
    </row>
    <row r="679" spans="1:10">
      <c r="A679" s="59">
        <v>43105</v>
      </c>
      <c r="B679" s="2" t="s">
        <v>217</v>
      </c>
      <c r="C679" s="69">
        <f t="shared" si="123"/>
        <v>14490</v>
      </c>
      <c r="D679" s="4" t="s">
        <v>8</v>
      </c>
      <c r="E679" s="5">
        <v>34.5</v>
      </c>
      <c r="F679" s="5">
        <v>35.5</v>
      </c>
      <c r="G679" s="5">
        <v>0</v>
      </c>
      <c r="H679" s="66">
        <f t="shared" si="127"/>
        <v>14490</v>
      </c>
      <c r="I679" s="66">
        <v>0</v>
      </c>
      <c r="J679" s="66">
        <f t="shared" si="124"/>
        <v>14490</v>
      </c>
    </row>
    <row r="680" spans="1:10">
      <c r="A680" s="59">
        <v>43105</v>
      </c>
      <c r="B680" s="2" t="s">
        <v>194</v>
      </c>
      <c r="C680" s="69">
        <f t="shared" si="123"/>
        <v>3470</v>
      </c>
      <c r="D680" s="4" t="s">
        <v>8</v>
      </c>
      <c r="E680" s="5">
        <v>144</v>
      </c>
      <c r="F680" s="25">
        <v>148</v>
      </c>
      <c r="G680" s="5">
        <v>0</v>
      </c>
      <c r="H680" s="66">
        <f t="shared" si="127"/>
        <v>13880</v>
      </c>
      <c r="I680" s="66">
        <v>0</v>
      </c>
      <c r="J680" s="66">
        <f t="shared" si="124"/>
        <v>13880</v>
      </c>
    </row>
    <row r="681" spans="1:10">
      <c r="A681" s="59">
        <v>43104</v>
      </c>
      <c r="B681" s="2" t="s">
        <v>155</v>
      </c>
      <c r="C681" s="69">
        <f t="shared" si="123"/>
        <v>290</v>
      </c>
      <c r="D681" s="4" t="s">
        <v>8</v>
      </c>
      <c r="E681" s="5">
        <v>1730</v>
      </c>
      <c r="F681" s="5">
        <v>1755</v>
      </c>
      <c r="G681" s="5">
        <v>0</v>
      </c>
      <c r="H681" s="66">
        <f t="shared" si="127"/>
        <v>7250</v>
      </c>
      <c r="I681" s="66">
        <v>0</v>
      </c>
      <c r="J681" s="66">
        <f t="shared" si="124"/>
        <v>7250</v>
      </c>
    </row>
    <row r="682" spans="1:10">
      <c r="A682" s="59">
        <v>43104</v>
      </c>
      <c r="B682" s="2" t="s">
        <v>195</v>
      </c>
      <c r="C682" s="69">
        <f t="shared" si="123"/>
        <v>360</v>
      </c>
      <c r="D682" s="4" t="s">
        <v>8</v>
      </c>
      <c r="E682" s="5">
        <v>1378</v>
      </c>
      <c r="F682" s="5">
        <v>1384</v>
      </c>
      <c r="G682" s="5">
        <v>0</v>
      </c>
      <c r="H682" s="66">
        <f t="shared" si="127"/>
        <v>2160</v>
      </c>
      <c r="I682" s="66">
        <v>0</v>
      </c>
      <c r="J682" s="66">
        <f t="shared" si="124"/>
        <v>2160</v>
      </c>
    </row>
    <row r="683" spans="1:10">
      <c r="A683" s="59">
        <v>43103</v>
      </c>
      <c r="B683" s="2" t="s">
        <v>229</v>
      </c>
      <c r="C683" s="69">
        <f t="shared" si="123"/>
        <v>1000</v>
      </c>
      <c r="D683" s="4" t="s">
        <v>8</v>
      </c>
      <c r="E683" s="5">
        <v>499</v>
      </c>
      <c r="F683" s="5">
        <v>507</v>
      </c>
      <c r="G683" s="5">
        <v>517</v>
      </c>
      <c r="H683" s="66">
        <f t="shared" si="127"/>
        <v>8000</v>
      </c>
      <c r="I683" s="66">
        <f>(G683-F683)*C683</f>
        <v>10000</v>
      </c>
      <c r="J683" s="66">
        <f t="shared" si="124"/>
        <v>18000</v>
      </c>
    </row>
    <row r="684" spans="1:10">
      <c r="A684" s="59">
        <v>43103</v>
      </c>
      <c r="B684" s="2" t="s">
        <v>230</v>
      </c>
      <c r="C684" s="69">
        <f t="shared" si="123"/>
        <v>8700</v>
      </c>
      <c r="D684" s="4" t="s">
        <v>8</v>
      </c>
      <c r="E684" s="5">
        <v>57.5</v>
      </c>
      <c r="F684" s="5">
        <v>59</v>
      </c>
      <c r="G684" s="5">
        <v>0</v>
      </c>
      <c r="H684" s="66">
        <f t="shared" si="127"/>
        <v>13050</v>
      </c>
      <c r="I684" s="66">
        <v>0</v>
      </c>
      <c r="J684" s="66">
        <f t="shared" si="124"/>
        <v>13050</v>
      </c>
    </row>
    <row r="685" spans="1:10">
      <c r="A685" s="59">
        <v>43102</v>
      </c>
      <c r="B685" s="2" t="s">
        <v>231</v>
      </c>
      <c r="C685" s="69">
        <f t="shared" si="123"/>
        <v>1790</v>
      </c>
      <c r="D685" s="4" t="s">
        <v>8</v>
      </c>
      <c r="E685" s="5">
        <v>280</v>
      </c>
      <c r="F685" s="5">
        <v>281.25</v>
      </c>
      <c r="G685" s="5">
        <v>0</v>
      </c>
      <c r="H685" s="66">
        <f t="shared" si="127"/>
        <v>2237.5</v>
      </c>
      <c r="I685" s="66">
        <v>0</v>
      </c>
      <c r="J685" s="66">
        <f t="shared" si="124"/>
        <v>2237.5</v>
      </c>
    </row>
    <row r="686" spans="1:10">
      <c r="A686" s="59">
        <v>43101</v>
      </c>
      <c r="B686" s="2" t="s">
        <v>46</v>
      </c>
      <c r="C686" s="69">
        <f t="shared" si="123"/>
        <v>630</v>
      </c>
      <c r="D686" s="4" t="s">
        <v>8</v>
      </c>
      <c r="E686" s="5">
        <v>792</v>
      </c>
      <c r="F686" s="5">
        <v>777</v>
      </c>
      <c r="G686" s="5">
        <v>0</v>
      </c>
      <c r="H686" s="66">
        <f t="shared" si="127"/>
        <v>-9450</v>
      </c>
      <c r="I686" s="66">
        <v>0</v>
      </c>
      <c r="J686" s="66">
        <f t="shared" si="124"/>
        <v>-9450</v>
      </c>
    </row>
    <row r="687" spans="1:10">
      <c r="A687" s="59"/>
      <c r="B687" s="21"/>
      <c r="C687" s="102"/>
      <c r="D687" s="22"/>
      <c r="E687" s="23"/>
      <c r="F687" s="23"/>
      <c r="G687" s="23"/>
      <c r="H687" s="92"/>
      <c r="I687" s="93"/>
      <c r="J687" s="93"/>
    </row>
    <row r="688" spans="1:10">
      <c r="A688" s="59">
        <v>43098</v>
      </c>
      <c r="B688" s="2" t="s">
        <v>64</v>
      </c>
      <c r="C688" s="69">
        <f t="shared" ref="C688:C715" si="128">MROUND(500000/E688,10)</f>
        <v>510</v>
      </c>
      <c r="D688" s="4" t="s">
        <v>8</v>
      </c>
      <c r="E688" s="5">
        <v>985</v>
      </c>
      <c r="F688" s="5">
        <v>990</v>
      </c>
      <c r="G688" s="5">
        <v>0</v>
      </c>
      <c r="H688" s="66">
        <f>(F688-E688)*C688</f>
        <v>2550</v>
      </c>
      <c r="I688" s="66">
        <v>0</v>
      </c>
      <c r="J688" s="66">
        <f t="shared" ref="J688:J715" si="129">+I688+H688</f>
        <v>2550</v>
      </c>
    </row>
    <row r="689" spans="1:10">
      <c r="A689" s="59">
        <v>43098</v>
      </c>
      <c r="B689" s="2" t="s">
        <v>225</v>
      </c>
      <c r="C689" s="69">
        <f t="shared" si="128"/>
        <v>14490</v>
      </c>
      <c r="D689" s="4" t="s">
        <v>8</v>
      </c>
      <c r="E689" s="5">
        <v>34.5</v>
      </c>
      <c r="F689" s="5">
        <v>36</v>
      </c>
      <c r="G689" s="5">
        <v>36.700000000000003</v>
      </c>
      <c r="H689" s="66">
        <f>(F689-E689)*C689</f>
        <v>21735</v>
      </c>
      <c r="I689" s="66">
        <f>(G689-F689)*C689</f>
        <v>10143.000000000042</v>
      </c>
      <c r="J689" s="66">
        <f t="shared" si="129"/>
        <v>31878.000000000044</v>
      </c>
    </row>
    <row r="690" spans="1:10">
      <c r="A690" s="59">
        <v>43098</v>
      </c>
      <c r="B690" s="2" t="s">
        <v>225</v>
      </c>
      <c r="C690" s="69">
        <f t="shared" si="128"/>
        <v>13510</v>
      </c>
      <c r="D690" s="4" t="s">
        <v>8</v>
      </c>
      <c r="E690" s="5">
        <v>37</v>
      </c>
      <c r="F690" s="5">
        <v>35.5</v>
      </c>
      <c r="G690" s="5">
        <v>0</v>
      </c>
      <c r="H690" s="66">
        <f>(F690-E690)*C690</f>
        <v>-20265</v>
      </c>
      <c r="I690" s="66">
        <v>0</v>
      </c>
      <c r="J690" s="66">
        <f t="shared" si="129"/>
        <v>-20265</v>
      </c>
    </row>
    <row r="691" spans="1:10">
      <c r="A691" s="59">
        <v>43097</v>
      </c>
      <c r="B691" s="2" t="s">
        <v>28</v>
      </c>
      <c r="C691" s="69">
        <f t="shared" si="128"/>
        <v>950</v>
      </c>
      <c r="D691" s="4" t="s">
        <v>8</v>
      </c>
      <c r="E691" s="5">
        <v>525</v>
      </c>
      <c r="F691" s="5">
        <v>533</v>
      </c>
      <c r="G691" s="5">
        <v>543</v>
      </c>
      <c r="H691" s="66">
        <f>(F691-E691)*C691</f>
        <v>7600</v>
      </c>
      <c r="I691" s="66">
        <f>(G691-F691)*C691</f>
        <v>9500</v>
      </c>
      <c r="J691" s="66">
        <f t="shared" si="129"/>
        <v>17100</v>
      </c>
    </row>
    <row r="692" spans="1:10">
      <c r="A692" s="59">
        <v>43096</v>
      </c>
      <c r="B692" s="2" t="s">
        <v>102</v>
      </c>
      <c r="C692" s="69">
        <f t="shared" si="128"/>
        <v>650</v>
      </c>
      <c r="D692" s="4" t="s">
        <v>8</v>
      </c>
      <c r="E692" s="5">
        <v>770</v>
      </c>
      <c r="F692" s="5">
        <v>773</v>
      </c>
      <c r="G692" s="5">
        <v>0</v>
      </c>
      <c r="H692" s="66">
        <f>(F692-E692)*C692</f>
        <v>1950</v>
      </c>
      <c r="I692" s="66">
        <v>0</v>
      </c>
      <c r="J692" s="66">
        <f t="shared" si="129"/>
        <v>1950</v>
      </c>
    </row>
    <row r="693" spans="1:10">
      <c r="A693" s="59">
        <v>43096</v>
      </c>
      <c r="B693" s="2" t="s">
        <v>97</v>
      </c>
      <c r="C693" s="69">
        <f t="shared" si="128"/>
        <v>600</v>
      </c>
      <c r="D693" s="4" t="s">
        <v>15</v>
      </c>
      <c r="E693" s="5">
        <v>833</v>
      </c>
      <c r="F693" s="5">
        <v>843</v>
      </c>
      <c r="G693" s="5">
        <v>0</v>
      </c>
      <c r="H693" s="66">
        <f>(E693-F693)*C693</f>
        <v>-6000</v>
      </c>
      <c r="I693" s="66">
        <v>0</v>
      </c>
      <c r="J693" s="66">
        <f t="shared" si="129"/>
        <v>-6000</v>
      </c>
    </row>
    <row r="694" spans="1:10">
      <c r="A694" s="59">
        <v>43095</v>
      </c>
      <c r="B694" s="2" t="s">
        <v>232</v>
      </c>
      <c r="C694" s="69">
        <f t="shared" si="128"/>
        <v>1310</v>
      </c>
      <c r="D694" s="4" t="s">
        <v>8</v>
      </c>
      <c r="E694" s="5">
        <v>383</v>
      </c>
      <c r="F694" s="5">
        <v>377</v>
      </c>
      <c r="G694" s="5">
        <v>0</v>
      </c>
      <c r="H694" s="66">
        <f>(F694-E694)*C694</f>
        <v>-7860</v>
      </c>
      <c r="I694" s="66">
        <v>0</v>
      </c>
      <c r="J694" s="66">
        <f t="shared" si="129"/>
        <v>-7860</v>
      </c>
    </row>
    <row r="695" spans="1:10">
      <c r="A695" s="59">
        <v>43091</v>
      </c>
      <c r="B695" s="2" t="s">
        <v>233</v>
      </c>
      <c r="C695" s="69">
        <f t="shared" si="128"/>
        <v>2380</v>
      </c>
      <c r="D695" s="4" t="s">
        <v>8</v>
      </c>
      <c r="E695" s="5">
        <v>210</v>
      </c>
      <c r="F695" s="5">
        <v>213</v>
      </c>
      <c r="G695" s="5">
        <v>0</v>
      </c>
      <c r="H695" s="66">
        <f>(F695-E695)*C695</f>
        <v>7140</v>
      </c>
      <c r="I695" s="66">
        <v>0</v>
      </c>
      <c r="J695" s="66">
        <f t="shared" si="129"/>
        <v>7140</v>
      </c>
    </row>
    <row r="696" spans="1:10">
      <c r="A696" s="59">
        <v>43091</v>
      </c>
      <c r="B696" s="2" t="s">
        <v>28</v>
      </c>
      <c r="C696" s="69">
        <f t="shared" si="128"/>
        <v>1020</v>
      </c>
      <c r="D696" s="4" t="s">
        <v>8</v>
      </c>
      <c r="E696" s="5">
        <v>488</v>
      </c>
      <c r="F696" s="5">
        <v>480</v>
      </c>
      <c r="G696" s="5">
        <v>0</v>
      </c>
      <c r="H696" s="66">
        <f>(F696-E696)*C696</f>
        <v>-8160</v>
      </c>
      <c r="I696" s="66">
        <v>0</v>
      </c>
      <c r="J696" s="66">
        <f t="shared" si="129"/>
        <v>-8160</v>
      </c>
    </row>
    <row r="697" spans="1:10">
      <c r="A697" s="59">
        <v>43090</v>
      </c>
      <c r="B697" s="2" t="s">
        <v>234</v>
      </c>
      <c r="C697" s="69">
        <f t="shared" si="128"/>
        <v>620</v>
      </c>
      <c r="D697" s="4" t="s">
        <v>8</v>
      </c>
      <c r="E697" s="5">
        <v>805</v>
      </c>
      <c r="F697" s="5">
        <v>790</v>
      </c>
      <c r="G697" s="5">
        <v>0</v>
      </c>
      <c r="H697" s="66">
        <f>(F697-E697)*C697</f>
        <v>-9300</v>
      </c>
      <c r="I697" s="66">
        <v>0</v>
      </c>
      <c r="J697" s="66">
        <f t="shared" si="129"/>
        <v>-9300</v>
      </c>
    </row>
    <row r="698" spans="1:10">
      <c r="A698" s="59">
        <v>43089</v>
      </c>
      <c r="B698" s="2" t="s">
        <v>235</v>
      </c>
      <c r="C698" s="69">
        <f t="shared" si="128"/>
        <v>1240</v>
      </c>
      <c r="D698" s="4" t="s">
        <v>15</v>
      </c>
      <c r="E698" s="5">
        <v>403</v>
      </c>
      <c r="F698" s="5">
        <v>401</v>
      </c>
      <c r="G698" s="5">
        <v>0</v>
      </c>
      <c r="H698" s="66">
        <f>(E698-F698)*C698</f>
        <v>2480</v>
      </c>
      <c r="I698" s="66">
        <v>0</v>
      </c>
      <c r="J698" s="66">
        <f t="shared" si="129"/>
        <v>2480</v>
      </c>
    </row>
    <row r="699" spans="1:10">
      <c r="A699" s="59">
        <v>43088</v>
      </c>
      <c r="B699" s="2" t="s">
        <v>141</v>
      </c>
      <c r="C699" s="69">
        <f t="shared" si="128"/>
        <v>710</v>
      </c>
      <c r="D699" s="4" t="s">
        <v>8</v>
      </c>
      <c r="E699" s="5">
        <v>702</v>
      </c>
      <c r="F699" s="5">
        <v>712</v>
      </c>
      <c r="G699" s="5">
        <v>723</v>
      </c>
      <c r="H699" s="66">
        <f t="shared" ref="H699:H705" si="130">(F699-E699)*C699</f>
        <v>7100</v>
      </c>
      <c r="I699" s="66">
        <f>(G699-F699)*C699</f>
        <v>7810</v>
      </c>
      <c r="J699" s="66">
        <f t="shared" si="129"/>
        <v>14910</v>
      </c>
    </row>
    <row r="700" spans="1:10">
      <c r="A700" s="59">
        <v>43087</v>
      </c>
      <c r="B700" s="2" t="s">
        <v>11</v>
      </c>
      <c r="C700" s="69">
        <f t="shared" si="128"/>
        <v>1120</v>
      </c>
      <c r="D700" s="4" t="s">
        <v>8</v>
      </c>
      <c r="E700" s="5">
        <v>446</v>
      </c>
      <c r="F700" s="5">
        <v>454</v>
      </c>
      <c r="G700" s="5">
        <v>0</v>
      </c>
      <c r="H700" s="66">
        <f t="shared" si="130"/>
        <v>8960</v>
      </c>
      <c r="I700" s="66">
        <v>0</v>
      </c>
      <c r="J700" s="66">
        <f t="shared" si="129"/>
        <v>8960</v>
      </c>
    </row>
    <row r="701" spans="1:10">
      <c r="A701" s="59">
        <v>43084</v>
      </c>
      <c r="B701" s="2" t="s">
        <v>136</v>
      </c>
      <c r="C701" s="69">
        <f t="shared" si="128"/>
        <v>720</v>
      </c>
      <c r="D701" s="4" t="s">
        <v>8</v>
      </c>
      <c r="E701" s="5">
        <v>698</v>
      </c>
      <c r="F701" s="5">
        <v>707</v>
      </c>
      <c r="G701" s="5">
        <v>0</v>
      </c>
      <c r="H701" s="66">
        <f t="shared" si="130"/>
        <v>6480</v>
      </c>
      <c r="I701" s="66">
        <v>0</v>
      </c>
      <c r="J701" s="66">
        <f t="shared" si="129"/>
        <v>6480</v>
      </c>
    </row>
    <row r="702" spans="1:10">
      <c r="A702" s="59">
        <v>43084</v>
      </c>
      <c r="B702" s="2" t="s">
        <v>236</v>
      </c>
      <c r="C702" s="69">
        <f t="shared" si="128"/>
        <v>2500</v>
      </c>
      <c r="D702" s="4" t="s">
        <v>8</v>
      </c>
      <c r="E702" s="5">
        <v>200</v>
      </c>
      <c r="F702" s="5">
        <v>195</v>
      </c>
      <c r="G702" s="5">
        <v>0</v>
      </c>
      <c r="H702" s="66">
        <f t="shared" si="130"/>
        <v>-12500</v>
      </c>
      <c r="I702" s="66">
        <v>0</v>
      </c>
      <c r="J702" s="66">
        <f t="shared" si="129"/>
        <v>-12500</v>
      </c>
    </row>
    <row r="703" spans="1:10">
      <c r="A703" s="59">
        <v>43083</v>
      </c>
      <c r="B703" s="2" t="s">
        <v>237</v>
      </c>
      <c r="C703" s="69">
        <f t="shared" si="128"/>
        <v>450</v>
      </c>
      <c r="D703" s="4" t="s">
        <v>8</v>
      </c>
      <c r="E703" s="5">
        <v>1121</v>
      </c>
      <c r="F703" s="5">
        <v>1125</v>
      </c>
      <c r="G703" s="5">
        <v>0</v>
      </c>
      <c r="H703" s="66">
        <f t="shared" si="130"/>
        <v>1800</v>
      </c>
      <c r="I703" s="66">
        <v>0</v>
      </c>
      <c r="J703" s="66">
        <f t="shared" si="129"/>
        <v>1800</v>
      </c>
    </row>
    <row r="704" spans="1:10">
      <c r="A704" s="59">
        <v>43083</v>
      </c>
      <c r="B704" s="2" t="s">
        <v>114</v>
      </c>
      <c r="C704" s="69">
        <f t="shared" si="128"/>
        <v>510</v>
      </c>
      <c r="D704" s="4" t="s">
        <v>8</v>
      </c>
      <c r="E704" s="5">
        <v>985</v>
      </c>
      <c r="F704" s="5">
        <v>990</v>
      </c>
      <c r="G704" s="5">
        <v>0</v>
      </c>
      <c r="H704" s="66">
        <f t="shared" si="130"/>
        <v>2550</v>
      </c>
      <c r="I704" s="66">
        <v>0</v>
      </c>
      <c r="J704" s="66">
        <f t="shared" si="129"/>
        <v>2550</v>
      </c>
    </row>
    <row r="705" spans="1:10">
      <c r="A705" s="59">
        <v>43082</v>
      </c>
      <c r="B705" s="2" t="s">
        <v>174</v>
      </c>
      <c r="C705" s="69">
        <f t="shared" si="128"/>
        <v>720</v>
      </c>
      <c r="D705" s="4" t="s">
        <v>8</v>
      </c>
      <c r="E705" s="5">
        <v>690</v>
      </c>
      <c r="F705" s="5">
        <v>675</v>
      </c>
      <c r="G705" s="5">
        <v>0</v>
      </c>
      <c r="H705" s="66">
        <f t="shared" si="130"/>
        <v>-10800</v>
      </c>
      <c r="I705" s="66">
        <v>0</v>
      </c>
      <c r="J705" s="66">
        <f t="shared" si="129"/>
        <v>-10800</v>
      </c>
    </row>
    <row r="706" spans="1:10">
      <c r="A706" s="59">
        <v>43082</v>
      </c>
      <c r="B706" s="2" t="s">
        <v>86</v>
      </c>
      <c r="C706" s="69">
        <f t="shared" si="128"/>
        <v>970</v>
      </c>
      <c r="D706" s="4" t="s">
        <v>15</v>
      </c>
      <c r="E706" s="5">
        <v>515</v>
      </c>
      <c r="F706" s="5">
        <v>513</v>
      </c>
      <c r="G706" s="5">
        <v>0</v>
      </c>
      <c r="H706" s="66">
        <f>(E706-F706)*C706</f>
        <v>1940</v>
      </c>
      <c r="I706" s="66">
        <v>0</v>
      </c>
      <c r="J706" s="66">
        <f t="shared" si="129"/>
        <v>1940</v>
      </c>
    </row>
    <row r="707" spans="1:10">
      <c r="A707" s="59">
        <v>43081</v>
      </c>
      <c r="B707" s="2" t="s">
        <v>155</v>
      </c>
      <c r="C707" s="69">
        <f t="shared" si="128"/>
        <v>290</v>
      </c>
      <c r="D707" s="4" t="s">
        <v>8</v>
      </c>
      <c r="E707" s="5">
        <v>1701</v>
      </c>
      <c r="F707" s="5">
        <v>1705</v>
      </c>
      <c r="G707" s="5">
        <v>0</v>
      </c>
      <c r="H707" s="66">
        <f>(F707-E707)*C707</f>
        <v>1160</v>
      </c>
      <c r="I707" s="66">
        <v>0</v>
      </c>
      <c r="J707" s="66">
        <f t="shared" si="129"/>
        <v>1160</v>
      </c>
    </row>
    <row r="708" spans="1:10">
      <c r="A708" s="59">
        <v>43081</v>
      </c>
      <c r="B708" s="2" t="s">
        <v>168</v>
      </c>
      <c r="C708" s="69">
        <f t="shared" si="128"/>
        <v>670</v>
      </c>
      <c r="D708" s="4" t="s">
        <v>8</v>
      </c>
      <c r="E708" s="5">
        <v>750</v>
      </c>
      <c r="F708" s="5">
        <v>753</v>
      </c>
      <c r="G708" s="5">
        <v>0</v>
      </c>
      <c r="H708" s="66">
        <f>(F708-E708)*C708</f>
        <v>2010</v>
      </c>
      <c r="I708" s="66">
        <v>0</v>
      </c>
      <c r="J708" s="66">
        <f t="shared" si="129"/>
        <v>2010</v>
      </c>
    </row>
    <row r="709" spans="1:10">
      <c r="A709" s="59">
        <v>43077</v>
      </c>
      <c r="B709" s="2" t="s">
        <v>227</v>
      </c>
      <c r="C709" s="69">
        <f t="shared" si="128"/>
        <v>1220</v>
      </c>
      <c r="D709" s="4" t="s">
        <v>15</v>
      </c>
      <c r="E709" s="5">
        <v>409</v>
      </c>
      <c r="F709" s="5">
        <v>402</v>
      </c>
      <c r="G709" s="5">
        <v>395</v>
      </c>
      <c r="H709" s="66">
        <f>(E709-F709)*C709</f>
        <v>8540</v>
      </c>
      <c r="I709" s="66">
        <f>(F709-G709)*C709</f>
        <v>8540</v>
      </c>
      <c r="J709" s="66">
        <f t="shared" si="129"/>
        <v>17080</v>
      </c>
    </row>
    <row r="710" spans="1:10">
      <c r="A710" s="59">
        <v>43076</v>
      </c>
      <c r="B710" s="2" t="s">
        <v>236</v>
      </c>
      <c r="C710" s="69">
        <f t="shared" si="128"/>
        <v>2460</v>
      </c>
      <c r="D710" s="4" t="s">
        <v>8</v>
      </c>
      <c r="E710" s="5">
        <v>203</v>
      </c>
      <c r="F710" s="5">
        <v>208</v>
      </c>
      <c r="G710" s="5">
        <v>209.75</v>
      </c>
      <c r="H710" s="66">
        <f>(F710-E710)*C710</f>
        <v>12300</v>
      </c>
      <c r="I710" s="66">
        <f>(G710-F710)*C710</f>
        <v>4305</v>
      </c>
      <c r="J710" s="66">
        <f t="shared" si="129"/>
        <v>16605</v>
      </c>
    </row>
    <row r="711" spans="1:10">
      <c r="A711" s="59">
        <v>43076</v>
      </c>
      <c r="B711" s="2" t="s">
        <v>21</v>
      </c>
      <c r="C711" s="69">
        <f t="shared" si="128"/>
        <v>150</v>
      </c>
      <c r="D711" s="4" t="s">
        <v>8</v>
      </c>
      <c r="E711" s="5">
        <v>3395</v>
      </c>
      <c r="F711" s="5">
        <v>3360</v>
      </c>
      <c r="G711" s="5">
        <v>0</v>
      </c>
      <c r="H711" s="66">
        <f>(F711-E711)*C711</f>
        <v>-5250</v>
      </c>
      <c r="I711" s="66">
        <v>0</v>
      </c>
      <c r="J711" s="66">
        <f t="shared" si="129"/>
        <v>-5250</v>
      </c>
    </row>
    <row r="712" spans="1:10">
      <c r="A712" s="59">
        <v>43075</v>
      </c>
      <c r="B712" s="2" t="s">
        <v>86</v>
      </c>
      <c r="C712" s="69">
        <f t="shared" si="128"/>
        <v>990</v>
      </c>
      <c r="D712" s="4" t="s">
        <v>8</v>
      </c>
      <c r="E712" s="5">
        <v>507.5</v>
      </c>
      <c r="F712" s="5">
        <v>516</v>
      </c>
      <c r="G712" s="5">
        <v>522.75</v>
      </c>
      <c r="H712" s="66">
        <f>(F712-E712)*C712</f>
        <v>8415</v>
      </c>
      <c r="I712" s="66">
        <f>(G712-F712)*C712</f>
        <v>6682.5</v>
      </c>
      <c r="J712" s="66">
        <f t="shared" si="129"/>
        <v>15097.5</v>
      </c>
    </row>
    <row r="713" spans="1:10">
      <c r="A713" s="59">
        <v>43074</v>
      </c>
      <c r="B713" s="2" t="s">
        <v>114</v>
      </c>
      <c r="C713" s="69">
        <f t="shared" si="128"/>
        <v>720</v>
      </c>
      <c r="D713" s="4" t="s">
        <v>8</v>
      </c>
      <c r="E713" s="5">
        <v>692</v>
      </c>
      <c r="F713" s="5">
        <v>700</v>
      </c>
      <c r="G713" s="5">
        <v>0</v>
      </c>
      <c r="H713" s="66">
        <f>(F713-E713)*C713</f>
        <v>5760</v>
      </c>
      <c r="I713" s="66">
        <v>0</v>
      </c>
      <c r="J713" s="66">
        <f t="shared" si="129"/>
        <v>5760</v>
      </c>
    </row>
    <row r="714" spans="1:10">
      <c r="A714" s="59">
        <v>43073</v>
      </c>
      <c r="B714" s="2" t="s">
        <v>21</v>
      </c>
      <c r="C714" s="69">
        <f t="shared" si="128"/>
        <v>160</v>
      </c>
      <c r="D714" s="4" t="s">
        <v>15</v>
      </c>
      <c r="E714" s="5">
        <v>3200</v>
      </c>
      <c r="F714" s="5">
        <v>3235</v>
      </c>
      <c r="G714" s="5">
        <v>0</v>
      </c>
      <c r="H714" s="66">
        <f>(E714-F714)*C714</f>
        <v>-5600</v>
      </c>
      <c r="I714" s="66">
        <v>0</v>
      </c>
      <c r="J714" s="66">
        <f t="shared" si="129"/>
        <v>-5600</v>
      </c>
    </row>
    <row r="715" spans="1:10">
      <c r="A715" s="59">
        <v>43070</v>
      </c>
      <c r="B715" s="2" t="s">
        <v>182</v>
      </c>
      <c r="C715" s="69">
        <f t="shared" si="128"/>
        <v>510</v>
      </c>
      <c r="D715" s="4" t="s">
        <v>8</v>
      </c>
      <c r="E715" s="5">
        <v>975</v>
      </c>
      <c r="F715" s="5">
        <v>990</v>
      </c>
      <c r="G715" s="5">
        <v>0</v>
      </c>
      <c r="H715" s="66">
        <f>(F715-E715)*C715</f>
        <v>7650</v>
      </c>
      <c r="I715" s="66">
        <v>0</v>
      </c>
      <c r="J715" s="66">
        <f t="shared" si="129"/>
        <v>7650</v>
      </c>
    </row>
    <row r="716" spans="1:10">
      <c r="A716" s="59"/>
      <c r="B716" s="21"/>
      <c r="C716" s="102"/>
      <c r="D716" s="22"/>
      <c r="E716" s="23"/>
      <c r="F716" s="23"/>
      <c r="G716" s="23"/>
      <c r="H716" s="92"/>
      <c r="I716" s="93"/>
      <c r="J716" s="93"/>
    </row>
    <row r="717" spans="1:10">
      <c r="A717" s="59">
        <v>43069</v>
      </c>
      <c r="B717" s="2" t="s">
        <v>121</v>
      </c>
      <c r="C717" s="69">
        <f t="shared" ref="C717:C739" si="131">MROUND(500000/E717,10)</f>
        <v>280</v>
      </c>
      <c r="D717" s="4" t="s">
        <v>15</v>
      </c>
      <c r="E717" s="5">
        <v>1779</v>
      </c>
      <c r="F717" s="5">
        <v>1769</v>
      </c>
      <c r="G717" s="5">
        <v>0</v>
      </c>
      <c r="H717" s="66">
        <f>(E717-F717)*C717</f>
        <v>2800</v>
      </c>
      <c r="I717" s="66">
        <v>0</v>
      </c>
      <c r="J717" s="66">
        <f t="shared" ref="J717:J739" si="132">+I717+H717</f>
        <v>2800</v>
      </c>
    </row>
    <row r="718" spans="1:10">
      <c r="A718" s="59">
        <v>43068</v>
      </c>
      <c r="B718" s="2" t="s">
        <v>117</v>
      </c>
      <c r="C718" s="69">
        <f t="shared" si="131"/>
        <v>750</v>
      </c>
      <c r="D718" s="4" t="s">
        <v>8</v>
      </c>
      <c r="E718" s="5">
        <v>667</v>
      </c>
      <c r="F718" s="5">
        <v>671</v>
      </c>
      <c r="G718" s="5">
        <v>0</v>
      </c>
      <c r="H718" s="66">
        <f t="shared" ref="H718:H733" si="133">(F718-E718)*C718</f>
        <v>3000</v>
      </c>
      <c r="I718" s="66">
        <v>0</v>
      </c>
      <c r="J718" s="66">
        <f t="shared" si="132"/>
        <v>3000</v>
      </c>
    </row>
    <row r="719" spans="1:10">
      <c r="A719" s="59">
        <v>43066</v>
      </c>
      <c r="B719" s="2" t="s">
        <v>236</v>
      </c>
      <c r="C719" s="69">
        <f t="shared" si="131"/>
        <v>2390</v>
      </c>
      <c r="D719" s="4" t="s">
        <v>8</v>
      </c>
      <c r="E719" s="5">
        <v>209.5</v>
      </c>
      <c r="F719" s="5">
        <v>214.5</v>
      </c>
      <c r="G719" s="5">
        <v>220.5</v>
      </c>
      <c r="H719" s="66">
        <f t="shared" si="133"/>
        <v>11950</v>
      </c>
      <c r="I719" s="66">
        <f>(G719-F719)*C719</f>
        <v>14340</v>
      </c>
      <c r="J719" s="66">
        <f t="shared" si="132"/>
        <v>26290</v>
      </c>
    </row>
    <row r="720" spans="1:10">
      <c r="A720" s="59">
        <v>43063</v>
      </c>
      <c r="B720" s="2" t="s">
        <v>238</v>
      </c>
      <c r="C720" s="69">
        <f t="shared" si="131"/>
        <v>220</v>
      </c>
      <c r="D720" s="4" t="s">
        <v>8</v>
      </c>
      <c r="E720" s="5">
        <v>2320</v>
      </c>
      <c r="F720" s="5">
        <v>2295</v>
      </c>
      <c r="G720" s="5">
        <v>0</v>
      </c>
      <c r="H720" s="66">
        <f t="shared" si="133"/>
        <v>-5500</v>
      </c>
      <c r="I720" s="66">
        <v>0</v>
      </c>
      <c r="J720" s="66">
        <f t="shared" si="132"/>
        <v>-5500</v>
      </c>
    </row>
    <row r="721" spans="1:10">
      <c r="A721" s="59">
        <v>43062</v>
      </c>
      <c r="B721" s="2" t="s">
        <v>117</v>
      </c>
      <c r="C721" s="69">
        <f t="shared" si="131"/>
        <v>750</v>
      </c>
      <c r="D721" s="4" t="s">
        <v>8</v>
      </c>
      <c r="E721" s="5">
        <v>665</v>
      </c>
      <c r="F721" s="5">
        <v>671</v>
      </c>
      <c r="G721" s="5">
        <v>0</v>
      </c>
      <c r="H721" s="66">
        <f t="shared" si="133"/>
        <v>4500</v>
      </c>
      <c r="I721" s="66">
        <v>0</v>
      </c>
      <c r="J721" s="66">
        <f t="shared" si="132"/>
        <v>4500</v>
      </c>
    </row>
    <row r="722" spans="1:10">
      <c r="A722" s="59">
        <v>43062</v>
      </c>
      <c r="B722" s="2" t="s">
        <v>93</v>
      </c>
      <c r="C722" s="69">
        <f t="shared" si="131"/>
        <v>660</v>
      </c>
      <c r="D722" s="4" t="s">
        <v>8</v>
      </c>
      <c r="E722" s="5">
        <v>754</v>
      </c>
      <c r="F722" s="5">
        <v>744</v>
      </c>
      <c r="G722" s="5">
        <v>0</v>
      </c>
      <c r="H722" s="66">
        <f t="shared" si="133"/>
        <v>-6600</v>
      </c>
      <c r="I722" s="66">
        <v>0</v>
      </c>
      <c r="J722" s="66">
        <f t="shared" si="132"/>
        <v>-6600</v>
      </c>
    </row>
    <row r="723" spans="1:10">
      <c r="A723" s="59">
        <v>43061</v>
      </c>
      <c r="B723" s="2" t="s">
        <v>141</v>
      </c>
      <c r="C723" s="69">
        <f t="shared" si="131"/>
        <v>740</v>
      </c>
      <c r="D723" s="4" t="s">
        <v>8</v>
      </c>
      <c r="E723" s="5">
        <v>677</v>
      </c>
      <c r="F723" s="5">
        <v>668</v>
      </c>
      <c r="G723" s="5">
        <v>0</v>
      </c>
      <c r="H723" s="66">
        <f t="shared" si="133"/>
        <v>-6660</v>
      </c>
      <c r="I723" s="66">
        <v>0</v>
      </c>
      <c r="J723" s="66">
        <f t="shared" si="132"/>
        <v>-6660</v>
      </c>
    </row>
    <row r="724" spans="1:10">
      <c r="A724" s="59">
        <v>43060</v>
      </c>
      <c r="B724" s="2" t="s">
        <v>239</v>
      </c>
      <c r="C724" s="69">
        <f t="shared" si="131"/>
        <v>190</v>
      </c>
      <c r="D724" s="4" t="s">
        <v>8</v>
      </c>
      <c r="E724" s="5">
        <v>2618</v>
      </c>
      <c r="F724" s="5">
        <v>2648</v>
      </c>
      <c r="G724" s="5">
        <v>0</v>
      </c>
      <c r="H724" s="66">
        <f t="shared" si="133"/>
        <v>5700</v>
      </c>
      <c r="I724" s="66">
        <v>0</v>
      </c>
      <c r="J724" s="66">
        <f t="shared" si="132"/>
        <v>5700</v>
      </c>
    </row>
    <row r="725" spans="1:10">
      <c r="A725" s="59">
        <v>43059</v>
      </c>
      <c r="B725" s="2" t="s">
        <v>141</v>
      </c>
      <c r="C725" s="69">
        <f t="shared" si="131"/>
        <v>720</v>
      </c>
      <c r="D725" s="4" t="s">
        <v>8</v>
      </c>
      <c r="E725" s="5">
        <v>691</v>
      </c>
      <c r="F725" s="5">
        <v>700</v>
      </c>
      <c r="G725" s="5">
        <v>715</v>
      </c>
      <c r="H725" s="66">
        <f t="shared" si="133"/>
        <v>6480</v>
      </c>
      <c r="I725" s="66">
        <f>(G725-F725)*C725</f>
        <v>10800</v>
      </c>
      <c r="J725" s="66">
        <f t="shared" si="132"/>
        <v>17280</v>
      </c>
    </row>
    <row r="726" spans="1:10">
      <c r="A726" s="59">
        <v>43056</v>
      </c>
      <c r="B726" s="2" t="s">
        <v>112</v>
      </c>
      <c r="C726" s="69">
        <f t="shared" si="131"/>
        <v>970</v>
      </c>
      <c r="D726" s="4" t="s">
        <v>8</v>
      </c>
      <c r="E726" s="5">
        <v>515</v>
      </c>
      <c r="F726" s="5">
        <v>518.5</v>
      </c>
      <c r="G726" s="5">
        <v>0</v>
      </c>
      <c r="H726" s="66">
        <f t="shared" si="133"/>
        <v>3395</v>
      </c>
      <c r="I726" s="66">
        <v>0</v>
      </c>
      <c r="J726" s="66">
        <f t="shared" si="132"/>
        <v>3395</v>
      </c>
    </row>
    <row r="727" spans="1:10">
      <c r="A727" s="59">
        <v>43055</v>
      </c>
      <c r="B727" s="2" t="s">
        <v>240</v>
      </c>
      <c r="C727" s="69">
        <f t="shared" si="131"/>
        <v>800</v>
      </c>
      <c r="D727" s="4" t="s">
        <v>8</v>
      </c>
      <c r="E727" s="5">
        <v>623</v>
      </c>
      <c r="F727" s="5">
        <v>633</v>
      </c>
      <c r="G727" s="5">
        <v>640</v>
      </c>
      <c r="H727" s="66">
        <f t="shared" si="133"/>
        <v>8000</v>
      </c>
      <c r="I727" s="66">
        <f>(G727-F727)*C727</f>
        <v>5600</v>
      </c>
      <c r="J727" s="66">
        <f t="shared" si="132"/>
        <v>13600</v>
      </c>
    </row>
    <row r="728" spans="1:10">
      <c r="A728" s="59">
        <v>43054</v>
      </c>
      <c r="B728" s="2" t="s">
        <v>222</v>
      </c>
      <c r="C728" s="69">
        <f t="shared" si="131"/>
        <v>2430</v>
      </c>
      <c r="D728" s="4" t="s">
        <v>8</v>
      </c>
      <c r="E728" s="5">
        <v>206</v>
      </c>
      <c r="F728" s="5">
        <v>203</v>
      </c>
      <c r="G728" s="5">
        <v>0</v>
      </c>
      <c r="H728" s="66">
        <f t="shared" si="133"/>
        <v>-7290</v>
      </c>
      <c r="I728" s="66">
        <v>0</v>
      </c>
      <c r="J728" s="66">
        <f t="shared" si="132"/>
        <v>-7290</v>
      </c>
    </row>
    <row r="729" spans="1:10">
      <c r="A729" s="59">
        <v>43053</v>
      </c>
      <c r="B729" s="2" t="s">
        <v>75</v>
      </c>
      <c r="C729" s="69">
        <f t="shared" si="131"/>
        <v>600</v>
      </c>
      <c r="D729" s="4" t="s">
        <v>8</v>
      </c>
      <c r="E729" s="5">
        <v>832</v>
      </c>
      <c r="F729" s="5">
        <v>845</v>
      </c>
      <c r="G729" s="5">
        <v>0</v>
      </c>
      <c r="H729" s="66">
        <f t="shared" si="133"/>
        <v>7800</v>
      </c>
      <c r="I729" s="66">
        <v>0</v>
      </c>
      <c r="J729" s="66">
        <f t="shared" si="132"/>
        <v>7800</v>
      </c>
    </row>
    <row r="730" spans="1:10">
      <c r="A730" s="59">
        <v>43052</v>
      </c>
      <c r="B730" s="2" t="s">
        <v>104</v>
      </c>
      <c r="C730" s="69">
        <f t="shared" si="131"/>
        <v>700</v>
      </c>
      <c r="D730" s="4" t="s">
        <v>8</v>
      </c>
      <c r="E730" s="5">
        <v>717</v>
      </c>
      <c r="F730" s="5">
        <v>727</v>
      </c>
      <c r="G730" s="5">
        <v>730.5</v>
      </c>
      <c r="H730" s="66">
        <f t="shared" si="133"/>
        <v>7000</v>
      </c>
      <c r="I730" s="66">
        <f>(G730-F730)*C730</f>
        <v>2450</v>
      </c>
      <c r="J730" s="66">
        <f t="shared" si="132"/>
        <v>9450</v>
      </c>
    </row>
    <row r="731" spans="1:10">
      <c r="A731" s="59">
        <v>43052</v>
      </c>
      <c r="B731" s="2" t="s">
        <v>125</v>
      </c>
      <c r="C731" s="69">
        <f t="shared" si="131"/>
        <v>440</v>
      </c>
      <c r="D731" s="4" t="s">
        <v>8</v>
      </c>
      <c r="E731" s="5">
        <v>1125</v>
      </c>
      <c r="F731" s="5">
        <v>1110</v>
      </c>
      <c r="G731" s="5">
        <v>0</v>
      </c>
      <c r="H731" s="66">
        <f t="shared" si="133"/>
        <v>-6600</v>
      </c>
      <c r="I731" s="66">
        <v>0</v>
      </c>
      <c r="J731" s="66">
        <f t="shared" si="132"/>
        <v>-6600</v>
      </c>
    </row>
    <row r="732" spans="1:10">
      <c r="A732" s="59">
        <v>43048</v>
      </c>
      <c r="B732" s="2" t="s">
        <v>154</v>
      </c>
      <c r="C732" s="69">
        <f t="shared" si="131"/>
        <v>560</v>
      </c>
      <c r="D732" s="4" t="s">
        <v>8</v>
      </c>
      <c r="E732" s="5">
        <v>897</v>
      </c>
      <c r="F732" s="5">
        <v>910</v>
      </c>
      <c r="G732" s="5">
        <v>0</v>
      </c>
      <c r="H732" s="66">
        <f t="shared" si="133"/>
        <v>7280</v>
      </c>
      <c r="I732" s="66">
        <v>0</v>
      </c>
      <c r="J732" s="66">
        <f t="shared" si="132"/>
        <v>7280</v>
      </c>
    </row>
    <row r="733" spans="1:10">
      <c r="A733" s="59">
        <v>43047</v>
      </c>
      <c r="B733" s="2" t="s">
        <v>241</v>
      </c>
      <c r="C733" s="69">
        <f t="shared" si="131"/>
        <v>2300</v>
      </c>
      <c r="D733" s="4" t="s">
        <v>8</v>
      </c>
      <c r="E733" s="5">
        <v>217</v>
      </c>
      <c r="F733" s="5">
        <v>222</v>
      </c>
      <c r="G733" s="5">
        <v>0</v>
      </c>
      <c r="H733" s="66">
        <f t="shared" si="133"/>
        <v>11500</v>
      </c>
      <c r="I733" s="66">
        <v>0</v>
      </c>
      <c r="J733" s="66">
        <f t="shared" si="132"/>
        <v>11500</v>
      </c>
    </row>
    <row r="734" spans="1:10">
      <c r="A734" s="59">
        <v>43046</v>
      </c>
      <c r="B734" s="2" t="s">
        <v>40</v>
      </c>
      <c r="C734" s="69">
        <f t="shared" si="131"/>
        <v>650</v>
      </c>
      <c r="D734" s="4" t="s">
        <v>15</v>
      </c>
      <c r="E734" s="5">
        <v>766</v>
      </c>
      <c r="F734" s="5">
        <v>755</v>
      </c>
      <c r="G734" s="5">
        <v>749</v>
      </c>
      <c r="H734" s="66">
        <f>(E734-F734)*C734</f>
        <v>7150</v>
      </c>
      <c r="I734" s="66">
        <f>(F734-G734)*C734</f>
        <v>3900</v>
      </c>
      <c r="J734" s="66">
        <f t="shared" si="132"/>
        <v>11050</v>
      </c>
    </row>
    <row r="735" spans="1:10">
      <c r="A735" s="59">
        <v>43045</v>
      </c>
      <c r="B735" s="2" t="s">
        <v>239</v>
      </c>
      <c r="C735" s="69">
        <f t="shared" si="131"/>
        <v>190</v>
      </c>
      <c r="D735" s="4" t="s">
        <v>8</v>
      </c>
      <c r="E735" s="5">
        <v>2685</v>
      </c>
      <c r="F735" s="5">
        <v>2715</v>
      </c>
      <c r="G735" s="5">
        <v>2755</v>
      </c>
      <c r="H735" s="66">
        <f>(F735-E735)*C735</f>
        <v>5700</v>
      </c>
      <c r="I735" s="66">
        <f>(G735-F735)*C735</f>
        <v>7600</v>
      </c>
      <c r="J735" s="66">
        <f t="shared" si="132"/>
        <v>13300</v>
      </c>
    </row>
    <row r="736" spans="1:10">
      <c r="A736" s="59">
        <v>43042</v>
      </c>
      <c r="B736" s="2" t="s">
        <v>201</v>
      </c>
      <c r="C736" s="69">
        <f t="shared" si="131"/>
        <v>1400</v>
      </c>
      <c r="D736" s="4" t="s">
        <v>8</v>
      </c>
      <c r="E736" s="5">
        <v>357</v>
      </c>
      <c r="F736" s="5">
        <v>363</v>
      </c>
      <c r="G736" s="5">
        <v>370</v>
      </c>
      <c r="H736" s="66">
        <f>(F736-E736)*C736</f>
        <v>8400</v>
      </c>
      <c r="I736" s="66">
        <f>(G736-F736)*C736</f>
        <v>9800</v>
      </c>
      <c r="J736" s="66">
        <f t="shared" si="132"/>
        <v>18200</v>
      </c>
    </row>
    <row r="737" spans="1:10">
      <c r="A737" s="59">
        <v>43041</v>
      </c>
      <c r="B737" s="2" t="s">
        <v>242</v>
      </c>
      <c r="C737" s="69">
        <f t="shared" si="131"/>
        <v>280</v>
      </c>
      <c r="D737" s="4" t="s">
        <v>8</v>
      </c>
      <c r="E737" s="5">
        <v>1813</v>
      </c>
      <c r="F737" s="5">
        <v>1833</v>
      </c>
      <c r="G737" s="5">
        <v>1858</v>
      </c>
      <c r="H737" s="66">
        <f>(F737-E737)*C737</f>
        <v>5600</v>
      </c>
      <c r="I737" s="66">
        <f>(G737-F737)*C737</f>
        <v>7000</v>
      </c>
      <c r="J737" s="66">
        <f t="shared" si="132"/>
        <v>12600</v>
      </c>
    </row>
    <row r="738" spans="1:10">
      <c r="A738" s="59">
        <v>43041</v>
      </c>
      <c r="B738" s="2" t="s">
        <v>88</v>
      </c>
      <c r="C738" s="69">
        <f t="shared" si="131"/>
        <v>470</v>
      </c>
      <c r="D738" s="4" t="s">
        <v>8</v>
      </c>
      <c r="E738" s="5">
        <v>1072</v>
      </c>
      <c r="F738" s="5">
        <v>1080</v>
      </c>
      <c r="G738" s="5">
        <v>0</v>
      </c>
      <c r="H738" s="66">
        <f>(F738-E738)*C738</f>
        <v>3760</v>
      </c>
      <c r="I738" s="66">
        <v>0</v>
      </c>
      <c r="J738" s="66">
        <f t="shared" si="132"/>
        <v>3760</v>
      </c>
    </row>
    <row r="739" spans="1:10">
      <c r="A739" s="59">
        <v>43040</v>
      </c>
      <c r="B739" s="2" t="s">
        <v>159</v>
      </c>
      <c r="C739" s="69">
        <f t="shared" si="131"/>
        <v>430</v>
      </c>
      <c r="D739" s="4" t="s">
        <v>8</v>
      </c>
      <c r="E739" s="5">
        <v>1175</v>
      </c>
      <c r="F739" s="5">
        <v>1193</v>
      </c>
      <c r="G739" s="5">
        <v>1210</v>
      </c>
      <c r="H739" s="66">
        <f>(F739-E739)*C739</f>
        <v>7740</v>
      </c>
      <c r="I739" s="66">
        <f>(G739-F739)*C739</f>
        <v>7310</v>
      </c>
      <c r="J739" s="66">
        <f t="shared" si="132"/>
        <v>15050</v>
      </c>
    </row>
    <row r="740" spans="1:10">
      <c r="A740" s="59"/>
      <c r="B740" s="21"/>
      <c r="C740" s="102"/>
      <c r="D740" s="22"/>
      <c r="E740" s="23"/>
      <c r="F740" s="23"/>
      <c r="G740" s="23"/>
      <c r="H740" s="92"/>
      <c r="I740" s="93"/>
      <c r="J740" s="93"/>
    </row>
    <row r="741" spans="1:10">
      <c r="A741" s="59">
        <v>43039</v>
      </c>
      <c r="B741" s="2" t="s">
        <v>174</v>
      </c>
      <c r="C741" s="69">
        <f t="shared" ref="C741:C766" si="134">MROUND(500000/E741,10)</f>
        <v>710</v>
      </c>
      <c r="D741" s="4" t="s">
        <v>8</v>
      </c>
      <c r="E741" s="5">
        <v>705</v>
      </c>
      <c r="F741" s="5">
        <v>715</v>
      </c>
      <c r="G741" s="5">
        <v>0</v>
      </c>
      <c r="H741" s="66">
        <f>(F741-E741)*C741</f>
        <v>7100</v>
      </c>
      <c r="I741" s="66">
        <v>0</v>
      </c>
      <c r="J741" s="66">
        <f t="shared" ref="J741:J766" si="135">+I741+H741</f>
        <v>7100</v>
      </c>
    </row>
    <row r="742" spans="1:10">
      <c r="A742" s="59">
        <v>43039</v>
      </c>
      <c r="B742" s="2" t="s">
        <v>238</v>
      </c>
      <c r="C742" s="69">
        <f t="shared" si="134"/>
        <v>210</v>
      </c>
      <c r="D742" s="4" t="s">
        <v>15</v>
      </c>
      <c r="E742" s="5">
        <v>2415</v>
      </c>
      <c r="F742" s="5">
        <v>2445</v>
      </c>
      <c r="G742" s="5">
        <v>0</v>
      </c>
      <c r="H742" s="66">
        <f>(E742-F742)*C742</f>
        <v>-6300</v>
      </c>
      <c r="I742" s="66">
        <v>0</v>
      </c>
      <c r="J742" s="66">
        <f t="shared" si="135"/>
        <v>-6300</v>
      </c>
    </row>
    <row r="743" spans="1:10">
      <c r="A743" s="59">
        <v>43039</v>
      </c>
      <c r="B743" s="2" t="s">
        <v>106</v>
      </c>
      <c r="C743" s="69">
        <f t="shared" si="134"/>
        <v>640</v>
      </c>
      <c r="D743" s="4" t="s">
        <v>8</v>
      </c>
      <c r="E743" s="5">
        <v>777</v>
      </c>
      <c r="F743" s="5">
        <v>760</v>
      </c>
      <c r="G743" s="5">
        <v>0</v>
      </c>
      <c r="H743" s="66">
        <f>(F743-E743)*C743</f>
        <v>-10880</v>
      </c>
      <c r="I743" s="66">
        <v>0</v>
      </c>
      <c r="J743" s="66">
        <f t="shared" si="135"/>
        <v>-10880</v>
      </c>
    </row>
    <row r="744" spans="1:10">
      <c r="A744" s="59">
        <v>43035</v>
      </c>
      <c r="B744" s="2" t="s">
        <v>101</v>
      </c>
      <c r="C744" s="69">
        <f t="shared" si="134"/>
        <v>1000</v>
      </c>
      <c r="D744" s="4" t="s">
        <v>8</v>
      </c>
      <c r="E744" s="5">
        <v>498</v>
      </c>
      <c r="F744" s="5">
        <v>506</v>
      </c>
      <c r="G744" s="5">
        <v>0</v>
      </c>
      <c r="H744" s="66">
        <f>(F744-E744)*C744</f>
        <v>8000</v>
      </c>
      <c r="I744" s="66">
        <v>0</v>
      </c>
      <c r="J744" s="66">
        <f t="shared" si="135"/>
        <v>8000</v>
      </c>
    </row>
    <row r="745" spans="1:10">
      <c r="A745" s="59">
        <v>43035</v>
      </c>
      <c r="B745" s="2" t="s">
        <v>121</v>
      </c>
      <c r="C745" s="69">
        <f t="shared" si="134"/>
        <v>310</v>
      </c>
      <c r="D745" s="4" t="s">
        <v>15</v>
      </c>
      <c r="E745" s="5">
        <v>1638</v>
      </c>
      <c r="F745" s="5">
        <v>1618</v>
      </c>
      <c r="G745" s="5">
        <v>0</v>
      </c>
      <c r="H745" s="66">
        <f>(E745-F745)*C745</f>
        <v>6200</v>
      </c>
      <c r="I745" s="66">
        <v>0</v>
      </c>
      <c r="J745" s="66">
        <f t="shared" si="135"/>
        <v>6200</v>
      </c>
    </row>
    <row r="746" spans="1:10">
      <c r="A746" s="59">
        <v>43034</v>
      </c>
      <c r="B746" s="2" t="s">
        <v>47</v>
      </c>
      <c r="C746" s="69">
        <f t="shared" si="134"/>
        <v>1010</v>
      </c>
      <c r="D746" s="4" t="s">
        <v>8</v>
      </c>
      <c r="E746" s="5">
        <v>495</v>
      </c>
      <c r="F746" s="5">
        <v>503</v>
      </c>
      <c r="G746" s="5">
        <v>509</v>
      </c>
      <c r="H746" s="66">
        <f>(F746-E746)*C746</f>
        <v>8080</v>
      </c>
      <c r="I746" s="66">
        <f>(G746-F746)*C746</f>
        <v>6060</v>
      </c>
      <c r="J746" s="66">
        <f t="shared" si="135"/>
        <v>14140</v>
      </c>
    </row>
    <row r="747" spans="1:10">
      <c r="A747" s="59">
        <v>43033</v>
      </c>
      <c r="B747" s="2" t="s">
        <v>21</v>
      </c>
      <c r="C747" s="69">
        <f t="shared" si="134"/>
        <v>200</v>
      </c>
      <c r="D747" s="4" t="s">
        <v>15</v>
      </c>
      <c r="E747" s="5">
        <v>2490</v>
      </c>
      <c r="F747" s="5">
        <v>2515</v>
      </c>
      <c r="G747" s="5">
        <v>0</v>
      </c>
      <c r="H747" s="66">
        <f>(E747-F747)*C747</f>
        <v>-5000</v>
      </c>
      <c r="I747" s="66">
        <v>0</v>
      </c>
      <c r="J747" s="66">
        <f t="shared" si="135"/>
        <v>-5000</v>
      </c>
    </row>
    <row r="748" spans="1:10">
      <c r="A748" s="59">
        <v>43033</v>
      </c>
      <c r="B748" s="2" t="s">
        <v>243</v>
      </c>
      <c r="C748" s="69">
        <f t="shared" si="134"/>
        <v>1030</v>
      </c>
      <c r="D748" s="4" t="s">
        <v>8</v>
      </c>
      <c r="E748" s="5">
        <v>485</v>
      </c>
      <c r="F748" s="5">
        <v>488</v>
      </c>
      <c r="G748" s="5">
        <v>0</v>
      </c>
      <c r="H748" s="66">
        <f>(F748-E748)*C748</f>
        <v>3090</v>
      </c>
      <c r="I748" s="66">
        <v>0</v>
      </c>
      <c r="J748" s="66">
        <f t="shared" si="135"/>
        <v>3090</v>
      </c>
    </row>
    <row r="749" spans="1:10">
      <c r="A749" s="59">
        <v>43032</v>
      </c>
      <c r="B749" s="2" t="s">
        <v>28</v>
      </c>
      <c r="C749" s="69">
        <f t="shared" si="134"/>
        <v>860</v>
      </c>
      <c r="D749" s="4" t="s">
        <v>8</v>
      </c>
      <c r="E749" s="5">
        <v>580</v>
      </c>
      <c r="F749" s="5">
        <v>588</v>
      </c>
      <c r="G749" s="5">
        <v>0</v>
      </c>
      <c r="H749" s="66">
        <f>(F749-E749)*C749</f>
        <v>6880</v>
      </c>
      <c r="I749" s="66">
        <v>0</v>
      </c>
      <c r="J749" s="66">
        <f t="shared" si="135"/>
        <v>6880</v>
      </c>
    </row>
    <row r="750" spans="1:10">
      <c r="A750" s="59">
        <v>43031</v>
      </c>
      <c r="B750" s="2" t="s">
        <v>37</v>
      </c>
      <c r="C750" s="69">
        <f t="shared" si="134"/>
        <v>530</v>
      </c>
      <c r="D750" s="4" t="s">
        <v>15</v>
      </c>
      <c r="E750" s="5">
        <v>950</v>
      </c>
      <c r="F750" s="5">
        <v>940</v>
      </c>
      <c r="G750" s="5">
        <v>936</v>
      </c>
      <c r="H750" s="66">
        <f>(E750-F750)*C750</f>
        <v>5300</v>
      </c>
      <c r="I750" s="66">
        <f>(F750-G750)*C750</f>
        <v>2120</v>
      </c>
      <c r="J750" s="66">
        <f t="shared" si="135"/>
        <v>7420</v>
      </c>
    </row>
    <row r="751" spans="1:10">
      <c r="A751" s="59">
        <v>43026</v>
      </c>
      <c r="B751" s="2" t="s">
        <v>28</v>
      </c>
      <c r="C751" s="69">
        <f t="shared" si="134"/>
        <v>880</v>
      </c>
      <c r="D751" s="4" t="s">
        <v>15</v>
      </c>
      <c r="E751" s="5">
        <v>570</v>
      </c>
      <c r="F751" s="5">
        <v>562</v>
      </c>
      <c r="G751" s="5">
        <v>0</v>
      </c>
      <c r="H751" s="66">
        <f>(E751-F751)*C751</f>
        <v>7040</v>
      </c>
      <c r="I751" s="66">
        <v>0</v>
      </c>
      <c r="J751" s="66">
        <f t="shared" si="135"/>
        <v>7040</v>
      </c>
    </row>
    <row r="752" spans="1:10">
      <c r="A752" s="59">
        <v>43024</v>
      </c>
      <c r="B752" s="2" t="s">
        <v>143</v>
      </c>
      <c r="C752" s="69">
        <f t="shared" si="134"/>
        <v>450</v>
      </c>
      <c r="D752" s="4" t="s">
        <v>15</v>
      </c>
      <c r="E752" s="5">
        <v>1120</v>
      </c>
      <c r="F752" s="5">
        <v>1120</v>
      </c>
      <c r="G752" s="5">
        <v>0</v>
      </c>
      <c r="H752" s="66">
        <f>(E752-F752)*C752</f>
        <v>0</v>
      </c>
      <c r="I752" s="66">
        <v>0</v>
      </c>
      <c r="J752" s="66">
        <f t="shared" si="135"/>
        <v>0</v>
      </c>
    </row>
    <row r="753" spans="1:10">
      <c r="A753" s="59">
        <v>43021</v>
      </c>
      <c r="B753" s="2" t="s">
        <v>56</v>
      </c>
      <c r="C753" s="69">
        <f t="shared" si="134"/>
        <v>620</v>
      </c>
      <c r="D753" s="4" t="s">
        <v>8</v>
      </c>
      <c r="E753" s="5">
        <v>802.5</v>
      </c>
      <c r="F753" s="5">
        <v>815</v>
      </c>
      <c r="G753" s="5">
        <v>0</v>
      </c>
      <c r="H753" s="66">
        <f>(F753-E753)*C753</f>
        <v>7750</v>
      </c>
      <c r="I753" s="66">
        <v>0</v>
      </c>
      <c r="J753" s="66">
        <f t="shared" si="135"/>
        <v>7750</v>
      </c>
    </row>
    <row r="754" spans="1:10">
      <c r="A754" s="59">
        <v>43020</v>
      </c>
      <c r="B754" s="2" t="s">
        <v>89</v>
      </c>
      <c r="C754" s="69">
        <f t="shared" si="134"/>
        <v>370</v>
      </c>
      <c r="D754" s="4" t="s">
        <v>15</v>
      </c>
      <c r="E754" s="5">
        <v>1344</v>
      </c>
      <c r="F754" s="5">
        <v>1344</v>
      </c>
      <c r="G754" s="5">
        <v>0</v>
      </c>
      <c r="H754" s="66">
        <f>(E754-F754)*C754</f>
        <v>0</v>
      </c>
      <c r="I754" s="66">
        <v>0</v>
      </c>
      <c r="J754" s="66">
        <f t="shared" si="135"/>
        <v>0</v>
      </c>
    </row>
    <row r="755" spans="1:10">
      <c r="A755" s="59">
        <v>43020</v>
      </c>
      <c r="B755" s="2" t="s">
        <v>239</v>
      </c>
      <c r="C755" s="69">
        <f t="shared" si="134"/>
        <v>180</v>
      </c>
      <c r="D755" s="4" t="s">
        <v>8</v>
      </c>
      <c r="E755" s="5">
        <v>2760</v>
      </c>
      <c r="F755" s="5">
        <v>2730</v>
      </c>
      <c r="G755" s="5">
        <v>0</v>
      </c>
      <c r="H755" s="66">
        <f>(F755-E755)*C755</f>
        <v>-5400</v>
      </c>
      <c r="I755" s="66">
        <v>0</v>
      </c>
      <c r="J755" s="66">
        <f t="shared" si="135"/>
        <v>-5400</v>
      </c>
    </row>
    <row r="756" spans="1:10">
      <c r="A756" s="59">
        <v>43020</v>
      </c>
      <c r="B756" s="2" t="s">
        <v>244</v>
      </c>
      <c r="C756" s="69">
        <f t="shared" si="134"/>
        <v>1160</v>
      </c>
      <c r="D756" s="4" t="s">
        <v>8</v>
      </c>
      <c r="E756" s="5">
        <v>430</v>
      </c>
      <c r="F756" s="5">
        <v>436</v>
      </c>
      <c r="G756" s="5">
        <v>0</v>
      </c>
      <c r="H756" s="66">
        <f>(F756-E756)*C756</f>
        <v>6960</v>
      </c>
      <c r="I756" s="66">
        <v>0</v>
      </c>
      <c r="J756" s="66">
        <f t="shared" si="135"/>
        <v>6960</v>
      </c>
    </row>
    <row r="757" spans="1:10">
      <c r="A757" s="59">
        <v>43019</v>
      </c>
      <c r="B757" s="2" t="s">
        <v>242</v>
      </c>
      <c r="C757" s="69">
        <f t="shared" si="134"/>
        <v>260</v>
      </c>
      <c r="D757" s="4" t="s">
        <v>15</v>
      </c>
      <c r="E757" s="5">
        <v>1945</v>
      </c>
      <c r="F757" s="5">
        <v>1925</v>
      </c>
      <c r="G757" s="5">
        <v>1905</v>
      </c>
      <c r="H757" s="66">
        <f>(E757-F757)*C757</f>
        <v>5200</v>
      </c>
      <c r="I757" s="66">
        <f>(F757-G757)*C757</f>
        <v>5200</v>
      </c>
      <c r="J757" s="66">
        <f t="shared" si="135"/>
        <v>10400</v>
      </c>
    </row>
    <row r="758" spans="1:10">
      <c r="A758" s="59">
        <v>43018</v>
      </c>
      <c r="B758" s="2" t="s">
        <v>174</v>
      </c>
      <c r="C758" s="69">
        <f t="shared" si="134"/>
        <v>720</v>
      </c>
      <c r="D758" s="4" t="s">
        <v>8</v>
      </c>
      <c r="E758" s="5">
        <v>699</v>
      </c>
      <c r="F758" s="5">
        <v>684</v>
      </c>
      <c r="G758" s="5">
        <v>0</v>
      </c>
      <c r="H758" s="66">
        <f>(F758-E758)*C758</f>
        <v>-10800</v>
      </c>
      <c r="I758" s="66">
        <v>0</v>
      </c>
      <c r="J758" s="66">
        <f t="shared" si="135"/>
        <v>-10800</v>
      </c>
    </row>
    <row r="759" spans="1:10">
      <c r="A759" s="59">
        <v>43017</v>
      </c>
      <c r="B759" s="2" t="s">
        <v>53</v>
      </c>
      <c r="C759" s="69">
        <f t="shared" si="134"/>
        <v>290</v>
      </c>
      <c r="D759" s="4" t="s">
        <v>15</v>
      </c>
      <c r="E759" s="5">
        <v>1732</v>
      </c>
      <c r="F759" s="5">
        <v>1727</v>
      </c>
      <c r="G759" s="5">
        <v>0</v>
      </c>
      <c r="H759" s="66">
        <f>(E759-F759)*C759</f>
        <v>1450</v>
      </c>
      <c r="I759" s="66">
        <v>0</v>
      </c>
      <c r="J759" s="66">
        <f t="shared" si="135"/>
        <v>1450</v>
      </c>
    </row>
    <row r="760" spans="1:10">
      <c r="A760" s="59">
        <v>43017</v>
      </c>
      <c r="B760" s="2" t="s">
        <v>222</v>
      </c>
      <c r="C760" s="69">
        <f t="shared" si="134"/>
        <v>2890</v>
      </c>
      <c r="D760" s="4" t="s">
        <v>8</v>
      </c>
      <c r="E760" s="5">
        <v>173</v>
      </c>
      <c r="F760" s="5">
        <v>175.75</v>
      </c>
      <c r="G760" s="5">
        <v>0</v>
      </c>
      <c r="H760" s="66">
        <f>(F760-E760)*C760</f>
        <v>7947.5</v>
      </c>
      <c r="I760" s="66">
        <v>0</v>
      </c>
      <c r="J760" s="66">
        <f t="shared" si="135"/>
        <v>7947.5</v>
      </c>
    </row>
    <row r="761" spans="1:10">
      <c r="A761" s="59">
        <v>43016</v>
      </c>
      <c r="B761" s="2" t="s">
        <v>245</v>
      </c>
      <c r="C761" s="69">
        <f t="shared" si="134"/>
        <v>420</v>
      </c>
      <c r="D761" s="4" t="s">
        <v>8</v>
      </c>
      <c r="E761" s="5">
        <v>1185</v>
      </c>
      <c r="F761" s="5">
        <v>1170</v>
      </c>
      <c r="G761" s="5">
        <v>0</v>
      </c>
      <c r="H761" s="66">
        <f>(F761-E761)*C761</f>
        <v>-6300</v>
      </c>
      <c r="I761" s="66">
        <v>0</v>
      </c>
      <c r="J761" s="66">
        <f t="shared" si="135"/>
        <v>-6300</v>
      </c>
    </row>
    <row r="762" spans="1:10">
      <c r="A762" s="59">
        <v>43014</v>
      </c>
      <c r="B762" s="2" t="s">
        <v>242</v>
      </c>
      <c r="C762" s="69">
        <f t="shared" si="134"/>
        <v>270</v>
      </c>
      <c r="D762" s="4" t="s">
        <v>8</v>
      </c>
      <c r="E762" s="5">
        <v>1878</v>
      </c>
      <c r="F762" s="5">
        <v>1898</v>
      </c>
      <c r="G762" s="5">
        <v>1925</v>
      </c>
      <c r="H762" s="66">
        <f>(F762-E762)*C762</f>
        <v>5400</v>
      </c>
      <c r="I762" s="66">
        <f>(G762-F762)*C762</f>
        <v>7290</v>
      </c>
      <c r="J762" s="66">
        <f t="shared" si="135"/>
        <v>12690</v>
      </c>
    </row>
    <row r="763" spans="1:10">
      <c r="A763" s="59">
        <v>43013</v>
      </c>
      <c r="B763" s="2" t="s">
        <v>47</v>
      </c>
      <c r="C763" s="69">
        <f t="shared" si="134"/>
        <v>940</v>
      </c>
      <c r="D763" s="4" t="s">
        <v>15</v>
      </c>
      <c r="E763" s="5">
        <v>532.5</v>
      </c>
      <c r="F763" s="5">
        <v>525</v>
      </c>
      <c r="G763" s="5">
        <v>0</v>
      </c>
      <c r="H763" s="66">
        <f>(E763-F763)*C763</f>
        <v>7050</v>
      </c>
      <c r="I763" s="66">
        <v>0</v>
      </c>
      <c r="J763" s="66">
        <f t="shared" si="135"/>
        <v>7050</v>
      </c>
    </row>
    <row r="764" spans="1:10">
      <c r="A764" s="59">
        <v>43012</v>
      </c>
      <c r="B764" s="2" t="s">
        <v>204</v>
      </c>
      <c r="C764" s="69">
        <f t="shared" si="134"/>
        <v>720</v>
      </c>
      <c r="D764" s="4" t="s">
        <v>8</v>
      </c>
      <c r="E764" s="5">
        <v>695</v>
      </c>
      <c r="F764" s="5">
        <v>701.9</v>
      </c>
      <c r="G764" s="5">
        <v>0</v>
      </c>
      <c r="H764" s="66">
        <f>(F764-E764)*C764</f>
        <v>4967.9999999999836</v>
      </c>
      <c r="I764" s="66">
        <v>0</v>
      </c>
      <c r="J764" s="66">
        <f t="shared" si="135"/>
        <v>4967.9999999999836</v>
      </c>
    </row>
    <row r="765" spans="1:10">
      <c r="A765" s="59">
        <v>43011</v>
      </c>
      <c r="B765" s="2" t="s">
        <v>54</v>
      </c>
      <c r="C765" s="69">
        <f t="shared" si="134"/>
        <v>950</v>
      </c>
      <c r="D765" s="4" t="s">
        <v>8</v>
      </c>
      <c r="E765" s="5">
        <v>525</v>
      </c>
      <c r="F765" s="5">
        <v>517</v>
      </c>
      <c r="G765" s="5">
        <v>0</v>
      </c>
      <c r="H765" s="66">
        <f>(F765-E765)*C765</f>
        <v>-7600</v>
      </c>
      <c r="I765" s="66">
        <v>0</v>
      </c>
      <c r="J765" s="66">
        <f t="shared" si="135"/>
        <v>-7600</v>
      </c>
    </row>
    <row r="766" spans="1:10">
      <c r="A766" s="59">
        <v>43011</v>
      </c>
      <c r="B766" s="2" t="s">
        <v>77</v>
      </c>
      <c r="C766" s="69">
        <f t="shared" si="134"/>
        <v>1040</v>
      </c>
      <c r="D766" s="4" t="s">
        <v>15</v>
      </c>
      <c r="E766" s="5">
        <v>478.5</v>
      </c>
      <c r="F766" s="5">
        <v>476</v>
      </c>
      <c r="G766" s="5">
        <v>0</v>
      </c>
      <c r="H766" s="66">
        <f>(E766-F766)*C766</f>
        <v>2600</v>
      </c>
      <c r="I766" s="66">
        <v>0</v>
      </c>
      <c r="J766" s="66">
        <f t="shared" si="135"/>
        <v>2600</v>
      </c>
    </row>
    <row r="767" spans="1:10">
      <c r="A767" s="59"/>
      <c r="B767" s="21"/>
      <c r="C767" s="102"/>
      <c r="D767" s="22"/>
      <c r="E767" s="23"/>
      <c r="F767" s="23"/>
      <c r="G767" s="23"/>
      <c r="H767" s="92"/>
      <c r="I767" s="93"/>
      <c r="J767" s="93"/>
    </row>
    <row r="768" spans="1:10">
      <c r="A768" s="59">
        <v>43007</v>
      </c>
      <c r="B768" s="2" t="s">
        <v>25</v>
      </c>
      <c r="C768" s="69">
        <f t="shared" ref="C768:C804" si="136">MROUND(500000/E768,10)</f>
        <v>290</v>
      </c>
      <c r="D768" s="4" t="s">
        <v>8</v>
      </c>
      <c r="E768" s="5">
        <v>1715</v>
      </c>
      <c r="F768" s="5">
        <v>1734</v>
      </c>
      <c r="G768" s="5">
        <v>0</v>
      </c>
      <c r="H768" s="66">
        <f>(F768-E768)*C768</f>
        <v>5510</v>
      </c>
      <c r="I768" s="66">
        <v>0</v>
      </c>
      <c r="J768" s="66">
        <f t="shared" ref="J768:J804" si="137">+I768+H768</f>
        <v>5510</v>
      </c>
    </row>
    <row r="769" spans="1:10">
      <c r="A769" s="59">
        <v>43006</v>
      </c>
      <c r="B769" s="2" t="s">
        <v>239</v>
      </c>
      <c r="C769" s="69">
        <f t="shared" si="136"/>
        <v>190</v>
      </c>
      <c r="D769" s="4" t="s">
        <v>8</v>
      </c>
      <c r="E769" s="5">
        <v>2615</v>
      </c>
      <c r="F769" s="5">
        <v>2585</v>
      </c>
      <c r="G769" s="5">
        <v>0</v>
      </c>
      <c r="H769" s="66">
        <f>(F769-E769)*C769</f>
        <v>-5700</v>
      </c>
      <c r="I769" s="66">
        <v>0</v>
      </c>
      <c r="J769" s="66">
        <f t="shared" si="137"/>
        <v>-5700</v>
      </c>
    </row>
    <row r="770" spans="1:10">
      <c r="A770" s="59">
        <v>43006</v>
      </c>
      <c r="B770" s="2" t="s">
        <v>236</v>
      </c>
      <c r="C770" s="69">
        <f t="shared" si="136"/>
        <v>2440</v>
      </c>
      <c r="D770" s="4" t="s">
        <v>15</v>
      </c>
      <c r="E770" s="5">
        <v>204.75</v>
      </c>
      <c r="F770" s="5">
        <v>205.75</v>
      </c>
      <c r="G770" s="5">
        <v>0</v>
      </c>
      <c r="H770" s="66">
        <f>(E770-F770)*C770</f>
        <v>-2440</v>
      </c>
      <c r="I770" s="66">
        <v>0</v>
      </c>
      <c r="J770" s="66">
        <f t="shared" si="137"/>
        <v>-2440</v>
      </c>
    </row>
    <row r="771" spans="1:10">
      <c r="A771" s="59">
        <v>43006</v>
      </c>
      <c r="B771" s="2" t="s">
        <v>186</v>
      </c>
      <c r="C771" s="69">
        <f t="shared" si="136"/>
        <v>6100</v>
      </c>
      <c r="D771" s="4" t="s">
        <v>8</v>
      </c>
      <c r="E771" s="5">
        <v>82</v>
      </c>
      <c r="F771" s="5">
        <v>84</v>
      </c>
      <c r="G771" s="5">
        <v>0</v>
      </c>
      <c r="H771" s="66">
        <f>(F771-E771)*C771</f>
        <v>12200</v>
      </c>
      <c r="I771" s="66">
        <v>0</v>
      </c>
      <c r="J771" s="66">
        <f t="shared" si="137"/>
        <v>12200</v>
      </c>
    </row>
    <row r="772" spans="1:10">
      <c r="A772" s="59">
        <v>43005</v>
      </c>
      <c r="B772" s="2" t="s">
        <v>236</v>
      </c>
      <c r="C772" s="69">
        <f t="shared" si="136"/>
        <v>2330</v>
      </c>
      <c r="D772" s="4" t="s">
        <v>8</v>
      </c>
      <c r="E772" s="5">
        <v>215</v>
      </c>
      <c r="F772" s="5">
        <v>219.5</v>
      </c>
      <c r="G772" s="5">
        <v>0</v>
      </c>
      <c r="H772" s="66">
        <f>(F772-E772)*C772</f>
        <v>10485</v>
      </c>
      <c r="I772" s="66">
        <v>0</v>
      </c>
      <c r="J772" s="66">
        <f t="shared" si="137"/>
        <v>10485</v>
      </c>
    </row>
    <row r="773" spans="1:10">
      <c r="A773" s="59">
        <v>43005</v>
      </c>
      <c r="B773" s="2" t="s">
        <v>112</v>
      </c>
      <c r="C773" s="69">
        <f t="shared" si="136"/>
        <v>1010</v>
      </c>
      <c r="D773" s="4" t="s">
        <v>8</v>
      </c>
      <c r="E773" s="5">
        <v>495</v>
      </c>
      <c r="F773" s="5">
        <v>500</v>
      </c>
      <c r="G773" s="5">
        <v>507</v>
      </c>
      <c r="H773" s="66">
        <f>(F773-E773)*C773</f>
        <v>5050</v>
      </c>
      <c r="I773" s="66">
        <f>(G773-F773)*C773</f>
        <v>7070</v>
      </c>
      <c r="J773" s="66">
        <f t="shared" si="137"/>
        <v>12120</v>
      </c>
    </row>
    <row r="774" spans="1:10">
      <c r="A774" s="59">
        <v>43004</v>
      </c>
      <c r="B774" s="2" t="s">
        <v>236</v>
      </c>
      <c r="C774" s="69">
        <f t="shared" si="136"/>
        <v>2420</v>
      </c>
      <c r="D774" s="4" t="s">
        <v>8</v>
      </c>
      <c r="E774" s="5">
        <v>206.5</v>
      </c>
      <c r="F774" s="5">
        <v>210</v>
      </c>
      <c r="G774" s="5">
        <v>214</v>
      </c>
      <c r="H774" s="66">
        <f>(F774-E774)*C774</f>
        <v>8470</v>
      </c>
      <c r="I774" s="66">
        <f>(G774-F774)*C774</f>
        <v>9680</v>
      </c>
      <c r="J774" s="66">
        <f t="shared" si="137"/>
        <v>18150</v>
      </c>
    </row>
    <row r="775" spans="1:10">
      <c r="A775" s="59">
        <v>43003</v>
      </c>
      <c r="B775" s="2" t="s">
        <v>46</v>
      </c>
      <c r="C775" s="69">
        <f t="shared" si="136"/>
        <v>810</v>
      </c>
      <c r="D775" s="4" t="s">
        <v>15</v>
      </c>
      <c r="E775" s="5">
        <v>615</v>
      </c>
      <c r="F775" s="5">
        <v>611</v>
      </c>
      <c r="G775" s="5">
        <v>0</v>
      </c>
      <c r="H775" s="66">
        <f>(E775-F775)*C775</f>
        <v>3240</v>
      </c>
      <c r="I775" s="66">
        <v>0</v>
      </c>
      <c r="J775" s="66">
        <f t="shared" si="137"/>
        <v>3240</v>
      </c>
    </row>
    <row r="776" spans="1:10">
      <c r="A776" s="59">
        <v>43003</v>
      </c>
      <c r="B776" s="2" t="s">
        <v>37</v>
      </c>
      <c r="C776" s="69">
        <f t="shared" si="136"/>
        <v>540</v>
      </c>
      <c r="D776" s="4" t="s">
        <v>8</v>
      </c>
      <c r="E776" s="5">
        <v>928</v>
      </c>
      <c r="F776" s="5">
        <v>938</v>
      </c>
      <c r="G776" s="5">
        <v>946</v>
      </c>
      <c r="H776" s="66">
        <f>(F776-E776)*C776</f>
        <v>5400</v>
      </c>
      <c r="I776" s="66">
        <f>(G776-F776)*C776</f>
        <v>4320</v>
      </c>
      <c r="J776" s="66">
        <f t="shared" si="137"/>
        <v>9720</v>
      </c>
    </row>
    <row r="777" spans="1:10">
      <c r="A777" s="59">
        <v>43000</v>
      </c>
      <c r="B777" s="2" t="s">
        <v>121</v>
      </c>
      <c r="C777" s="69">
        <f t="shared" si="136"/>
        <v>360</v>
      </c>
      <c r="D777" s="4" t="s">
        <v>8</v>
      </c>
      <c r="E777" s="5">
        <v>1379</v>
      </c>
      <c r="F777" s="5">
        <v>1395</v>
      </c>
      <c r="G777" s="5">
        <v>0</v>
      </c>
      <c r="H777" s="66">
        <f>(F777-E777)*C777</f>
        <v>5760</v>
      </c>
      <c r="I777" s="66">
        <v>0</v>
      </c>
      <c r="J777" s="66">
        <f t="shared" si="137"/>
        <v>5760</v>
      </c>
    </row>
    <row r="778" spans="1:10">
      <c r="A778" s="59">
        <v>42999</v>
      </c>
      <c r="B778" s="2" t="s">
        <v>63</v>
      </c>
      <c r="C778" s="69">
        <f t="shared" si="136"/>
        <v>360</v>
      </c>
      <c r="D778" s="4" t="s">
        <v>8</v>
      </c>
      <c r="E778" s="5">
        <v>1390</v>
      </c>
      <c r="F778" s="5">
        <v>1397</v>
      </c>
      <c r="G778" s="5">
        <v>0</v>
      </c>
      <c r="H778" s="66">
        <f>(F778-E778)*C778</f>
        <v>2520</v>
      </c>
      <c r="I778" s="66">
        <v>0</v>
      </c>
      <c r="J778" s="66">
        <f t="shared" si="137"/>
        <v>2520</v>
      </c>
    </row>
    <row r="779" spans="1:10">
      <c r="A779" s="59">
        <v>42999</v>
      </c>
      <c r="B779" s="2" t="s">
        <v>143</v>
      </c>
      <c r="C779" s="69">
        <f t="shared" si="136"/>
        <v>440</v>
      </c>
      <c r="D779" s="4" t="s">
        <v>8</v>
      </c>
      <c r="E779" s="5">
        <v>1145</v>
      </c>
      <c r="F779" s="5">
        <v>1130</v>
      </c>
      <c r="G779" s="5">
        <v>0</v>
      </c>
      <c r="H779" s="66">
        <f>(F779-E779)*C779</f>
        <v>-6600</v>
      </c>
      <c r="I779" s="66">
        <v>0</v>
      </c>
      <c r="J779" s="66">
        <f t="shared" si="137"/>
        <v>-6600</v>
      </c>
    </row>
    <row r="780" spans="1:10">
      <c r="A780" s="59">
        <v>42998</v>
      </c>
      <c r="B780" s="2" t="s">
        <v>93</v>
      </c>
      <c r="C780" s="69">
        <f t="shared" si="136"/>
        <v>600</v>
      </c>
      <c r="D780" s="4" t="s">
        <v>8</v>
      </c>
      <c r="E780" s="5">
        <v>840</v>
      </c>
      <c r="F780" s="5">
        <v>825</v>
      </c>
      <c r="G780" s="5">
        <v>0</v>
      </c>
      <c r="H780" s="66">
        <f>(F780-E780)*C780</f>
        <v>-9000</v>
      </c>
      <c r="I780" s="66">
        <v>0</v>
      </c>
      <c r="J780" s="66">
        <f t="shared" si="137"/>
        <v>-9000</v>
      </c>
    </row>
    <row r="781" spans="1:10">
      <c r="A781" s="59">
        <v>42998</v>
      </c>
      <c r="B781" s="2" t="s">
        <v>236</v>
      </c>
      <c r="C781" s="69">
        <f t="shared" si="136"/>
        <v>1980</v>
      </c>
      <c r="D781" s="4" t="s">
        <v>15</v>
      </c>
      <c r="E781" s="5">
        <v>253</v>
      </c>
      <c r="F781" s="5">
        <v>249</v>
      </c>
      <c r="G781" s="5">
        <v>0</v>
      </c>
      <c r="H781" s="66">
        <f>(E781-F781)*C781</f>
        <v>7920</v>
      </c>
      <c r="I781" s="66">
        <v>0</v>
      </c>
      <c r="J781" s="66">
        <f t="shared" si="137"/>
        <v>7920</v>
      </c>
    </row>
    <row r="782" spans="1:10">
      <c r="A782" s="59">
        <v>42997</v>
      </c>
      <c r="B782" s="2" t="s">
        <v>246</v>
      </c>
      <c r="C782" s="69">
        <f t="shared" si="136"/>
        <v>2460</v>
      </c>
      <c r="D782" s="4" t="s">
        <v>8</v>
      </c>
      <c r="E782" s="5">
        <v>203</v>
      </c>
      <c r="F782" s="5">
        <v>204</v>
      </c>
      <c r="G782" s="5">
        <v>0</v>
      </c>
      <c r="H782" s="66">
        <f>(F782-E782)*C782</f>
        <v>2460</v>
      </c>
      <c r="I782" s="66">
        <v>0</v>
      </c>
      <c r="J782" s="66">
        <f t="shared" si="137"/>
        <v>2460</v>
      </c>
    </row>
    <row r="783" spans="1:10">
      <c r="A783" s="59">
        <v>42997</v>
      </c>
      <c r="B783" s="2" t="s">
        <v>247</v>
      </c>
      <c r="C783" s="69">
        <f t="shared" si="136"/>
        <v>230</v>
      </c>
      <c r="D783" s="4" t="s">
        <v>8</v>
      </c>
      <c r="E783" s="5">
        <v>2176</v>
      </c>
      <c r="F783" s="5">
        <v>2200</v>
      </c>
      <c r="G783" s="5">
        <v>2230</v>
      </c>
      <c r="H783" s="66">
        <f>(F783-E783)*C783</f>
        <v>5520</v>
      </c>
      <c r="I783" s="66">
        <f>(G783-F783)*C783</f>
        <v>6900</v>
      </c>
      <c r="J783" s="66">
        <f t="shared" si="137"/>
        <v>12420</v>
      </c>
    </row>
    <row r="784" spans="1:10">
      <c r="A784" s="59">
        <v>42996</v>
      </c>
      <c r="B784" s="2" t="s">
        <v>108</v>
      </c>
      <c r="C784" s="69">
        <f t="shared" si="136"/>
        <v>530</v>
      </c>
      <c r="D784" s="4" t="s">
        <v>8</v>
      </c>
      <c r="E784" s="5">
        <v>951</v>
      </c>
      <c r="F784" s="5">
        <v>940</v>
      </c>
      <c r="G784" s="5">
        <v>0</v>
      </c>
      <c r="H784" s="66">
        <f>(F784-E784)*C784</f>
        <v>-5830</v>
      </c>
      <c r="I784" s="66">
        <v>0</v>
      </c>
      <c r="J784" s="66">
        <f t="shared" si="137"/>
        <v>-5830</v>
      </c>
    </row>
    <row r="785" spans="1:10">
      <c r="A785" s="59">
        <v>42996</v>
      </c>
      <c r="B785" s="2" t="s">
        <v>248</v>
      </c>
      <c r="C785" s="69">
        <f t="shared" si="136"/>
        <v>2120</v>
      </c>
      <c r="D785" s="4" t="s">
        <v>8</v>
      </c>
      <c r="E785" s="5">
        <v>236</v>
      </c>
      <c r="F785" s="5">
        <v>239</v>
      </c>
      <c r="G785" s="5">
        <v>243</v>
      </c>
      <c r="H785" s="66">
        <f>(F785-E785)*C785</f>
        <v>6360</v>
      </c>
      <c r="I785" s="66">
        <f>(G785-F785)*C785</f>
        <v>8480</v>
      </c>
      <c r="J785" s="66">
        <f t="shared" si="137"/>
        <v>14840</v>
      </c>
    </row>
    <row r="786" spans="1:10">
      <c r="A786" s="59">
        <v>42993</v>
      </c>
      <c r="B786" s="2" t="s">
        <v>52</v>
      </c>
      <c r="C786" s="69">
        <f t="shared" si="136"/>
        <v>400</v>
      </c>
      <c r="D786" s="4" t="s">
        <v>15</v>
      </c>
      <c r="E786" s="5">
        <v>1258</v>
      </c>
      <c r="F786" s="5">
        <v>1250</v>
      </c>
      <c r="G786" s="5">
        <v>0</v>
      </c>
      <c r="H786" s="66">
        <f>(E786-F786)*C786</f>
        <v>3200</v>
      </c>
      <c r="I786" s="66">
        <v>0</v>
      </c>
      <c r="J786" s="66">
        <f t="shared" si="137"/>
        <v>3200</v>
      </c>
    </row>
    <row r="787" spans="1:10">
      <c r="A787" s="59">
        <v>42992</v>
      </c>
      <c r="B787" s="2" t="s">
        <v>94</v>
      </c>
      <c r="C787" s="69">
        <f t="shared" si="136"/>
        <v>400</v>
      </c>
      <c r="D787" s="4" t="s">
        <v>8</v>
      </c>
      <c r="E787" s="5">
        <v>1248</v>
      </c>
      <c r="F787" s="5">
        <v>1260</v>
      </c>
      <c r="G787" s="5">
        <v>1265</v>
      </c>
      <c r="H787" s="66">
        <f t="shared" ref="H787:H798" si="138">(F787-E787)*C787</f>
        <v>4800</v>
      </c>
      <c r="I787" s="66">
        <f>(G787-F787)*C787</f>
        <v>2000</v>
      </c>
      <c r="J787" s="66">
        <f t="shared" si="137"/>
        <v>6800</v>
      </c>
    </row>
    <row r="788" spans="1:10">
      <c r="A788" s="59">
        <v>42992</v>
      </c>
      <c r="B788" s="2" t="s">
        <v>28</v>
      </c>
      <c r="C788" s="69">
        <f t="shared" si="136"/>
        <v>660</v>
      </c>
      <c r="D788" s="4" t="s">
        <v>8</v>
      </c>
      <c r="E788" s="5">
        <v>760</v>
      </c>
      <c r="F788" s="5">
        <v>744</v>
      </c>
      <c r="G788" s="5">
        <v>0</v>
      </c>
      <c r="H788" s="66">
        <f t="shared" si="138"/>
        <v>-10560</v>
      </c>
      <c r="I788" s="66">
        <v>0</v>
      </c>
      <c r="J788" s="66">
        <f t="shared" si="137"/>
        <v>-10560</v>
      </c>
    </row>
    <row r="789" spans="1:10">
      <c r="A789" s="59">
        <v>42991</v>
      </c>
      <c r="B789" s="2" t="s">
        <v>212</v>
      </c>
      <c r="C789" s="69">
        <f t="shared" si="136"/>
        <v>280</v>
      </c>
      <c r="D789" s="4" t="s">
        <v>8</v>
      </c>
      <c r="E789" s="5">
        <v>1785</v>
      </c>
      <c r="F789" s="5">
        <v>1765</v>
      </c>
      <c r="G789" s="5">
        <v>0</v>
      </c>
      <c r="H789" s="66">
        <f t="shared" si="138"/>
        <v>-5600</v>
      </c>
      <c r="I789" s="66">
        <v>0</v>
      </c>
      <c r="J789" s="66">
        <f t="shared" si="137"/>
        <v>-5600</v>
      </c>
    </row>
    <row r="790" spans="1:10">
      <c r="A790" s="59">
        <v>42990</v>
      </c>
      <c r="B790" s="2" t="s">
        <v>249</v>
      </c>
      <c r="C790" s="69">
        <f t="shared" si="136"/>
        <v>2940</v>
      </c>
      <c r="D790" s="4" t="s">
        <v>8</v>
      </c>
      <c r="E790" s="5">
        <v>170</v>
      </c>
      <c r="F790" s="5">
        <v>171.4</v>
      </c>
      <c r="G790" s="5">
        <v>0</v>
      </c>
      <c r="H790" s="66">
        <f t="shared" si="138"/>
        <v>4116.0000000000164</v>
      </c>
      <c r="I790" s="66">
        <v>0</v>
      </c>
      <c r="J790" s="66">
        <f t="shared" si="137"/>
        <v>4116.0000000000164</v>
      </c>
    </row>
    <row r="791" spans="1:10">
      <c r="A791" s="59">
        <v>42990</v>
      </c>
      <c r="B791" s="2" t="s">
        <v>28</v>
      </c>
      <c r="C791" s="69">
        <f t="shared" si="136"/>
        <v>650</v>
      </c>
      <c r="D791" s="4" t="s">
        <v>8</v>
      </c>
      <c r="E791" s="5">
        <v>774</v>
      </c>
      <c r="F791" s="5">
        <v>779</v>
      </c>
      <c r="G791" s="5">
        <v>0</v>
      </c>
      <c r="H791" s="66">
        <f t="shared" si="138"/>
        <v>3250</v>
      </c>
      <c r="I791" s="66">
        <v>0</v>
      </c>
      <c r="J791" s="66">
        <f t="shared" si="137"/>
        <v>3250</v>
      </c>
    </row>
    <row r="792" spans="1:10">
      <c r="A792" s="59">
        <v>42990</v>
      </c>
      <c r="B792" s="2" t="s">
        <v>236</v>
      </c>
      <c r="C792" s="69">
        <f t="shared" si="136"/>
        <v>2040</v>
      </c>
      <c r="D792" s="4" t="s">
        <v>8</v>
      </c>
      <c r="E792" s="5">
        <v>245</v>
      </c>
      <c r="F792" s="5">
        <v>242</v>
      </c>
      <c r="G792" s="5">
        <v>0</v>
      </c>
      <c r="H792" s="66">
        <f t="shared" si="138"/>
        <v>-6120</v>
      </c>
      <c r="I792" s="66">
        <v>0</v>
      </c>
      <c r="J792" s="66">
        <f t="shared" si="137"/>
        <v>-6120</v>
      </c>
    </row>
    <row r="793" spans="1:10">
      <c r="A793" s="59">
        <v>42989</v>
      </c>
      <c r="B793" s="2" t="s">
        <v>78</v>
      </c>
      <c r="C793" s="69">
        <f t="shared" si="136"/>
        <v>270</v>
      </c>
      <c r="D793" s="4" t="s">
        <v>8</v>
      </c>
      <c r="E793" s="5">
        <v>1870</v>
      </c>
      <c r="F793" s="5">
        <v>1890</v>
      </c>
      <c r="G793" s="5">
        <v>1900</v>
      </c>
      <c r="H793" s="66">
        <f t="shared" si="138"/>
        <v>5400</v>
      </c>
      <c r="I793" s="66">
        <f>(G793-F793)*C793</f>
        <v>2700</v>
      </c>
      <c r="J793" s="66">
        <f t="shared" si="137"/>
        <v>8100</v>
      </c>
    </row>
    <row r="794" spans="1:10">
      <c r="A794" s="59">
        <v>42989</v>
      </c>
      <c r="B794" s="2" t="s">
        <v>250</v>
      </c>
      <c r="C794" s="69">
        <f t="shared" si="136"/>
        <v>260</v>
      </c>
      <c r="D794" s="4" t="s">
        <v>8</v>
      </c>
      <c r="E794" s="5">
        <v>1912</v>
      </c>
      <c r="F794" s="5">
        <v>1932</v>
      </c>
      <c r="G794" s="5">
        <v>0</v>
      </c>
      <c r="H794" s="66">
        <f t="shared" si="138"/>
        <v>5200</v>
      </c>
      <c r="I794" s="66">
        <v>0</v>
      </c>
      <c r="J794" s="66">
        <f t="shared" si="137"/>
        <v>5200</v>
      </c>
    </row>
    <row r="795" spans="1:10">
      <c r="A795" s="59">
        <v>42986</v>
      </c>
      <c r="B795" s="2" t="s">
        <v>41</v>
      </c>
      <c r="C795" s="69">
        <f t="shared" si="136"/>
        <v>530</v>
      </c>
      <c r="D795" s="4" t="s">
        <v>8</v>
      </c>
      <c r="E795" s="5">
        <v>941.5</v>
      </c>
      <c r="F795" s="5">
        <v>952</v>
      </c>
      <c r="G795" s="5">
        <v>966</v>
      </c>
      <c r="H795" s="66">
        <f t="shared" si="138"/>
        <v>5565</v>
      </c>
      <c r="I795" s="66">
        <f>(G795-F795)*C795</f>
        <v>7420</v>
      </c>
      <c r="J795" s="66">
        <f t="shared" si="137"/>
        <v>12985</v>
      </c>
    </row>
    <row r="796" spans="1:10">
      <c r="A796" s="59">
        <v>42985</v>
      </c>
      <c r="B796" s="2" t="s">
        <v>78</v>
      </c>
      <c r="C796" s="69">
        <f t="shared" si="136"/>
        <v>260</v>
      </c>
      <c r="D796" s="4" t="s">
        <v>8</v>
      </c>
      <c r="E796" s="5">
        <v>1890</v>
      </c>
      <c r="F796" s="5">
        <v>1890</v>
      </c>
      <c r="G796" s="5">
        <v>0</v>
      </c>
      <c r="H796" s="66">
        <f t="shared" si="138"/>
        <v>0</v>
      </c>
      <c r="I796" s="66">
        <v>0</v>
      </c>
      <c r="J796" s="66">
        <f t="shared" si="137"/>
        <v>0</v>
      </c>
    </row>
    <row r="797" spans="1:10">
      <c r="A797" s="59">
        <v>42985</v>
      </c>
      <c r="B797" s="2" t="s">
        <v>52</v>
      </c>
      <c r="C797" s="69">
        <f t="shared" si="136"/>
        <v>380</v>
      </c>
      <c r="D797" s="4" t="s">
        <v>8</v>
      </c>
      <c r="E797" s="5">
        <v>1315</v>
      </c>
      <c r="F797" s="5">
        <v>1319</v>
      </c>
      <c r="G797" s="5">
        <v>0</v>
      </c>
      <c r="H797" s="66">
        <f t="shared" si="138"/>
        <v>1520</v>
      </c>
      <c r="I797" s="66">
        <v>0</v>
      </c>
      <c r="J797" s="66">
        <f t="shared" si="137"/>
        <v>1520</v>
      </c>
    </row>
    <row r="798" spans="1:10">
      <c r="A798" s="59">
        <v>42984</v>
      </c>
      <c r="B798" s="2" t="s">
        <v>41</v>
      </c>
      <c r="C798" s="69">
        <f t="shared" si="136"/>
        <v>540</v>
      </c>
      <c r="D798" s="4" t="s">
        <v>8</v>
      </c>
      <c r="E798" s="5">
        <v>933</v>
      </c>
      <c r="F798" s="5">
        <v>943</v>
      </c>
      <c r="G798" s="5">
        <v>958</v>
      </c>
      <c r="H798" s="66">
        <f t="shared" si="138"/>
        <v>5400</v>
      </c>
      <c r="I798" s="66">
        <f>(G798-F798)*C798</f>
        <v>8100</v>
      </c>
      <c r="J798" s="66">
        <f t="shared" si="137"/>
        <v>13500</v>
      </c>
    </row>
    <row r="799" spans="1:10">
      <c r="A799" s="59">
        <v>42984</v>
      </c>
      <c r="B799" s="2" t="s">
        <v>251</v>
      </c>
      <c r="C799" s="69">
        <f t="shared" si="136"/>
        <v>460</v>
      </c>
      <c r="D799" s="4" t="s">
        <v>15</v>
      </c>
      <c r="E799" s="5">
        <v>1095</v>
      </c>
      <c r="F799" s="5">
        <v>1092</v>
      </c>
      <c r="G799" s="5">
        <v>0</v>
      </c>
      <c r="H799" s="66">
        <f>(E799-F799)*C799</f>
        <v>1380</v>
      </c>
      <c r="I799" s="66">
        <v>0</v>
      </c>
      <c r="J799" s="66">
        <f t="shared" si="137"/>
        <v>1380</v>
      </c>
    </row>
    <row r="800" spans="1:10">
      <c r="A800" s="59">
        <v>42983</v>
      </c>
      <c r="B800" s="2" t="s">
        <v>159</v>
      </c>
      <c r="C800" s="69">
        <f t="shared" si="136"/>
        <v>440</v>
      </c>
      <c r="D800" s="4" t="s">
        <v>8</v>
      </c>
      <c r="E800" s="5">
        <v>1143</v>
      </c>
      <c r="F800" s="5">
        <v>1157</v>
      </c>
      <c r="G800" s="5">
        <v>0</v>
      </c>
      <c r="H800" s="66">
        <f>(F800-E800)*C800</f>
        <v>6160</v>
      </c>
      <c r="I800" s="66">
        <v>0</v>
      </c>
      <c r="J800" s="66">
        <f t="shared" si="137"/>
        <v>6160</v>
      </c>
    </row>
    <row r="801" spans="1:10">
      <c r="A801" s="59">
        <v>42982</v>
      </c>
      <c r="B801" s="2" t="s">
        <v>236</v>
      </c>
      <c r="C801" s="69">
        <f t="shared" si="136"/>
        <v>2020</v>
      </c>
      <c r="D801" s="4" t="s">
        <v>15</v>
      </c>
      <c r="E801" s="5">
        <v>247</v>
      </c>
      <c r="F801" s="5">
        <v>244</v>
      </c>
      <c r="G801" s="5">
        <v>240</v>
      </c>
      <c r="H801" s="66">
        <f>(E801-F801)*C801</f>
        <v>6060</v>
      </c>
      <c r="I801" s="66">
        <f>(F801-G801)*C801</f>
        <v>8080</v>
      </c>
      <c r="J801" s="66">
        <f t="shared" si="137"/>
        <v>14140</v>
      </c>
    </row>
    <row r="802" spans="1:10">
      <c r="A802" s="59">
        <v>42982</v>
      </c>
      <c r="B802" s="2" t="s">
        <v>203</v>
      </c>
      <c r="C802" s="69">
        <f t="shared" si="136"/>
        <v>180</v>
      </c>
      <c r="D802" s="4" t="s">
        <v>15</v>
      </c>
      <c r="E802" s="5">
        <v>2855</v>
      </c>
      <c r="F802" s="5">
        <v>2830</v>
      </c>
      <c r="G802" s="5">
        <v>2801</v>
      </c>
      <c r="H802" s="66">
        <f>(E802-F802)*C802</f>
        <v>4500</v>
      </c>
      <c r="I802" s="66">
        <f>(F802-G802)*C802</f>
        <v>5220</v>
      </c>
      <c r="J802" s="66">
        <f t="shared" si="137"/>
        <v>9720</v>
      </c>
    </row>
    <row r="803" spans="1:10">
      <c r="A803" s="59">
        <v>42979</v>
      </c>
      <c r="B803" s="2" t="s">
        <v>28</v>
      </c>
      <c r="C803" s="69">
        <f t="shared" si="136"/>
        <v>600</v>
      </c>
      <c r="D803" s="4" t="s">
        <v>8</v>
      </c>
      <c r="E803" s="5">
        <v>836.5</v>
      </c>
      <c r="F803" s="5">
        <v>846.5</v>
      </c>
      <c r="G803" s="5">
        <v>861.5</v>
      </c>
      <c r="H803" s="66">
        <f>(F803-E803)*C803</f>
        <v>6000</v>
      </c>
      <c r="I803" s="66">
        <f>(G803-F803)*C803</f>
        <v>9000</v>
      </c>
      <c r="J803" s="66">
        <f t="shared" si="137"/>
        <v>15000</v>
      </c>
    </row>
    <row r="804" spans="1:10">
      <c r="A804" s="59">
        <v>42979</v>
      </c>
      <c r="B804" s="2" t="s">
        <v>204</v>
      </c>
      <c r="C804" s="69">
        <f t="shared" si="136"/>
        <v>760</v>
      </c>
      <c r="D804" s="4" t="s">
        <v>8</v>
      </c>
      <c r="E804" s="5">
        <v>656.5</v>
      </c>
      <c r="F804" s="5">
        <v>665</v>
      </c>
      <c r="G804" s="5">
        <v>669</v>
      </c>
      <c r="H804" s="66">
        <f>(F804-E804)*C804</f>
        <v>6460</v>
      </c>
      <c r="I804" s="66">
        <f>(G804-F804)*C804</f>
        <v>3040</v>
      </c>
      <c r="J804" s="66">
        <f t="shared" si="137"/>
        <v>9500</v>
      </c>
    </row>
    <row r="805" spans="1:10">
      <c r="A805" s="59"/>
      <c r="B805" s="21"/>
      <c r="C805" s="102"/>
      <c r="D805" s="22"/>
      <c r="E805" s="23"/>
      <c r="F805" s="23"/>
      <c r="G805" s="23"/>
      <c r="H805" s="92"/>
      <c r="I805" s="93"/>
      <c r="J805" s="93"/>
    </row>
    <row r="806" spans="1:10">
      <c r="A806" s="59">
        <v>42978</v>
      </c>
      <c r="B806" s="2" t="s">
        <v>143</v>
      </c>
      <c r="C806" s="69">
        <f t="shared" ref="C806:C847" si="139">MROUND(500000/E806,10)</f>
        <v>410</v>
      </c>
      <c r="D806" s="4" t="s">
        <v>8</v>
      </c>
      <c r="E806" s="5">
        <v>1225</v>
      </c>
      <c r="F806" s="5">
        <v>1233</v>
      </c>
      <c r="G806" s="5">
        <v>0</v>
      </c>
      <c r="H806" s="66">
        <f t="shared" ref="H806:H819" si="140">(F806-E806)*C806</f>
        <v>3280</v>
      </c>
      <c r="I806" s="66">
        <v>0</v>
      </c>
      <c r="J806" s="66">
        <f t="shared" ref="J806:J847" si="141">+I806+H806</f>
        <v>3280</v>
      </c>
    </row>
    <row r="807" spans="1:10">
      <c r="A807" s="59">
        <v>42977</v>
      </c>
      <c r="B807" s="2" t="s">
        <v>252</v>
      </c>
      <c r="C807" s="69">
        <f t="shared" si="139"/>
        <v>400</v>
      </c>
      <c r="D807" s="4" t="s">
        <v>8</v>
      </c>
      <c r="E807" s="5">
        <v>1253</v>
      </c>
      <c r="F807" s="5">
        <v>1268</v>
      </c>
      <c r="G807" s="5">
        <v>0</v>
      </c>
      <c r="H807" s="66">
        <f t="shared" si="140"/>
        <v>6000</v>
      </c>
      <c r="I807" s="66">
        <v>0</v>
      </c>
      <c r="J807" s="66">
        <f t="shared" si="141"/>
        <v>6000</v>
      </c>
    </row>
    <row r="808" spans="1:10">
      <c r="A808" s="59">
        <v>42977</v>
      </c>
      <c r="B808" s="2" t="s">
        <v>201</v>
      </c>
      <c r="C808" s="69">
        <f t="shared" si="139"/>
        <v>1450</v>
      </c>
      <c r="D808" s="4" t="s">
        <v>8</v>
      </c>
      <c r="E808" s="5">
        <v>344.5</v>
      </c>
      <c r="F808" s="5">
        <v>348</v>
      </c>
      <c r="G808" s="5">
        <v>351</v>
      </c>
      <c r="H808" s="66">
        <f t="shared" si="140"/>
        <v>5075</v>
      </c>
      <c r="I808" s="66">
        <f>(G808-F808)*C808</f>
        <v>4350</v>
      </c>
      <c r="J808" s="66">
        <f t="shared" si="141"/>
        <v>9425</v>
      </c>
    </row>
    <row r="809" spans="1:10">
      <c r="A809" s="59">
        <v>42977</v>
      </c>
      <c r="B809" s="2" t="s">
        <v>168</v>
      </c>
      <c r="C809" s="69">
        <f t="shared" si="139"/>
        <v>810</v>
      </c>
      <c r="D809" s="4" t="s">
        <v>8</v>
      </c>
      <c r="E809" s="5">
        <v>614</v>
      </c>
      <c r="F809" s="5">
        <v>620</v>
      </c>
      <c r="G809" s="5">
        <v>0</v>
      </c>
      <c r="H809" s="66">
        <f t="shared" si="140"/>
        <v>4860</v>
      </c>
      <c r="I809" s="66">
        <v>0</v>
      </c>
      <c r="J809" s="66">
        <f t="shared" si="141"/>
        <v>4860</v>
      </c>
    </row>
    <row r="810" spans="1:10">
      <c r="A810" s="59">
        <v>42976</v>
      </c>
      <c r="B810" s="2" t="s">
        <v>50</v>
      </c>
      <c r="C810" s="69">
        <f t="shared" si="139"/>
        <v>940</v>
      </c>
      <c r="D810" s="4" t="s">
        <v>8</v>
      </c>
      <c r="E810" s="5">
        <v>531</v>
      </c>
      <c r="F810" s="5">
        <v>536</v>
      </c>
      <c r="G810" s="5">
        <v>0</v>
      </c>
      <c r="H810" s="66">
        <f t="shared" si="140"/>
        <v>4700</v>
      </c>
      <c r="I810" s="66">
        <v>0</v>
      </c>
      <c r="J810" s="66">
        <f t="shared" si="141"/>
        <v>4700</v>
      </c>
    </row>
    <row r="811" spans="1:10">
      <c r="A811" s="59">
        <v>42976</v>
      </c>
      <c r="B811" s="2" t="s">
        <v>28</v>
      </c>
      <c r="C811" s="69">
        <f t="shared" si="139"/>
        <v>640</v>
      </c>
      <c r="D811" s="4" t="s">
        <v>8</v>
      </c>
      <c r="E811" s="5">
        <v>785.5</v>
      </c>
      <c r="F811" s="5">
        <v>775</v>
      </c>
      <c r="G811" s="5">
        <v>0</v>
      </c>
      <c r="H811" s="66">
        <f t="shared" si="140"/>
        <v>-6720</v>
      </c>
      <c r="I811" s="66">
        <v>0</v>
      </c>
      <c r="J811" s="66">
        <f t="shared" si="141"/>
        <v>-6720</v>
      </c>
    </row>
    <row r="812" spans="1:10">
      <c r="A812" s="59">
        <v>42975</v>
      </c>
      <c r="B812" s="2" t="s">
        <v>239</v>
      </c>
      <c r="C812" s="69">
        <f t="shared" si="139"/>
        <v>190</v>
      </c>
      <c r="D812" s="4" t="s">
        <v>8</v>
      </c>
      <c r="E812" s="5">
        <v>2690</v>
      </c>
      <c r="F812" s="5">
        <v>2700</v>
      </c>
      <c r="G812" s="5">
        <v>0</v>
      </c>
      <c r="H812" s="66">
        <f t="shared" si="140"/>
        <v>1900</v>
      </c>
      <c r="I812" s="66">
        <v>0</v>
      </c>
      <c r="J812" s="66">
        <f t="shared" si="141"/>
        <v>1900</v>
      </c>
    </row>
    <row r="813" spans="1:10">
      <c r="A813" s="59">
        <v>42975</v>
      </c>
      <c r="B813" s="2" t="s">
        <v>253</v>
      </c>
      <c r="C813" s="69">
        <f t="shared" si="139"/>
        <v>2590</v>
      </c>
      <c r="D813" s="4" t="s">
        <v>8</v>
      </c>
      <c r="E813" s="5">
        <v>193.25</v>
      </c>
      <c r="F813" s="5">
        <v>194</v>
      </c>
      <c r="G813" s="5">
        <v>0</v>
      </c>
      <c r="H813" s="66">
        <f t="shared" si="140"/>
        <v>1942.5</v>
      </c>
      <c r="I813" s="66">
        <v>0</v>
      </c>
      <c r="J813" s="66">
        <f t="shared" si="141"/>
        <v>1942.5</v>
      </c>
    </row>
    <row r="814" spans="1:10">
      <c r="A814" s="59">
        <v>42971</v>
      </c>
      <c r="B814" s="2" t="s">
        <v>123</v>
      </c>
      <c r="C814" s="69">
        <f t="shared" si="139"/>
        <v>550</v>
      </c>
      <c r="D814" s="4" t="s">
        <v>8</v>
      </c>
      <c r="E814" s="5">
        <v>908</v>
      </c>
      <c r="F814" s="5">
        <v>918</v>
      </c>
      <c r="G814" s="5">
        <v>933</v>
      </c>
      <c r="H814" s="66">
        <f t="shared" si="140"/>
        <v>5500</v>
      </c>
      <c r="I814" s="66">
        <v>0</v>
      </c>
      <c r="J814" s="66">
        <f t="shared" si="141"/>
        <v>5500</v>
      </c>
    </row>
    <row r="815" spans="1:10">
      <c r="A815" s="59">
        <v>42971</v>
      </c>
      <c r="B815" s="2" t="s">
        <v>28</v>
      </c>
      <c r="C815" s="69">
        <f t="shared" si="139"/>
        <v>650</v>
      </c>
      <c r="D815" s="4" t="s">
        <v>8</v>
      </c>
      <c r="E815" s="5">
        <v>765</v>
      </c>
      <c r="F815" s="5">
        <v>774</v>
      </c>
      <c r="G815" s="5">
        <v>784</v>
      </c>
      <c r="H815" s="66">
        <f t="shared" si="140"/>
        <v>5850</v>
      </c>
      <c r="I815" s="66">
        <f>(G815-F815)*C815</f>
        <v>6500</v>
      </c>
      <c r="J815" s="66">
        <f t="shared" si="141"/>
        <v>12350</v>
      </c>
    </row>
    <row r="816" spans="1:10">
      <c r="A816" s="59">
        <v>42970</v>
      </c>
      <c r="B816" s="2" t="s">
        <v>254</v>
      </c>
      <c r="C816" s="69">
        <f t="shared" si="139"/>
        <v>3290</v>
      </c>
      <c r="D816" s="4" t="s">
        <v>8</v>
      </c>
      <c r="E816" s="5">
        <v>151.75</v>
      </c>
      <c r="F816" s="5">
        <v>153.75</v>
      </c>
      <c r="G816" s="5">
        <v>0</v>
      </c>
      <c r="H816" s="66">
        <f t="shared" si="140"/>
        <v>6580</v>
      </c>
      <c r="I816" s="66">
        <v>0</v>
      </c>
      <c r="J816" s="66">
        <f t="shared" si="141"/>
        <v>6580</v>
      </c>
    </row>
    <row r="817" spans="1:10">
      <c r="A817" s="59">
        <v>42970</v>
      </c>
      <c r="B817" s="2" t="s">
        <v>255</v>
      </c>
      <c r="C817" s="69">
        <f t="shared" si="139"/>
        <v>300</v>
      </c>
      <c r="D817" s="4" t="s">
        <v>8</v>
      </c>
      <c r="E817" s="5">
        <v>1640</v>
      </c>
      <c r="F817" s="5">
        <v>1660</v>
      </c>
      <c r="G817" s="5">
        <v>1680</v>
      </c>
      <c r="H817" s="66">
        <f t="shared" si="140"/>
        <v>6000</v>
      </c>
      <c r="I817" s="66">
        <f>(G817-F817)*C817</f>
        <v>6000</v>
      </c>
      <c r="J817" s="66">
        <f t="shared" si="141"/>
        <v>12000</v>
      </c>
    </row>
    <row r="818" spans="1:10">
      <c r="A818" s="59">
        <v>42970</v>
      </c>
      <c r="B818" s="2" t="s">
        <v>121</v>
      </c>
      <c r="C818" s="69">
        <f t="shared" si="139"/>
        <v>360</v>
      </c>
      <c r="D818" s="4" t="s">
        <v>8</v>
      </c>
      <c r="E818" s="5">
        <v>1375</v>
      </c>
      <c r="F818" s="5">
        <v>1387</v>
      </c>
      <c r="G818" s="5">
        <v>0</v>
      </c>
      <c r="H818" s="66">
        <f t="shared" si="140"/>
        <v>4320</v>
      </c>
      <c r="I818" s="66">
        <v>0</v>
      </c>
      <c r="J818" s="66">
        <f t="shared" si="141"/>
        <v>4320</v>
      </c>
    </row>
    <row r="819" spans="1:10">
      <c r="A819" s="59">
        <v>42969</v>
      </c>
      <c r="B819" s="2" t="s">
        <v>160</v>
      </c>
      <c r="C819" s="69">
        <f t="shared" si="139"/>
        <v>1100</v>
      </c>
      <c r="D819" s="4" t="s">
        <v>8</v>
      </c>
      <c r="E819" s="5">
        <v>456</v>
      </c>
      <c r="F819" s="5">
        <v>461</v>
      </c>
      <c r="G819" s="5">
        <v>464</v>
      </c>
      <c r="H819" s="66">
        <f t="shared" si="140"/>
        <v>5500</v>
      </c>
      <c r="I819" s="66">
        <f>(G819-F819)*C819</f>
        <v>3300</v>
      </c>
      <c r="J819" s="66">
        <f t="shared" si="141"/>
        <v>8800</v>
      </c>
    </row>
    <row r="820" spans="1:10">
      <c r="A820" s="59">
        <v>42969</v>
      </c>
      <c r="B820" s="2" t="s">
        <v>106</v>
      </c>
      <c r="C820" s="69">
        <f t="shared" si="139"/>
        <v>830</v>
      </c>
      <c r="D820" s="4" t="s">
        <v>15</v>
      </c>
      <c r="E820" s="5">
        <v>599</v>
      </c>
      <c r="F820" s="5">
        <v>595</v>
      </c>
      <c r="G820" s="5">
        <v>0</v>
      </c>
      <c r="H820" s="66">
        <f>(E820-F820)*C820</f>
        <v>3320</v>
      </c>
      <c r="I820" s="66">
        <v>0</v>
      </c>
      <c r="J820" s="66">
        <f t="shared" si="141"/>
        <v>3320</v>
      </c>
    </row>
    <row r="821" spans="1:10">
      <c r="A821" s="59">
        <v>42968</v>
      </c>
      <c r="B821" s="2" t="s">
        <v>251</v>
      </c>
      <c r="C821" s="69">
        <f t="shared" si="139"/>
        <v>470</v>
      </c>
      <c r="D821" s="4" t="s">
        <v>8</v>
      </c>
      <c r="E821" s="5">
        <v>1066</v>
      </c>
      <c r="F821" s="5">
        <v>1081</v>
      </c>
      <c r="G821" s="5">
        <v>1101</v>
      </c>
      <c r="H821" s="66">
        <f>(F821-E821)*C821</f>
        <v>7050</v>
      </c>
      <c r="I821" s="66">
        <f>(G821-F821)*C821</f>
        <v>9400</v>
      </c>
      <c r="J821" s="66">
        <f t="shared" si="141"/>
        <v>16450</v>
      </c>
    </row>
    <row r="822" spans="1:10">
      <c r="A822" s="59">
        <v>42968</v>
      </c>
      <c r="B822" s="2" t="s">
        <v>183</v>
      </c>
      <c r="C822" s="69">
        <f t="shared" si="139"/>
        <v>290</v>
      </c>
      <c r="D822" s="4" t="s">
        <v>8</v>
      </c>
      <c r="E822" s="5">
        <v>1740</v>
      </c>
      <c r="F822" s="5">
        <v>1755</v>
      </c>
      <c r="G822" s="5">
        <v>0</v>
      </c>
      <c r="H822" s="66">
        <f>(F822-E822)*C822</f>
        <v>4350</v>
      </c>
      <c r="I822" s="66">
        <v>0</v>
      </c>
      <c r="J822" s="66">
        <f t="shared" si="141"/>
        <v>4350</v>
      </c>
    </row>
    <row r="823" spans="1:10">
      <c r="A823" s="59">
        <v>42965</v>
      </c>
      <c r="B823" s="2" t="s">
        <v>189</v>
      </c>
      <c r="C823" s="69">
        <f t="shared" si="139"/>
        <v>6490</v>
      </c>
      <c r="D823" s="4" t="s">
        <v>8</v>
      </c>
      <c r="E823" s="5">
        <v>77</v>
      </c>
      <c r="F823" s="5">
        <v>78</v>
      </c>
      <c r="G823" s="5">
        <v>78.75</v>
      </c>
      <c r="H823" s="66">
        <f>(F823-E823)*C823</f>
        <v>6490</v>
      </c>
      <c r="I823" s="66">
        <f>(G823-F823)*C823</f>
        <v>4867.5</v>
      </c>
      <c r="J823" s="66">
        <f t="shared" si="141"/>
        <v>11357.5</v>
      </c>
    </row>
    <row r="824" spans="1:10">
      <c r="A824" s="59">
        <v>42965</v>
      </c>
      <c r="B824" s="2" t="s">
        <v>242</v>
      </c>
      <c r="C824" s="69">
        <f t="shared" si="139"/>
        <v>290</v>
      </c>
      <c r="D824" s="4" t="s">
        <v>15</v>
      </c>
      <c r="E824" s="5">
        <v>1698</v>
      </c>
      <c r="F824" s="5">
        <v>1693</v>
      </c>
      <c r="G824" s="5">
        <v>0</v>
      </c>
      <c r="H824" s="66">
        <f>(E824-F824)*C824</f>
        <v>1450</v>
      </c>
      <c r="I824" s="66">
        <v>0</v>
      </c>
      <c r="J824" s="66">
        <f t="shared" si="141"/>
        <v>1450</v>
      </c>
    </row>
    <row r="825" spans="1:10">
      <c r="A825" s="59">
        <v>42965</v>
      </c>
      <c r="B825" s="2" t="s">
        <v>255</v>
      </c>
      <c r="C825" s="69">
        <f t="shared" si="139"/>
        <v>290</v>
      </c>
      <c r="D825" s="4" t="s">
        <v>8</v>
      </c>
      <c r="E825" s="5">
        <v>1720</v>
      </c>
      <c r="F825" s="5">
        <v>1700</v>
      </c>
      <c r="G825" s="5">
        <v>0</v>
      </c>
      <c r="H825" s="66">
        <f t="shared" ref="H825:H832" si="142">(F825-E825)*C825</f>
        <v>-5800</v>
      </c>
      <c r="I825" s="66">
        <v>0</v>
      </c>
      <c r="J825" s="66">
        <f t="shared" si="141"/>
        <v>-5800</v>
      </c>
    </row>
    <row r="826" spans="1:10">
      <c r="A826" s="59">
        <v>42965</v>
      </c>
      <c r="B826" s="2" t="s">
        <v>256</v>
      </c>
      <c r="C826" s="69">
        <f t="shared" si="139"/>
        <v>1320</v>
      </c>
      <c r="D826" s="4" t="s">
        <v>8</v>
      </c>
      <c r="E826" s="5">
        <v>379</v>
      </c>
      <c r="F826" s="5">
        <v>383</v>
      </c>
      <c r="G826" s="5">
        <v>0</v>
      </c>
      <c r="H826" s="66">
        <f t="shared" si="142"/>
        <v>5280</v>
      </c>
      <c r="I826" s="66">
        <v>0</v>
      </c>
      <c r="J826" s="66">
        <f t="shared" si="141"/>
        <v>5280</v>
      </c>
    </row>
    <row r="827" spans="1:10">
      <c r="A827" s="59">
        <v>42964</v>
      </c>
      <c r="B827" s="2" t="s">
        <v>257</v>
      </c>
      <c r="C827" s="69">
        <f t="shared" si="139"/>
        <v>530</v>
      </c>
      <c r="D827" s="4" t="s">
        <v>8</v>
      </c>
      <c r="E827" s="5">
        <v>945</v>
      </c>
      <c r="F827" s="5">
        <v>955</v>
      </c>
      <c r="G827" s="5">
        <v>964</v>
      </c>
      <c r="H827" s="66">
        <f t="shared" si="142"/>
        <v>5300</v>
      </c>
      <c r="I827" s="66">
        <f>(G827-F827)*C827</f>
        <v>4770</v>
      </c>
      <c r="J827" s="66">
        <f t="shared" si="141"/>
        <v>10070</v>
      </c>
    </row>
    <row r="828" spans="1:10">
      <c r="A828" s="59">
        <v>42964</v>
      </c>
      <c r="B828" s="2" t="s">
        <v>92</v>
      </c>
      <c r="C828" s="69">
        <f t="shared" si="139"/>
        <v>410</v>
      </c>
      <c r="D828" s="4" t="s">
        <v>8</v>
      </c>
      <c r="E828" s="5">
        <v>1207</v>
      </c>
      <c r="F828" s="5">
        <v>1210</v>
      </c>
      <c r="G828" s="5">
        <v>0</v>
      </c>
      <c r="H828" s="66">
        <f t="shared" si="142"/>
        <v>1230</v>
      </c>
      <c r="I828" s="66">
        <v>0</v>
      </c>
      <c r="J828" s="66">
        <f t="shared" si="141"/>
        <v>1230</v>
      </c>
    </row>
    <row r="829" spans="1:10">
      <c r="A829" s="59">
        <v>42963</v>
      </c>
      <c r="B829" s="2" t="s">
        <v>258</v>
      </c>
      <c r="C829" s="69">
        <f t="shared" si="139"/>
        <v>8000</v>
      </c>
      <c r="D829" s="4" t="s">
        <v>8</v>
      </c>
      <c r="E829" s="5">
        <v>62.5</v>
      </c>
      <c r="F829" s="5">
        <v>63.75</v>
      </c>
      <c r="G829" s="5">
        <v>0</v>
      </c>
      <c r="H829" s="66">
        <f t="shared" si="142"/>
        <v>10000</v>
      </c>
      <c r="I829" s="66">
        <v>0</v>
      </c>
      <c r="J829" s="66">
        <f t="shared" si="141"/>
        <v>10000</v>
      </c>
    </row>
    <row r="830" spans="1:10">
      <c r="A830" s="59">
        <v>42963</v>
      </c>
      <c r="B830" s="2" t="s">
        <v>236</v>
      </c>
      <c r="C830" s="69">
        <f t="shared" si="139"/>
        <v>2170</v>
      </c>
      <c r="D830" s="4" t="s">
        <v>8</v>
      </c>
      <c r="E830" s="5">
        <v>230.75</v>
      </c>
      <c r="F830" s="5">
        <v>233.75</v>
      </c>
      <c r="G830" s="5">
        <v>237.75</v>
      </c>
      <c r="H830" s="66">
        <f t="shared" si="142"/>
        <v>6510</v>
      </c>
      <c r="I830" s="66">
        <f>(G830-F830)*C830</f>
        <v>8680</v>
      </c>
      <c r="J830" s="66">
        <f t="shared" si="141"/>
        <v>15190</v>
      </c>
    </row>
    <row r="831" spans="1:10">
      <c r="A831" s="59">
        <v>42961</v>
      </c>
      <c r="B831" s="2" t="s">
        <v>259</v>
      </c>
      <c r="C831" s="69">
        <f t="shared" si="139"/>
        <v>1230</v>
      </c>
      <c r="D831" s="4" t="s">
        <v>8</v>
      </c>
      <c r="E831" s="5">
        <v>407.5</v>
      </c>
      <c r="F831" s="5">
        <v>410.5</v>
      </c>
      <c r="G831" s="5">
        <v>0</v>
      </c>
      <c r="H831" s="66">
        <f t="shared" si="142"/>
        <v>3690</v>
      </c>
      <c r="I831" s="66">
        <v>0</v>
      </c>
      <c r="J831" s="66">
        <f t="shared" si="141"/>
        <v>3690</v>
      </c>
    </row>
    <row r="832" spans="1:10">
      <c r="A832" s="59">
        <v>42961</v>
      </c>
      <c r="B832" s="2" t="s">
        <v>201</v>
      </c>
      <c r="C832" s="69">
        <f t="shared" si="139"/>
        <v>1590</v>
      </c>
      <c r="D832" s="4" t="s">
        <v>8</v>
      </c>
      <c r="E832" s="5">
        <v>315</v>
      </c>
      <c r="F832" s="5">
        <v>317</v>
      </c>
      <c r="G832" s="5">
        <v>0</v>
      </c>
      <c r="H832" s="66">
        <f t="shared" si="142"/>
        <v>3180</v>
      </c>
      <c r="I832" s="66">
        <v>0</v>
      </c>
      <c r="J832" s="66">
        <f t="shared" si="141"/>
        <v>3180</v>
      </c>
    </row>
    <row r="833" spans="1:10">
      <c r="A833" s="59">
        <v>42958</v>
      </c>
      <c r="B833" s="2" t="s">
        <v>236</v>
      </c>
      <c r="C833" s="69">
        <f t="shared" si="139"/>
        <v>2170</v>
      </c>
      <c r="D833" s="4" t="s">
        <v>15</v>
      </c>
      <c r="E833" s="5">
        <v>229.9</v>
      </c>
      <c r="F833" s="5">
        <v>226.9</v>
      </c>
      <c r="G833" s="5">
        <v>222.9</v>
      </c>
      <c r="H833" s="66">
        <f>(E833-F833)*C833</f>
        <v>6510</v>
      </c>
      <c r="I833" s="66">
        <f>(F833-G833)*C833</f>
        <v>8680</v>
      </c>
      <c r="J833" s="66">
        <f t="shared" si="141"/>
        <v>15190</v>
      </c>
    </row>
    <row r="834" spans="1:10">
      <c r="A834" s="59">
        <v>42958</v>
      </c>
      <c r="B834" s="2" t="s">
        <v>236</v>
      </c>
      <c r="C834" s="69">
        <f t="shared" si="139"/>
        <v>2270</v>
      </c>
      <c r="D834" s="4" t="s">
        <v>8</v>
      </c>
      <c r="E834" s="5">
        <v>220.5</v>
      </c>
      <c r="F834" s="5">
        <v>223.75</v>
      </c>
      <c r="G834" s="5">
        <v>227.75</v>
      </c>
      <c r="H834" s="66">
        <f>(F834-E834)*C834</f>
        <v>7377.5</v>
      </c>
      <c r="I834" s="66">
        <f>(G834-F834)*C834</f>
        <v>9080</v>
      </c>
      <c r="J834" s="66">
        <f t="shared" si="141"/>
        <v>16457.5</v>
      </c>
    </row>
    <row r="835" spans="1:10">
      <c r="A835" s="59">
        <v>42957</v>
      </c>
      <c r="B835" s="2" t="s">
        <v>194</v>
      </c>
      <c r="C835" s="69">
        <f t="shared" si="139"/>
        <v>350</v>
      </c>
      <c r="D835" s="4" t="s">
        <v>8</v>
      </c>
      <c r="E835" s="5">
        <v>1420</v>
      </c>
      <c r="F835" s="5">
        <v>1405</v>
      </c>
      <c r="G835" s="5">
        <v>0</v>
      </c>
      <c r="H835" s="66">
        <f>(F835-E835)*C835</f>
        <v>-5250</v>
      </c>
      <c r="I835" s="66">
        <v>0</v>
      </c>
      <c r="J835" s="66">
        <f t="shared" si="141"/>
        <v>-5250</v>
      </c>
    </row>
    <row r="836" spans="1:10">
      <c r="A836" s="59">
        <v>42957</v>
      </c>
      <c r="B836" s="2" t="s">
        <v>201</v>
      </c>
      <c r="C836" s="69">
        <f t="shared" si="139"/>
        <v>1620</v>
      </c>
      <c r="D836" s="4" t="s">
        <v>8</v>
      </c>
      <c r="E836" s="5">
        <v>308</v>
      </c>
      <c r="F836" s="5">
        <v>313</v>
      </c>
      <c r="G836" s="5">
        <v>319</v>
      </c>
      <c r="H836" s="66">
        <f>(F836-E836)*C836</f>
        <v>8100</v>
      </c>
      <c r="I836" s="66">
        <v>0</v>
      </c>
      <c r="J836" s="66">
        <f t="shared" si="141"/>
        <v>8100</v>
      </c>
    </row>
    <row r="837" spans="1:10">
      <c r="A837" s="59">
        <v>42956</v>
      </c>
      <c r="B837" s="2" t="s">
        <v>201</v>
      </c>
      <c r="C837" s="69">
        <f t="shared" si="139"/>
        <v>1540</v>
      </c>
      <c r="D837" s="4" t="s">
        <v>15</v>
      </c>
      <c r="E837" s="5">
        <v>324</v>
      </c>
      <c r="F837" s="5">
        <v>319</v>
      </c>
      <c r="G837" s="5">
        <v>315</v>
      </c>
      <c r="H837" s="66">
        <f>(E837-F837)*C837</f>
        <v>7700</v>
      </c>
      <c r="I837" s="66">
        <f>(F837-G837)*C837</f>
        <v>6160</v>
      </c>
      <c r="J837" s="66">
        <f t="shared" si="141"/>
        <v>13860</v>
      </c>
    </row>
    <row r="838" spans="1:10">
      <c r="A838" s="59">
        <v>42954</v>
      </c>
      <c r="B838" s="2" t="s">
        <v>53</v>
      </c>
      <c r="C838" s="69">
        <f t="shared" si="139"/>
        <v>280</v>
      </c>
      <c r="D838" s="4" t="s">
        <v>15</v>
      </c>
      <c r="E838" s="5">
        <v>1815</v>
      </c>
      <c r="F838" s="5">
        <v>1815</v>
      </c>
      <c r="G838" s="5">
        <v>0</v>
      </c>
      <c r="H838" s="66">
        <f>(E838-F838)*C838</f>
        <v>0</v>
      </c>
      <c r="I838" s="66">
        <v>0</v>
      </c>
      <c r="J838" s="66">
        <f t="shared" si="141"/>
        <v>0</v>
      </c>
    </row>
    <row r="839" spans="1:10">
      <c r="A839" s="59">
        <v>42951</v>
      </c>
      <c r="B839" s="2" t="s">
        <v>201</v>
      </c>
      <c r="C839" s="69">
        <f t="shared" si="139"/>
        <v>1640</v>
      </c>
      <c r="D839" s="4" t="s">
        <v>15</v>
      </c>
      <c r="E839" s="5">
        <v>305</v>
      </c>
      <c r="F839" s="5">
        <v>302</v>
      </c>
      <c r="G839" s="5">
        <v>0</v>
      </c>
      <c r="H839" s="66">
        <f>(E839-F839)*C839</f>
        <v>4920</v>
      </c>
      <c r="I839" s="66">
        <v>0</v>
      </c>
      <c r="J839" s="66">
        <f t="shared" si="141"/>
        <v>4920</v>
      </c>
    </row>
    <row r="840" spans="1:10">
      <c r="A840" s="59">
        <v>42951</v>
      </c>
      <c r="B840" s="2" t="s">
        <v>236</v>
      </c>
      <c r="C840" s="69">
        <f t="shared" si="139"/>
        <v>2050</v>
      </c>
      <c r="D840" s="4" t="s">
        <v>8</v>
      </c>
      <c r="E840" s="5">
        <v>244</v>
      </c>
      <c r="F840" s="5">
        <v>247</v>
      </c>
      <c r="G840" s="5">
        <v>249</v>
      </c>
      <c r="H840" s="66">
        <f t="shared" ref="H840:H846" si="143">(F840-E840)*C840</f>
        <v>6150</v>
      </c>
      <c r="I840" s="66">
        <f>(G840-F840)*C840</f>
        <v>4100</v>
      </c>
      <c r="J840" s="66">
        <f t="shared" si="141"/>
        <v>10250</v>
      </c>
    </row>
    <row r="841" spans="1:10">
      <c r="A841" s="59">
        <v>42951</v>
      </c>
      <c r="B841" s="2" t="s">
        <v>45</v>
      </c>
      <c r="C841" s="69">
        <f t="shared" si="139"/>
        <v>1430</v>
      </c>
      <c r="D841" s="4" t="s">
        <v>8</v>
      </c>
      <c r="E841" s="5">
        <v>350</v>
      </c>
      <c r="F841" s="5">
        <v>352.5</v>
      </c>
      <c r="G841" s="5">
        <v>0</v>
      </c>
      <c r="H841" s="66">
        <f t="shared" si="143"/>
        <v>3575</v>
      </c>
      <c r="I841" s="66">
        <v>0</v>
      </c>
      <c r="J841" s="66">
        <f t="shared" si="141"/>
        <v>3575</v>
      </c>
    </row>
    <row r="842" spans="1:10">
      <c r="A842" s="59">
        <v>42950</v>
      </c>
      <c r="B842" s="2" t="s">
        <v>93</v>
      </c>
      <c r="C842" s="69">
        <f t="shared" si="139"/>
        <v>560</v>
      </c>
      <c r="D842" s="4" t="s">
        <v>8</v>
      </c>
      <c r="E842" s="5">
        <v>892</v>
      </c>
      <c r="F842" s="5">
        <v>880</v>
      </c>
      <c r="G842" s="5">
        <v>0</v>
      </c>
      <c r="H842" s="66">
        <f t="shared" si="143"/>
        <v>-6720</v>
      </c>
      <c r="I842" s="66">
        <v>0</v>
      </c>
      <c r="J842" s="66">
        <f t="shared" si="141"/>
        <v>-6720</v>
      </c>
    </row>
    <row r="843" spans="1:10">
      <c r="A843" s="59">
        <v>42950</v>
      </c>
      <c r="B843" s="2" t="s">
        <v>101</v>
      </c>
      <c r="C843" s="69">
        <f t="shared" si="139"/>
        <v>940</v>
      </c>
      <c r="D843" s="4" t="s">
        <v>8</v>
      </c>
      <c r="E843" s="5">
        <v>532.5</v>
      </c>
      <c r="F843" s="5">
        <v>525</v>
      </c>
      <c r="G843" s="5">
        <v>0</v>
      </c>
      <c r="H843" s="66">
        <f t="shared" si="143"/>
        <v>-7050</v>
      </c>
      <c r="I843" s="66">
        <v>0</v>
      </c>
      <c r="J843" s="66">
        <f t="shared" si="141"/>
        <v>-7050</v>
      </c>
    </row>
    <row r="844" spans="1:10">
      <c r="A844" s="59">
        <v>42950</v>
      </c>
      <c r="B844" s="2" t="s">
        <v>86</v>
      </c>
      <c r="C844" s="69">
        <f t="shared" si="139"/>
        <v>1330</v>
      </c>
      <c r="D844" s="4" t="s">
        <v>8</v>
      </c>
      <c r="E844" s="5">
        <v>375</v>
      </c>
      <c r="F844" s="5">
        <v>370</v>
      </c>
      <c r="G844" s="5">
        <v>0</v>
      </c>
      <c r="H844" s="66">
        <f t="shared" si="143"/>
        <v>-6650</v>
      </c>
      <c r="I844" s="66">
        <v>0</v>
      </c>
      <c r="J844" s="66">
        <f t="shared" si="141"/>
        <v>-6650</v>
      </c>
    </row>
    <row r="845" spans="1:10">
      <c r="A845" s="59">
        <v>42949</v>
      </c>
      <c r="B845" s="2" t="s">
        <v>194</v>
      </c>
      <c r="C845" s="69">
        <f t="shared" si="139"/>
        <v>360</v>
      </c>
      <c r="D845" s="4" t="s">
        <v>8</v>
      </c>
      <c r="E845" s="5">
        <v>1385</v>
      </c>
      <c r="F845" s="5">
        <v>1395</v>
      </c>
      <c r="G845" s="5">
        <v>0</v>
      </c>
      <c r="H845" s="66">
        <f t="shared" si="143"/>
        <v>3600</v>
      </c>
      <c r="I845" s="66">
        <v>0</v>
      </c>
      <c r="J845" s="66">
        <f t="shared" si="141"/>
        <v>3600</v>
      </c>
    </row>
    <row r="846" spans="1:10">
      <c r="A846" s="59">
        <v>42948</v>
      </c>
      <c r="B846" s="2" t="s">
        <v>149</v>
      </c>
      <c r="C846" s="69">
        <f t="shared" si="139"/>
        <v>2730</v>
      </c>
      <c r="D846" s="4" t="s">
        <v>8</v>
      </c>
      <c r="E846" s="5">
        <v>183</v>
      </c>
      <c r="F846" s="5">
        <v>185.5</v>
      </c>
      <c r="G846" s="5">
        <v>0</v>
      </c>
      <c r="H846" s="66">
        <f t="shared" si="143"/>
        <v>6825</v>
      </c>
      <c r="I846" s="66">
        <v>0</v>
      </c>
      <c r="J846" s="66">
        <f t="shared" si="141"/>
        <v>6825</v>
      </c>
    </row>
    <row r="847" spans="1:10">
      <c r="A847" s="59">
        <v>42948</v>
      </c>
      <c r="B847" s="2" t="s">
        <v>154</v>
      </c>
      <c r="C847" s="69">
        <f t="shared" si="139"/>
        <v>290</v>
      </c>
      <c r="D847" s="4" t="s">
        <v>15</v>
      </c>
      <c r="E847" s="5">
        <v>1744</v>
      </c>
      <c r="F847" s="5">
        <v>1735</v>
      </c>
      <c r="G847" s="5">
        <v>0</v>
      </c>
      <c r="H847" s="66">
        <f>(E847-F847)*C847</f>
        <v>2610</v>
      </c>
      <c r="I847" s="66">
        <v>0</v>
      </c>
      <c r="J847" s="66">
        <f t="shared" si="141"/>
        <v>2610</v>
      </c>
    </row>
    <row r="848" spans="1:10">
      <c r="A848" s="59"/>
      <c r="B848" s="21"/>
      <c r="C848" s="102"/>
      <c r="D848" s="22"/>
      <c r="E848" s="23"/>
      <c r="F848" s="23"/>
      <c r="G848" s="23"/>
      <c r="H848" s="92"/>
      <c r="I848" s="93"/>
      <c r="J848" s="93"/>
    </row>
    <row r="849" spans="1:10">
      <c r="A849" s="59">
        <v>42947</v>
      </c>
      <c r="B849" s="2" t="s">
        <v>198</v>
      </c>
      <c r="C849" s="69">
        <f t="shared" ref="C849:C883" si="144">MROUND(500000/E849,10)</f>
        <v>1070</v>
      </c>
      <c r="D849" s="4" t="s">
        <v>8</v>
      </c>
      <c r="E849" s="5">
        <v>466</v>
      </c>
      <c r="F849" s="5">
        <v>468</v>
      </c>
      <c r="G849" s="5">
        <v>0</v>
      </c>
      <c r="H849" s="66">
        <f>(F849-E849)*C849</f>
        <v>2140</v>
      </c>
      <c r="I849" s="66">
        <v>0</v>
      </c>
      <c r="J849" s="66">
        <f t="shared" ref="J849:J883" si="145">+I849+H849</f>
        <v>2140</v>
      </c>
    </row>
    <row r="850" spans="1:10">
      <c r="A850" s="59">
        <v>42947</v>
      </c>
      <c r="B850" s="2" t="s">
        <v>30</v>
      </c>
      <c r="C850" s="69">
        <f t="shared" si="144"/>
        <v>350</v>
      </c>
      <c r="D850" s="4" t="s">
        <v>8</v>
      </c>
      <c r="E850" s="5">
        <v>1425</v>
      </c>
      <c r="F850" s="5">
        <v>1440</v>
      </c>
      <c r="G850" s="5">
        <v>0</v>
      </c>
      <c r="H850" s="66">
        <f>(F850-E850)*C850</f>
        <v>5250</v>
      </c>
      <c r="I850" s="66">
        <v>0</v>
      </c>
      <c r="J850" s="66">
        <f t="shared" si="145"/>
        <v>5250</v>
      </c>
    </row>
    <row r="851" spans="1:10">
      <c r="A851" s="59">
        <v>42944</v>
      </c>
      <c r="B851" s="2" t="s">
        <v>236</v>
      </c>
      <c r="C851" s="69">
        <f t="shared" si="144"/>
        <v>2240</v>
      </c>
      <c r="D851" s="4" t="s">
        <v>15</v>
      </c>
      <c r="E851" s="5">
        <v>222.75</v>
      </c>
      <c r="F851" s="5">
        <v>220.75</v>
      </c>
      <c r="G851" s="5">
        <v>0</v>
      </c>
      <c r="H851" s="66">
        <f>(E851-F851)*C851</f>
        <v>4480</v>
      </c>
      <c r="I851" s="66">
        <v>0</v>
      </c>
      <c r="J851" s="66">
        <f t="shared" si="145"/>
        <v>4480</v>
      </c>
    </row>
    <row r="852" spans="1:10">
      <c r="A852" s="59">
        <v>42944</v>
      </c>
      <c r="B852" s="2" t="s">
        <v>21</v>
      </c>
      <c r="C852" s="69">
        <f t="shared" si="144"/>
        <v>200</v>
      </c>
      <c r="D852" s="4" t="s">
        <v>15</v>
      </c>
      <c r="E852" s="5">
        <v>2560</v>
      </c>
      <c r="F852" s="5">
        <v>2545</v>
      </c>
      <c r="G852" s="5">
        <v>0</v>
      </c>
      <c r="H852" s="66">
        <f>(E852-F852)*C852</f>
        <v>3000</v>
      </c>
      <c r="I852" s="66">
        <v>0</v>
      </c>
      <c r="J852" s="66">
        <f t="shared" si="145"/>
        <v>3000</v>
      </c>
    </row>
    <row r="853" spans="1:10">
      <c r="A853" s="59">
        <v>42943</v>
      </c>
      <c r="B853" s="2" t="s">
        <v>198</v>
      </c>
      <c r="C853" s="69">
        <f t="shared" si="144"/>
        <v>1080</v>
      </c>
      <c r="D853" s="4" t="s">
        <v>8</v>
      </c>
      <c r="E853" s="5">
        <v>465</v>
      </c>
      <c r="F853" s="5">
        <v>469.75</v>
      </c>
      <c r="G853" s="5">
        <v>0</v>
      </c>
      <c r="H853" s="66">
        <f t="shared" ref="H853:H859" si="146">(F853-E853)*C853</f>
        <v>5130</v>
      </c>
      <c r="I853" s="66">
        <v>0</v>
      </c>
      <c r="J853" s="66">
        <f t="shared" si="145"/>
        <v>5130</v>
      </c>
    </row>
    <row r="854" spans="1:10">
      <c r="A854" s="59">
        <v>42942</v>
      </c>
      <c r="B854" s="2" t="s">
        <v>16</v>
      </c>
      <c r="C854" s="69">
        <f t="shared" si="144"/>
        <v>760</v>
      </c>
      <c r="D854" s="4" t="s">
        <v>8</v>
      </c>
      <c r="E854" s="5">
        <v>660</v>
      </c>
      <c r="F854" s="5">
        <v>660</v>
      </c>
      <c r="G854" s="5">
        <v>0</v>
      </c>
      <c r="H854" s="66">
        <f t="shared" si="146"/>
        <v>0</v>
      </c>
      <c r="I854" s="66">
        <v>0</v>
      </c>
      <c r="J854" s="66">
        <f t="shared" si="145"/>
        <v>0</v>
      </c>
    </row>
    <row r="855" spans="1:10">
      <c r="A855" s="59">
        <v>42941</v>
      </c>
      <c r="B855" s="2" t="s">
        <v>246</v>
      </c>
      <c r="C855" s="69">
        <f t="shared" si="144"/>
        <v>2760</v>
      </c>
      <c r="D855" s="4" t="s">
        <v>8</v>
      </c>
      <c r="E855" s="5">
        <v>181</v>
      </c>
      <c r="F855" s="5">
        <v>184</v>
      </c>
      <c r="G855" s="5">
        <v>0</v>
      </c>
      <c r="H855" s="66">
        <f t="shared" si="146"/>
        <v>8280</v>
      </c>
      <c r="I855" s="66">
        <v>0</v>
      </c>
      <c r="J855" s="66">
        <f t="shared" si="145"/>
        <v>8280</v>
      </c>
    </row>
    <row r="856" spans="1:10">
      <c r="A856" s="59">
        <v>42940</v>
      </c>
      <c r="B856" s="2" t="s">
        <v>78</v>
      </c>
      <c r="C856" s="69">
        <f t="shared" si="144"/>
        <v>320</v>
      </c>
      <c r="D856" s="4" t="s">
        <v>8</v>
      </c>
      <c r="E856" s="5">
        <v>1585</v>
      </c>
      <c r="F856" s="5">
        <v>1600</v>
      </c>
      <c r="G856" s="5">
        <v>1620</v>
      </c>
      <c r="H856" s="66">
        <f t="shared" si="146"/>
        <v>4800</v>
      </c>
      <c r="I856" s="66">
        <f>(G856-F856)*C856</f>
        <v>6400</v>
      </c>
      <c r="J856" s="66">
        <f t="shared" si="145"/>
        <v>11200</v>
      </c>
    </row>
    <row r="857" spans="1:10">
      <c r="A857" s="59">
        <v>42940</v>
      </c>
      <c r="B857" s="2" t="s">
        <v>260</v>
      </c>
      <c r="C857" s="69">
        <f t="shared" si="144"/>
        <v>620</v>
      </c>
      <c r="D857" s="4" t="s">
        <v>8</v>
      </c>
      <c r="E857" s="5">
        <v>812</v>
      </c>
      <c r="F857" s="5">
        <v>814</v>
      </c>
      <c r="G857" s="5">
        <v>0</v>
      </c>
      <c r="H857" s="66">
        <f t="shared" si="146"/>
        <v>1240</v>
      </c>
      <c r="I857" s="66">
        <v>0</v>
      </c>
      <c r="J857" s="66">
        <f t="shared" si="145"/>
        <v>1240</v>
      </c>
    </row>
    <row r="858" spans="1:10">
      <c r="A858" s="59">
        <v>42937</v>
      </c>
      <c r="B858" s="2" t="s">
        <v>248</v>
      </c>
      <c r="C858" s="69">
        <f t="shared" si="144"/>
        <v>2360</v>
      </c>
      <c r="D858" s="4" t="s">
        <v>8</v>
      </c>
      <c r="E858" s="5">
        <v>211.75</v>
      </c>
      <c r="F858" s="5">
        <v>214.75</v>
      </c>
      <c r="G858" s="5">
        <v>215.75</v>
      </c>
      <c r="H858" s="66">
        <f t="shared" si="146"/>
        <v>7080</v>
      </c>
      <c r="I858" s="66">
        <f>(G858-F858)*C858</f>
        <v>2360</v>
      </c>
      <c r="J858" s="66">
        <f t="shared" si="145"/>
        <v>9440</v>
      </c>
    </row>
    <row r="859" spans="1:10">
      <c r="A859" s="59">
        <v>42937</v>
      </c>
      <c r="B859" s="2" t="s">
        <v>261</v>
      </c>
      <c r="C859" s="69">
        <f t="shared" si="144"/>
        <v>4770</v>
      </c>
      <c r="D859" s="4" t="s">
        <v>8</v>
      </c>
      <c r="E859" s="5">
        <v>104.75</v>
      </c>
      <c r="F859" s="5">
        <v>102.5</v>
      </c>
      <c r="G859" s="5">
        <v>0</v>
      </c>
      <c r="H859" s="66">
        <f t="shared" si="146"/>
        <v>-10732.5</v>
      </c>
      <c r="I859" s="66">
        <v>0</v>
      </c>
      <c r="J859" s="66">
        <f t="shared" si="145"/>
        <v>-10732.5</v>
      </c>
    </row>
    <row r="860" spans="1:10">
      <c r="A860" s="59">
        <v>42937</v>
      </c>
      <c r="B860" s="2" t="s">
        <v>260</v>
      </c>
      <c r="C860" s="69">
        <f t="shared" si="144"/>
        <v>630</v>
      </c>
      <c r="D860" s="4" t="s">
        <v>15</v>
      </c>
      <c r="E860" s="5">
        <v>794</v>
      </c>
      <c r="F860" s="5">
        <v>805</v>
      </c>
      <c r="G860" s="5">
        <v>0</v>
      </c>
      <c r="H860" s="66">
        <f>(E860-F860)*C860</f>
        <v>-6930</v>
      </c>
      <c r="I860" s="66">
        <v>0</v>
      </c>
      <c r="J860" s="66">
        <f t="shared" si="145"/>
        <v>-6930</v>
      </c>
    </row>
    <row r="861" spans="1:10">
      <c r="A861" s="59">
        <v>42936</v>
      </c>
      <c r="B861" s="2" t="s">
        <v>122</v>
      </c>
      <c r="C861" s="69">
        <f t="shared" si="144"/>
        <v>550</v>
      </c>
      <c r="D861" s="4" t="s">
        <v>15</v>
      </c>
      <c r="E861" s="5">
        <v>912</v>
      </c>
      <c r="F861" s="5">
        <v>908</v>
      </c>
      <c r="G861" s="5">
        <v>0</v>
      </c>
      <c r="H861" s="66">
        <f>(E861-F861)*C861</f>
        <v>2200</v>
      </c>
      <c r="I861" s="66">
        <v>0</v>
      </c>
      <c r="J861" s="66">
        <f t="shared" si="145"/>
        <v>2200</v>
      </c>
    </row>
    <row r="862" spans="1:10">
      <c r="A862" s="59">
        <v>42935</v>
      </c>
      <c r="B862" s="2" t="s">
        <v>104</v>
      </c>
      <c r="C862" s="69">
        <f t="shared" si="144"/>
        <v>650</v>
      </c>
      <c r="D862" s="4" t="s">
        <v>8</v>
      </c>
      <c r="E862" s="5">
        <v>775</v>
      </c>
      <c r="F862" s="5">
        <v>763</v>
      </c>
      <c r="G862" s="5">
        <v>0</v>
      </c>
      <c r="H862" s="66">
        <f>(F862-E862)*C862</f>
        <v>-7800</v>
      </c>
      <c r="I862" s="66">
        <v>0</v>
      </c>
      <c r="J862" s="66">
        <f t="shared" si="145"/>
        <v>-7800</v>
      </c>
    </row>
    <row r="863" spans="1:10">
      <c r="A863" s="59">
        <v>42935</v>
      </c>
      <c r="B863" s="2" t="s">
        <v>121</v>
      </c>
      <c r="C863" s="69">
        <f t="shared" si="144"/>
        <v>390</v>
      </c>
      <c r="D863" s="4" t="s">
        <v>15</v>
      </c>
      <c r="E863" s="5">
        <v>1295</v>
      </c>
      <c r="F863" s="5">
        <v>1290</v>
      </c>
      <c r="G863" s="5">
        <v>0</v>
      </c>
      <c r="H863" s="66">
        <f>(E863-F863)*C863</f>
        <v>1950</v>
      </c>
      <c r="I863" s="66">
        <v>0</v>
      </c>
      <c r="J863" s="66">
        <f t="shared" si="145"/>
        <v>1950</v>
      </c>
    </row>
    <row r="864" spans="1:10">
      <c r="A864" s="59">
        <v>42935</v>
      </c>
      <c r="B864" s="2" t="s">
        <v>262</v>
      </c>
      <c r="C864" s="69">
        <f t="shared" si="144"/>
        <v>2930</v>
      </c>
      <c r="D864" s="4" t="s">
        <v>8</v>
      </c>
      <c r="E864" s="5">
        <v>170.75</v>
      </c>
      <c r="F864" s="5">
        <v>168.25</v>
      </c>
      <c r="G864" s="5">
        <v>0</v>
      </c>
      <c r="H864" s="66">
        <f>(F864-E864)*C864</f>
        <v>-7325</v>
      </c>
      <c r="I864" s="66">
        <v>0</v>
      </c>
      <c r="J864" s="66">
        <f t="shared" si="145"/>
        <v>-7325</v>
      </c>
    </row>
    <row r="865" spans="1:10">
      <c r="A865" s="59">
        <v>42934</v>
      </c>
      <c r="B865" s="2" t="s">
        <v>53</v>
      </c>
      <c r="C865" s="69">
        <f t="shared" si="144"/>
        <v>280</v>
      </c>
      <c r="D865" s="4" t="s">
        <v>8</v>
      </c>
      <c r="E865" s="5">
        <v>1777</v>
      </c>
      <c r="F865" s="5">
        <v>1752</v>
      </c>
      <c r="G865" s="5">
        <v>0</v>
      </c>
      <c r="H865" s="66">
        <f>(F865-E865)*C865</f>
        <v>-7000</v>
      </c>
      <c r="I865" s="66">
        <v>0</v>
      </c>
      <c r="J865" s="66">
        <f t="shared" si="145"/>
        <v>-7000</v>
      </c>
    </row>
    <row r="866" spans="1:10">
      <c r="A866" s="59">
        <v>42934</v>
      </c>
      <c r="B866" s="2" t="s">
        <v>263</v>
      </c>
      <c r="C866" s="69">
        <f t="shared" si="144"/>
        <v>430</v>
      </c>
      <c r="D866" s="4" t="s">
        <v>15</v>
      </c>
      <c r="E866" s="5">
        <v>1164</v>
      </c>
      <c r="F866" s="5">
        <v>1150</v>
      </c>
      <c r="G866" s="5">
        <v>1143</v>
      </c>
      <c r="H866" s="66">
        <f>(E866-F866)*C866</f>
        <v>6020</v>
      </c>
      <c r="I866" s="66">
        <f>(F866-G866)*C866</f>
        <v>3010</v>
      </c>
      <c r="J866" s="66">
        <f t="shared" si="145"/>
        <v>9030</v>
      </c>
    </row>
    <row r="867" spans="1:10">
      <c r="A867" s="59">
        <v>42933</v>
      </c>
      <c r="B867" s="2" t="s">
        <v>259</v>
      </c>
      <c r="C867" s="69">
        <f t="shared" si="144"/>
        <v>1080</v>
      </c>
      <c r="D867" s="4" t="s">
        <v>8</v>
      </c>
      <c r="E867" s="5">
        <v>461</v>
      </c>
      <c r="F867" s="5">
        <v>467</v>
      </c>
      <c r="G867" s="5">
        <v>474</v>
      </c>
      <c r="H867" s="66">
        <f t="shared" ref="H867:H875" si="147">(F867-E867)*C867</f>
        <v>6480</v>
      </c>
      <c r="I867" s="66">
        <v>0</v>
      </c>
      <c r="J867" s="66">
        <f t="shared" si="145"/>
        <v>6480</v>
      </c>
    </row>
    <row r="868" spans="1:10">
      <c r="A868" s="59">
        <v>42933</v>
      </c>
      <c r="B868" s="2" t="s">
        <v>252</v>
      </c>
      <c r="C868" s="69">
        <f t="shared" si="144"/>
        <v>440</v>
      </c>
      <c r="D868" s="4" t="s">
        <v>8</v>
      </c>
      <c r="E868" s="5">
        <v>1145</v>
      </c>
      <c r="F868" s="5">
        <v>1145</v>
      </c>
      <c r="G868" s="5">
        <v>0</v>
      </c>
      <c r="H868" s="66">
        <f t="shared" si="147"/>
        <v>0</v>
      </c>
      <c r="I868" s="66">
        <v>0</v>
      </c>
      <c r="J868" s="66">
        <f t="shared" si="145"/>
        <v>0</v>
      </c>
    </row>
    <row r="869" spans="1:10">
      <c r="A869" s="59">
        <v>42930</v>
      </c>
      <c r="B869" s="2" t="s">
        <v>251</v>
      </c>
      <c r="C869" s="69">
        <f t="shared" si="144"/>
        <v>400</v>
      </c>
      <c r="D869" s="4" t="s">
        <v>8</v>
      </c>
      <c r="E869" s="5">
        <v>1250</v>
      </c>
      <c r="F869" s="5">
        <v>1255</v>
      </c>
      <c r="G869" s="5">
        <v>0</v>
      </c>
      <c r="H869" s="66">
        <f t="shared" si="147"/>
        <v>2000</v>
      </c>
      <c r="I869" s="66">
        <v>0</v>
      </c>
      <c r="J869" s="66">
        <f t="shared" si="145"/>
        <v>2000</v>
      </c>
    </row>
    <row r="870" spans="1:10">
      <c r="A870" s="59">
        <v>42930</v>
      </c>
      <c r="B870" s="2" t="s">
        <v>264</v>
      </c>
      <c r="C870" s="69">
        <f t="shared" si="144"/>
        <v>1210</v>
      </c>
      <c r="D870" s="4" t="s">
        <v>8</v>
      </c>
      <c r="E870" s="5">
        <v>414</v>
      </c>
      <c r="F870" s="5">
        <v>407</v>
      </c>
      <c r="G870" s="5">
        <v>0</v>
      </c>
      <c r="H870" s="66">
        <f t="shared" si="147"/>
        <v>-8470</v>
      </c>
      <c r="I870" s="66">
        <v>4</v>
      </c>
      <c r="J870" s="66">
        <f t="shared" si="145"/>
        <v>-8466</v>
      </c>
    </row>
    <row r="871" spans="1:10">
      <c r="A871" s="59">
        <v>42929</v>
      </c>
      <c r="B871" s="2" t="s">
        <v>259</v>
      </c>
      <c r="C871" s="69">
        <f t="shared" si="144"/>
        <v>1060</v>
      </c>
      <c r="D871" s="4" t="s">
        <v>8</v>
      </c>
      <c r="E871" s="5">
        <v>472</v>
      </c>
      <c r="F871" s="5">
        <v>465</v>
      </c>
      <c r="G871" s="5">
        <v>0</v>
      </c>
      <c r="H871" s="66">
        <f t="shared" si="147"/>
        <v>-7420</v>
      </c>
      <c r="I871" s="66">
        <v>0</v>
      </c>
      <c r="J871" s="66">
        <f t="shared" si="145"/>
        <v>-7420</v>
      </c>
    </row>
    <row r="872" spans="1:10">
      <c r="A872" s="59">
        <v>42929</v>
      </c>
      <c r="B872" s="2" t="s">
        <v>252</v>
      </c>
      <c r="C872" s="69">
        <f t="shared" si="144"/>
        <v>440</v>
      </c>
      <c r="D872" s="4" t="s">
        <v>8</v>
      </c>
      <c r="E872" s="5">
        <v>1130</v>
      </c>
      <c r="F872" s="5">
        <v>1140</v>
      </c>
      <c r="G872" s="5">
        <v>0</v>
      </c>
      <c r="H872" s="66">
        <f t="shared" si="147"/>
        <v>4400</v>
      </c>
      <c r="I872" s="66">
        <v>0</v>
      </c>
      <c r="J872" s="66">
        <f t="shared" si="145"/>
        <v>4400</v>
      </c>
    </row>
    <row r="873" spans="1:10">
      <c r="A873" s="59">
        <v>42928</v>
      </c>
      <c r="B873" s="2" t="s">
        <v>216</v>
      </c>
      <c r="C873" s="69">
        <f t="shared" si="144"/>
        <v>2500</v>
      </c>
      <c r="D873" s="4" t="s">
        <v>8</v>
      </c>
      <c r="E873" s="5">
        <v>199.75</v>
      </c>
      <c r="F873" s="5">
        <v>201.5</v>
      </c>
      <c r="G873" s="5">
        <v>0</v>
      </c>
      <c r="H873" s="66">
        <f t="shared" si="147"/>
        <v>4375</v>
      </c>
      <c r="I873" s="66">
        <v>0</v>
      </c>
      <c r="J873" s="66">
        <f t="shared" si="145"/>
        <v>4375</v>
      </c>
    </row>
    <row r="874" spans="1:10">
      <c r="A874" s="59">
        <v>42927</v>
      </c>
      <c r="B874" s="2" t="s">
        <v>132</v>
      </c>
      <c r="C874" s="69">
        <f t="shared" si="144"/>
        <v>550</v>
      </c>
      <c r="D874" s="4" t="s">
        <v>8</v>
      </c>
      <c r="E874" s="5">
        <v>915</v>
      </c>
      <c r="F874" s="5">
        <v>925</v>
      </c>
      <c r="G874" s="5">
        <v>940</v>
      </c>
      <c r="H874" s="66">
        <f t="shared" si="147"/>
        <v>5500</v>
      </c>
      <c r="I874" s="66">
        <v>0</v>
      </c>
      <c r="J874" s="66">
        <f t="shared" si="145"/>
        <v>5500</v>
      </c>
    </row>
    <row r="875" spans="1:10">
      <c r="A875" s="59">
        <v>42927</v>
      </c>
      <c r="B875" s="2" t="s">
        <v>265</v>
      </c>
      <c r="C875" s="69">
        <f t="shared" si="144"/>
        <v>210</v>
      </c>
      <c r="D875" s="4" t="s">
        <v>8</v>
      </c>
      <c r="E875" s="5">
        <v>2415</v>
      </c>
      <c r="F875" s="5">
        <v>2435</v>
      </c>
      <c r="G875" s="5">
        <v>0</v>
      </c>
      <c r="H875" s="66">
        <f t="shared" si="147"/>
        <v>4200</v>
      </c>
      <c r="I875" s="66">
        <v>0</v>
      </c>
      <c r="J875" s="66">
        <f t="shared" si="145"/>
        <v>4200</v>
      </c>
    </row>
    <row r="876" spans="1:10">
      <c r="A876" s="59">
        <v>42923</v>
      </c>
      <c r="B876" s="2" t="s">
        <v>259</v>
      </c>
      <c r="C876" s="69">
        <f t="shared" si="144"/>
        <v>1130</v>
      </c>
      <c r="D876" s="4" t="s">
        <v>15</v>
      </c>
      <c r="E876" s="5">
        <v>444</v>
      </c>
      <c r="F876" s="5">
        <v>450</v>
      </c>
      <c r="G876" s="5">
        <v>0</v>
      </c>
      <c r="H876" s="66">
        <f>(E876-F876)*C876</f>
        <v>-6780</v>
      </c>
      <c r="I876" s="66">
        <v>0</v>
      </c>
      <c r="J876" s="66">
        <f t="shared" si="145"/>
        <v>-6780</v>
      </c>
    </row>
    <row r="877" spans="1:10">
      <c r="A877" s="59">
        <v>42923</v>
      </c>
      <c r="B877" s="2" t="s">
        <v>266</v>
      </c>
      <c r="C877" s="69">
        <f t="shared" si="144"/>
        <v>2420</v>
      </c>
      <c r="D877" s="4" t="s">
        <v>8</v>
      </c>
      <c r="E877" s="5">
        <v>206.5</v>
      </c>
      <c r="F877" s="5">
        <v>203.25</v>
      </c>
      <c r="G877" s="5">
        <v>0</v>
      </c>
      <c r="H877" s="66">
        <f>(F877-E877)*C877</f>
        <v>-7865</v>
      </c>
      <c r="I877" s="66">
        <v>0</v>
      </c>
      <c r="J877" s="66">
        <f t="shared" si="145"/>
        <v>-7865</v>
      </c>
    </row>
    <row r="878" spans="1:10">
      <c r="A878" s="59">
        <v>42922</v>
      </c>
      <c r="B878" s="2" t="s">
        <v>173</v>
      </c>
      <c r="C878" s="69">
        <f t="shared" si="144"/>
        <v>620</v>
      </c>
      <c r="D878" s="4" t="s">
        <v>8</v>
      </c>
      <c r="E878" s="5">
        <v>809</v>
      </c>
      <c r="F878" s="5">
        <v>814</v>
      </c>
      <c r="G878" s="5">
        <v>0</v>
      </c>
      <c r="H878" s="66">
        <f>(F878-E878)*C878</f>
        <v>3100</v>
      </c>
      <c r="I878" s="66">
        <v>0</v>
      </c>
      <c r="J878" s="66">
        <f t="shared" si="145"/>
        <v>3100</v>
      </c>
    </row>
    <row r="879" spans="1:10">
      <c r="A879" s="59">
        <v>42921</v>
      </c>
      <c r="B879" s="2" t="s">
        <v>39</v>
      </c>
      <c r="C879" s="69">
        <f t="shared" si="144"/>
        <v>190</v>
      </c>
      <c r="D879" s="4" t="s">
        <v>8</v>
      </c>
      <c r="E879" s="5">
        <v>2585</v>
      </c>
      <c r="F879" s="5">
        <v>2600</v>
      </c>
      <c r="G879" s="5">
        <v>0</v>
      </c>
      <c r="H879" s="66">
        <f>(F879-E879)*C879</f>
        <v>2850</v>
      </c>
      <c r="I879" s="66">
        <v>0</v>
      </c>
      <c r="J879" s="66">
        <f t="shared" si="145"/>
        <v>2850</v>
      </c>
    </row>
    <row r="880" spans="1:10">
      <c r="A880" s="59">
        <v>42921</v>
      </c>
      <c r="B880" s="2" t="s">
        <v>22</v>
      </c>
      <c r="C880" s="69">
        <f t="shared" si="144"/>
        <v>180</v>
      </c>
      <c r="D880" s="4" t="s">
        <v>15</v>
      </c>
      <c r="E880" s="5">
        <v>2820</v>
      </c>
      <c r="F880" s="5">
        <v>2810</v>
      </c>
      <c r="G880" s="5">
        <v>0</v>
      </c>
      <c r="H880" s="66">
        <f>(E880-F880)*C880</f>
        <v>1800</v>
      </c>
      <c r="I880" s="66">
        <v>0</v>
      </c>
      <c r="J880" s="66">
        <f t="shared" si="145"/>
        <v>1800</v>
      </c>
    </row>
    <row r="881" spans="1:10">
      <c r="A881" s="59">
        <v>42920</v>
      </c>
      <c r="B881" s="2" t="s">
        <v>143</v>
      </c>
      <c r="C881" s="69">
        <f t="shared" si="144"/>
        <v>420</v>
      </c>
      <c r="D881" s="4" t="s">
        <v>8</v>
      </c>
      <c r="E881" s="5">
        <v>1203</v>
      </c>
      <c r="F881" s="5">
        <v>1218</v>
      </c>
      <c r="G881" s="5">
        <v>0</v>
      </c>
      <c r="H881" s="66">
        <f>(F881-E881)*C881</f>
        <v>6300</v>
      </c>
      <c r="I881" s="66">
        <v>0</v>
      </c>
      <c r="J881" s="66">
        <f t="shared" si="145"/>
        <v>6300</v>
      </c>
    </row>
    <row r="882" spans="1:10">
      <c r="A882" s="59">
        <v>42920</v>
      </c>
      <c r="B882" s="2" t="s">
        <v>252</v>
      </c>
      <c r="C882" s="69">
        <f t="shared" si="144"/>
        <v>470</v>
      </c>
      <c r="D882" s="4" t="s">
        <v>8</v>
      </c>
      <c r="E882" s="5">
        <v>1057</v>
      </c>
      <c r="F882" s="5">
        <v>1064</v>
      </c>
      <c r="G882" s="5">
        <v>0</v>
      </c>
      <c r="H882" s="66">
        <f>(F882-E882)*C882</f>
        <v>3290</v>
      </c>
      <c r="I882" s="66">
        <v>0</v>
      </c>
      <c r="J882" s="66">
        <f t="shared" si="145"/>
        <v>3290</v>
      </c>
    </row>
    <row r="883" spans="1:10">
      <c r="A883" s="59">
        <v>42919</v>
      </c>
      <c r="B883" s="2" t="s">
        <v>132</v>
      </c>
      <c r="C883" s="69">
        <f t="shared" si="144"/>
        <v>550</v>
      </c>
      <c r="D883" s="4" t="s">
        <v>8</v>
      </c>
      <c r="E883" s="5">
        <v>915</v>
      </c>
      <c r="F883" s="5">
        <v>922</v>
      </c>
      <c r="G883" s="5">
        <v>0</v>
      </c>
      <c r="H883" s="66">
        <f>(F883-E883)*C883</f>
        <v>3850</v>
      </c>
      <c r="I883" s="66">
        <v>0</v>
      </c>
      <c r="J883" s="66">
        <f t="shared" si="145"/>
        <v>3850</v>
      </c>
    </row>
    <row r="884" spans="1:10">
      <c r="A884" s="59"/>
      <c r="B884" s="26"/>
      <c r="C884" s="94"/>
      <c r="D884" s="26"/>
      <c r="E884" s="26"/>
      <c r="F884" s="26"/>
      <c r="G884" s="26"/>
      <c r="H884" s="94"/>
      <c r="I884" s="94"/>
      <c r="J884" s="94"/>
    </row>
    <row r="885" spans="1:10">
      <c r="A885" s="59">
        <v>42916</v>
      </c>
      <c r="B885" s="2" t="s">
        <v>132</v>
      </c>
      <c r="C885" s="69">
        <f t="shared" ref="C885:C913" si="148">MROUND(500000/E885,10)</f>
        <v>550</v>
      </c>
      <c r="D885" s="4" t="s">
        <v>8</v>
      </c>
      <c r="E885" s="5">
        <v>905</v>
      </c>
      <c r="F885" s="5">
        <v>915</v>
      </c>
      <c r="G885" s="5">
        <v>930</v>
      </c>
      <c r="H885" s="66">
        <f t="shared" ref="H885:H890" si="149">(F885-E885)*C885</f>
        <v>5500</v>
      </c>
      <c r="I885" s="66">
        <f>(G885-F885)*C885</f>
        <v>8250</v>
      </c>
      <c r="J885" s="66">
        <f t="shared" ref="J885:J913" si="150">+I885+H885</f>
        <v>13750</v>
      </c>
    </row>
    <row r="886" spans="1:10">
      <c r="A886" s="59">
        <v>42916</v>
      </c>
      <c r="B886" s="2" t="s">
        <v>114</v>
      </c>
      <c r="C886" s="69">
        <f t="shared" si="148"/>
        <v>460</v>
      </c>
      <c r="D886" s="4" t="s">
        <v>8</v>
      </c>
      <c r="E886" s="5">
        <v>1090</v>
      </c>
      <c r="F886" s="5">
        <v>1100</v>
      </c>
      <c r="G886" s="5">
        <v>0</v>
      </c>
      <c r="H886" s="66">
        <f t="shared" si="149"/>
        <v>4600</v>
      </c>
      <c r="I886" s="66">
        <v>0</v>
      </c>
      <c r="J886" s="66">
        <f t="shared" si="150"/>
        <v>4600</v>
      </c>
    </row>
    <row r="887" spans="1:10">
      <c r="A887" s="59">
        <v>42915</v>
      </c>
      <c r="B887" s="2" t="s">
        <v>267</v>
      </c>
      <c r="C887" s="69">
        <f t="shared" si="148"/>
        <v>210</v>
      </c>
      <c r="D887" s="4" t="s">
        <v>8</v>
      </c>
      <c r="E887" s="5">
        <v>2360</v>
      </c>
      <c r="F887" s="5">
        <v>2335</v>
      </c>
      <c r="G887" s="5">
        <v>0</v>
      </c>
      <c r="H887" s="66">
        <f t="shared" si="149"/>
        <v>-5250</v>
      </c>
      <c r="I887" s="66">
        <v>0</v>
      </c>
      <c r="J887" s="66">
        <f t="shared" si="150"/>
        <v>-5250</v>
      </c>
    </row>
    <row r="888" spans="1:10">
      <c r="A888" s="59">
        <v>42915</v>
      </c>
      <c r="B888" s="2" t="s">
        <v>268</v>
      </c>
      <c r="C888" s="69">
        <f t="shared" si="148"/>
        <v>280</v>
      </c>
      <c r="D888" s="4" t="s">
        <v>8</v>
      </c>
      <c r="E888" s="5">
        <v>1797</v>
      </c>
      <c r="F888" s="5">
        <v>1811</v>
      </c>
      <c r="G888" s="5">
        <v>0</v>
      </c>
      <c r="H888" s="66">
        <f t="shared" si="149"/>
        <v>3920</v>
      </c>
      <c r="I888" s="66">
        <v>0</v>
      </c>
      <c r="J888" s="66">
        <f t="shared" si="150"/>
        <v>3920</v>
      </c>
    </row>
    <row r="889" spans="1:10">
      <c r="A889" s="59">
        <v>42914</v>
      </c>
      <c r="B889" s="2" t="s">
        <v>269</v>
      </c>
      <c r="C889" s="69">
        <f t="shared" si="148"/>
        <v>130</v>
      </c>
      <c r="D889" s="4" t="s">
        <v>8</v>
      </c>
      <c r="E889" s="5">
        <v>4000</v>
      </c>
      <c r="F889" s="5">
        <v>4040</v>
      </c>
      <c r="G889" s="5">
        <v>4090</v>
      </c>
      <c r="H889" s="66">
        <f t="shared" si="149"/>
        <v>5200</v>
      </c>
      <c r="I889" s="66">
        <f>(G889-F889)*C889</f>
        <v>6500</v>
      </c>
      <c r="J889" s="66">
        <f t="shared" si="150"/>
        <v>11700</v>
      </c>
    </row>
    <row r="890" spans="1:10">
      <c r="A890" s="59">
        <v>42914</v>
      </c>
      <c r="B890" s="2" t="s">
        <v>259</v>
      </c>
      <c r="C890" s="69">
        <f t="shared" si="148"/>
        <v>1160</v>
      </c>
      <c r="D890" s="4" t="s">
        <v>8</v>
      </c>
      <c r="E890" s="5">
        <v>430</v>
      </c>
      <c r="F890" s="5">
        <v>430</v>
      </c>
      <c r="G890" s="5">
        <v>0</v>
      </c>
      <c r="H890" s="66">
        <f t="shared" si="149"/>
        <v>0</v>
      </c>
      <c r="I890" s="66">
        <v>0</v>
      </c>
      <c r="J890" s="66">
        <f t="shared" si="150"/>
        <v>0</v>
      </c>
    </row>
    <row r="891" spans="1:10">
      <c r="A891" s="59">
        <v>42913</v>
      </c>
      <c r="B891" s="2" t="s">
        <v>252</v>
      </c>
      <c r="C891" s="69">
        <f t="shared" si="148"/>
        <v>470</v>
      </c>
      <c r="D891" s="4" t="s">
        <v>15</v>
      </c>
      <c r="E891" s="5">
        <v>1057</v>
      </c>
      <c r="F891" s="5">
        <v>1047</v>
      </c>
      <c r="G891" s="5">
        <v>0</v>
      </c>
      <c r="H891" s="66">
        <f>(E891-F891)*C891</f>
        <v>4700</v>
      </c>
      <c r="I891" s="66">
        <v>0</v>
      </c>
      <c r="J891" s="66">
        <f t="shared" si="150"/>
        <v>4700</v>
      </c>
    </row>
    <row r="892" spans="1:10">
      <c r="A892" s="59">
        <v>42909</v>
      </c>
      <c r="B892" s="2" t="s">
        <v>154</v>
      </c>
      <c r="C892" s="69">
        <f t="shared" si="148"/>
        <v>310</v>
      </c>
      <c r="D892" s="4" t="s">
        <v>8</v>
      </c>
      <c r="E892" s="5">
        <v>1600</v>
      </c>
      <c r="F892" s="5">
        <v>1615</v>
      </c>
      <c r="G892" s="5">
        <v>1628</v>
      </c>
      <c r="H892" s="66">
        <f>(F892-E892)*C892</f>
        <v>4650</v>
      </c>
      <c r="I892" s="66">
        <f>(G892-F892)*C892</f>
        <v>4030</v>
      </c>
      <c r="J892" s="66">
        <f t="shared" si="150"/>
        <v>8680</v>
      </c>
    </row>
    <row r="893" spans="1:10">
      <c r="A893" s="59">
        <v>42909</v>
      </c>
      <c r="B893" s="2" t="s">
        <v>270</v>
      </c>
      <c r="C893" s="69">
        <f t="shared" si="148"/>
        <v>830</v>
      </c>
      <c r="D893" s="4" t="s">
        <v>15</v>
      </c>
      <c r="E893" s="5">
        <v>604</v>
      </c>
      <c r="F893" s="5">
        <v>598.5</v>
      </c>
      <c r="G893" s="5">
        <v>0</v>
      </c>
      <c r="H893" s="66">
        <f>(E893-F893)*C893</f>
        <v>4565</v>
      </c>
      <c r="I893" s="66">
        <v>0</v>
      </c>
      <c r="J893" s="66">
        <f t="shared" si="150"/>
        <v>4565</v>
      </c>
    </row>
    <row r="894" spans="1:10">
      <c r="A894" s="59">
        <v>42908</v>
      </c>
      <c r="B894" s="2" t="s">
        <v>59</v>
      </c>
      <c r="C894" s="69">
        <f t="shared" si="148"/>
        <v>690</v>
      </c>
      <c r="D894" s="4" t="s">
        <v>8</v>
      </c>
      <c r="E894" s="5">
        <v>724.5</v>
      </c>
      <c r="F894" s="5">
        <v>712</v>
      </c>
      <c r="G894" s="5">
        <v>0</v>
      </c>
      <c r="H894" s="66">
        <f>(F894-E894)*C894</f>
        <v>-8625</v>
      </c>
      <c r="I894" s="66">
        <v>0</v>
      </c>
      <c r="J894" s="66">
        <f t="shared" si="150"/>
        <v>-8625</v>
      </c>
    </row>
    <row r="895" spans="1:10">
      <c r="A895" s="59">
        <v>42908</v>
      </c>
      <c r="B895" s="2" t="s">
        <v>216</v>
      </c>
      <c r="C895" s="69">
        <f t="shared" si="148"/>
        <v>2480</v>
      </c>
      <c r="D895" s="4" t="s">
        <v>8</v>
      </c>
      <c r="E895" s="5">
        <v>202</v>
      </c>
      <c r="F895" s="5">
        <v>200</v>
      </c>
      <c r="G895" s="5">
        <v>0</v>
      </c>
      <c r="H895" s="66">
        <f>(F895-E895)*C895</f>
        <v>-4960</v>
      </c>
      <c r="I895" s="66">
        <v>0</v>
      </c>
      <c r="J895" s="66">
        <f t="shared" si="150"/>
        <v>-4960</v>
      </c>
    </row>
    <row r="896" spans="1:10">
      <c r="A896" s="59">
        <v>42907</v>
      </c>
      <c r="B896" s="2" t="s">
        <v>259</v>
      </c>
      <c r="C896" s="69">
        <f t="shared" si="148"/>
        <v>1100</v>
      </c>
      <c r="D896" s="4" t="s">
        <v>8</v>
      </c>
      <c r="E896" s="5">
        <v>453.5</v>
      </c>
      <c r="F896" s="5">
        <v>458.5</v>
      </c>
      <c r="G896" s="5">
        <v>0</v>
      </c>
      <c r="H896" s="66">
        <f>(F896-E896)*C896</f>
        <v>5500</v>
      </c>
      <c r="I896" s="66">
        <v>0</v>
      </c>
      <c r="J896" s="66">
        <f t="shared" si="150"/>
        <v>5500</v>
      </c>
    </row>
    <row r="897" spans="1:10">
      <c r="A897" s="59">
        <v>42906</v>
      </c>
      <c r="B897" s="2" t="s">
        <v>239</v>
      </c>
      <c r="C897" s="69">
        <f t="shared" si="148"/>
        <v>170</v>
      </c>
      <c r="D897" s="4" t="s">
        <v>8</v>
      </c>
      <c r="E897" s="5">
        <v>2930</v>
      </c>
      <c r="F897" s="5">
        <v>2960</v>
      </c>
      <c r="G897" s="5">
        <v>0</v>
      </c>
      <c r="H897" s="66">
        <f>(F897-E897)*C897</f>
        <v>5100</v>
      </c>
      <c r="I897" s="66">
        <v>0</v>
      </c>
      <c r="J897" s="66">
        <f t="shared" si="150"/>
        <v>5100</v>
      </c>
    </row>
    <row r="898" spans="1:10">
      <c r="A898" s="59">
        <v>42906</v>
      </c>
      <c r="B898" s="2" t="s">
        <v>259</v>
      </c>
      <c r="C898" s="69">
        <f t="shared" si="148"/>
        <v>1080</v>
      </c>
      <c r="D898" s="4" t="s">
        <v>15</v>
      </c>
      <c r="E898" s="5">
        <v>462</v>
      </c>
      <c r="F898" s="5">
        <v>458</v>
      </c>
      <c r="G898" s="5">
        <v>0</v>
      </c>
      <c r="H898" s="66">
        <f>(E898-F898)*C898</f>
        <v>4320</v>
      </c>
      <c r="I898" s="66">
        <v>0</v>
      </c>
      <c r="J898" s="66">
        <f t="shared" si="150"/>
        <v>4320</v>
      </c>
    </row>
    <row r="899" spans="1:10">
      <c r="A899" s="59">
        <v>42905</v>
      </c>
      <c r="B899" s="2" t="s">
        <v>271</v>
      </c>
      <c r="C899" s="69">
        <f t="shared" si="148"/>
        <v>300</v>
      </c>
      <c r="D899" s="4" t="s">
        <v>8</v>
      </c>
      <c r="E899" s="5">
        <v>1670</v>
      </c>
      <c r="F899" s="5">
        <v>1685</v>
      </c>
      <c r="G899" s="5">
        <v>0</v>
      </c>
      <c r="H899" s="66">
        <f t="shared" ref="H899:H906" si="151">(F899-E899)*C899</f>
        <v>4500</v>
      </c>
      <c r="I899" s="66">
        <v>0</v>
      </c>
      <c r="J899" s="66">
        <f t="shared" si="150"/>
        <v>4500</v>
      </c>
    </row>
    <row r="900" spans="1:10">
      <c r="A900" s="59">
        <v>42905</v>
      </c>
      <c r="B900" s="2" t="s">
        <v>260</v>
      </c>
      <c r="C900" s="69">
        <f t="shared" si="148"/>
        <v>580</v>
      </c>
      <c r="D900" s="4" t="s">
        <v>8</v>
      </c>
      <c r="E900" s="5">
        <v>861</v>
      </c>
      <c r="F900" s="5">
        <v>861</v>
      </c>
      <c r="G900" s="5">
        <v>0</v>
      </c>
      <c r="H900" s="66">
        <f t="shared" si="151"/>
        <v>0</v>
      </c>
      <c r="I900" s="66">
        <v>0</v>
      </c>
      <c r="J900" s="66">
        <f t="shared" si="150"/>
        <v>0</v>
      </c>
    </row>
    <row r="901" spans="1:10">
      <c r="A901" s="59">
        <v>42902</v>
      </c>
      <c r="B901" s="2" t="s">
        <v>252</v>
      </c>
      <c r="C901" s="69">
        <f t="shared" si="148"/>
        <v>470</v>
      </c>
      <c r="D901" s="4" t="s">
        <v>8</v>
      </c>
      <c r="E901" s="5">
        <v>1075</v>
      </c>
      <c r="F901" s="5">
        <v>1057</v>
      </c>
      <c r="G901" s="5">
        <v>1100</v>
      </c>
      <c r="H901" s="66">
        <f t="shared" si="151"/>
        <v>-8460</v>
      </c>
      <c r="I901" s="66">
        <v>0</v>
      </c>
      <c r="J901" s="66">
        <f t="shared" si="150"/>
        <v>-8460</v>
      </c>
    </row>
    <row r="902" spans="1:10">
      <c r="A902" s="59">
        <v>42901</v>
      </c>
      <c r="B902" s="2" t="s">
        <v>271</v>
      </c>
      <c r="C902" s="69">
        <f t="shared" si="148"/>
        <v>300</v>
      </c>
      <c r="D902" s="4" t="s">
        <v>8</v>
      </c>
      <c r="E902" s="5">
        <v>1652</v>
      </c>
      <c r="F902" s="5">
        <v>1658</v>
      </c>
      <c r="G902" s="5">
        <v>0</v>
      </c>
      <c r="H902" s="66">
        <f t="shared" si="151"/>
        <v>1800</v>
      </c>
      <c r="I902" s="66">
        <v>0</v>
      </c>
      <c r="J902" s="66">
        <f t="shared" si="150"/>
        <v>1800</v>
      </c>
    </row>
    <row r="903" spans="1:10">
      <c r="A903" s="59">
        <v>42900</v>
      </c>
      <c r="B903" s="2" t="s">
        <v>272</v>
      </c>
      <c r="C903" s="69">
        <f t="shared" si="148"/>
        <v>190</v>
      </c>
      <c r="D903" s="4" t="s">
        <v>8</v>
      </c>
      <c r="E903" s="5">
        <v>2665</v>
      </c>
      <c r="F903" s="5">
        <v>2690</v>
      </c>
      <c r="G903" s="5">
        <v>2699</v>
      </c>
      <c r="H903" s="66">
        <f t="shared" si="151"/>
        <v>4750</v>
      </c>
      <c r="I903" s="66">
        <f>(G903-F903)*C903</f>
        <v>1710</v>
      </c>
      <c r="J903" s="66">
        <f t="shared" si="150"/>
        <v>6460</v>
      </c>
    </row>
    <row r="904" spans="1:10">
      <c r="A904" s="59">
        <v>42899</v>
      </c>
      <c r="B904" s="2" t="s">
        <v>30</v>
      </c>
      <c r="C904" s="69">
        <f t="shared" si="148"/>
        <v>340</v>
      </c>
      <c r="D904" s="4" t="s">
        <v>8</v>
      </c>
      <c r="E904" s="5">
        <v>1475</v>
      </c>
      <c r="F904" s="5">
        <v>1455</v>
      </c>
      <c r="G904" s="5">
        <v>0</v>
      </c>
      <c r="H904" s="66">
        <f t="shared" si="151"/>
        <v>-6800</v>
      </c>
      <c r="I904" s="66">
        <v>0</v>
      </c>
      <c r="J904" s="66">
        <f t="shared" si="150"/>
        <v>-6800</v>
      </c>
    </row>
    <row r="905" spans="1:10">
      <c r="A905" s="59">
        <v>42895</v>
      </c>
      <c r="B905" s="2" t="s">
        <v>92</v>
      </c>
      <c r="C905" s="69">
        <f t="shared" si="148"/>
        <v>470</v>
      </c>
      <c r="D905" s="4" t="s">
        <v>8</v>
      </c>
      <c r="E905" s="5">
        <v>1074</v>
      </c>
      <c r="F905" s="5">
        <v>1076.5</v>
      </c>
      <c r="G905" s="5">
        <v>0</v>
      </c>
      <c r="H905" s="66">
        <f t="shared" si="151"/>
        <v>1175</v>
      </c>
      <c r="I905" s="66">
        <v>0</v>
      </c>
      <c r="J905" s="66">
        <f t="shared" si="150"/>
        <v>1175</v>
      </c>
    </row>
    <row r="906" spans="1:10">
      <c r="A906" s="59">
        <v>42894</v>
      </c>
      <c r="B906" s="2" t="s">
        <v>273</v>
      </c>
      <c r="C906" s="69">
        <f t="shared" si="148"/>
        <v>470</v>
      </c>
      <c r="D906" s="4" t="s">
        <v>8</v>
      </c>
      <c r="E906" s="5">
        <v>1070</v>
      </c>
      <c r="F906" s="5">
        <v>1080</v>
      </c>
      <c r="G906" s="5">
        <v>0</v>
      </c>
      <c r="H906" s="66">
        <f t="shared" si="151"/>
        <v>4700</v>
      </c>
      <c r="I906" s="66">
        <v>0</v>
      </c>
      <c r="J906" s="66">
        <f t="shared" si="150"/>
        <v>4700</v>
      </c>
    </row>
    <row r="907" spans="1:10">
      <c r="A907" s="59">
        <v>42893</v>
      </c>
      <c r="B907" s="2" t="s">
        <v>39</v>
      </c>
      <c r="C907" s="69">
        <f t="shared" si="148"/>
        <v>210</v>
      </c>
      <c r="D907" s="4" t="s">
        <v>15</v>
      </c>
      <c r="E907" s="5">
        <v>2405</v>
      </c>
      <c r="F907" s="5">
        <v>2385</v>
      </c>
      <c r="G907" s="5">
        <v>2360</v>
      </c>
      <c r="H907" s="66">
        <f>(E907-F907)*C907</f>
        <v>4200</v>
      </c>
      <c r="I907" s="66">
        <f>(F907-G907)*C907</f>
        <v>5250</v>
      </c>
      <c r="J907" s="66">
        <f t="shared" si="150"/>
        <v>9450</v>
      </c>
    </row>
    <row r="908" spans="1:10">
      <c r="A908" s="59">
        <v>42892</v>
      </c>
      <c r="B908" s="2" t="s">
        <v>22</v>
      </c>
      <c r="C908" s="69">
        <f t="shared" si="148"/>
        <v>180</v>
      </c>
      <c r="D908" s="4" t="s">
        <v>8</v>
      </c>
      <c r="E908" s="5">
        <v>2795</v>
      </c>
      <c r="F908" s="5">
        <v>2810</v>
      </c>
      <c r="G908" s="5">
        <v>0</v>
      </c>
      <c r="H908" s="66">
        <f>(F908-E908)*C908</f>
        <v>2700</v>
      </c>
      <c r="I908" s="66">
        <v>0</v>
      </c>
      <c r="J908" s="66">
        <f t="shared" si="150"/>
        <v>2700</v>
      </c>
    </row>
    <row r="909" spans="1:10">
      <c r="A909" s="59">
        <v>42892</v>
      </c>
      <c r="B909" s="2" t="s">
        <v>111</v>
      </c>
      <c r="C909" s="69">
        <f t="shared" si="148"/>
        <v>570</v>
      </c>
      <c r="D909" s="4" t="s">
        <v>8</v>
      </c>
      <c r="E909" s="5">
        <v>873.5</v>
      </c>
      <c r="F909" s="5">
        <v>864.5</v>
      </c>
      <c r="G909" s="5">
        <v>890.5</v>
      </c>
      <c r="H909" s="66">
        <f>(F909-E909)*C909</f>
        <v>-5130</v>
      </c>
      <c r="I909" s="66">
        <v>0</v>
      </c>
      <c r="J909" s="66">
        <f t="shared" si="150"/>
        <v>-5130</v>
      </c>
    </row>
    <row r="910" spans="1:10">
      <c r="A910" s="59">
        <v>42891</v>
      </c>
      <c r="B910" s="2" t="s">
        <v>274</v>
      </c>
      <c r="C910" s="69">
        <f t="shared" si="148"/>
        <v>420</v>
      </c>
      <c r="D910" s="4" t="s">
        <v>15</v>
      </c>
      <c r="E910" s="5">
        <v>1183</v>
      </c>
      <c r="F910" s="5">
        <v>1196</v>
      </c>
      <c r="G910" s="5">
        <v>0</v>
      </c>
      <c r="H910" s="66">
        <f>(E910-F910)*C910</f>
        <v>-5460</v>
      </c>
      <c r="I910" s="66">
        <v>0</v>
      </c>
      <c r="J910" s="66">
        <f t="shared" si="150"/>
        <v>-5460</v>
      </c>
    </row>
    <row r="911" spans="1:10">
      <c r="A911" s="59">
        <v>42891</v>
      </c>
      <c r="B911" s="2" t="s">
        <v>275</v>
      </c>
      <c r="C911" s="69">
        <f t="shared" si="148"/>
        <v>460</v>
      </c>
      <c r="D911" s="4" t="s">
        <v>8</v>
      </c>
      <c r="E911" s="5">
        <v>1081</v>
      </c>
      <c r="F911" s="5">
        <v>1095</v>
      </c>
      <c r="G911" s="5">
        <v>1116</v>
      </c>
      <c r="H911" s="66">
        <f>(F911-E911)*C911</f>
        <v>6440</v>
      </c>
      <c r="I911" s="66">
        <f>(G911-F911)*C911</f>
        <v>9660</v>
      </c>
      <c r="J911" s="66">
        <f t="shared" si="150"/>
        <v>16100</v>
      </c>
    </row>
    <row r="912" spans="1:10">
      <c r="A912" s="59">
        <v>42888</v>
      </c>
      <c r="B912" s="2" t="s">
        <v>59</v>
      </c>
      <c r="C912" s="69">
        <f t="shared" si="148"/>
        <v>670</v>
      </c>
      <c r="D912" s="4" t="s">
        <v>8</v>
      </c>
      <c r="E912" s="5">
        <v>741</v>
      </c>
      <c r="F912" s="5">
        <v>748</v>
      </c>
      <c r="G912" s="5">
        <v>0</v>
      </c>
      <c r="H912" s="66">
        <f>(F912-E912)*C912</f>
        <v>4690</v>
      </c>
      <c r="I912" s="66">
        <v>0</v>
      </c>
      <c r="J912" s="66">
        <f t="shared" si="150"/>
        <v>4690</v>
      </c>
    </row>
    <row r="913" spans="1:10">
      <c r="A913" s="59">
        <v>42887</v>
      </c>
      <c r="B913" s="2" t="s">
        <v>39</v>
      </c>
      <c r="C913" s="69">
        <f t="shared" si="148"/>
        <v>220</v>
      </c>
      <c r="D913" s="4" t="s">
        <v>8</v>
      </c>
      <c r="E913" s="5">
        <v>2250</v>
      </c>
      <c r="F913" s="5">
        <v>2270</v>
      </c>
      <c r="G913" s="5">
        <v>2300</v>
      </c>
      <c r="H913" s="66">
        <f>(F913-E913)*C913</f>
        <v>4400</v>
      </c>
      <c r="I913" s="66">
        <f>(G913-F913)*C913</f>
        <v>6600</v>
      </c>
      <c r="J913" s="66">
        <f t="shared" si="150"/>
        <v>11000</v>
      </c>
    </row>
    <row r="914" spans="1:10">
      <c r="A914" s="59"/>
      <c r="B914" s="18"/>
      <c r="C914" s="98"/>
      <c r="D914" s="18"/>
      <c r="E914" s="18"/>
      <c r="F914" s="18"/>
      <c r="G914" s="18"/>
      <c r="H914" s="98"/>
      <c r="I914" s="98"/>
      <c r="J914" s="98"/>
    </row>
    <row r="915" spans="1:10">
      <c r="A915" s="59">
        <v>42886</v>
      </c>
      <c r="B915" s="2" t="s">
        <v>250</v>
      </c>
      <c r="C915" s="69">
        <f t="shared" ref="C915:C955" si="152">MROUND(500000/E915,10)</f>
        <v>380</v>
      </c>
      <c r="D915" s="4" t="s">
        <v>8</v>
      </c>
      <c r="E915" s="5">
        <v>1328</v>
      </c>
      <c r="F915" s="5">
        <v>1339</v>
      </c>
      <c r="G915" s="5">
        <v>0</v>
      </c>
      <c r="H915" s="66">
        <f>(F915-E915)*C915</f>
        <v>4180</v>
      </c>
      <c r="I915" s="66">
        <v>0</v>
      </c>
      <c r="J915" s="66">
        <f t="shared" ref="J915:J955" si="153">+I915+H915</f>
        <v>4180</v>
      </c>
    </row>
    <row r="916" spans="1:10">
      <c r="A916" s="59">
        <v>42886</v>
      </c>
      <c r="B916" s="2" t="s">
        <v>104</v>
      </c>
      <c r="C916" s="69">
        <f t="shared" si="152"/>
        <v>870</v>
      </c>
      <c r="D916" s="4" t="s">
        <v>15</v>
      </c>
      <c r="E916" s="5">
        <v>574</v>
      </c>
      <c r="F916" s="5">
        <v>568</v>
      </c>
      <c r="G916" s="5">
        <v>0</v>
      </c>
      <c r="H916" s="66">
        <f>(E916-F916)*C916</f>
        <v>5220</v>
      </c>
      <c r="I916" s="66">
        <v>0</v>
      </c>
      <c r="J916" s="66">
        <f t="shared" si="153"/>
        <v>5220</v>
      </c>
    </row>
    <row r="917" spans="1:10">
      <c r="A917" s="59">
        <v>42886</v>
      </c>
      <c r="B917" s="2" t="s">
        <v>40</v>
      </c>
      <c r="C917" s="69">
        <f t="shared" si="152"/>
        <v>1060</v>
      </c>
      <c r="D917" s="4" t="s">
        <v>8</v>
      </c>
      <c r="E917" s="5">
        <v>472</v>
      </c>
      <c r="F917" s="5">
        <v>477</v>
      </c>
      <c r="G917" s="5">
        <v>480</v>
      </c>
      <c r="H917" s="66">
        <f t="shared" ref="H917:H923" si="154">(F917-E917)*C917</f>
        <v>5300</v>
      </c>
      <c r="I917" s="66">
        <f>(G917-F917)*C917</f>
        <v>3180</v>
      </c>
      <c r="J917" s="66">
        <f t="shared" si="153"/>
        <v>8480</v>
      </c>
    </row>
    <row r="918" spans="1:10">
      <c r="A918" s="59">
        <v>42885</v>
      </c>
      <c r="B918" s="2" t="s">
        <v>272</v>
      </c>
      <c r="C918" s="69">
        <f t="shared" si="152"/>
        <v>200</v>
      </c>
      <c r="D918" s="4" t="s">
        <v>8</v>
      </c>
      <c r="E918" s="5">
        <v>2456</v>
      </c>
      <c r="F918" s="5">
        <v>2480</v>
      </c>
      <c r="G918" s="5">
        <v>2500</v>
      </c>
      <c r="H918" s="66">
        <f t="shared" si="154"/>
        <v>4800</v>
      </c>
      <c r="I918" s="66">
        <f>(G918-F918)*C918</f>
        <v>4000</v>
      </c>
      <c r="J918" s="66">
        <f t="shared" si="153"/>
        <v>8800</v>
      </c>
    </row>
    <row r="919" spans="1:10">
      <c r="A919" s="59">
        <v>42885</v>
      </c>
      <c r="B919" s="2" t="s">
        <v>276</v>
      </c>
      <c r="C919" s="69">
        <f t="shared" si="152"/>
        <v>980</v>
      </c>
      <c r="D919" s="4" t="s">
        <v>8</v>
      </c>
      <c r="E919" s="5">
        <v>509</v>
      </c>
      <c r="F919" s="5">
        <v>503</v>
      </c>
      <c r="G919" s="5">
        <v>0</v>
      </c>
      <c r="H919" s="66">
        <f t="shared" si="154"/>
        <v>-5880</v>
      </c>
      <c r="I919" s="66">
        <v>0</v>
      </c>
      <c r="J919" s="66">
        <f t="shared" si="153"/>
        <v>-5880</v>
      </c>
    </row>
    <row r="920" spans="1:10">
      <c r="A920" s="59">
        <v>42884</v>
      </c>
      <c r="B920" s="2" t="s">
        <v>121</v>
      </c>
      <c r="C920" s="69">
        <f t="shared" si="152"/>
        <v>520</v>
      </c>
      <c r="D920" s="4" t="s">
        <v>8</v>
      </c>
      <c r="E920" s="5">
        <v>970</v>
      </c>
      <c r="F920" s="5">
        <v>958</v>
      </c>
      <c r="G920" s="5">
        <v>0</v>
      </c>
      <c r="H920" s="66">
        <f t="shared" si="154"/>
        <v>-6240</v>
      </c>
      <c r="I920" s="66">
        <v>0</v>
      </c>
      <c r="J920" s="66">
        <f t="shared" si="153"/>
        <v>-6240</v>
      </c>
    </row>
    <row r="921" spans="1:10">
      <c r="A921" s="59">
        <v>42884</v>
      </c>
      <c r="B921" s="2" t="s">
        <v>277</v>
      </c>
      <c r="C921" s="69">
        <f t="shared" si="152"/>
        <v>370</v>
      </c>
      <c r="D921" s="4" t="s">
        <v>8</v>
      </c>
      <c r="E921" s="5">
        <v>1335</v>
      </c>
      <c r="F921" s="5">
        <v>1320</v>
      </c>
      <c r="G921" s="5">
        <v>0</v>
      </c>
      <c r="H921" s="66">
        <f t="shared" si="154"/>
        <v>-5550</v>
      </c>
      <c r="I921" s="66">
        <v>0</v>
      </c>
      <c r="J921" s="66">
        <f t="shared" si="153"/>
        <v>-5550</v>
      </c>
    </row>
    <row r="922" spans="1:10">
      <c r="A922" s="59">
        <v>42881</v>
      </c>
      <c r="B922" s="2" t="s">
        <v>52</v>
      </c>
      <c r="C922" s="69">
        <f t="shared" si="152"/>
        <v>470</v>
      </c>
      <c r="D922" s="4" t="s">
        <v>8</v>
      </c>
      <c r="E922" s="5">
        <v>1057</v>
      </c>
      <c r="F922" s="5">
        <v>1067</v>
      </c>
      <c r="G922" s="5">
        <v>1082</v>
      </c>
      <c r="H922" s="66">
        <f t="shared" si="154"/>
        <v>4700</v>
      </c>
      <c r="I922" s="66">
        <f>(G922-F922)*C922</f>
        <v>7050</v>
      </c>
      <c r="J922" s="66">
        <f t="shared" si="153"/>
        <v>11750</v>
      </c>
    </row>
    <row r="923" spans="1:10">
      <c r="A923" s="59">
        <v>42881</v>
      </c>
      <c r="B923" s="2" t="s">
        <v>189</v>
      </c>
      <c r="C923" s="69">
        <f t="shared" si="152"/>
        <v>5800</v>
      </c>
      <c r="D923" s="4" t="s">
        <v>8</v>
      </c>
      <c r="E923" s="5">
        <v>86.15</v>
      </c>
      <c r="F923" s="5">
        <v>87.15</v>
      </c>
      <c r="G923" s="5">
        <v>87.75</v>
      </c>
      <c r="H923" s="66">
        <f t="shared" si="154"/>
        <v>5800</v>
      </c>
      <c r="I923" s="66">
        <f>(G923-F923)*C923</f>
        <v>3479.9999999999673</v>
      </c>
      <c r="J923" s="66">
        <f t="shared" si="153"/>
        <v>9279.9999999999673</v>
      </c>
    </row>
    <row r="924" spans="1:10">
      <c r="A924" s="59">
        <v>42880</v>
      </c>
      <c r="B924" s="2" t="s">
        <v>251</v>
      </c>
      <c r="C924" s="69">
        <f t="shared" si="152"/>
        <v>410</v>
      </c>
      <c r="D924" s="4" t="s">
        <v>15</v>
      </c>
      <c r="E924" s="5">
        <v>1214</v>
      </c>
      <c r="F924" s="5">
        <v>1204</v>
      </c>
      <c r="G924" s="5">
        <v>1200</v>
      </c>
      <c r="H924" s="66">
        <f>(E924-F924)*C924</f>
        <v>4100</v>
      </c>
      <c r="I924" s="66">
        <f>(F924-G924)*C924</f>
        <v>1640</v>
      </c>
      <c r="J924" s="66">
        <f t="shared" si="153"/>
        <v>5740</v>
      </c>
    </row>
    <row r="925" spans="1:10">
      <c r="A925" s="59">
        <v>42880</v>
      </c>
      <c r="B925" s="2" t="s">
        <v>92</v>
      </c>
      <c r="C925" s="69">
        <f t="shared" si="152"/>
        <v>480</v>
      </c>
      <c r="D925" s="4" t="s">
        <v>8</v>
      </c>
      <c r="E925" s="5">
        <v>1047</v>
      </c>
      <c r="F925" s="5">
        <v>1057</v>
      </c>
      <c r="G925" s="5">
        <v>1064</v>
      </c>
      <c r="H925" s="66">
        <f>(F925-E925)*C925</f>
        <v>4800</v>
      </c>
      <c r="I925" s="66">
        <f>(G925-F925)*C925</f>
        <v>3360</v>
      </c>
      <c r="J925" s="66">
        <f t="shared" si="153"/>
        <v>8160</v>
      </c>
    </row>
    <row r="926" spans="1:10">
      <c r="A926" s="59">
        <v>42879</v>
      </c>
      <c r="B926" s="2" t="s">
        <v>41</v>
      </c>
      <c r="C926" s="69">
        <f t="shared" si="152"/>
        <v>740</v>
      </c>
      <c r="D926" s="4" t="s">
        <v>8</v>
      </c>
      <c r="E926" s="5">
        <v>673</v>
      </c>
      <c r="F926" s="5">
        <v>680</v>
      </c>
      <c r="G926" s="5">
        <v>690</v>
      </c>
      <c r="H926" s="66">
        <f>(F926-E926)*C926</f>
        <v>5180</v>
      </c>
      <c r="I926" s="66">
        <f>(G926-F926)*C926</f>
        <v>7400</v>
      </c>
      <c r="J926" s="66">
        <f t="shared" si="153"/>
        <v>12580</v>
      </c>
    </row>
    <row r="927" spans="1:10">
      <c r="A927" s="59">
        <v>42879</v>
      </c>
      <c r="B927" s="2" t="s">
        <v>271</v>
      </c>
      <c r="C927" s="69">
        <f t="shared" si="152"/>
        <v>310</v>
      </c>
      <c r="D927" s="4" t="s">
        <v>8</v>
      </c>
      <c r="E927" s="5">
        <v>1610</v>
      </c>
      <c r="F927" s="5">
        <v>1625</v>
      </c>
      <c r="G927" s="5">
        <v>0</v>
      </c>
      <c r="H927" s="66">
        <f>(F927-E927)*C927</f>
        <v>4650</v>
      </c>
      <c r="I927" s="66">
        <v>0</v>
      </c>
      <c r="J927" s="66">
        <f t="shared" si="153"/>
        <v>4650</v>
      </c>
    </row>
    <row r="928" spans="1:10">
      <c r="A928" s="59">
        <v>42878</v>
      </c>
      <c r="B928" s="2" t="s">
        <v>278</v>
      </c>
      <c r="C928" s="69">
        <f t="shared" si="152"/>
        <v>720</v>
      </c>
      <c r="D928" s="4" t="s">
        <v>8</v>
      </c>
      <c r="E928" s="5">
        <v>694</v>
      </c>
      <c r="F928" s="5">
        <v>700</v>
      </c>
      <c r="G928" s="5">
        <v>705</v>
      </c>
      <c r="H928" s="66">
        <f>(F928-E928)*C928</f>
        <v>4320</v>
      </c>
      <c r="I928" s="66">
        <f>(G928-F928)*C928</f>
        <v>3600</v>
      </c>
      <c r="J928" s="66">
        <f t="shared" si="153"/>
        <v>7920</v>
      </c>
    </row>
    <row r="929" spans="1:10">
      <c r="A929" s="59">
        <v>42878</v>
      </c>
      <c r="B929" s="2" t="s">
        <v>154</v>
      </c>
      <c r="C929" s="69">
        <f t="shared" si="152"/>
        <v>340</v>
      </c>
      <c r="D929" s="4" t="s">
        <v>15</v>
      </c>
      <c r="E929" s="5">
        <v>1475</v>
      </c>
      <c r="F929" s="5">
        <v>1465</v>
      </c>
      <c r="G929" s="5">
        <v>1445</v>
      </c>
      <c r="H929" s="66">
        <f>(E929-F929)*C929</f>
        <v>3400</v>
      </c>
      <c r="I929" s="66">
        <f>(F929-G929)*C929</f>
        <v>6800</v>
      </c>
      <c r="J929" s="66">
        <f t="shared" si="153"/>
        <v>10200</v>
      </c>
    </row>
    <row r="930" spans="1:10">
      <c r="A930" s="59">
        <v>42877</v>
      </c>
      <c r="B930" s="2" t="s">
        <v>279</v>
      </c>
      <c r="C930" s="69">
        <f t="shared" si="152"/>
        <v>5670</v>
      </c>
      <c r="D930" s="4" t="s">
        <v>8</v>
      </c>
      <c r="E930" s="5">
        <v>88.15</v>
      </c>
      <c r="F930" s="5">
        <v>86.65</v>
      </c>
      <c r="G930" s="5">
        <v>0</v>
      </c>
      <c r="H930" s="66">
        <f>(F930-E930)*C930</f>
        <v>-8505</v>
      </c>
      <c r="I930" s="66">
        <v>0</v>
      </c>
      <c r="J930" s="66">
        <f t="shared" si="153"/>
        <v>-8505</v>
      </c>
    </row>
    <row r="931" spans="1:10">
      <c r="A931" s="59">
        <v>42874</v>
      </c>
      <c r="B931" s="2" t="s">
        <v>111</v>
      </c>
      <c r="C931" s="69">
        <f t="shared" si="152"/>
        <v>640</v>
      </c>
      <c r="D931" s="4" t="s">
        <v>15</v>
      </c>
      <c r="E931" s="5">
        <v>778.5</v>
      </c>
      <c r="F931" s="5">
        <v>770</v>
      </c>
      <c r="G931" s="5">
        <v>760</v>
      </c>
      <c r="H931" s="66">
        <f>(E931-F931)*C931</f>
        <v>5440</v>
      </c>
      <c r="I931" s="66">
        <f>(F931-G931)*C931</f>
        <v>6400</v>
      </c>
      <c r="J931" s="66">
        <f t="shared" si="153"/>
        <v>11840</v>
      </c>
    </row>
    <row r="932" spans="1:10">
      <c r="A932" s="59">
        <v>42874</v>
      </c>
      <c r="B932" s="2" t="s">
        <v>280</v>
      </c>
      <c r="C932" s="69">
        <f t="shared" si="152"/>
        <v>1360</v>
      </c>
      <c r="D932" s="4" t="s">
        <v>15</v>
      </c>
      <c r="E932" s="5">
        <v>368</v>
      </c>
      <c r="F932" s="5">
        <v>366.5</v>
      </c>
      <c r="G932" s="5">
        <v>0</v>
      </c>
      <c r="H932" s="66">
        <f>(E932-F932)*C932</f>
        <v>2040</v>
      </c>
      <c r="I932" s="66">
        <v>0</v>
      </c>
      <c r="J932" s="66">
        <f t="shared" si="153"/>
        <v>2040</v>
      </c>
    </row>
    <row r="933" spans="1:10">
      <c r="A933" s="59">
        <v>42873</v>
      </c>
      <c r="B933" s="2" t="s">
        <v>174</v>
      </c>
      <c r="C933" s="69">
        <f t="shared" si="152"/>
        <v>1020</v>
      </c>
      <c r="D933" s="4" t="s">
        <v>8</v>
      </c>
      <c r="E933" s="5">
        <v>491</v>
      </c>
      <c r="F933" s="5">
        <v>485</v>
      </c>
      <c r="G933" s="5">
        <v>0</v>
      </c>
      <c r="H933" s="66">
        <f>(F933-E933)*C933</f>
        <v>-6120</v>
      </c>
      <c r="I933" s="66">
        <v>0</v>
      </c>
      <c r="J933" s="66">
        <f t="shared" si="153"/>
        <v>-6120</v>
      </c>
    </row>
    <row r="934" spans="1:10">
      <c r="A934" s="59">
        <v>42872</v>
      </c>
      <c r="B934" s="2" t="s">
        <v>281</v>
      </c>
      <c r="C934" s="69">
        <f t="shared" si="152"/>
        <v>5730</v>
      </c>
      <c r="D934" s="4" t="s">
        <v>8</v>
      </c>
      <c r="E934" s="5">
        <v>87.25</v>
      </c>
      <c r="F934" s="5">
        <v>87.9</v>
      </c>
      <c r="G934" s="5">
        <v>0</v>
      </c>
      <c r="H934" s="66">
        <f>(F934-E934)*C934</f>
        <v>3724.5000000000327</v>
      </c>
      <c r="I934" s="66">
        <v>0</v>
      </c>
      <c r="J934" s="66">
        <f t="shared" si="153"/>
        <v>3724.5000000000327</v>
      </c>
    </row>
    <row r="935" spans="1:10">
      <c r="A935" s="59">
        <v>42872</v>
      </c>
      <c r="B935" s="2" t="s">
        <v>252</v>
      </c>
      <c r="C935" s="69">
        <f t="shared" si="152"/>
        <v>490</v>
      </c>
      <c r="D935" s="4" t="s">
        <v>8</v>
      </c>
      <c r="E935" s="5">
        <v>1019</v>
      </c>
      <c r="F935" s="5">
        <v>1007</v>
      </c>
      <c r="G935" s="5">
        <v>0</v>
      </c>
      <c r="H935" s="66">
        <f>(F935-E935)*C935</f>
        <v>-5880</v>
      </c>
      <c r="I935" s="66">
        <v>0</v>
      </c>
      <c r="J935" s="66">
        <f t="shared" si="153"/>
        <v>-5880</v>
      </c>
    </row>
    <row r="936" spans="1:10">
      <c r="A936" s="59">
        <v>42871</v>
      </c>
      <c r="B936" s="2" t="s">
        <v>215</v>
      </c>
      <c r="C936" s="69">
        <f t="shared" si="152"/>
        <v>5050</v>
      </c>
      <c r="D936" s="4" t="s">
        <v>8</v>
      </c>
      <c r="E936" s="5">
        <v>99</v>
      </c>
      <c r="F936" s="5">
        <v>100</v>
      </c>
      <c r="G936" s="5">
        <v>0</v>
      </c>
      <c r="H936" s="66">
        <f>(F936-E936)*C936</f>
        <v>5050</v>
      </c>
      <c r="I936" s="66">
        <v>0</v>
      </c>
      <c r="J936" s="66">
        <f t="shared" si="153"/>
        <v>5050</v>
      </c>
    </row>
    <row r="937" spans="1:10">
      <c r="A937" s="59">
        <v>42871</v>
      </c>
      <c r="B937" s="2" t="s">
        <v>282</v>
      </c>
      <c r="C937" s="69">
        <f t="shared" si="152"/>
        <v>2050</v>
      </c>
      <c r="D937" s="4" t="s">
        <v>8</v>
      </c>
      <c r="E937" s="5">
        <v>244</v>
      </c>
      <c r="F937" s="5">
        <v>245.5</v>
      </c>
      <c r="G937" s="5">
        <v>0</v>
      </c>
      <c r="H937" s="66">
        <f>(F937-E937)*C937</f>
        <v>3075</v>
      </c>
      <c r="I937" s="66">
        <v>0</v>
      </c>
      <c r="J937" s="66">
        <f t="shared" si="153"/>
        <v>3075</v>
      </c>
    </row>
    <row r="938" spans="1:10">
      <c r="A938" s="59">
        <v>42871</v>
      </c>
      <c r="B938" s="2" t="s">
        <v>280</v>
      </c>
      <c r="C938" s="69">
        <f t="shared" si="152"/>
        <v>1380</v>
      </c>
      <c r="D938" s="4" t="s">
        <v>15</v>
      </c>
      <c r="E938" s="5">
        <v>362</v>
      </c>
      <c r="F938" s="5">
        <v>366</v>
      </c>
      <c r="G938" s="5">
        <v>0</v>
      </c>
      <c r="H938" s="66">
        <f>(E938-F938)*C938</f>
        <v>-5520</v>
      </c>
      <c r="I938" s="66">
        <v>0</v>
      </c>
      <c r="J938" s="66">
        <f t="shared" si="153"/>
        <v>-5520</v>
      </c>
    </row>
    <row r="939" spans="1:10">
      <c r="A939" s="59">
        <v>42870</v>
      </c>
      <c r="B939" s="2" t="s">
        <v>283</v>
      </c>
      <c r="C939" s="69">
        <f t="shared" si="152"/>
        <v>1260</v>
      </c>
      <c r="D939" s="4" t="s">
        <v>8</v>
      </c>
      <c r="E939" s="5">
        <v>396</v>
      </c>
      <c r="F939" s="5">
        <v>400</v>
      </c>
      <c r="G939" s="5">
        <v>405</v>
      </c>
      <c r="H939" s="66">
        <f>(F939-E939)*C939</f>
        <v>5040</v>
      </c>
      <c r="I939" s="66">
        <f>(G939-F939)*C939</f>
        <v>6300</v>
      </c>
      <c r="J939" s="66">
        <f t="shared" si="153"/>
        <v>11340</v>
      </c>
    </row>
    <row r="940" spans="1:10">
      <c r="A940" s="59">
        <v>42867</v>
      </c>
      <c r="B940" s="2" t="s">
        <v>60</v>
      </c>
      <c r="C940" s="69">
        <f t="shared" si="152"/>
        <v>510</v>
      </c>
      <c r="D940" s="4" t="s">
        <v>15</v>
      </c>
      <c r="E940" s="5">
        <v>983</v>
      </c>
      <c r="F940" s="5">
        <v>977</v>
      </c>
      <c r="G940" s="5">
        <v>0</v>
      </c>
      <c r="H940" s="66">
        <f>(E940-F940)*C940</f>
        <v>3060</v>
      </c>
      <c r="I940" s="66">
        <v>0</v>
      </c>
      <c r="J940" s="66">
        <f t="shared" si="153"/>
        <v>3060</v>
      </c>
    </row>
    <row r="941" spans="1:10">
      <c r="A941" s="59">
        <v>42867</v>
      </c>
      <c r="B941" s="2" t="s">
        <v>59</v>
      </c>
      <c r="C941" s="69">
        <f t="shared" si="152"/>
        <v>630</v>
      </c>
      <c r="D941" s="4" t="s">
        <v>8</v>
      </c>
      <c r="E941" s="5">
        <v>788</v>
      </c>
      <c r="F941" s="5">
        <v>795</v>
      </c>
      <c r="G941" s="5">
        <v>800</v>
      </c>
      <c r="H941" s="66">
        <f>(F941-E941)*C941</f>
        <v>4410</v>
      </c>
      <c r="I941" s="66">
        <f>(G941-F941)*C941</f>
        <v>3150</v>
      </c>
      <c r="J941" s="66">
        <f t="shared" si="153"/>
        <v>7560</v>
      </c>
    </row>
    <row r="942" spans="1:10">
      <c r="A942" s="59">
        <v>42866</v>
      </c>
      <c r="B942" s="2" t="s">
        <v>284</v>
      </c>
      <c r="C942" s="69">
        <f t="shared" si="152"/>
        <v>510</v>
      </c>
      <c r="D942" s="4" t="s">
        <v>15</v>
      </c>
      <c r="E942" s="5">
        <v>985</v>
      </c>
      <c r="F942" s="5">
        <v>977</v>
      </c>
      <c r="G942" s="5">
        <v>0</v>
      </c>
      <c r="H942" s="66">
        <f>(E942-F942)*C942</f>
        <v>4080</v>
      </c>
      <c r="I942" s="66">
        <v>0</v>
      </c>
      <c r="J942" s="66">
        <f t="shared" si="153"/>
        <v>4080</v>
      </c>
    </row>
    <row r="943" spans="1:10">
      <c r="A943" s="59">
        <v>42866</v>
      </c>
      <c r="B943" s="2" t="s">
        <v>281</v>
      </c>
      <c r="C943" s="69">
        <f t="shared" si="152"/>
        <v>5540</v>
      </c>
      <c r="D943" s="4" t="s">
        <v>8</v>
      </c>
      <c r="E943" s="5">
        <v>90.25</v>
      </c>
      <c r="F943" s="5">
        <v>91.25</v>
      </c>
      <c r="G943" s="5">
        <v>92.3</v>
      </c>
      <c r="H943" s="66">
        <f>(F943-E943)*C943</f>
        <v>5540</v>
      </c>
      <c r="I943" s="66">
        <f>(G943-F943)*C943</f>
        <v>5816.9999999999845</v>
      </c>
      <c r="J943" s="66">
        <f t="shared" si="153"/>
        <v>11356.999999999985</v>
      </c>
    </row>
    <row r="944" spans="1:10">
      <c r="A944" s="59">
        <v>42865</v>
      </c>
      <c r="B944" s="2" t="s">
        <v>285</v>
      </c>
      <c r="C944" s="69">
        <f t="shared" si="152"/>
        <v>2840</v>
      </c>
      <c r="D944" s="4" t="s">
        <v>8</v>
      </c>
      <c r="E944" s="5">
        <v>176.25</v>
      </c>
      <c r="F944" s="5">
        <v>178.5</v>
      </c>
      <c r="G944" s="5">
        <v>181.5</v>
      </c>
      <c r="H944" s="66">
        <f>(F944-E944)*C944</f>
        <v>6390</v>
      </c>
      <c r="I944" s="66">
        <f>(G944-F944)*C944</f>
        <v>8520</v>
      </c>
      <c r="J944" s="66">
        <f t="shared" si="153"/>
        <v>14910</v>
      </c>
    </row>
    <row r="945" spans="1:10">
      <c r="A945" s="59">
        <v>42865</v>
      </c>
      <c r="B945" s="2" t="s">
        <v>121</v>
      </c>
      <c r="C945" s="69">
        <f t="shared" si="152"/>
        <v>510</v>
      </c>
      <c r="D945" s="4" t="s">
        <v>15</v>
      </c>
      <c r="E945" s="5">
        <v>971</v>
      </c>
      <c r="F945" s="5">
        <v>971</v>
      </c>
      <c r="G945" s="5">
        <v>0</v>
      </c>
      <c r="H945" s="66">
        <f>(E945-F945)*C945</f>
        <v>0</v>
      </c>
      <c r="I945" s="66">
        <v>0</v>
      </c>
      <c r="J945" s="66">
        <f t="shared" si="153"/>
        <v>0</v>
      </c>
    </row>
    <row r="946" spans="1:10">
      <c r="A946" s="59">
        <v>42864</v>
      </c>
      <c r="B946" s="2" t="s">
        <v>25</v>
      </c>
      <c r="C946" s="69">
        <f t="shared" si="152"/>
        <v>300</v>
      </c>
      <c r="D946" s="4" t="s">
        <v>15</v>
      </c>
      <c r="E946" s="5">
        <v>1670</v>
      </c>
      <c r="F946" s="5">
        <v>1688</v>
      </c>
      <c r="G946" s="5">
        <v>0</v>
      </c>
      <c r="H946" s="66">
        <f>(E946-F946)*C946</f>
        <v>-5400</v>
      </c>
      <c r="I946" s="66">
        <v>0</v>
      </c>
      <c r="J946" s="66">
        <f t="shared" si="153"/>
        <v>-5400</v>
      </c>
    </row>
    <row r="947" spans="1:10">
      <c r="A947" s="59">
        <v>42863</v>
      </c>
      <c r="B947" s="2" t="s">
        <v>286</v>
      </c>
      <c r="C947" s="69">
        <f t="shared" si="152"/>
        <v>1000</v>
      </c>
      <c r="D947" s="4" t="s">
        <v>8</v>
      </c>
      <c r="E947" s="5">
        <v>498</v>
      </c>
      <c r="F947" s="5">
        <v>490</v>
      </c>
      <c r="G947" s="5">
        <v>0</v>
      </c>
      <c r="H947" s="66">
        <f t="shared" ref="H947:H952" si="155">(F947-E947)*C947</f>
        <v>-8000</v>
      </c>
      <c r="I947" s="66">
        <v>0</v>
      </c>
      <c r="J947" s="66">
        <f t="shared" si="153"/>
        <v>-8000</v>
      </c>
    </row>
    <row r="948" spans="1:10">
      <c r="A948" s="59">
        <v>42860</v>
      </c>
      <c r="B948" s="2" t="s">
        <v>251</v>
      </c>
      <c r="C948" s="69">
        <f t="shared" si="152"/>
        <v>400</v>
      </c>
      <c r="D948" s="4" t="s">
        <v>8</v>
      </c>
      <c r="E948" s="5">
        <v>1250</v>
      </c>
      <c r="F948" s="5">
        <v>1260</v>
      </c>
      <c r="G948" s="5">
        <v>1270</v>
      </c>
      <c r="H948" s="66">
        <f t="shared" si="155"/>
        <v>4000</v>
      </c>
      <c r="I948" s="66">
        <f>(G948-F948)*C948</f>
        <v>4000</v>
      </c>
      <c r="J948" s="66">
        <f t="shared" si="153"/>
        <v>8000</v>
      </c>
    </row>
    <row r="949" spans="1:10">
      <c r="A949" s="59">
        <v>42859</v>
      </c>
      <c r="B949" s="27" t="s">
        <v>209</v>
      </c>
      <c r="C949" s="69">
        <f t="shared" si="152"/>
        <v>390</v>
      </c>
      <c r="D949" s="4" t="s">
        <v>8</v>
      </c>
      <c r="E949" s="5">
        <v>1282</v>
      </c>
      <c r="F949" s="5">
        <v>1294</v>
      </c>
      <c r="G949" s="5">
        <v>1309</v>
      </c>
      <c r="H949" s="66">
        <f t="shared" si="155"/>
        <v>4680</v>
      </c>
      <c r="I949" s="66">
        <f>(G949-F949)*C949</f>
        <v>5850</v>
      </c>
      <c r="J949" s="66">
        <f t="shared" si="153"/>
        <v>10530</v>
      </c>
    </row>
    <row r="950" spans="1:10">
      <c r="A950" s="59">
        <v>42858</v>
      </c>
      <c r="B950" s="27" t="s">
        <v>287</v>
      </c>
      <c r="C950" s="69">
        <f t="shared" si="152"/>
        <v>4410</v>
      </c>
      <c r="D950" s="4" t="s">
        <v>8</v>
      </c>
      <c r="E950" s="5">
        <v>113.5</v>
      </c>
      <c r="F950" s="5">
        <v>115.5</v>
      </c>
      <c r="G950" s="5">
        <v>0</v>
      </c>
      <c r="H950" s="66">
        <f t="shared" si="155"/>
        <v>8820</v>
      </c>
      <c r="I950" s="66">
        <v>0</v>
      </c>
      <c r="J950" s="66">
        <f t="shared" si="153"/>
        <v>8820</v>
      </c>
    </row>
    <row r="951" spans="1:10">
      <c r="A951" s="59">
        <v>42858</v>
      </c>
      <c r="B951" s="27" t="s">
        <v>139</v>
      </c>
      <c r="C951" s="69">
        <f t="shared" si="152"/>
        <v>1120</v>
      </c>
      <c r="D951" s="4" t="s">
        <v>8</v>
      </c>
      <c r="E951" s="5">
        <v>446.6</v>
      </c>
      <c r="F951" s="5">
        <v>450.6</v>
      </c>
      <c r="G951" s="5">
        <v>0</v>
      </c>
      <c r="H951" s="66">
        <f t="shared" si="155"/>
        <v>4480</v>
      </c>
      <c r="I951" s="66">
        <v>0</v>
      </c>
      <c r="J951" s="66">
        <f t="shared" si="153"/>
        <v>4480</v>
      </c>
    </row>
    <row r="952" spans="1:10">
      <c r="A952" s="59">
        <v>42858</v>
      </c>
      <c r="B952" s="27" t="s">
        <v>22</v>
      </c>
      <c r="C952" s="69">
        <f t="shared" si="152"/>
        <v>190</v>
      </c>
      <c r="D952" s="4" t="s">
        <v>8</v>
      </c>
      <c r="E952" s="5">
        <v>2610</v>
      </c>
      <c r="F952" s="5">
        <v>2585</v>
      </c>
      <c r="G952" s="5">
        <v>0</v>
      </c>
      <c r="H952" s="66">
        <f t="shared" si="155"/>
        <v>-4750</v>
      </c>
      <c r="I952" s="66">
        <v>0</v>
      </c>
      <c r="J952" s="66">
        <f t="shared" si="153"/>
        <v>-4750</v>
      </c>
    </row>
    <row r="953" spans="1:10">
      <c r="A953" s="59">
        <v>42857</v>
      </c>
      <c r="B953" s="2" t="s">
        <v>243</v>
      </c>
      <c r="C953" s="69">
        <f t="shared" si="152"/>
        <v>840</v>
      </c>
      <c r="D953" s="4" t="s">
        <v>15</v>
      </c>
      <c r="E953" s="5">
        <v>597</v>
      </c>
      <c r="F953" s="5">
        <v>603</v>
      </c>
      <c r="G953" s="5">
        <v>0</v>
      </c>
      <c r="H953" s="66">
        <f>(E953-F953)*C953</f>
        <v>-5040</v>
      </c>
      <c r="I953" s="66">
        <v>0</v>
      </c>
      <c r="J953" s="66">
        <f t="shared" si="153"/>
        <v>-5040</v>
      </c>
    </row>
    <row r="954" spans="1:10">
      <c r="A954" s="59">
        <v>42857</v>
      </c>
      <c r="B954" s="27" t="s">
        <v>237</v>
      </c>
      <c r="C954" s="69">
        <f t="shared" si="152"/>
        <v>440</v>
      </c>
      <c r="D954" s="4" t="s">
        <v>8</v>
      </c>
      <c r="E954" s="5">
        <v>1127</v>
      </c>
      <c r="F954" s="5">
        <v>1115</v>
      </c>
      <c r="G954" s="5">
        <v>0</v>
      </c>
      <c r="H954" s="66">
        <f>(F954-E954)*C954</f>
        <v>-5280</v>
      </c>
      <c r="I954" s="66">
        <v>0</v>
      </c>
      <c r="J954" s="66">
        <f t="shared" si="153"/>
        <v>-5280</v>
      </c>
    </row>
    <row r="955" spans="1:10">
      <c r="A955" s="59">
        <v>42857</v>
      </c>
      <c r="B955" s="27" t="s">
        <v>288</v>
      </c>
      <c r="C955" s="69">
        <f t="shared" si="152"/>
        <v>1110</v>
      </c>
      <c r="D955" s="4" t="s">
        <v>8</v>
      </c>
      <c r="E955" s="5">
        <v>451.5</v>
      </c>
      <c r="F955" s="5">
        <v>456</v>
      </c>
      <c r="G955" s="5">
        <v>0</v>
      </c>
      <c r="H955" s="66">
        <f>(F955-E955)*C955</f>
        <v>4995</v>
      </c>
      <c r="I955" s="66">
        <v>0</v>
      </c>
      <c r="J955" s="66">
        <f t="shared" si="153"/>
        <v>4995</v>
      </c>
    </row>
    <row r="956" spans="1:10">
      <c r="A956" s="59"/>
      <c r="B956" s="26"/>
      <c r="C956" s="94"/>
      <c r="D956" s="26"/>
      <c r="E956" s="26"/>
      <c r="F956" s="26"/>
      <c r="G956" s="26"/>
      <c r="H956" s="94"/>
      <c r="I956" s="94"/>
      <c r="J956" s="94"/>
    </row>
    <row r="957" spans="1:10">
      <c r="A957" s="59">
        <v>42853</v>
      </c>
      <c r="B957" s="27" t="s">
        <v>209</v>
      </c>
      <c r="C957" s="69">
        <f t="shared" ref="C957:C975" si="156">MROUND(500000/E957,10)</f>
        <v>390</v>
      </c>
      <c r="D957" s="4" t="s">
        <v>8</v>
      </c>
      <c r="E957" s="5">
        <v>1280</v>
      </c>
      <c r="F957" s="5">
        <v>1262</v>
      </c>
      <c r="G957" s="5">
        <v>0</v>
      </c>
      <c r="H957" s="66">
        <f>(F957-E957)*C957</f>
        <v>-7020</v>
      </c>
      <c r="I957" s="66">
        <v>0</v>
      </c>
      <c r="J957" s="66">
        <f t="shared" ref="J957:J975" si="157">+I957+H957</f>
        <v>-7020</v>
      </c>
    </row>
    <row r="958" spans="1:10">
      <c r="A958" s="59">
        <v>42852</v>
      </c>
      <c r="B958" s="27" t="s">
        <v>131</v>
      </c>
      <c r="C958" s="69">
        <f t="shared" si="156"/>
        <v>1510</v>
      </c>
      <c r="D958" s="4" t="s">
        <v>8</v>
      </c>
      <c r="E958" s="5">
        <v>331.5</v>
      </c>
      <c r="F958" s="5">
        <v>335</v>
      </c>
      <c r="G958" s="5">
        <v>345</v>
      </c>
      <c r="H958" s="66">
        <f>(F958-E958)*C958</f>
        <v>5285</v>
      </c>
      <c r="I958" s="66">
        <f>(G958-F958)*C958</f>
        <v>15100</v>
      </c>
      <c r="J958" s="66">
        <f t="shared" si="157"/>
        <v>20385</v>
      </c>
    </row>
    <row r="959" spans="1:10">
      <c r="A959" s="59">
        <v>42851</v>
      </c>
      <c r="B959" s="2" t="s">
        <v>59</v>
      </c>
      <c r="C959" s="69">
        <f t="shared" si="156"/>
        <v>620</v>
      </c>
      <c r="D959" s="4" t="s">
        <v>15</v>
      </c>
      <c r="E959" s="5">
        <v>805</v>
      </c>
      <c r="F959" s="5">
        <v>795</v>
      </c>
      <c r="G959" s="5">
        <v>780</v>
      </c>
      <c r="H959" s="66">
        <f>(E959-F959)*C959</f>
        <v>6200</v>
      </c>
      <c r="I959" s="66">
        <f>(F959-G959)*C959</f>
        <v>9300</v>
      </c>
      <c r="J959" s="66">
        <f t="shared" si="157"/>
        <v>15500</v>
      </c>
    </row>
    <row r="960" spans="1:10">
      <c r="A960" s="59">
        <v>42850</v>
      </c>
      <c r="B960" s="27" t="s">
        <v>110</v>
      </c>
      <c r="C960" s="69">
        <f t="shared" si="156"/>
        <v>390</v>
      </c>
      <c r="D960" s="4" t="s">
        <v>8</v>
      </c>
      <c r="E960" s="5">
        <v>1290</v>
      </c>
      <c r="F960" s="5">
        <v>1300</v>
      </c>
      <c r="G960" s="5">
        <v>1310</v>
      </c>
      <c r="H960" s="66">
        <f>(F960-E960)*C960</f>
        <v>3900</v>
      </c>
      <c r="I960" s="66">
        <f>(G960-F960)*C960</f>
        <v>3900</v>
      </c>
      <c r="J960" s="66">
        <f t="shared" si="157"/>
        <v>7800</v>
      </c>
    </row>
    <row r="961" spans="1:10">
      <c r="A961" s="59">
        <v>42849</v>
      </c>
      <c r="B961" s="27" t="s">
        <v>63</v>
      </c>
      <c r="C961" s="69">
        <f t="shared" si="156"/>
        <v>480</v>
      </c>
      <c r="D961" s="4" t="s">
        <v>8</v>
      </c>
      <c r="E961" s="5">
        <v>1035</v>
      </c>
      <c r="F961" s="5">
        <v>1045</v>
      </c>
      <c r="G961" s="5">
        <v>1057</v>
      </c>
      <c r="H961" s="66">
        <f>(F961-E961)*C961</f>
        <v>4800</v>
      </c>
      <c r="I961" s="66">
        <f>(G961-F961)*C961</f>
        <v>5760</v>
      </c>
      <c r="J961" s="66">
        <f t="shared" si="157"/>
        <v>10560</v>
      </c>
    </row>
    <row r="962" spans="1:10">
      <c r="A962" s="59">
        <v>42846</v>
      </c>
      <c r="B962" s="2" t="s">
        <v>215</v>
      </c>
      <c r="C962" s="69">
        <f t="shared" si="156"/>
        <v>4420</v>
      </c>
      <c r="D962" s="4" t="s">
        <v>15</v>
      </c>
      <c r="E962" s="5">
        <v>113</v>
      </c>
      <c r="F962" s="5">
        <v>111</v>
      </c>
      <c r="G962" s="5">
        <v>0</v>
      </c>
      <c r="H962" s="66">
        <f>(E962-F962)*C962</f>
        <v>8840</v>
      </c>
      <c r="I962" s="66">
        <v>0</v>
      </c>
      <c r="J962" s="66">
        <f t="shared" si="157"/>
        <v>8840</v>
      </c>
    </row>
    <row r="963" spans="1:10">
      <c r="A963" s="59">
        <v>42845</v>
      </c>
      <c r="B963" s="27" t="s">
        <v>204</v>
      </c>
      <c r="C963" s="69">
        <f t="shared" si="156"/>
        <v>700</v>
      </c>
      <c r="D963" s="4" t="s">
        <v>8</v>
      </c>
      <c r="E963" s="5">
        <v>711</v>
      </c>
      <c r="F963" s="5">
        <v>718</v>
      </c>
      <c r="G963" s="5">
        <v>725</v>
      </c>
      <c r="H963" s="66">
        <f>(F963-E963)*C963</f>
        <v>4900</v>
      </c>
      <c r="I963" s="66">
        <f>(G963-F963)*C963</f>
        <v>4900</v>
      </c>
      <c r="J963" s="66">
        <f t="shared" si="157"/>
        <v>9800</v>
      </c>
    </row>
    <row r="964" spans="1:10">
      <c r="A964" s="59">
        <v>42844</v>
      </c>
      <c r="B964" s="2" t="s">
        <v>92</v>
      </c>
      <c r="C964" s="69">
        <f t="shared" si="156"/>
        <v>460</v>
      </c>
      <c r="D964" s="4" t="s">
        <v>15</v>
      </c>
      <c r="E964" s="5">
        <v>1097</v>
      </c>
      <c r="F964" s="5">
        <v>1103</v>
      </c>
      <c r="G964" s="5">
        <v>0</v>
      </c>
      <c r="H964" s="66">
        <f>(E964-F964)*C964</f>
        <v>-2760</v>
      </c>
      <c r="I964" s="66">
        <v>0</v>
      </c>
      <c r="J964" s="66">
        <f t="shared" si="157"/>
        <v>-2760</v>
      </c>
    </row>
    <row r="965" spans="1:10">
      <c r="A965" s="59">
        <v>42843</v>
      </c>
      <c r="B965" s="27" t="s">
        <v>289</v>
      </c>
      <c r="C965" s="69">
        <f t="shared" si="156"/>
        <v>280</v>
      </c>
      <c r="D965" s="4" t="s">
        <v>8</v>
      </c>
      <c r="E965" s="5">
        <v>1766</v>
      </c>
      <c r="F965" s="5">
        <v>1780</v>
      </c>
      <c r="G965" s="5">
        <v>0</v>
      </c>
      <c r="H965" s="66">
        <f>(F965-E965)*C965</f>
        <v>3920</v>
      </c>
      <c r="I965" s="66">
        <v>0</v>
      </c>
      <c r="J965" s="66">
        <f t="shared" si="157"/>
        <v>3920</v>
      </c>
    </row>
    <row r="966" spans="1:10">
      <c r="A966" s="59">
        <v>42843</v>
      </c>
      <c r="B966" s="2" t="s">
        <v>274</v>
      </c>
      <c r="C966" s="69">
        <f t="shared" si="156"/>
        <v>470</v>
      </c>
      <c r="D966" s="4" t="s">
        <v>8</v>
      </c>
      <c r="E966" s="5">
        <v>1068</v>
      </c>
      <c r="F966" s="5">
        <v>1078</v>
      </c>
      <c r="G966" s="5">
        <v>0</v>
      </c>
      <c r="H966" s="66">
        <f>(F966-E966)*C966</f>
        <v>4700</v>
      </c>
      <c r="I966" s="66">
        <v>0</v>
      </c>
      <c r="J966" s="66">
        <f t="shared" si="157"/>
        <v>4700</v>
      </c>
    </row>
    <row r="967" spans="1:10">
      <c r="A967" s="59">
        <v>42838</v>
      </c>
      <c r="B967" s="2" t="s">
        <v>260</v>
      </c>
      <c r="C967" s="69">
        <f t="shared" si="156"/>
        <v>640</v>
      </c>
      <c r="D967" s="4" t="s">
        <v>8</v>
      </c>
      <c r="E967" s="5">
        <v>786</v>
      </c>
      <c r="F967" s="5">
        <v>793</v>
      </c>
      <c r="G967" s="5">
        <v>0</v>
      </c>
      <c r="H967" s="66">
        <f>(F967-E967)*C967</f>
        <v>4480</v>
      </c>
      <c r="I967" s="66">
        <v>0</v>
      </c>
      <c r="J967" s="66">
        <f t="shared" si="157"/>
        <v>4480</v>
      </c>
    </row>
    <row r="968" spans="1:10">
      <c r="A968" s="59">
        <v>42837</v>
      </c>
      <c r="B968" s="2" t="s">
        <v>289</v>
      </c>
      <c r="C968" s="69">
        <f t="shared" si="156"/>
        <v>280</v>
      </c>
      <c r="D968" s="4" t="s">
        <v>8</v>
      </c>
      <c r="E968" s="5">
        <v>1765</v>
      </c>
      <c r="F968" s="5">
        <v>1780</v>
      </c>
      <c r="G968" s="5">
        <v>0</v>
      </c>
      <c r="H968" s="66">
        <f>(F968-E968)*C968</f>
        <v>4200</v>
      </c>
      <c r="I968" s="66">
        <v>0</v>
      </c>
      <c r="J968" s="66">
        <f t="shared" si="157"/>
        <v>4200</v>
      </c>
    </row>
    <row r="969" spans="1:10">
      <c r="A969" s="59">
        <v>42837</v>
      </c>
      <c r="B969" s="2" t="s">
        <v>290</v>
      </c>
      <c r="C969" s="69">
        <f t="shared" si="156"/>
        <v>4010</v>
      </c>
      <c r="D969" s="4" t="s">
        <v>15</v>
      </c>
      <c r="E969" s="5">
        <v>124.75</v>
      </c>
      <c r="F969" s="5">
        <v>126.75</v>
      </c>
      <c r="G969" s="5">
        <v>0</v>
      </c>
      <c r="H969" s="66">
        <f>(E969-F969)*C969</f>
        <v>-8020</v>
      </c>
      <c r="I969" s="66">
        <v>0</v>
      </c>
      <c r="J969" s="66">
        <f t="shared" si="157"/>
        <v>-8020</v>
      </c>
    </row>
    <row r="970" spans="1:10">
      <c r="A970" s="59">
        <v>42836</v>
      </c>
      <c r="B970" s="2" t="s">
        <v>63</v>
      </c>
      <c r="C970" s="69">
        <f t="shared" si="156"/>
        <v>490</v>
      </c>
      <c r="D970" s="4" t="s">
        <v>8</v>
      </c>
      <c r="E970" s="5">
        <v>1021</v>
      </c>
      <c r="F970" s="5">
        <v>1031</v>
      </c>
      <c r="G970" s="5">
        <v>0</v>
      </c>
      <c r="H970" s="66">
        <f>(F970-E970)*C970</f>
        <v>4900</v>
      </c>
      <c r="I970" s="66">
        <v>0</v>
      </c>
      <c r="J970" s="66">
        <f t="shared" si="157"/>
        <v>4900</v>
      </c>
    </row>
    <row r="971" spans="1:10">
      <c r="A971" s="59">
        <v>42835</v>
      </c>
      <c r="B971" s="2" t="s">
        <v>63</v>
      </c>
      <c r="C971" s="69">
        <f t="shared" si="156"/>
        <v>480</v>
      </c>
      <c r="D971" s="4" t="s">
        <v>8</v>
      </c>
      <c r="E971" s="5">
        <v>1046</v>
      </c>
      <c r="F971" s="5">
        <v>1056</v>
      </c>
      <c r="G971" s="5">
        <v>0</v>
      </c>
      <c r="H971" s="66">
        <f>(F971-E971)*C971</f>
        <v>4800</v>
      </c>
      <c r="I971" s="66">
        <v>0</v>
      </c>
      <c r="J971" s="66">
        <f t="shared" si="157"/>
        <v>4800</v>
      </c>
    </row>
    <row r="972" spans="1:10">
      <c r="A972" s="59">
        <v>42832</v>
      </c>
      <c r="B972" s="2" t="s">
        <v>121</v>
      </c>
      <c r="C972" s="69">
        <f t="shared" si="156"/>
        <v>480</v>
      </c>
      <c r="D972" s="4" t="s">
        <v>15</v>
      </c>
      <c r="E972" s="5">
        <v>1043</v>
      </c>
      <c r="F972" s="5">
        <v>1035</v>
      </c>
      <c r="G972" s="5">
        <v>0</v>
      </c>
      <c r="H972" s="66">
        <f>(E972-F972)*C972</f>
        <v>3840</v>
      </c>
      <c r="I972" s="66">
        <v>0</v>
      </c>
      <c r="J972" s="66">
        <f t="shared" si="157"/>
        <v>3840</v>
      </c>
    </row>
    <row r="973" spans="1:10">
      <c r="A973" s="59">
        <v>42831</v>
      </c>
      <c r="B973" s="2" t="s">
        <v>291</v>
      </c>
      <c r="C973" s="69">
        <f t="shared" si="156"/>
        <v>790</v>
      </c>
      <c r="D973" s="4" t="s">
        <v>8</v>
      </c>
      <c r="E973" s="5">
        <v>635</v>
      </c>
      <c r="F973" s="5">
        <v>645</v>
      </c>
      <c r="G973" s="5">
        <v>660</v>
      </c>
      <c r="H973" s="66">
        <f>(F973-E973)*C973</f>
        <v>7900</v>
      </c>
      <c r="I973" s="66">
        <f>(G973-F973)*C973</f>
        <v>11850</v>
      </c>
      <c r="J973" s="66">
        <f t="shared" si="157"/>
        <v>19750</v>
      </c>
    </row>
    <row r="974" spans="1:10">
      <c r="A974" s="59">
        <v>42830</v>
      </c>
      <c r="B974" s="2" t="s">
        <v>167</v>
      </c>
      <c r="C974" s="69">
        <f t="shared" si="156"/>
        <v>360</v>
      </c>
      <c r="D974" s="4" t="s">
        <v>15</v>
      </c>
      <c r="E974" s="5">
        <v>1405</v>
      </c>
      <c r="F974" s="5">
        <v>1395</v>
      </c>
      <c r="G974" s="5">
        <v>0</v>
      </c>
      <c r="H974" s="66">
        <f>(E974-F974)*C974</f>
        <v>3600</v>
      </c>
      <c r="I974" s="66">
        <v>0</v>
      </c>
      <c r="J974" s="66">
        <f t="shared" si="157"/>
        <v>3600</v>
      </c>
    </row>
    <row r="975" spans="1:10">
      <c r="A975" s="59">
        <v>42828</v>
      </c>
      <c r="B975" s="2" t="s">
        <v>260</v>
      </c>
      <c r="C975" s="69">
        <f t="shared" si="156"/>
        <v>630</v>
      </c>
      <c r="D975" s="4" t="s">
        <v>15</v>
      </c>
      <c r="E975" s="5">
        <v>790.5</v>
      </c>
      <c r="F975" s="5">
        <v>794.5</v>
      </c>
      <c r="G975" s="5">
        <v>0</v>
      </c>
      <c r="H975" s="66">
        <f>(E975-F975)*C975</f>
        <v>-2520</v>
      </c>
      <c r="I975" s="66">
        <v>0</v>
      </c>
      <c r="J975" s="66">
        <f t="shared" si="157"/>
        <v>-2520</v>
      </c>
    </row>
    <row r="976" spans="1:10">
      <c r="A976" s="59"/>
      <c r="B976" s="26"/>
      <c r="C976" s="94"/>
      <c r="D976" s="26"/>
      <c r="E976" s="26"/>
      <c r="F976" s="26"/>
      <c r="G976" s="26"/>
      <c r="H976" s="94"/>
      <c r="I976" s="94"/>
      <c r="J976" s="94"/>
    </row>
    <row r="977" spans="1:10">
      <c r="A977" s="59">
        <v>42825</v>
      </c>
      <c r="B977" s="2" t="s">
        <v>22</v>
      </c>
      <c r="C977" s="69">
        <f t="shared" ref="C977:C995" si="158">MROUND(500000/E977,10)</f>
        <v>260</v>
      </c>
      <c r="D977" s="4" t="s">
        <v>8</v>
      </c>
      <c r="E977" s="5">
        <v>1915</v>
      </c>
      <c r="F977" s="5">
        <v>1920</v>
      </c>
      <c r="G977" s="5">
        <v>0</v>
      </c>
      <c r="H977" s="66">
        <f t="shared" ref="H977:H982" si="159">(F977-E977)*C977</f>
        <v>1300</v>
      </c>
      <c r="I977" s="66">
        <v>0</v>
      </c>
      <c r="J977" s="66">
        <f t="shared" ref="J977:J995" si="160">+I977+H977</f>
        <v>1300</v>
      </c>
    </row>
    <row r="978" spans="1:10">
      <c r="A978" s="59">
        <v>42825</v>
      </c>
      <c r="B978" s="2" t="s">
        <v>292</v>
      </c>
      <c r="C978" s="69">
        <f t="shared" si="158"/>
        <v>620</v>
      </c>
      <c r="D978" s="4" t="s">
        <v>8</v>
      </c>
      <c r="E978" s="5">
        <v>813</v>
      </c>
      <c r="F978" s="5">
        <v>798</v>
      </c>
      <c r="G978" s="5">
        <v>0</v>
      </c>
      <c r="H978" s="66">
        <f t="shared" si="159"/>
        <v>-9300</v>
      </c>
      <c r="I978" s="66">
        <v>0</v>
      </c>
      <c r="J978" s="66">
        <f t="shared" si="160"/>
        <v>-9300</v>
      </c>
    </row>
    <row r="979" spans="1:10">
      <c r="A979" s="59">
        <v>42824</v>
      </c>
      <c r="B979" s="2" t="s">
        <v>82</v>
      </c>
      <c r="C979" s="69">
        <f t="shared" si="158"/>
        <v>250</v>
      </c>
      <c r="D979" s="4" t="s">
        <v>8</v>
      </c>
      <c r="E979" s="5">
        <v>2000</v>
      </c>
      <c r="F979" s="5">
        <v>1975</v>
      </c>
      <c r="G979" s="5">
        <v>0</v>
      </c>
      <c r="H979" s="66">
        <f t="shared" si="159"/>
        <v>-6250</v>
      </c>
      <c r="I979" s="66">
        <v>0</v>
      </c>
      <c r="J979" s="66">
        <f t="shared" si="160"/>
        <v>-6250</v>
      </c>
    </row>
    <row r="980" spans="1:10">
      <c r="A980" s="59">
        <v>42823</v>
      </c>
      <c r="B980" s="2" t="s">
        <v>59</v>
      </c>
      <c r="C980" s="69">
        <f t="shared" si="158"/>
        <v>620</v>
      </c>
      <c r="D980" s="4" t="s">
        <v>8</v>
      </c>
      <c r="E980" s="5">
        <v>813</v>
      </c>
      <c r="F980" s="5">
        <v>803</v>
      </c>
      <c r="G980" s="5">
        <v>0</v>
      </c>
      <c r="H980" s="66">
        <f t="shared" si="159"/>
        <v>-6200</v>
      </c>
      <c r="I980" s="66">
        <v>0</v>
      </c>
      <c r="J980" s="66">
        <f t="shared" si="160"/>
        <v>-6200</v>
      </c>
    </row>
    <row r="981" spans="1:10">
      <c r="A981" s="59">
        <v>42822</v>
      </c>
      <c r="B981" s="2" t="s">
        <v>293</v>
      </c>
      <c r="C981" s="69">
        <f t="shared" si="158"/>
        <v>150</v>
      </c>
      <c r="D981" s="4" t="s">
        <v>8</v>
      </c>
      <c r="E981" s="5">
        <v>3333</v>
      </c>
      <c r="F981" s="5">
        <v>3363</v>
      </c>
      <c r="G981" s="5">
        <v>0</v>
      </c>
      <c r="H981" s="66">
        <f t="shared" si="159"/>
        <v>4500</v>
      </c>
      <c r="I981" s="66">
        <v>0</v>
      </c>
      <c r="J981" s="66">
        <f t="shared" si="160"/>
        <v>4500</v>
      </c>
    </row>
    <row r="982" spans="1:10">
      <c r="A982" s="59">
        <v>42822</v>
      </c>
      <c r="B982" s="2" t="s">
        <v>259</v>
      </c>
      <c r="C982" s="69">
        <f t="shared" si="158"/>
        <v>1110</v>
      </c>
      <c r="D982" s="4" t="s">
        <v>8</v>
      </c>
      <c r="E982" s="5">
        <v>449.5</v>
      </c>
      <c r="F982" s="5">
        <v>460</v>
      </c>
      <c r="G982" s="5">
        <v>465</v>
      </c>
      <c r="H982" s="66">
        <f t="shared" si="159"/>
        <v>11655</v>
      </c>
      <c r="I982" s="66">
        <f>(G982-F982)*C982</f>
        <v>5550</v>
      </c>
      <c r="J982" s="66">
        <f t="shared" si="160"/>
        <v>17205</v>
      </c>
    </row>
    <row r="983" spans="1:10">
      <c r="A983" s="59">
        <v>42821</v>
      </c>
      <c r="B983" s="2" t="s">
        <v>294</v>
      </c>
      <c r="C983" s="69">
        <f t="shared" si="158"/>
        <v>120</v>
      </c>
      <c r="D983" s="4" t="s">
        <v>15</v>
      </c>
      <c r="E983" s="5">
        <v>4115</v>
      </c>
      <c r="F983" s="5">
        <v>4075</v>
      </c>
      <c r="G983" s="5">
        <v>4025</v>
      </c>
      <c r="H983" s="66">
        <f>(E983-F983)*C983</f>
        <v>4800</v>
      </c>
      <c r="I983" s="66">
        <f>(F983-G983)*C983</f>
        <v>6000</v>
      </c>
      <c r="J983" s="66">
        <f t="shared" si="160"/>
        <v>10800</v>
      </c>
    </row>
    <row r="984" spans="1:10">
      <c r="A984" s="59">
        <v>42818</v>
      </c>
      <c r="B984" s="2" t="s">
        <v>154</v>
      </c>
      <c r="C984" s="69">
        <f t="shared" si="158"/>
        <v>330</v>
      </c>
      <c r="D984" s="4" t="s">
        <v>8</v>
      </c>
      <c r="E984" s="5">
        <v>1509</v>
      </c>
      <c r="F984" s="5">
        <v>1490</v>
      </c>
      <c r="G984" s="5">
        <v>0</v>
      </c>
      <c r="H984" s="66">
        <f t="shared" ref="H984:H990" si="161">(F984-E984)*C984</f>
        <v>-6270</v>
      </c>
      <c r="I984" s="66">
        <v>0</v>
      </c>
      <c r="J984" s="66">
        <f t="shared" si="160"/>
        <v>-6270</v>
      </c>
    </row>
    <row r="985" spans="1:10">
      <c r="A985" s="59">
        <v>42817</v>
      </c>
      <c r="B985" s="2" t="s">
        <v>224</v>
      </c>
      <c r="C985" s="69">
        <f t="shared" si="158"/>
        <v>230</v>
      </c>
      <c r="D985" s="4" t="s">
        <v>8</v>
      </c>
      <c r="E985" s="5">
        <v>2185</v>
      </c>
      <c r="F985" s="5">
        <v>2205</v>
      </c>
      <c r="G985" s="5">
        <v>2218</v>
      </c>
      <c r="H985" s="66">
        <f t="shared" si="161"/>
        <v>4600</v>
      </c>
      <c r="I985" s="66">
        <f>(G985-F985)*C985</f>
        <v>2990</v>
      </c>
      <c r="J985" s="66">
        <f t="shared" si="160"/>
        <v>7590</v>
      </c>
    </row>
    <row r="986" spans="1:10">
      <c r="A986" s="59">
        <v>42817</v>
      </c>
      <c r="B986" s="2" t="s">
        <v>138</v>
      </c>
      <c r="C986" s="69">
        <f t="shared" si="158"/>
        <v>570</v>
      </c>
      <c r="D986" s="4" t="s">
        <v>8</v>
      </c>
      <c r="E986" s="5">
        <v>875</v>
      </c>
      <c r="F986" s="5">
        <v>883</v>
      </c>
      <c r="G986" s="5">
        <v>0</v>
      </c>
      <c r="H986" s="66">
        <f t="shared" si="161"/>
        <v>4560</v>
      </c>
      <c r="I986" s="66">
        <v>0</v>
      </c>
      <c r="J986" s="66">
        <f t="shared" si="160"/>
        <v>4560</v>
      </c>
    </row>
    <row r="987" spans="1:10">
      <c r="A987" s="59">
        <v>42816</v>
      </c>
      <c r="B987" s="2" t="s">
        <v>295</v>
      </c>
      <c r="C987" s="69">
        <f t="shared" si="158"/>
        <v>360</v>
      </c>
      <c r="D987" s="4" t="s">
        <v>8</v>
      </c>
      <c r="E987" s="5">
        <v>1405</v>
      </c>
      <c r="F987" s="5">
        <v>1420</v>
      </c>
      <c r="G987" s="5">
        <v>1430</v>
      </c>
      <c r="H987" s="66">
        <f t="shared" si="161"/>
        <v>5400</v>
      </c>
      <c r="I987" s="66">
        <f>(G987-F987)*C987</f>
        <v>3600</v>
      </c>
      <c r="J987" s="66">
        <f t="shared" si="160"/>
        <v>9000</v>
      </c>
    </row>
    <row r="988" spans="1:10">
      <c r="A988" s="59">
        <v>42816</v>
      </c>
      <c r="B988" s="2" t="s">
        <v>89</v>
      </c>
      <c r="C988" s="69">
        <f t="shared" si="158"/>
        <v>350</v>
      </c>
      <c r="D988" s="4" t="s">
        <v>8</v>
      </c>
      <c r="E988" s="5">
        <v>1415</v>
      </c>
      <c r="F988" s="5">
        <v>1421</v>
      </c>
      <c r="G988" s="5">
        <v>0</v>
      </c>
      <c r="H988" s="66">
        <f t="shared" si="161"/>
        <v>2100</v>
      </c>
      <c r="I988" s="66">
        <v>0</v>
      </c>
      <c r="J988" s="66">
        <f t="shared" si="160"/>
        <v>2100</v>
      </c>
    </row>
    <row r="989" spans="1:10">
      <c r="A989" s="59">
        <v>42815</v>
      </c>
      <c r="B989" s="2" t="s">
        <v>204</v>
      </c>
      <c r="C989" s="69">
        <f t="shared" si="158"/>
        <v>670</v>
      </c>
      <c r="D989" s="4" t="s">
        <v>8</v>
      </c>
      <c r="E989" s="5">
        <v>750</v>
      </c>
      <c r="F989" s="5">
        <v>740</v>
      </c>
      <c r="G989" s="5">
        <v>0</v>
      </c>
      <c r="H989" s="66">
        <f t="shared" si="161"/>
        <v>-6700</v>
      </c>
      <c r="I989" s="66">
        <v>0</v>
      </c>
      <c r="J989" s="66">
        <f t="shared" si="160"/>
        <v>-6700</v>
      </c>
    </row>
    <row r="990" spans="1:10">
      <c r="A990" s="59">
        <v>42814</v>
      </c>
      <c r="B990" s="2" t="s">
        <v>279</v>
      </c>
      <c r="C990" s="69">
        <f t="shared" si="158"/>
        <v>5060</v>
      </c>
      <c r="D990" s="4" t="s">
        <v>8</v>
      </c>
      <c r="E990" s="5">
        <v>98.75</v>
      </c>
      <c r="F990" s="5">
        <v>96.75</v>
      </c>
      <c r="G990" s="5">
        <v>0</v>
      </c>
      <c r="H990" s="66">
        <f t="shared" si="161"/>
        <v>-10120</v>
      </c>
      <c r="I990" s="66">
        <v>0</v>
      </c>
      <c r="J990" s="66">
        <f t="shared" si="160"/>
        <v>-10120</v>
      </c>
    </row>
    <row r="991" spans="1:10">
      <c r="A991" s="59">
        <v>42811</v>
      </c>
      <c r="B991" s="2" t="s">
        <v>294</v>
      </c>
      <c r="C991" s="69">
        <f t="shared" si="158"/>
        <v>440</v>
      </c>
      <c r="D991" s="4" t="s">
        <v>15</v>
      </c>
      <c r="E991" s="5">
        <v>1135</v>
      </c>
      <c r="F991" s="5">
        <v>1120</v>
      </c>
      <c r="G991" s="5">
        <v>0</v>
      </c>
      <c r="H991" s="66">
        <f>(E991-F991)*C991</f>
        <v>6600</v>
      </c>
      <c r="I991" s="66">
        <v>0</v>
      </c>
      <c r="J991" s="66">
        <f t="shared" si="160"/>
        <v>6600</v>
      </c>
    </row>
    <row r="992" spans="1:10">
      <c r="A992" s="59">
        <v>42810</v>
      </c>
      <c r="B992" s="2" t="s">
        <v>89</v>
      </c>
      <c r="C992" s="69">
        <f t="shared" si="158"/>
        <v>350</v>
      </c>
      <c r="D992" s="4" t="s">
        <v>8</v>
      </c>
      <c r="E992" s="5">
        <v>1410</v>
      </c>
      <c r="F992" s="5">
        <v>1429</v>
      </c>
      <c r="G992" s="5">
        <v>0</v>
      </c>
      <c r="H992" s="66">
        <f>(F992-E992)*C992</f>
        <v>6650</v>
      </c>
      <c r="I992" s="66">
        <v>0</v>
      </c>
      <c r="J992" s="66">
        <f t="shared" si="160"/>
        <v>6650</v>
      </c>
    </row>
    <row r="993" spans="1:10">
      <c r="A993" s="59">
        <v>42810</v>
      </c>
      <c r="B993" s="2" t="s">
        <v>209</v>
      </c>
      <c r="C993" s="69">
        <f t="shared" si="158"/>
        <v>440</v>
      </c>
      <c r="D993" s="4" t="s">
        <v>15</v>
      </c>
      <c r="E993" s="5">
        <v>1135</v>
      </c>
      <c r="F993" s="5">
        <v>1135</v>
      </c>
      <c r="G993" s="5">
        <v>0</v>
      </c>
      <c r="H993" s="66">
        <f>(E993-F993)*C993</f>
        <v>0</v>
      </c>
      <c r="I993" s="66">
        <v>0</v>
      </c>
      <c r="J993" s="66">
        <f t="shared" si="160"/>
        <v>0</v>
      </c>
    </row>
    <row r="994" spans="1:10">
      <c r="A994" s="59">
        <v>42810</v>
      </c>
      <c r="B994" s="2" t="s">
        <v>89</v>
      </c>
      <c r="C994" s="69">
        <f t="shared" si="158"/>
        <v>350</v>
      </c>
      <c r="D994" s="4" t="s">
        <v>8</v>
      </c>
      <c r="E994" s="5">
        <v>1410</v>
      </c>
      <c r="F994" s="5">
        <v>1430</v>
      </c>
      <c r="G994" s="5">
        <v>0</v>
      </c>
      <c r="H994" s="66">
        <f>(F994-E994)*C994</f>
        <v>7000</v>
      </c>
      <c r="I994" s="66">
        <v>0</v>
      </c>
      <c r="J994" s="66">
        <f t="shared" si="160"/>
        <v>7000</v>
      </c>
    </row>
    <row r="995" spans="1:10">
      <c r="A995" s="59">
        <v>42809</v>
      </c>
      <c r="B995" s="2" t="s">
        <v>209</v>
      </c>
      <c r="C995" s="69">
        <f t="shared" si="158"/>
        <v>440</v>
      </c>
      <c r="D995" s="4" t="s">
        <v>8</v>
      </c>
      <c r="E995" s="5">
        <v>1130</v>
      </c>
      <c r="F995" s="5">
        <v>1140</v>
      </c>
      <c r="G995" s="5">
        <v>0</v>
      </c>
      <c r="H995" s="66">
        <f>(F995-E995)*C995</f>
        <v>4400</v>
      </c>
      <c r="I995" s="66">
        <v>0</v>
      </c>
      <c r="J995" s="66">
        <f t="shared" si="160"/>
        <v>4400</v>
      </c>
    </row>
    <row r="996" spans="1:10">
      <c r="A996" s="59"/>
      <c r="B996" s="26"/>
      <c r="C996" s="94"/>
      <c r="D996" s="26"/>
      <c r="E996" s="26"/>
      <c r="F996" s="26"/>
      <c r="G996" s="26"/>
      <c r="H996" s="94"/>
      <c r="I996" s="94"/>
      <c r="J996" s="94"/>
    </row>
    <row r="997" spans="1:10">
      <c r="A997" s="59">
        <v>42738</v>
      </c>
      <c r="B997" s="27" t="s">
        <v>296</v>
      </c>
      <c r="C997" s="103">
        <f>MROUND(300000/E997,10)</f>
        <v>460</v>
      </c>
      <c r="D997" s="28" t="s">
        <v>8</v>
      </c>
      <c r="E997" s="29">
        <v>658</v>
      </c>
      <c r="F997" s="29">
        <v>664</v>
      </c>
      <c r="G997" s="29">
        <v>0</v>
      </c>
      <c r="H997" s="70">
        <f>(F997-E997)*C997</f>
        <v>2760</v>
      </c>
      <c r="I997" s="70">
        <v>0</v>
      </c>
      <c r="J997" s="70">
        <f>+I997+H997</f>
        <v>2760</v>
      </c>
    </row>
    <row r="998" spans="1:10">
      <c r="A998" s="59">
        <v>42737</v>
      </c>
      <c r="B998" s="27" t="s">
        <v>24</v>
      </c>
      <c r="C998" s="103">
        <f>MROUND(300000/E998,10)</f>
        <v>480</v>
      </c>
      <c r="D998" s="28" t="s">
        <v>8</v>
      </c>
      <c r="E998" s="29">
        <v>623</v>
      </c>
      <c r="F998" s="29">
        <v>630</v>
      </c>
      <c r="G998" s="29">
        <v>638</v>
      </c>
      <c r="H998" s="70">
        <f>(F998-E998)*C998</f>
        <v>3360</v>
      </c>
      <c r="I998" s="70">
        <f>(G998-F998)*C998</f>
        <v>3840</v>
      </c>
      <c r="J998" s="70">
        <f>+I998+H998</f>
        <v>7200</v>
      </c>
    </row>
    <row r="999" spans="1:10">
      <c r="A999" s="59"/>
      <c r="B999" s="26"/>
      <c r="C999" s="94"/>
      <c r="D999" s="26"/>
      <c r="E999" s="26"/>
      <c r="F999" s="26"/>
      <c r="G999" s="26"/>
      <c r="H999" s="94"/>
      <c r="I999" s="94"/>
      <c r="J999" s="94"/>
    </row>
    <row r="1000" spans="1:10">
      <c r="A1000" s="59">
        <v>42734</v>
      </c>
      <c r="B1000" s="27" t="s">
        <v>297</v>
      </c>
      <c r="C1000" s="103">
        <f>MROUND(300000/E1000,10)</f>
        <v>210</v>
      </c>
      <c r="D1000" s="28" t="s">
        <v>15</v>
      </c>
      <c r="E1000" s="29">
        <v>1412</v>
      </c>
      <c r="F1000" s="29">
        <v>1398</v>
      </c>
      <c r="G1000" s="29">
        <v>0</v>
      </c>
      <c r="H1000" s="70">
        <f>(E1000-F1000)*C1000</f>
        <v>2940</v>
      </c>
      <c r="I1000" s="70">
        <v>0</v>
      </c>
      <c r="J1000" s="70">
        <f>+I1000+H1000</f>
        <v>2940</v>
      </c>
    </row>
    <row r="1001" spans="1:10">
      <c r="A1001" s="59">
        <v>42732</v>
      </c>
      <c r="B1001" s="27" t="s">
        <v>298</v>
      </c>
      <c r="C1001" s="103">
        <f>MROUND(300000/E1001,10)</f>
        <v>510</v>
      </c>
      <c r="D1001" s="28" t="s">
        <v>15</v>
      </c>
      <c r="E1001" s="29">
        <v>593</v>
      </c>
      <c r="F1001" s="29">
        <v>600</v>
      </c>
      <c r="G1001" s="29">
        <v>0</v>
      </c>
      <c r="H1001" s="70">
        <f>(E1001-F1001)*C1001</f>
        <v>-3570</v>
      </c>
      <c r="I1001" s="70">
        <v>0</v>
      </c>
      <c r="J1001" s="70">
        <f>+I1001+H1001</f>
        <v>-3570</v>
      </c>
    </row>
    <row r="1002" spans="1:10">
      <c r="A1002" s="59">
        <v>42731</v>
      </c>
      <c r="B1002" s="27" t="s">
        <v>299</v>
      </c>
      <c r="C1002" s="103">
        <f>MROUND(300000/E1002,10)</f>
        <v>2460</v>
      </c>
      <c r="D1002" s="28" t="s">
        <v>8</v>
      </c>
      <c r="E1002" s="29">
        <v>122</v>
      </c>
      <c r="F1002" s="29">
        <v>123</v>
      </c>
      <c r="G1002" s="29">
        <v>124.5</v>
      </c>
      <c r="H1002" s="70">
        <f>(F1002-E1002)*C1002</f>
        <v>2460</v>
      </c>
      <c r="I1002" s="70">
        <f>(G1002-F1002)*C1002</f>
        <v>3690</v>
      </c>
      <c r="J1002" s="70">
        <f>+I1002+H1002</f>
        <v>6150</v>
      </c>
    </row>
    <row r="1003" spans="1:10">
      <c r="A1003" s="59">
        <v>42731</v>
      </c>
      <c r="B1003" s="27" t="s">
        <v>298</v>
      </c>
      <c r="C1003" s="103">
        <f>MROUND(300000/E1003,10)</f>
        <v>520</v>
      </c>
      <c r="D1003" s="28" t="s">
        <v>15</v>
      </c>
      <c r="E1003" s="29">
        <v>577</v>
      </c>
      <c r="F1003" s="29">
        <v>572</v>
      </c>
      <c r="G1003" s="29">
        <v>565</v>
      </c>
      <c r="H1003" s="70">
        <f>(E1003-F1003)*C1003</f>
        <v>2600</v>
      </c>
      <c r="I1003" s="70">
        <f>(F1003-G1003)*C1003</f>
        <v>3640</v>
      </c>
      <c r="J1003" s="70">
        <f>+I1003+H1003</f>
        <v>6240</v>
      </c>
    </row>
    <row r="1004" spans="1:10">
      <c r="A1004" s="59">
        <v>42705</v>
      </c>
      <c r="B1004" s="27" t="s">
        <v>300</v>
      </c>
      <c r="C1004" s="103">
        <f>MROUND(300000/E1004,10)</f>
        <v>4320</v>
      </c>
      <c r="D1004" s="28" t="s">
        <v>15</v>
      </c>
      <c r="E1004" s="29">
        <v>69.5</v>
      </c>
      <c r="F1004" s="29">
        <v>69.150000000000006</v>
      </c>
      <c r="G1004" s="29">
        <v>0</v>
      </c>
      <c r="H1004" s="70">
        <f>(E1004-F1004)*C1004</f>
        <v>1511.9999999999754</v>
      </c>
      <c r="I1004" s="70">
        <v>0</v>
      </c>
      <c r="J1004" s="70">
        <f>+I1004+H1004</f>
        <v>1511.9999999999754</v>
      </c>
    </row>
    <row r="1005" spans="1:10">
      <c r="A1005" s="59"/>
      <c r="B1005" s="30"/>
      <c r="C1005" s="104"/>
      <c r="D1005" s="30"/>
      <c r="E1005" s="24"/>
      <c r="F1005" s="24"/>
      <c r="G1005" s="24"/>
      <c r="H1005" s="93"/>
      <c r="I1005" s="93"/>
      <c r="J1005" s="93"/>
    </row>
    <row r="1006" spans="1:10">
      <c r="A1006" s="59">
        <v>42704</v>
      </c>
      <c r="B1006" s="27" t="s">
        <v>301</v>
      </c>
      <c r="C1006" s="103">
        <f t="shared" ref="C1006:C1022" si="162">MROUND(300000/E1006,10)</f>
        <v>400</v>
      </c>
      <c r="D1006" s="28" t="s">
        <v>15</v>
      </c>
      <c r="E1006" s="29">
        <v>743</v>
      </c>
      <c r="F1006" s="29">
        <v>736</v>
      </c>
      <c r="G1006" s="29">
        <v>0</v>
      </c>
      <c r="H1006" s="70">
        <f>(E1006-F1006)*C1006</f>
        <v>2800</v>
      </c>
      <c r="I1006" s="70">
        <v>0</v>
      </c>
      <c r="J1006" s="70">
        <f t="shared" ref="J1006:J1022" si="163">+I1006+H1006</f>
        <v>2800</v>
      </c>
    </row>
    <row r="1007" spans="1:10">
      <c r="A1007" s="59">
        <v>42695</v>
      </c>
      <c r="B1007" s="27" t="s">
        <v>216</v>
      </c>
      <c r="C1007" s="103">
        <f t="shared" si="162"/>
        <v>2750</v>
      </c>
      <c r="D1007" s="28" t="s">
        <v>15</v>
      </c>
      <c r="E1007" s="29">
        <v>109</v>
      </c>
      <c r="F1007" s="29">
        <v>108</v>
      </c>
      <c r="G1007" s="29">
        <v>0</v>
      </c>
      <c r="H1007" s="70">
        <f>(E1007-F1007)*C1007</f>
        <v>2750</v>
      </c>
      <c r="I1007" s="70">
        <v>0</v>
      </c>
      <c r="J1007" s="70">
        <f t="shared" si="163"/>
        <v>2750</v>
      </c>
    </row>
    <row r="1008" spans="1:10">
      <c r="A1008" s="59">
        <v>42692</v>
      </c>
      <c r="B1008" s="28" t="s">
        <v>302</v>
      </c>
      <c r="C1008" s="103">
        <f t="shared" si="162"/>
        <v>1940</v>
      </c>
      <c r="D1008" s="28" t="s">
        <v>8</v>
      </c>
      <c r="E1008" s="28">
        <v>155</v>
      </c>
      <c r="F1008" s="28">
        <v>156.25</v>
      </c>
      <c r="G1008" s="29">
        <v>0</v>
      </c>
      <c r="H1008" s="70">
        <f>(F1008-E1008)*C1008</f>
        <v>2425</v>
      </c>
      <c r="I1008" s="70">
        <v>0</v>
      </c>
      <c r="J1008" s="70">
        <f t="shared" si="163"/>
        <v>2425</v>
      </c>
    </row>
    <row r="1009" spans="1:10">
      <c r="A1009" s="59">
        <v>42691</v>
      </c>
      <c r="B1009" s="28" t="s">
        <v>303</v>
      </c>
      <c r="C1009" s="103">
        <f t="shared" si="162"/>
        <v>210</v>
      </c>
      <c r="D1009" s="28" t="s">
        <v>15</v>
      </c>
      <c r="E1009" s="28">
        <v>1447</v>
      </c>
      <c r="F1009" s="28">
        <v>1437</v>
      </c>
      <c r="G1009" s="29">
        <v>0</v>
      </c>
      <c r="H1009" s="70">
        <f>(E1009-F1009)*C1009</f>
        <v>2100</v>
      </c>
      <c r="I1009" s="70">
        <v>0</v>
      </c>
      <c r="J1009" s="70">
        <f t="shared" si="163"/>
        <v>2100</v>
      </c>
    </row>
    <row r="1010" spans="1:10">
      <c r="A1010" s="59">
        <v>42690</v>
      </c>
      <c r="B1010" s="28" t="s">
        <v>90</v>
      </c>
      <c r="C1010" s="103">
        <f t="shared" si="162"/>
        <v>680</v>
      </c>
      <c r="D1010" s="28" t="s">
        <v>8</v>
      </c>
      <c r="E1010" s="28">
        <v>444</v>
      </c>
      <c r="F1010" s="28">
        <v>447.8</v>
      </c>
      <c r="G1010" s="29">
        <v>0</v>
      </c>
      <c r="H1010" s="70">
        <f>(F1010-E1010)*C1010</f>
        <v>2584.0000000000077</v>
      </c>
      <c r="I1010" s="70">
        <v>0</v>
      </c>
      <c r="J1010" s="70">
        <f t="shared" si="163"/>
        <v>2584.0000000000077</v>
      </c>
    </row>
    <row r="1011" spans="1:10">
      <c r="A1011" s="59">
        <v>42689</v>
      </c>
      <c r="B1011" s="28" t="s">
        <v>304</v>
      </c>
      <c r="C1011" s="103">
        <f t="shared" si="162"/>
        <v>2580</v>
      </c>
      <c r="D1011" s="28" t="s">
        <v>8</v>
      </c>
      <c r="E1011" s="28">
        <v>116.5</v>
      </c>
      <c r="F1011" s="28">
        <v>118</v>
      </c>
      <c r="G1011" s="29">
        <v>0</v>
      </c>
      <c r="H1011" s="70">
        <f>(F1011-E1011)*C1011</f>
        <v>3870</v>
      </c>
      <c r="I1011" s="70">
        <v>0</v>
      </c>
      <c r="J1011" s="70">
        <f t="shared" si="163"/>
        <v>3870</v>
      </c>
    </row>
    <row r="1012" spans="1:10">
      <c r="A1012" s="59">
        <v>42689</v>
      </c>
      <c r="B1012" s="28" t="s">
        <v>305</v>
      </c>
      <c r="C1012" s="103">
        <f t="shared" si="162"/>
        <v>1720</v>
      </c>
      <c r="D1012" s="28" t="s">
        <v>8</v>
      </c>
      <c r="E1012" s="28">
        <v>174</v>
      </c>
      <c r="F1012" s="28">
        <v>175.25</v>
      </c>
      <c r="G1012" s="29">
        <v>0</v>
      </c>
      <c r="H1012" s="70">
        <f>(F1012-E1012)*C1012</f>
        <v>2150</v>
      </c>
      <c r="I1012" s="70">
        <v>0</v>
      </c>
      <c r="J1012" s="70">
        <f t="shared" si="163"/>
        <v>2150</v>
      </c>
    </row>
    <row r="1013" spans="1:10">
      <c r="A1013" s="59">
        <v>42689</v>
      </c>
      <c r="B1013" s="28" t="s">
        <v>306</v>
      </c>
      <c r="C1013" s="103">
        <f t="shared" si="162"/>
        <v>1790</v>
      </c>
      <c r="D1013" s="28" t="s">
        <v>15</v>
      </c>
      <c r="E1013" s="28">
        <v>168</v>
      </c>
      <c r="F1013" s="28">
        <v>166.5</v>
      </c>
      <c r="G1013" s="29">
        <v>0</v>
      </c>
      <c r="H1013" s="70">
        <f>(E1013-F1013)*C1013</f>
        <v>2685</v>
      </c>
      <c r="I1013" s="70">
        <v>0</v>
      </c>
      <c r="J1013" s="70">
        <f t="shared" si="163"/>
        <v>2685</v>
      </c>
    </row>
    <row r="1014" spans="1:10">
      <c r="A1014" s="59">
        <v>42685</v>
      </c>
      <c r="B1014" s="28" t="s">
        <v>307</v>
      </c>
      <c r="C1014" s="103">
        <f t="shared" si="162"/>
        <v>1100</v>
      </c>
      <c r="D1014" s="28" t="s">
        <v>15</v>
      </c>
      <c r="E1014" s="28">
        <v>273</v>
      </c>
      <c r="F1014" s="28">
        <v>271.5</v>
      </c>
      <c r="G1014" s="29">
        <v>0</v>
      </c>
      <c r="H1014" s="70">
        <f>(E1014-F1014)*C1014</f>
        <v>1650</v>
      </c>
      <c r="I1014" s="70">
        <v>0</v>
      </c>
      <c r="J1014" s="70">
        <f t="shared" si="163"/>
        <v>1650</v>
      </c>
    </row>
    <row r="1015" spans="1:10">
      <c r="A1015" s="59">
        <v>42685</v>
      </c>
      <c r="B1015" s="28" t="s">
        <v>308</v>
      </c>
      <c r="C1015" s="103">
        <f t="shared" si="162"/>
        <v>430</v>
      </c>
      <c r="D1015" s="28" t="s">
        <v>8</v>
      </c>
      <c r="E1015" s="28">
        <v>705</v>
      </c>
      <c r="F1015" s="28">
        <v>695</v>
      </c>
      <c r="G1015" s="29">
        <v>0</v>
      </c>
      <c r="H1015" s="70">
        <f t="shared" ref="H1015:H1021" si="164">(F1015-E1015)*C1015</f>
        <v>-4300</v>
      </c>
      <c r="I1015" s="70">
        <v>0</v>
      </c>
      <c r="J1015" s="70">
        <f t="shared" si="163"/>
        <v>-4300</v>
      </c>
    </row>
    <row r="1016" spans="1:10">
      <c r="A1016" s="59">
        <v>42684</v>
      </c>
      <c r="B1016" s="28" t="s">
        <v>216</v>
      </c>
      <c r="C1016" s="103">
        <f t="shared" si="162"/>
        <v>2320</v>
      </c>
      <c r="D1016" s="28" t="s">
        <v>8</v>
      </c>
      <c r="E1016" s="28">
        <v>129.5</v>
      </c>
      <c r="F1016" s="28">
        <v>131.55000000000001</v>
      </c>
      <c r="G1016" s="29">
        <v>0</v>
      </c>
      <c r="H1016" s="70">
        <f t="shared" si="164"/>
        <v>4756.0000000000264</v>
      </c>
      <c r="I1016" s="70">
        <v>0</v>
      </c>
      <c r="J1016" s="70">
        <f t="shared" si="163"/>
        <v>4756.0000000000264</v>
      </c>
    </row>
    <row r="1017" spans="1:10">
      <c r="A1017" s="59">
        <v>42684</v>
      </c>
      <c r="B1017" s="28" t="s">
        <v>305</v>
      </c>
      <c r="C1017" s="103">
        <f t="shared" si="162"/>
        <v>1870</v>
      </c>
      <c r="D1017" s="28" t="s">
        <v>8</v>
      </c>
      <c r="E1017" s="28">
        <v>160.5</v>
      </c>
      <c r="F1017" s="28">
        <v>161.5</v>
      </c>
      <c r="G1017" s="29">
        <v>0</v>
      </c>
      <c r="H1017" s="70">
        <f t="shared" si="164"/>
        <v>1870</v>
      </c>
      <c r="I1017" s="70">
        <v>0</v>
      </c>
      <c r="J1017" s="70">
        <f t="shared" si="163"/>
        <v>1870</v>
      </c>
    </row>
    <row r="1018" spans="1:10">
      <c r="A1018" s="59">
        <v>42683</v>
      </c>
      <c r="B1018" s="28" t="s">
        <v>309</v>
      </c>
      <c r="C1018" s="103">
        <f t="shared" si="162"/>
        <v>1140</v>
      </c>
      <c r="D1018" s="28" t="s">
        <v>8</v>
      </c>
      <c r="E1018" s="28">
        <v>263</v>
      </c>
      <c r="F1018" s="28">
        <v>265.25</v>
      </c>
      <c r="G1018" s="29">
        <v>0</v>
      </c>
      <c r="H1018" s="70">
        <f t="shared" si="164"/>
        <v>2565</v>
      </c>
      <c r="I1018" s="70">
        <v>0</v>
      </c>
      <c r="J1018" s="70">
        <f t="shared" si="163"/>
        <v>2565</v>
      </c>
    </row>
    <row r="1019" spans="1:10">
      <c r="A1019" s="59">
        <v>42683</v>
      </c>
      <c r="B1019" s="28" t="s">
        <v>310</v>
      </c>
      <c r="C1019" s="103">
        <f t="shared" si="162"/>
        <v>1540</v>
      </c>
      <c r="D1019" s="28" t="s">
        <v>8</v>
      </c>
      <c r="E1019" s="28">
        <v>195</v>
      </c>
      <c r="F1019" s="28">
        <v>198</v>
      </c>
      <c r="G1019" s="29">
        <v>0</v>
      </c>
      <c r="H1019" s="70">
        <f t="shared" si="164"/>
        <v>4620</v>
      </c>
      <c r="I1019" s="70">
        <v>0</v>
      </c>
      <c r="J1019" s="70">
        <f t="shared" si="163"/>
        <v>4620</v>
      </c>
    </row>
    <row r="1020" spans="1:10">
      <c r="A1020" s="59">
        <v>42682</v>
      </c>
      <c r="B1020" s="28" t="s">
        <v>311</v>
      </c>
      <c r="C1020" s="103">
        <f t="shared" si="162"/>
        <v>700</v>
      </c>
      <c r="D1020" s="28" t="s">
        <v>8</v>
      </c>
      <c r="E1020" s="28">
        <v>430</v>
      </c>
      <c r="F1020" s="28">
        <v>435</v>
      </c>
      <c r="G1020" s="29">
        <v>0</v>
      </c>
      <c r="H1020" s="70">
        <f t="shared" si="164"/>
        <v>3500</v>
      </c>
      <c r="I1020" s="70">
        <v>0</v>
      </c>
      <c r="J1020" s="70">
        <f t="shared" si="163"/>
        <v>3500</v>
      </c>
    </row>
    <row r="1021" spans="1:10">
      <c r="A1021" s="59">
        <v>42682</v>
      </c>
      <c r="B1021" s="28" t="s">
        <v>311</v>
      </c>
      <c r="C1021" s="103">
        <f t="shared" si="162"/>
        <v>650</v>
      </c>
      <c r="D1021" s="28" t="s">
        <v>8</v>
      </c>
      <c r="E1021" s="28">
        <v>462</v>
      </c>
      <c r="F1021" s="28">
        <v>437</v>
      </c>
      <c r="G1021" s="29">
        <v>0</v>
      </c>
      <c r="H1021" s="70">
        <f t="shared" si="164"/>
        <v>-16250</v>
      </c>
      <c r="I1021" s="70">
        <v>0</v>
      </c>
      <c r="J1021" s="70">
        <f t="shared" si="163"/>
        <v>-16250</v>
      </c>
    </row>
    <row r="1022" spans="1:10">
      <c r="A1022" s="59">
        <v>42682</v>
      </c>
      <c r="B1022" s="28" t="s">
        <v>312</v>
      </c>
      <c r="C1022" s="103">
        <f t="shared" si="162"/>
        <v>90</v>
      </c>
      <c r="D1022" s="28" t="s">
        <v>15</v>
      </c>
      <c r="E1022" s="28">
        <v>3228</v>
      </c>
      <c r="F1022" s="28">
        <v>3215</v>
      </c>
      <c r="G1022" s="29">
        <v>0</v>
      </c>
      <c r="H1022" s="70">
        <f>(E1022-F1022)*C1022</f>
        <v>1170</v>
      </c>
      <c r="I1022" s="70">
        <v>0</v>
      </c>
      <c r="J1022" s="70">
        <f t="shared" si="163"/>
        <v>1170</v>
      </c>
    </row>
    <row r="1023" spans="1:10">
      <c r="A1023" s="59"/>
      <c r="B1023" s="30"/>
      <c r="C1023" s="104"/>
      <c r="D1023" s="30"/>
      <c r="E1023" s="24"/>
      <c r="F1023" s="24"/>
      <c r="G1023" s="24"/>
      <c r="H1023" s="93"/>
      <c r="I1023" s="93"/>
      <c r="J1023" s="93"/>
    </row>
    <row r="1024" spans="1:10">
      <c r="A1024" s="59">
        <v>42671</v>
      </c>
      <c r="B1024" s="28" t="s">
        <v>313</v>
      </c>
      <c r="C1024" s="103">
        <f t="shared" ref="C1024:C1051" si="165">MROUND(300000/E1024,10)</f>
        <v>1060</v>
      </c>
      <c r="D1024" s="28" t="s">
        <v>8</v>
      </c>
      <c r="E1024" s="28">
        <v>282</v>
      </c>
      <c r="F1024" s="28">
        <v>284</v>
      </c>
      <c r="G1024" s="29">
        <v>0</v>
      </c>
      <c r="H1024" s="70">
        <f>(F1024-E1024)*C1024</f>
        <v>2120</v>
      </c>
      <c r="I1024" s="70">
        <v>0</v>
      </c>
      <c r="J1024" s="70">
        <f t="shared" ref="J1024:J1043" si="166">+I1024+H1024</f>
        <v>2120</v>
      </c>
    </row>
    <row r="1025" spans="1:10">
      <c r="A1025" s="59">
        <v>42671</v>
      </c>
      <c r="B1025" s="28" t="s">
        <v>314</v>
      </c>
      <c r="C1025" s="103">
        <f t="shared" si="165"/>
        <v>1990</v>
      </c>
      <c r="D1025" s="28" t="s">
        <v>8</v>
      </c>
      <c r="E1025" s="28">
        <v>151</v>
      </c>
      <c r="F1025" s="28">
        <v>153</v>
      </c>
      <c r="G1025" s="29">
        <v>0</v>
      </c>
      <c r="H1025" s="70">
        <f>(F1025-E1025)*C1025</f>
        <v>3980</v>
      </c>
      <c r="I1025" s="70">
        <v>0</v>
      </c>
      <c r="J1025" s="70">
        <f t="shared" si="166"/>
        <v>3980</v>
      </c>
    </row>
    <row r="1026" spans="1:10">
      <c r="A1026" s="59">
        <v>42671</v>
      </c>
      <c r="B1026" s="28" t="s">
        <v>315</v>
      </c>
      <c r="C1026" s="103">
        <f t="shared" si="165"/>
        <v>910</v>
      </c>
      <c r="D1026" s="28" t="s">
        <v>8</v>
      </c>
      <c r="E1026" s="28">
        <v>331</v>
      </c>
      <c r="F1026" s="28">
        <v>333</v>
      </c>
      <c r="G1026" s="29">
        <v>0</v>
      </c>
      <c r="H1026" s="70">
        <f>(F1026-E1026)*C1026</f>
        <v>1820</v>
      </c>
      <c r="I1026" s="70">
        <v>0</v>
      </c>
      <c r="J1026" s="70">
        <f t="shared" si="166"/>
        <v>1820</v>
      </c>
    </row>
    <row r="1027" spans="1:10">
      <c r="A1027" s="59">
        <v>42670</v>
      </c>
      <c r="B1027" s="28" t="s">
        <v>316</v>
      </c>
      <c r="C1027" s="103">
        <f t="shared" si="165"/>
        <v>90</v>
      </c>
      <c r="D1027" s="28" t="s">
        <v>8</v>
      </c>
      <c r="E1027" s="28">
        <v>3400</v>
      </c>
      <c r="F1027" s="28">
        <v>3410</v>
      </c>
      <c r="G1027" s="29">
        <v>0</v>
      </c>
      <c r="H1027" s="70">
        <f>(F1027-E1027)*C1027</f>
        <v>900</v>
      </c>
      <c r="I1027" s="70">
        <v>0</v>
      </c>
      <c r="J1027" s="70">
        <f t="shared" si="166"/>
        <v>900</v>
      </c>
    </row>
    <row r="1028" spans="1:10">
      <c r="A1028" s="59">
        <v>42670</v>
      </c>
      <c r="B1028" s="28" t="s">
        <v>317</v>
      </c>
      <c r="C1028" s="103">
        <f t="shared" si="165"/>
        <v>1510</v>
      </c>
      <c r="D1028" s="28" t="s">
        <v>15</v>
      </c>
      <c r="E1028" s="28">
        <v>198.5</v>
      </c>
      <c r="F1028" s="28">
        <v>197</v>
      </c>
      <c r="G1028" s="29">
        <v>0</v>
      </c>
      <c r="H1028" s="70">
        <f>(E1028-F1028)*C1028</f>
        <v>2265</v>
      </c>
      <c r="I1028" s="70">
        <v>0</v>
      </c>
      <c r="J1028" s="70">
        <f t="shared" si="166"/>
        <v>2265</v>
      </c>
    </row>
    <row r="1029" spans="1:10">
      <c r="A1029" s="59">
        <v>42670</v>
      </c>
      <c r="B1029" s="28" t="s">
        <v>318</v>
      </c>
      <c r="C1029" s="103">
        <f t="shared" si="165"/>
        <v>1020</v>
      </c>
      <c r="D1029" s="28" t="s">
        <v>8</v>
      </c>
      <c r="E1029" s="28">
        <v>295</v>
      </c>
      <c r="F1029" s="28">
        <v>297</v>
      </c>
      <c r="G1029" s="29">
        <v>0</v>
      </c>
      <c r="H1029" s="70">
        <f t="shared" ref="H1029:H1036" si="167">(F1029-E1029)*C1029</f>
        <v>2040</v>
      </c>
      <c r="I1029" s="70">
        <v>0</v>
      </c>
      <c r="J1029" s="70">
        <f t="shared" si="166"/>
        <v>2040</v>
      </c>
    </row>
    <row r="1030" spans="1:10">
      <c r="A1030" s="59">
        <v>42669</v>
      </c>
      <c r="B1030" s="28" t="s">
        <v>319</v>
      </c>
      <c r="C1030" s="103">
        <f t="shared" si="165"/>
        <v>50</v>
      </c>
      <c r="D1030" s="28" t="s">
        <v>8</v>
      </c>
      <c r="E1030" s="28">
        <v>5937</v>
      </c>
      <c r="F1030" s="28">
        <v>5948</v>
      </c>
      <c r="G1030" s="29">
        <v>0</v>
      </c>
      <c r="H1030" s="70">
        <f t="shared" si="167"/>
        <v>550</v>
      </c>
      <c r="I1030" s="70">
        <v>0</v>
      </c>
      <c r="J1030" s="70">
        <f t="shared" si="166"/>
        <v>550</v>
      </c>
    </row>
    <row r="1031" spans="1:10">
      <c r="A1031" s="59">
        <v>42669</v>
      </c>
      <c r="B1031" s="28" t="s">
        <v>320</v>
      </c>
      <c r="C1031" s="103">
        <f t="shared" si="165"/>
        <v>1020</v>
      </c>
      <c r="D1031" s="28" t="s">
        <v>8</v>
      </c>
      <c r="E1031" s="28">
        <v>293.5</v>
      </c>
      <c r="F1031" s="28">
        <v>295</v>
      </c>
      <c r="G1031" s="29">
        <v>0</v>
      </c>
      <c r="H1031" s="70">
        <f t="shared" si="167"/>
        <v>1530</v>
      </c>
      <c r="I1031" s="70">
        <v>0</v>
      </c>
      <c r="J1031" s="70">
        <f t="shared" si="166"/>
        <v>1530</v>
      </c>
    </row>
    <row r="1032" spans="1:10">
      <c r="A1032" s="59">
        <v>42668</v>
      </c>
      <c r="B1032" s="28" t="s">
        <v>321</v>
      </c>
      <c r="C1032" s="103">
        <f t="shared" si="165"/>
        <v>550</v>
      </c>
      <c r="D1032" s="28" t="s">
        <v>8</v>
      </c>
      <c r="E1032" s="28">
        <v>549</v>
      </c>
      <c r="F1032" s="28">
        <v>553</v>
      </c>
      <c r="G1032" s="29">
        <v>0</v>
      </c>
      <c r="H1032" s="70">
        <f t="shared" si="167"/>
        <v>2200</v>
      </c>
      <c r="I1032" s="70">
        <v>0</v>
      </c>
      <c r="J1032" s="70">
        <f t="shared" si="166"/>
        <v>2200</v>
      </c>
    </row>
    <row r="1033" spans="1:10">
      <c r="A1033" s="59">
        <v>42668</v>
      </c>
      <c r="B1033" s="28" t="s">
        <v>322</v>
      </c>
      <c r="C1033" s="103">
        <f t="shared" si="165"/>
        <v>1020</v>
      </c>
      <c r="D1033" s="28" t="s">
        <v>8</v>
      </c>
      <c r="E1033" s="28">
        <v>295.5</v>
      </c>
      <c r="F1033" s="28">
        <v>298</v>
      </c>
      <c r="G1033" s="29">
        <v>0</v>
      </c>
      <c r="H1033" s="70">
        <f t="shared" si="167"/>
        <v>2550</v>
      </c>
      <c r="I1033" s="70">
        <v>0</v>
      </c>
      <c r="J1033" s="70">
        <f t="shared" si="166"/>
        <v>2550</v>
      </c>
    </row>
    <row r="1034" spans="1:10">
      <c r="A1034" s="59">
        <v>42668</v>
      </c>
      <c r="B1034" s="28" t="s">
        <v>323</v>
      </c>
      <c r="C1034" s="103">
        <f t="shared" si="165"/>
        <v>2390</v>
      </c>
      <c r="D1034" s="28" t="s">
        <v>8</v>
      </c>
      <c r="E1034" s="28">
        <v>125.4</v>
      </c>
      <c r="F1034" s="28">
        <v>126.5</v>
      </c>
      <c r="G1034" s="29">
        <v>0</v>
      </c>
      <c r="H1034" s="70">
        <f t="shared" si="167"/>
        <v>2628.9999999999864</v>
      </c>
      <c r="I1034" s="70">
        <v>0</v>
      </c>
      <c r="J1034" s="70">
        <f t="shared" si="166"/>
        <v>2628.9999999999864</v>
      </c>
    </row>
    <row r="1035" spans="1:10">
      <c r="A1035" s="59">
        <v>42668</v>
      </c>
      <c r="B1035" s="28" t="s">
        <v>324</v>
      </c>
      <c r="C1035" s="103">
        <f t="shared" si="165"/>
        <v>850</v>
      </c>
      <c r="D1035" s="28" t="s">
        <v>8</v>
      </c>
      <c r="E1035" s="28">
        <v>355</v>
      </c>
      <c r="F1035" s="28">
        <v>358</v>
      </c>
      <c r="G1035" s="29">
        <v>0</v>
      </c>
      <c r="H1035" s="70">
        <f t="shared" si="167"/>
        <v>2550</v>
      </c>
      <c r="I1035" s="70">
        <v>0</v>
      </c>
      <c r="J1035" s="70">
        <f t="shared" si="166"/>
        <v>2550</v>
      </c>
    </row>
    <row r="1036" spans="1:10">
      <c r="A1036" s="59">
        <v>42667</v>
      </c>
      <c r="B1036" s="28" t="s">
        <v>324</v>
      </c>
      <c r="C1036" s="103">
        <f t="shared" si="165"/>
        <v>930</v>
      </c>
      <c r="D1036" s="28" t="s">
        <v>8</v>
      </c>
      <c r="E1036" s="28">
        <v>322</v>
      </c>
      <c r="F1036" s="28">
        <v>325</v>
      </c>
      <c r="G1036" s="29">
        <v>0</v>
      </c>
      <c r="H1036" s="70">
        <f t="shared" si="167"/>
        <v>2790</v>
      </c>
      <c r="I1036" s="70">
        <v>0</v>
      </c>
      <c r="J1036" s="70">
        <f t="shared" si="166"/>
        <v>2790</v>
      </c>
    </row>
    <row r="1037" spans="1:10">
      <c r="A1037" s="59">
        <v>42664</v>
      </c>
      <c r="B1037" s="27" t="s">
        <v>305</v>
      </c>
      <c r="C1037" s="103">
        <f t="shared" si="165"/>
        <v>1930</v>
      </c>
      <c r="D1037" s="28" t="s">
        <v>15</v>
      </c>
      <c r="E1037" s="29">
        <v>155.4</v>
      </c>
      <c r="F1037" s="29">
        <v>155.4</v>
      </c>
      <c r="G1037" s="29">
        <v>0</v>
      </c>
      <c r="H1037" s="70">
        <f>(E1037-F1037)*C1037</f>
        <v>0</v>
      </c>
      <c r="I1037" s="70">
        <v>0</v>
      </c>
      <c r="J1037" s="70">
        <f t="shared" si="166"/>
        <v>0</v>
      </c>
    </row>
    <row r="1038" spans="1:10">
      <c r="A1038" s="59">
        <v>42663</v>
      </c>
      <c r="B1038" s="27" t="s">
        <v>310</v>
      </c>
      <c r="C1038" s="103">
        <f t="shared" si="165"/>
        <v>1420</v>
      </c>
      <c r="D1038" s="28" t="s">
        <v>15</v>
      </c>
      <c r="E1038" s="29">
        <v>212</v>
      </c>
      <c r="F1038" s="29">
        <v>212</v>
      </c>
      <c r="G1038" s="29">
        <v>0</v>
      </c>
      <c r="H1038" s="70">
        <f>(E1038-F1038)*C1038</f>
        <v>0</v>
      </c>
      <c r="I1038" s="70">
        <v>0</v>
      </c>
      <c r="J1038" s="70">
        <f t="shared" si="166"/>
        <v>0</v>
      </c>
    </row>
    <row r="1039" spans="1:10">
      <c r="A1039" s="59">
        <v>42662</v>
      </c>
      <c r="B1039" s="28" t="s">
        <v>305</v>
      </c>
      <c r="C1039" s="103">
        <f t="shared" si="165"/>
        <v>1930</v>
      </c>
      <c r="D1039" s="28" t="s">
        <v>8</v>
      </c>
      <c r="E1039" s="29">
        <v>155.30000000000001</v>
      </c>
      <c r="F1039" s="29">
        <v>156.80000000000001</v>
      </c>
      <c r="G1039" s="29">
        <v>158.44999999999999</v>
      </c>
      <c r="H1039" s="70">
        <f>(F1039-E1039)*C1039</f>
        <v>2895</v>
      </c>
      <c r="I1039" s="70">
        <f>(G1039-F1039)*C1039</f>
        <v>3184.4999999999563</v>
      </c>
      <c r="J1039" s="70">
        <f t="shared" si="166"/>
        <v>6079.4999999999563</v>
      </c>
    </row>
    <row r="1040" spans="1:10">
      <c r="A1040" s="59">
        <v>42661</v>
      </c>
      <c r="B1040" s="27" t="s">
        <v>325</v>
      </c>
      <c r="C1040" s="103">
        <f t="shared" si="165"/>
        <v>120</v>
      </c>
      <c r="D1040" s="28" t="s">
        <v>8</v>
      </c>
      <c r="E1040" s="29">
        <v>2420</v>
      </c>
      <c r="F1040" s="29">
        <v>2450</v>
      </c>
      <c r="G1040" s="29">
        <v>0</v>
      </c>
      <c r="H1040" s="70">
        <f>(F1040-E1040)*C1040</f>
        <v>3600</v>
      </c>
      <c r="I1040" s="70">
        <v>0</v>
      </c>
      <c r="J1040" s="70">
        <f t="shared" si="166"/>
        <v>3600</v>
      </c>
    </row>
    <row r="1041" spans="1:10">
      <c r="A1041" s="59">
        <v>42660</v>
      </c>
      <c r="B1041" s="28" t="s">
        <v>326</v>
      </c>
      <c r="C1041" s="103">
        <f t="shared" si="165"/>
        <v>740</v>
      </c>
      <c r="D1041" s="28" t="s">
        <v>8</v>
      </c>
      <c r="E1041" s="29">
        <v>406</v>
      </c>
      <c r="F1041" s="29">
        <v>412</v>
      </c>
      <c r="G1041" s="29">
        <v>416</v>
      </c>
      <c r="H1041" s="70">
        <f>(F1041-E1041)*C1041</f>
        <v>4440</v>
      </c>
      <c r="I1041" s="70">
        <f>(G1041-F1041)*C1041</f>
        <v>2960</v>
      </c>
      <c r="J1041" s="70">
        <f t="shared" si="166"/>
        <v>7400</v>
      </c>
    </row>
    <row r="1042" spans="1:10">
      <c r="A1042" s="59">
        <v>42657</v>
      </c>
      <c r="B1042" s="27" t="s">
        <v>327</v>
      </c>
      <c r="C1042" s="103">
        <f t="shared" si="165"/>
        <v>3210</v>
      </c>
      <c r="D1042" s="28" t="s">
        <v>15</v>
      </c>
      <c r="E1042" s="29">
        <v>93.5</v>
      </c>
      <c r="F1042" s="29">
        <v>92.5</v>
      </c>
      <c r="G1042" s="29">
        <v>0</v>
      </c>
      <c r="H1042" s="70">
        <f>(E1042-F1042)*C1042</f>
        <v>3210</v>
      </c>
      <c r="I1042" s="70">
        <v>0</v>
      </c>
      <c r="J1042" s="70">
        <f t="shared" si="166"/>
        <v>3210</v>
      </c>
    </row>
    <row r="1043" spans="1:10">
      <c r="A1043" s="59">
        <v>42656</v>
      </c>
      <c r="B1043" s="27" t="s">
        <v>328</v>
      </c>
      <c r="C1043" s="103">
        <f t="shared" si="165"/>
        <v>280</v>
      </c>
      <c r="D1043" s="28" t="s">
        <v>8</v>
      </c>
      <c r="E1043" s="29">
        <v>1060</v>
      </c>
      <c r="F1043" s="29">
        <v>1050</v>
      </c>
      <c r="G1043" s="29">
        <v>0</v>
      </c>
      <c r="H1043" s="70">
        <f>(F1043-E1043)*C1043</f>
        <v>-2800</v>
      </c>
      <c r="I1043" s="70">
        <v>0</v>
      </c>
      <c r="J1043" s="70">
        <f t="shared" si="166"/>
        <v>-2800</v>
      </c>
    </row>
    <row r="1044" spans="1:10">
      <c r="A1044" s="59">
        <v>42653</v>
      </c>
      <c r="B1044" s="27" t="s">
        <v>139</v>
      </c>
      <c r="C1044" s="103">
        <f t="shared" si="165"/>
        <v>1020</v>
      </c>
      <c r="D1044" s="28" t="s">
        <v>8</v>
      </c>
      <c r="E1044" s="29">
        <v>293</v>
      </c>
      <c r="F1044" s="29">
        <v>296</v>
      </c>
      <c r="G1044" s="29">
        <v>0</v>
      </c>
      <c r="H1044" s="70" t="s">
        <v>72</v>
      </c>
      <c r="I1044" s="70">
        <v>0</v>
      </c>
      <c r="J1044" s="70" t="s">
        <v>72</v>
      </c>
    </row>
    <row r="1045" spans="1:10">
      <c r="A1045" s="59">
        <v>42650</v>
      </c>
      <c r="B1045" s="28" t="s">
        <v>329</v>
      </c>
      <c r="C1045" s="103">
        <f t="shared" si="165"/>
        <v>1110</v>
      </c>
      <c r="D1045" s="28" t="s">
        <v>8</v>
      </c>
      <c r="E1045" s="29">
        <v>270</v>
      </c>
      <c r="F1045" s="29">
        <v>273.5</v>
      </c>
      <c r="G1045" s="29">
        <v>0</v>
      </c>
      <c r="H1045" s="70">
        <f>(F1045-E1045)*C1045</f>
        <v>3885</v>
      </c>
      <c r="I1045" s="70">
        <v>0</v>
      </c>
      <c r="J1045" s="70">
        <f t="shared" ref="J1045:J1051" si="168">+I1045+H1045</f>
        <v>3885</v>
      </c>
    </row>
    <row r="1046" spans="1:10">
      <c r="A1046" s="59">
        <v>42650</v>
      </c>
      <c r="B1046" s="28" t="s">
        <v>326</v>
      </c>
      <c r="C1046" s="103">
        <f t="shared" si="165"/>
        <v>720</v>
      </c>
      <c r="D1046" s="28" t="s">
        <v>8</v>
      </c>
      <c r="E1046" s="29">
        <v>415.2</v>
      </c>
      <c r="F1046" s="29">
        <v>418</v>
      </c>
      <c r="G1046" s="29">
        <v>0</v>
      </c>
      <c r="H1046" s="70">
        <f>(F1046-E1046)*C1046</f>
        <v>2016.0000000000082</v>
      </c>
      <c r="I1046" s="70">
        <v>0</v>
      </c>
      <c r="J1046" s="70">
        <f t="shared" si="168"/>
        <v>2016.0000000000082</v>
      </c>
    </row>
    <row r="1047" spans="1:10">
      <c r="A1047" s="59">
        <v>42649</v>
      </c>
      <c r="B1047" s="28" t="s">
        <v>326</v>
      </c>
      <c r="C1047" s="103">
        <f t="shared" si="165"/>
        <v>740</v>
      </c>
      <c r="D1047" s="28" t="s">
        <v>8</v>
      </c>
      <c r="E1047" s="29">
        <v>404</v>
      </c>
      <c r="F1047" s="29">
        <v>414</v>
      </c>
      <c r="G1047" s="29">
        <v>424</v>
      </c>
      <c r="H1047" s="70">
        <f>(F1047-E1047)*C1047</f>
        <v>7400</v>
      </c>
      <c r="I1047" s="70">
        <f>(G1047-F1047)*C1047</f>
        <v>7400</v>
      </c>
      <c r="J1047" s="70">
        <f t="shared" si="168"/>
        <v>14800</v>
      </c>
    </row>
    <row r="1048" spans="1:10">
      <c r="A1048" s="59">
        <v>42649</v>
      </c>
      <c r="B1048" s="28" t="s">
        <v>330</v>
      </c>
      <c r="C1048" s="103">
        <f t="shared" si="165"/>
        <v>2090</v>
      </c>
      <c r="D1048" s="28" t="s">
        <v>8</v>
      </c>
      <c r="E1048" s="29">
        <v>143.69999999999999</v>
      </c>
      <c r="F1048" s="29">
        <v>146</v>
      </c>
      <c r="G1048" s="29">
        <v>148.5</v>
      </c>
      <c r="H1048" s="70">
        <f>(F1048-E1048)*C1048</f>
        <v>4807.0000000000236</v>
      </c>
      <c r="I1048" s="70">
        <f>(G1048-F1048)*C1048</f>
        <v>5225</v>
      </c>
      <c r="J1048" s="70">
        <f t="shared" si="168"/>
        <v>10032.000000000024</v>
      </c>
    </row>
    <row r="1049" spans="1:10">
      <c r="A1049" s="59">
        <v>42648</v>
      </c>
      <c r="B1049" s="27" t="s">
        <v>331</v>
      </c>
      <c r="C1049" s="103">
        <f t="shared" si="165"/>
        <v>3700</v>
      </c>
      <c r="D1049" s="28" t="s">
        <v>15</v>
      </c>
      <c r="E1049" s="29">
        <v>81</v>
      </c>
      <c r="F1049" s="29">
        <v>80.2</v>
      </c>
      <c r="G1049" s="29">
        <v>0</v>
      </c>
      <c r="H1049" s="70">
        <f>(E1049-F1049)*C1049</f>
        <v>2959.9999999999895</v>
      </c>
      <c r="I1049" s="70">
        <v>0</v>
      </c>
      <c r="J1049" s="70">
        <f t="shared" si="168"/>
        <v>2959.9999999999895</v>
      </c>
    </row>
    <row r="1050" spans="1:10">
      <c r="A1050" s="59">
        <v>42647</v>
      </c>
      <c r="B1050" s="27" t="s">
        <v>216</v>
      </c>
      <c r="C1050" s="103">
        <f t="shared" si="165"/>
        <v>1970</v>
      </c>
      <c r="D1050" s="28" t="s">
        <v>15</v>
      </c>
      <c r="E1050" s="29">
        <v>152</v>
      </c>
      <c r="F1050" s="29">
        <v>153.5</v>
      </c>
      <c r="G1050" s="29">
        <v>0</v>
      </c>
      <c r="H1050" s="70">
        <f>(E1050-F1050)*C1050</f>
        <v>-2955</v>
      </c>
      <c r="I1050" s="70">
        <v>0</v>
      </c>
      <c r="J1050" s="70">
        <f t="shared" si="168"/>
        <v>-2955</v>
      </c>
    </row>
    <row r="1051" spans="1:10">
      <c r="A1051" s="59">
        <v>42646</v>
      </c>
      <c r="B1051" s="27" t="s">
        <v>278</v>
      </c>
      <c r="C1051" s="103">
        <f t="shared" si="165"/>
        <v>480</v>
      </c>
      <c r="D1051" s="28" t="s">
        <v>8</v>
      </c>
      <c r="E1051" s="29">
        <v>627</v>
      </c>
      <c r="F1051" s="29">
        <v>633.5</v>
      </c>
      <c r="G1051" s="29">
        <v>638.35</v>
      </c>
      <c r="H1051" s="70">
        <f>(F1051-E1051)*C1051</f>
        <v>3120</v>
      </c>
      <c r="I1051" s="70">
        <f>(G1051-F1051)*C1051</f>
        <v>2328.0000000000109</v>
      </c>
      <c r="J1051" s="70">
        <f t="shared" si="168"/>
        <v>5448.0000000000109</v>
      </c>
    </row>
    <row r="1052" spans="1:10">
      <c r="A1052" s="59"/>
      <c r="B1052" s="30"/>
      <c r="C1052" s="104"/>
      <c r="D1052" s="30"/>
      <c r="E1052" s="24"/>
      <c r="F1052" s="24"/>
      <c r="G1052" s="24"/>
      <c r="H1052" s="93"/>
      <c r="I1052" s="93"/>
      <c r="J1052" s="93"/>
    </row>
    <row r="1053" spans="1:10">
      <c r="A1053" s="59">
        <v>42643</v>
      </c>
      <c r="B1053" s="27" t="s">
        <v>332</v>
      </c>
      <c r="C1053" s="103">
        <f t="shared" ref="C1053:C1067" si="169">MROUND(300000/E1053,10)</f>
        <v>330</v>
      </c>
      <c r="D1053" s="28" t="s">
        <v>8</v>
      </c>
      <c r="E1053" s="29">
        <v>922</v>
      </c>
      <c r="F1053" s="29">
        <v>931</v>
      </c>
      <c r="G1053" s="29">
        <v>942</v>
      </c>
      <c r="H1053" s="70">
        <f>(F1053-E1053)*C1053</f>
        <v>2970</v>
      </c>
      <c r="I1053" s="70">
        <f>(G1053-F1053)*C1053</f>
        <v>3630</v>
      </c>
      <c r="J1053" s="70">
        <f t="shared" ref="J1053:J1067" si="170">+I1053+H1053</f>
        <v>6600</v>
      </c>
    </row>
    <row r="1054" spans="1:10">
      <c r="A1054" s="59">
        <v>42642</v>
      </c>
      <c r="B1054" s="27" t="s">
        <v>53</v>
      </c>
      <c r="C1054" s="103">
        <f t="shared" si="169"/>
        <v>190</v>
      </c>
      <c r="D1054" s="28" t="s">
        <v>15</v>
      </c>
      <c r="E1054" s="29">
        <v>1615</v>
      </c>
      <c r="F1054" s="29">
        <v>1600</v>
      </c>
      <c r="G1054" s="29">
        <v>1585.1</v>
      </c>
      <c r="H1054" s="70">
        <f>(E1054-F1054)*C1054</f>
        <v>2850</v>
      </c>
      <c r="I1054" s="70">
        <f>(F1054-G1054)*C1054</f>
        <v>2831.0000000000173</v>
      </c>
      <c r="J1054" s="70">
        <f t="shared" si="170"/>
        <v>5681.0000000000173</v>
      </c>
    </row>
    <row r="1055" spans="1:10">
      <c r="A1055" s="59">
        <v>42641</v>
      </c>
      <c r="B1055" s="27" t="s">
        <v>216</v>
      </c>
      <c r="C1055" s="103">
        <f t="shared" si="169"/>
        <v>1940</v>
      </c>
      <c r="D1055" s="28" t="s">
        <v>15</v>
      </c>
      <c r="E1055" s="29">
        <v>154.5</v>
      </c>
      <c r="F1055" s="29">
        <v>156.5</v>
      </c>
      <c r="G1055" s="29">
        <v>0</v>
      </c>
      <c r="H1055" s="70">
        <f>(E1055-F1055)*C1055</f>
        <v>-3880</v>
      </c>
      <c r="I1055" s="70">
        <v>0</v>
      </c>
      <c r="J1055" s="70">
        <f t="shared" si="170"/>
        <v>-3880</v>
      </c>
    </row>
    <row r="1056" spans="1:10">
      <c r="A1056" s="59">
        <v>42640</v>
      </c>
      <c r="B1056" s="27" t="s">
        <v>333</v>
      </c>
      <c r="C1056" s="103">
        <f t="shared" si="169"/>
        <v>240</v>
      </c>
      <c r="D1056" s="28" t="s">
        <v>8</v>
      </c>
      <c r="E1056" s="29">
        <v>1246</v>
      </c>
      <c r="F1056" s="29">
        <v>1258</v>
      </c>
      <c r="G1056" s="29">
        <v>1269.9000000000001</v>
      </c>
      <c r="H1056" s="70">
        <f>(F1056-E1056)*C1056</f>
        <v>2880</v>
      </c>
      <c r="I1056" s="70">
        <f>(G1056-F1056)*C1056</f>
        <v>2856.0000000000218</v>
      </c>
      <c r="J1056" s="70">
        <f t="shared" si="170"/>
        <v>5736.0000000000218</v>
      </c>
    </row>
    <row r="1057" spans="1:10">
      <c r="A1057" s="59">
        <v>42640</v>
      </c>
      <c r="B1057" s="27" t="s">
        <v>216</v>
      </c>
      <c r="C1057" s="103">
        <f t="shared" si="169"/>
        <v>1970</v>
      </c>
      <c r="D1057" s="28" t="s">
        <v>15</v>
      </c>
      <c r="E1057" s="29">
        <v>152.25</v>
      </c>
      <c r="F1057" s="29">
        <v>153.25</v>
      </c>
      <c r="G1057" s="29">
        <v>0</v>
      </c>
      <c r="H1057" s="70">
        <f>(E1057-F1057)*C1057</f>
        <v>-1970</v>
      </c>
      <c r="I1057" s="70">
        <v>0</v>
      </c>
      <c r="J1057" s="70">
        <f t="shared" si="170"/>
        <v>-1970</v>
      </c>
    </row>
    <row r="1058" spans="1:10">
      <c r="A1058" s="59">
        <v>42639</v>
      </c>
      <c r="B1058" s="27" t="s">
        <v>216</v>
      </c>
      <c r="C1058" s="103">
        <f t="shared" si="169"/>
        <v>1940</v>
      </c>
      <c r="D1058" s="28" t="s">
        <v>15</v>
      </c>
      <c r="E1058" s="29">
        <v>155</v>
      </c>
      <c r="F1058" s="29">
        <v>153.5</v>
      </c>
      <c r="G1058" s="29">
        <v>151.5</v>
      </c>
      <c r="H1058" s="70">
        <f>(E1058-F1058)*C1058</f>
        <v>2910</v>
      </c>
      <c r="I1058" s="70">
        <f>(F1058-G1058)*C1058</f>
        <v>3880</v>
      </c>
      <c r="J1058" s="70">
        <f t="shared" si="170"/>
        <v>6790</v>
      </c>
    </row>
    <row r="1059" spans="1:10">
      <c r="A1059" s="59">
        <v>42635</v>
      </c>
      <c r="B1059" s="27" t="s">
        <v>216</v>
      </c>
      <c r="C1059" s="103">
        <f t="shared" si="169"/>
        <v>1990</v>
      </c>
      <c r="D1059" s="28" t="s">
        <v>15</v>
      </c>
      <c r="E1059" s="29">
        <v>151</v>
      </c>
      <c r="F1059" s="29">
        <v>149.6</v>
      </c>
      <c r="G1059" s="29">
        <v>0</v>
      </c>
      <c r="H1059" s="70">
        <f>(E1059-F1059)*C1059</f>
        <v>2786.0000000000114</v>
      </c>
      <c r="I1059" s="70">
        <v>0</v>
      </c>
      <c r="J1059" s="70">
        <f t="shared" si="170"/>
        <v>2786.0000000000114</v>
      </c>
    </row>
    <row r="1060" spans="1:10">
      <c r="A1060" s="59">
        <v>42633</v>
      </c>
      <c r="B1060" s="27" t="s">
        <v>332</v>
      </c>
      <c r="C1060" s="103">
        <f t="shared" si="169"/>
        <v>340</v>
      </c>
      <c r="D1060" s="28" t="s">
        <v>8</v>
      </c>
      <c r="E1060" s="29">
        <v>884</v>
      </c>
      <c r="F1060" s="29">
        <v>892</v>
      </c>
      <c r="G1060" s="29">
        <v>902</v>
      </c>
      <c r="H1060" s="70">
        <f t="shared" ref="H1060:H1066" si="171">(F1060-E1060)*C1060</f>
        <v>2720</v>
      </c>
      <c r="I1060" s="70">
        <f>(G1060-F1060)*C1060</f>
        <v>3400</v>
      </c>
      <c r="J1060" s="70">
        <f t="shared" si="170"/>
        <v>6120</v>
      </c>
    </row>
    <row r="1061" spans="1:10">
      <c r="A1061" s="59">
        <v>42632</v>
      </c>
      <c r="B1061" s="27" t="s">
        <v>332</v>
      </c>
      <c r="C1061" s="103">
        <f t="shared" si="169"/>
        <v>340</v>
      </c>
      <c r="D1061" s="28" t="s">
        <v>8</v>
      </c>
      <c r="E1061" s="29">
        <v>888</v>
      </c>
      <c r="F1061" s="29">
        <v>896.5</v>
      </c>
      <c r="G1061" s="29">
        <v>907</v>
      </c>
      <c r="H1061" s="70">
        <f t="shared" si="171"/>
        <v>2890</v>
      </c>
      <c r="I1061" s="70">
        <f>(G1061-F1061)*C1061</f>
        <v>3570</v>
      </c>
      <c r="J1061" s="70">
        <f t="shared" si="170"/>
        <v>6460</v>
      </c>
    </row>
    <row r="1062" spans="1:10">
      <c r="A1062" s="59">
        <v>42629</v>
      </c>
      <c r="B1062" s="27" t="s">
        <v>332</v>
      </c>
      <c r="C1062" s="103">
        <f t="shared" si="169"/>
        <v>350</v>
      </c>
      <c r="D1062" s="28" t="s">
        <v>8</v>
      </c>
      <c r="E1062" s="29">
        <v>862</v>
      </c>
      <c r="F1062" s="29">
        <v>869.55</v>
      </c>
      <c r="G1062" s="29">
        <v>0</v>
      </c>
      <c r="H1062" s="70">
        <f t="shared" si="171"/>
        <v>2642.4999999999841</v>
      </c>
      <c r="I1062" s="70">
        <v>0</v>
      </c>
      <c r="J1062" s="70">
        <f t="shared" si="170"/>
        <v>2642.4999999999841</v>
      </c>
    </row>
    <row r="1063" spans="1:10">
      <c r="A1063" s="59">
        <v>42627</v>
      </c>
      <c r="B1063" s="27" t="s">
        <v>332</v>
      </c>
      <c r="C1063" s="103">
        <f t="shared" si="169"/>
        <v>360</v>
      </c>
      <c r="D1063" s="28" t="s">
        <v>8</v>
      </c>
      <c r="E1063" s="29">
        <v>827</v>
      </c>
      <c r="F1063" s="29">
        <v>835</v>
      </c>
      <c r="G1063" s="29">
        <v>845</v>
      </c>
      <c r="H1063" s="70">
        <f t="shared" si="171"/>
        <v>2880</v>
      </c>
      <c r="I1063" s="70">
        <f>(G1063-F1063)*C1063</f>
        <v>3600</v>
      </c>
      <c r="J1063" s="70">
        <f t="shared" si="170"/>
        <v>6480</v>
      </c>
    </row>
    <row r="1064" spans="1:10">
      <c r="A1064" s="59">
        <v>42625</v>
      </c>
      <c r="B1064" s="27" t="s">
        <v>334</v>
      </c>
      <c r="C1064" s="103">
        <f t="shared" si="169"/>
        <v>3460</v>
      </c>
      <c r="D1064" s="28" t="s">
        <v>8</v>
      </c>
      <c r="E1064" s="29">
        <v>86.7</v>
      </c>
      <c r="F1064" s="29">
        <v>87.5</v>
      </c>
      <c r="G1064" s="29">
        <v>0</v>
      </c>
      <c r="H1064" s="70">
        <f t="shared" si="171"/>
        <v>2767.99999999999</v>
      </c>
      <c r="I1064" s="70">
        <v>0</v>
      </c>
      <c r="J1064" s="70">
        <f t="shared" si="170"/>
        <v>2767.99999999999</v>
      </c>
    </row>
    <row r="1065" spans="1:10">
      <c r="A1065" s="59">
        <v>42621</v>
      </c>
      <c r="B1065" s="27" t="s">
        <v>335</v>
      </c>
      <c r="C1065" s="103">
        <f t="shared" si="169"/>
        <v>3460</v>
      </c>
      <c r="D1065" s="28" t="s">
        <v>8</v>
      </c>
      <c r="E1065" s="29">
        <v>86.7</v>
      </c>
      <c r="F1065" s="29">
        <v>87.5</v>
      </c>
      <c r="G1065" s="29">
        <v>0</v>
      </c>
      <c r="H1065" s="70">
        <f t="shared" si="171"/>
        <v>2767.99999999999</v>
      </c>
      <c r="I1065" s="70">
        <v>0</v>
      </c>
      <c r="J1065" s="70">
        <f t="shared" si="170"/>
        <v>2767.99999999999</v>
      </c>
    </row>
    <row r="1066" spans="1:10">
      <c r="A1066" s="59">
        <v>42620</v>
      </c>
      <c r="B1066" s="27" t="s">
        <v>336</v>
      </c>
      <c r="C1066" s="103">
        <f t="shared" si="169"/>
        <v>2420</v>
      </c>
      <c r="D1066" s="28" t="s">
        <v>8</v>
      </c>
      <c r="E1066" s="29">
        <v>124.15</v>
      </c>
      <c r="F1066" s="29">
        <v>125.15</v>
      </c>
      <c r="G1066" s="29">
        <v>127</v>
      </c>
      <c r="H1066" s="70">
        <f t="shared" si="171"/>
        <v>2420</v>
      </c>
      <c r="I1066" s="70">
        <f>(G1066-F1066)*C1066</f>
        <v>4476.9999999999864</v>
      </c>
      <c r="J1066" s="70">
        <f t="shared" si="170"/>
        <v>6896.9999999999864</v>
      </c>
    </row>
    <row r="1067" spans="1:10">
      <c r="A1067" s="59">
        <v>42619</v>
      </c>
      <c r="B1067" s="27" t="s">
        <v>337</v>
      </c>
      <c r="C1067" s="103">
        <f t="shared" si="169"/>
        <v>1930</v>
      </c>
      <c r="D1067" s="28" t="s">
        <v>15</v>
      </c>
      <c r="E1067" s="29">
        <v>155.75</v>
      </c>
      <c r="F1067" s="29">
        <v>154.5</v>
      </c>
      <c r="G1067" s="29">
        <v>0</v>
      </c>
      <c r="H1067" s="70">
        <f>(E1067-F1067)*C1067</f>
        <v>2412.5</v>
      </c>
      <c r="I1067" s="70">
        <v>0</v>
      </c>
      <c r="J1067" s="70">
        <f t="shared" si="170"/>
        <v>2412.5</v>
      </c>
    </row>
    <row r="1068" spans="1:10">
      <c r="A1068" s="59"/>
      <c r="B1068" s="30"/>
      <c r="C1068" s="104"/>
      <c r="D1068" s="30"/>
      <c r="E1068" s="24"/>
      <c r="F1068" s="24"/>
      <c r="G1068" s="24"/>
      <c r="H1068" s="93"/>
      <c r="I1068" s="93"/>
      <c r="J1068" s="93"/>
    </row>
    <row r="1069" spans="1:10">
      <c r="A1069" s="59">
        <v>42613</v>
      </c>
      <c r="B1069" s="27" t="s">
        <v>338</v>
      </c>
      <c r="C1069" s="103">
        <f t="shared" ref="C1069:C1087" si="172">MROUND(300000/E1069,10)</f>
        <v>1630</v>
      </c>
      <c r="D1069" s="28" t="s">
        <v>15</v>
      </c>
      <c r="E1069" s="29">
        <v>184.5</v>
      </c>
      <c r="F1069" s="29">
        <v>182.8</v>
      </c>
      <c r="G1069" s="29">
        <v>180.75</v>
      </c>
      <c r="H1069" s="70">
        <f>(E1069-F1069)*C1069</f>
        <v>2770.9999999999814</v>
      </c>
      <c r="I1069" s="70">
        <f>(F1069-G1069)*C1069</f>
        <v>3341.5000000000186</v>
      </c>
      <c r="J1069" s="70">
        <f t="shared" ref="J1069:J1087" si="173">+I1069+H1069</f>
        <v>6112.5</v>
      </c>
    </row>
    <row r="1070" spans="1:10">
      <c r="A1070" s="59">
        <v>42612</v>
      </c>
      <c r="B1070" s="27" t="s">
        <v>339</v>
      </c>
      <c r="C1070" s="103">
        <f t="shared" si="172"/>
        <v>760</v>
      </c>
      <c r="D1070" s="28" t="s">
        <v>15</v>
      </c>
      <c r="E1070" s="29">
        <v>394.5</v>
      </c>
      <c r="F1070" s="29">
        <v>394.5</v>
      </c>
      <c r="G1070" s="29">
        <v>0</v>
      </c>
      <c r="H1070" s="70">
        <f>(E1070-F1070)*C1070</f>
        <v>0</v>
      </c>
      <c r="I1070" s="70">
        <v>0</v>
      </c>
      <c r="J1070" s="70">
        <f t="shared" si="173"/>
        <v>0</v>
      </c>
    </row>
    <row r="1071" spans="1:10">
      <c r="A1071" s="59">
        <v>42608</v>
      </c>
      <c r="B1071" s="27" t="s">
        <v>337</v>
      </c>
      <c r="C1071" s="103">
        <f t="shared" si="172"/>
        <v>2030</v>
      </c>
      <c r="D1071" s="28" t="s">
        <v>15</v>
      </c>
      <c r="E1071" s="29">
        <v>148</v>
      </c>
      <c r="F1071" s="29">
        <v>146.5</v>
      </c>
      <c r="G1071" s="29">
        <v>0</v>
      </c>
      <c r="H1071" s="70">
        <f>(E1071-F1071)*C1071</f>
        <v>3045</v>
      </c>
      <c r="I1071" s="70">
        <v>0</v>
      </c>
      <c r="J1071" s="70">
        <f t="shared" si="173"/>
        <v>3045</v>
      </c>
    </row>
    <row r="1072" spans="1:10">
      <c r="A1072" s="59">
        <v>42606</v>
      </c>
      <c r="B1072" s="27" t="s">
        <v>340</v>
      </c>
      <c r="C1072" s="103">
        <f t="shared" si="172"/>
        <v>1710</v>
      </c>
      <c r="D1072" s="28" t="s">
        <v>8</v>
      </c>
      <c r="E1072" s="29">
        <v>175.5</v>
      </c>
      <c r="F1072" s="29">
        <v>177</v>
      </c>
      <c r="G1072" s="29">
        <v>0</v>
      </c>
      <c r="H1072" s="70">
        <f>(F1072-E1072)*C1072</f>
        <v>2565</v>
      </c>
      <c r="I1072" s="70">
        <v>0</v>
      </c>
      <c r="J1072" s="70">
        <f t="shared" si="173"/>
        <v>2565</v>
      </c>
    </row>
    <row r="1073" spans="1:10">
      <c r="A1073" s="59">
        <v>42605</v>
      </c>
      <c r="B1073" s="27" t="s">
        <v>216</v>
      </c>
      <c r="C1073" s="103">
        <f t="shared" si="172"/>
        <v>1840</v>
      </c>
      <c r="D1073" s="28" t="s">
        <v>15</v>
      </c>
      <c r="E1073" s="29">
        <v>163</v>
      </c>
      <c r="F1073" s="29">
        <v>161.5</v>
      </c>
      <c r="G1073" s="29">
        <v>0</v>
      </c>
      <c r="H1073" s="70">
        <f>(E1073-F1073)*C1073</f>
        <v>2760</v>
      </c>
      <c r="I1073" s="70">
        <v>0</v>
      </c>
      <c r="J1073" s="70">
        <f t="shared" si="173"/>
        <v>2760</v>
      </c>
    </row>
    <row r="1074" spans="1:10">
      <c r="A1074" s="59">
        <v>42604</v>
      </c>
      <c r="B1074" s="27" t="s">
        <v>307</v>
      </c>
      <c r="C1074" s="103">
        <f t="shared" si="172"/>
        <v>1170</v>
      </c>
      <c r="D1074" s="28" t="s">
        <v>8</v>
      </c>
      <c r="E1074" s="29">
        <v>256</v>
      </c>
      <c r="F1074" s="29">
        <v>252</v>
      </c>
      <c r="G1074" s="29">
        <v>0</v>
      </c>
      <c r="H1074" s="70">
        <f>(F1074-E1074)*C1074</f>
        <v>-4680</v>
      </c>
      <c r="I1074" s="70">
        <v>0</v>
      </c>
      <c r="J1074" s="70">
        <f t="shared" si="173"/>
        <v>-4680</v>
      </c>
    </row>
    <row r="1075" spans="1:10">
      <c r="A1075" s="59">
        <v>42601</v>
      </c>
      <c r="B1075" s="27" t="s">
        <v>341</v>
      </c>
      <c r="C1075" s="103">
        <f t="shared" si="172"/>
        <v>1210</v>
      </c>
      <c r="D1075" s="28" t="s">
        <v>8</v>
      </c>
      <c r="E1075" s="29">
        <v>248</v>
      </c>
      <c r="F1075" s="29">
        <v>250.5</v>
      </c>
      <c r="G1075" s="29">
        <v>252.35</v>
      </c>
      <c r="H1075" s="70">
        <f>(F1075-E1075)*C1075</f>
        <v>3025</v>
      </c>
      <c r="I1075" s="70">
        <f>(G1075-F1075)*C1075</f>
        <v>2238.4999999999932</v>
      </c>
      <c r="J1075" s="70">
        <f t="shared" si="173"/>
        <v>5263.4999999999927</v>
      </c>
    </row>
    <row r="1076" spans="1:10">
      <c r="A1076" s="59">
        <v>42599</v>
      </c>
      <c r="B1076" s="27" t="s">
        <v>342</v>
      </c>
      <c r="C1076" s="103">
        <f t="shared" si="172"/>
        <v>3680</v>
      </c>
      <c r="D1076" s="28" t="s">
        <v>8</v>
      </c>
      <c r="E1076" s="29">
        <v>81.599999999999994</v>
      </c>
      <c r="F1076" s="29">
        <v>82.4</v>
      </c>
      <c r="G1076" s="29">
        <v>83.2</v>
      </c>
      <c r="H1076" s="70">
        <f>(F1076-E1076)*C1076</f>
        <v>2944.0000000000418</v>
      </c>
      <c r="I1076" s="70">
        <f>(G1076-F1076)*C1076</f>
        <v>2943.9999999999895</v>
      </c>
      <c r="J1076" s="70">
        <f t="shared" si="173"/>
        <v>5888.0000000000309</v>
      </c>
    </row>
    <row r="1077" spans="1:10">
      <c r="A1077" s="59">
        <v>42598</v>
      </c>
      <c r="B1077" s="27" t="s">
        <v>342</v>
      </c>
      <c r="C1077" s="103">
        <f t="shared" si="172"/>
        <v>3700</v>
      </c>
      <c r="D1077" s="28" t="s">
        <v>8</v>
      </c>
      <c r="E1077" s="29">
        <v>81</v>
      </c>
      <c r="F1077" s="29">
        <v>81.8</v>
      </c>
      <c r="G1077" s="29">
        <v>82.1</v>
      </c>
      <c r="H1077" s="70">
        <f>(F1077-E1077)*C1077</f>
        <v>2959.9999999999895</v>
      </c>
      <c r="I1077" s="70">
        <f>(G1077-F1077)*C1077</f>
        <v>1109.9999999999895</v>
      </c>
      <c r="J1077" s="70">
        <f t="shared" si="173"/>
        <v>4069.9999999999791</v>
      </c>
    </row>
    <row r="1078" spans="1:10">
      <c r="A1078" s="59">
        <v>42594</v>
      </c>
      <c r="B1078" s="27" t="s">
        <v>343</v>
      </c>
      <c r="C1078" s="103">
        <f t="shared" si="172"/>
        <v>400</v>
      </c>
      <c r="D1078" s="28" t="s">
        <v>15</v>
      </c>
      <c r="E1078" s="29">
        <v>748</v>
      </c>
      <c r="F1078" s="29">
        <v>742.8</v>
      </c>
      <c r="G1078" s="29">
        <v>0</v>
      </c>
      <c r="H1078" s="70">
        <f>(E1078-F1078)*C1078</f>
        <v>2080.0000000000182</v>
      </c>
      <c r="I1078" s="70">
        <v>0</v>
      </c>
      <c r="J1078" s="70">
        <f t="shared" si="173"/>
        <v>2080.0000000000182</v>
      </c>
    </row>
    <row r="1079" spans="1:10">
      <c r="A1079" s="59">
        <v>42593</v>
      </c>
      <c r="B1079" s="27" t="s">
        <v>344</v>
      </c>
      <c r="C1079" s="103">
        <f t="shared" si="172"/>
        <v>340</v>
      </c>
      <c r="D1079" s="28" t="s">
        <v>8</v>
      </c>
      <c r="E1079" s="29">
        <v>889</v>
      </c>
      <c r="F1079" s="29">
        <v>879</v>
      </c>
      <c r="G1079" s="29">
        <v>0</v>
      </c>
      <c r="H1079" s="70">
        <f>(F1079-E1079)*C1079</f>
        <v>-3400</v>
      </c>
      <c r="I1079" s="70">
        <v>0</v>
      </c>
      <c r="J1079" s="70">
        <f t="shared" si="173"/>
        <v>-3400</v>
      </c>
    </row>
    <row r="1080" spans="1:10">
      <c r="A1080" s="59">
        <v>42592</v>
      </c>
      <c r="B1080" s="27" t="s">
        <v>344</v>
      </c>
      <c r="C1080" s="103">
        <f t="shared" si="172"/>
        <v>340</v>
      </c>
      <c r="D1080" s="28" t="s">
        <v>15</v>
      </c>
      <c r="E1080" s="29">
        <v>882</v>
      </c>
      <c r="F1080" s="29">
        <v>874.1</v>
      </c>
      <c r="G1080" s="29">
        <v>0</v>
      </c>
      <c r="H1080" s="70">
        <f>(E1080-F1080)*C1080</f>
        <v>2685.9999999999923</v>
      </c>
      <c r="I1080" s="70">
        <v>0</v>
      </c>
      <c r="J1080" s="70">
        <f t="shared" si="173"/>
        <v>2685.9999999999923</v>
      </c>
    </row>
    <row r="1081" spans="1:10">
      <c r="A1081" s="59">
        <v>42591</v>
      </c>
      <c r="B1081" s="27" t="s">
        <v>216</v>
      </c>
      <c r="C1081" s="103">
        <f t="shared" si="172"/>
        <v>1810</v>
      </c>
      <c r="D1081" s="28" t="s">
        <v>15</v>
      </c>
      <c r="E1081" s="29">
        <v>165.5</v>
      </c>
      <c r="F1081" s="29">
        <v>167.5</v>
      </c>
      <c r="G1081" s="29">
        <v>0</v>
      </c>
      <c r="H1081" s="70">
        <f>(E1081-F1081)*C1081</f>
        <v>-3620</v>
      </c>
      <c r="I1081" s="70">
        <v>0</v>
      </c>
      <c r="J1081" s="70">
        <f t="shared" si="173"/>
        <v>-3620</v>
      </c>
    </row>
    <row r="1082" spans="1:10">
      <c r="A1082" s="59">
        <v>42590</v>
      </c>
      <c r="B1082" s="27" t="s">
        <v>320</v>
      </c>
      <c r="C1082" s="103">
        <f t="shared" si="172"/>
        <v>1020</v>
      </c>
      <c r="D1082" s="28" t="s">
        <v>15</v>
      </c>
      <c r="E1082" s="29">
        <v>293.5</v>
      </c>
      <c r="F1082" s="29">
        <v>291.45</v>
      </c>
      <c r="G1082" s="29">
        <v>0</v>
      </c>
      <c r="H1082" s="70">
        <f>(E1082-F1082)*C1082</f>
        <v>2091.0000000000118</v>
      </c>
      <c r="I1082" s="70">
        <v>0</v>
      </c>
      <c r="J1082" s="70">
        <f t="shared" si="173"/>
        <v>2091.0000000000118</v>
      </c>
    </row>
    <row r="1083" spans="1:10">
      <c r="A1083" s="59">
        <v>42590</v>
      </c>
      <c r="B1083" s="27" t="s">
        <v>345</v>
      </c>
      <c r="C1083" s="103">
        <f t="shared" si="172"/>
        <v>4000</v>
      </c>
      <c r="D1083" s="28" t="s">
        <v>15</v>
      </c>
      <c r="E1083" s="29">
        <v>75</v>
      </c>
      <c r="F1083" s="29">
        <v>74.75</v>
      </c>
      <c r="G1083" s="29">
        <v>0</v>
      </c>
      <c r="H1083" s="70">
        <f>(E1083-F1083)*C1083</f>
        <v>1000</v>
      </c>
      <c r="I1083" s="70">
        <v>0</v>
      </c>
      <c r="J1083" s="70">
        <f t="shared" si="173"/>
        <v>1000</v>
      </c>
    </row>
    <row r="1084" spans="1:10">
      <c r="A1084" s="59">
        <v>42587</v>
      </c>
      <c r="B1084" s="27" t="s">
        <v>346</v>
      </c>
      <c r="C1084" s="103">
        <f t="shared" si="172"/>
        <v>1230</v>
      </c>
      <c r="D1084" s="28" t="s">
        <v>8</v>
      </c>
      <c r="E1084" s="29">
        <v>244.1</v>
      </c>
      <c r="F1084" s="29">
        <v>246.5</v>
      </c>
      <c r="G1084" s="29">
        <v>0</v>
      </c>
      <c r="H1084" s="70">
        <f>(F1084-E1084)*C1084</f>
        <v>2952.0000000000068</v>
      </c>
      <c r="I1084" s="70">
        <v>0</v>
      </c>
      <c r="J1084" s="70">
        <f t="shared" si="173"/>
        <v>2952.0000000000068</v>
      </c>
    </row>
    <row r="1085" spans="1:10">
      <c r="A1085" s="59">
        <v>42586</v>
      </c>
      <c r="B1085" s="27" t="s">
        <v>347</v>
      </c>
      <c r="C1085" s="103">
        <f t="shared" si="172"/>
        <v>1370</v>
      </c>
      <c r="D1085" s="28" t="s">
        <v>8</v>
      </c>
      <c r="E1085" s="29">
        <v>219.5</v>
      </c>
      <c r="F1085" s="29">
        <v>221.5</v>
      </c>
      <c r="G1085" s="29">
        <v>0</v>
      </c>
      <c r="H1085" s="70">
        <f>(F1085-E1085)*C1085</f>
        <v>2740</v>
      </c>
      <c r="I1085" s="70">
        <v>0</v>
      </c>
      <c r="J1085" s="70">
        <f t="shared" si="173"/>
        <v>2740</v>
      </c>
    </row>
    <row r="1086" spans="1:10">
      <c r="A1086" s="59">
        <v>42585</v>
      </c>
      <c r="B1086" s="27" t="s">
        <v>344</v>
      </c>
      <c r="C1086" s="103">
        <f t="shared" si="172"/>
        <v>350</v>
      </c>
      <c r="D1086" s="28" t="s">
        <v>8</v>
      </c>
      <c r="E1086" s="29">
        <v>854</v>
      </c>
      <c r="F1086" s="29">
        <v>860</v>
      </c>
      <c r="G1086" s="29">
        <v>0</v>
      </c>
      <c r="H1086" s="70">
        <f>(F1086-E1086)*C1086</f>
        <v>2100</v>
      </c>
      <c r="I1086" s="70">
        <v>0</v>
      </c>
      <c r="J1086" s="70">
        <f t="shared" si="173"/>
        <v>2100</v>
      </c>
    </row>
    <row r="1087" spans="1:10">
      <c r="A1087" s="59">
        <v>42584</v>
      </c>
      <c r="B1087" s="27" t="s">
        <v>135</v>
      </c>
      <c r="C1087" s="103">
        <f t="shared" si="172"/>
        <v>490</v>
      </c>
      <c r="D1087" s="28" t="s">
        <v>15</v>
      </c>
      <c r="E1087" s="29">
        <v>608</v>
      </c>
      <c r="F1087" s="29">
        <v>603</v>
      </c>
      <c r="G1087" s="29">
        <v>0</v>
      </c>
      <c r="H1087" s="70">
        <f>(E1087-F1087)*C1087</f>
        <v>2450</v>
      </c>
      <c r="I1087" s="70">
        <v>0</v>
      </c>
      <c r="J1087" s="70">
        <f t="shared" si="173"/>
        <v>2450</v>
      </c>
    </row>
    <row r="1088" spans="1:10">
      <c r="A1088" s="59"/>
      <c r="B1088" s="30"/>
      <c r="C1088" s="104"/>
      <c r="D1088" s="30"/>
      <c r="E1088" s="24"/>
      <c r="F1088" s="24"/>
      <c r="G1088" s="24"/>
      <c r="H1088" s="93"/>
      <c r="I1088" s="93"/>
      <c r="J1088" s="93"/>
    </row>
    <row r="1089" spans="1:10">
      <c r="A1089" s="59">
        <v>42580</v>
      </c>
      <c r="B1089" s="27" t="s">
        <v>348</v>
      </c>
      <c r="C1089" s="103">
        <f t="shared" ref="C1089:C1119" si="174">MROUND(300000/E1089,10)</f>
        <v>1290</v>
      </c>
      <c r="D1089" s="28" t="s">
        <v>8</v>
      </c>
      <c r="E1089" s="29">
        <v>232.5</v>
      </c>
      <c r="F1089" s="29">
        <v>235.5</v>
      </c>
      <c r="G1089" s="29">
        <v>0</v>
      </c>
      <c r="H1089" s="70">
        <f>(F1089-E1089)*C1089</f>
        <v>3870</v>
      </c>
      <c r="I1089" s="70">
        <v>0</v>
      </c>
      <c r="J1089" s="70">
        <f t="shared" ref="J1089:J1119" si="175">+I1089+H1089</f>
        <v>3870</v>
      </c>
    </row>
    <row r="1090" spans="1:10">
      <c r="A1090" s="59">
        <v>42579</v>
      </c>
      <c r="B1090" s="27" t="s">
        <v>95</v>
      </c>
      <c r="C1090" s="103">
        <f t="shared" si="174"/>
        <v>550</v>
      </c>
      <c r="D1090" s="28" t="s">
        <v>15</v>
      </c>
      <c r="E1090" s="29">
        <v>545</v>
      </c>
      <c r="F1090" s="29">
        <v>542</v>
      </c>
      <c r="G1090" s="29">
        <v>0</v>
      </c>
      <c r="H1090" s="70">
        <f>(E1090-F1090)*C1090</f>
        <v>1650</v>
      </c>
      <c r="I1090" s="70">
        <v>0</v>
      </c>
      <c r="J1090" s="70">
        <f t="shared" si="175"/>
        <v>1650</v>
      </c>
    </row>
    <row r="1091" spans="1:10">
      <c r="A1091" s="59">
        <v>42579</v>
      </c>
      <c r="B1091" s="27" t="s">
        <v>349</v>
      </c>
      <c r="C1091" s="103">
        <f t="shared" si="174"/>
        <v>1420</v>
      </c>
      <c r="D1091" s="28" t="s">
        <v>8</v>
      </c>
      <c r="E1091" s="29">
        <v>211.5</v>
      </c>
      <c r="F1091" s="29">
        <v>215.5</v>
      </c>
      <c r="G1091" s="29">
        <v>0</v>
      </c>
      <c r="H1091" s="70">
        <f>(F1091-E1091)*C1091</f>
        <v>5680</v>
      </c>
      <c r="I1091" s="70">
        <v>0</v>
      </c>
      <c r="J1091" s="70">
        <f t="shared" si="175"/>
        <v>5680</v>
      </c>
    </row>
    <row r="1092" spans="1:10">
      <c r="A1092" s="59">
        <v>42578</v>
      </c>
      <c r="B1092" s="27" t="s">
        <v>350</v>
      </c>
      <c r="C1092" s="103">
        <f t="shared" si="174"/>
        <v>1780</v>
      </c>
      <c r="D1092" s="28" t="s">
        <v>15</v>
      </c>
      <c r="E1092" s="29">
        <v>168.7</v>
      </c>
      <c r="F1092" s="29">
        <v>166.75</v>
      </c>
      <c r="G1092" s="29">
        <v>0</v>
      </c>
      <c r="H1092" s="70">
        <f>(E1092-F1092)*C1092</f>
        <v>3470.99999999998</v>
      </c>
      <c r="I1092" s="70">
        <v>0</v>
      </c>
      <c r="J1092" s="70">
        <f t="shared" si="175"/>
        <v>3470.99999999998</v>
      </c>
    </row>
    <row r="1093" spans="1:10">
      <c r="A1093" s="59">
        <v>42578</v>
      </c>
      <c r="B1093" s="27" t="s">
        <v>136</v>
      </c>
      <c r="C1093" s="103">
        <f t="shared" si="174"/>
        <v>520</v>
      </c>
      <c r="D1093" s="28" t="s">
        <v>15</v>
      </c>
      <c r="E1093" s="29">
        <v>581</v>
      </c>
      <c r="F1093" s="29">
        <v>576</v>
      </c>
      <c r="G1093" s="29">
        <v>0</v>
      </c>
      <c r="H1093" s="70">
        <f>(E1093-F1093)*C1093</f>
        <v>2600</v>
      </c>
      <c r="I1093" s="70">
        <v>0</v>
      </c>
      <c r="J1093" s="70">
        <f t="shared" si="175"/>
        <v>2600</v>
      </c>
    </row>
    <row r="1094" spans="1:10">
      <c r="A1094" s="59">
        <v>42577</v>
      </c>
      <c r="B1094" s="27" t="s">
        <v>188</v>
      </c>
      <c r="C1094" s="103">
        <f t="shared" si="174"/>
        <v>260</v>
      </c>
      <c r="D1094" s="28" t="s">
        <v>15</v>
      </c>
      <c r="E1094" s="29">
        <v>1164</v>
      </c>
      <c r="F1094" s="29">
        <v>1154</v>
      </c>
      <c r="G1094" s="29">
        <v>1144</v>
      </c>
      <c r="H1094" s="70">
        <f>(E1094-F1094)*C1094</f>
        <v>2600</v>
      </c>
      <c r="I1094" s="70">
        <f>(F1094-G1094)*C1094</f>
        <v>2600</v>
      </c>
      <c r="J1094" s="70">
        <f t="shared" si="175"/>
        <v>5200</v>
      </c>
    </row>
    <row r="1095" spans="1:10">
      <c r="A1095" s="59">
        <v>42576</v>
      </c>
      <c r="B1095" s="27" t="s">
        <v>351</v>
      </c>
      <c r="C1095" s="103">
        <f t="shared" si="174"/>
        <v>4360</v>
      </c>
      <c r="D1095" s="28" t="s">
        <v>8</v>
      </c>
      <c r="E1095" s="29">
        <v>68.8</v>
      </c>
      <c r="F1095" s="29">
        <v>69.5</v>
      </c>
      <c r="G1095" s="29">
        <v>0</v>
      </c>
      <c r="H1095" s="70">
        <f t="shared" ref="H1095:H1104" si="176">(F1095-E1095)*C1095</f>
        <v>3052.0000000000123</v>
      </c>
      <c r="I1095" s="70">
        <v>0</v>
      </c>
      <c r="J1095" s="70">
        <f t="shared" si="175"/>
        <v>3052.0000000000123</v>
      </c>
    </row>
    <row r="1096" spans="1:10">
      <c r="A1096" s="59">
        <v>42576</v>
      </c>
      <c r="B1096" s="27" t="s">
        <v>352</v>
      </c>
      <c r="C1096" s="103">
        <f t="shared" si="174"/>
        <v>4110</v>
      </c>
      <c r="D1096" s="28" t="s">
        <v>8</v>
      </c>
      <c r="E1096" s="29">
        <v>73</v>
      </c>
      <c r="F1096" s="29">
        <v>74.5</v>
      </c>
      <c r="G1096" s="29">
        <v>76</v>
      </c>
      <c r="H1096" s="70">
        <f t="shared" si="176"/>
        <v>6165</v>
      </c>
      <c r="I1096" s="70">
        <f>(G1096-F1096)*C1096</f>
        <v>6165</v>
      </c>
      <c r="J1096" s="70">
        <f t="shared" si="175"/>
        <v>12330</v>
      </c>
    </row>
    <row r="1097" spans="1:10">
      <c r="A1097" s="59">
        <v>42573</v>
      </c>
      <c r="B1097" s="27" t="s">
        <v>353</v>
      </c>
      <c r="C1097" s="103">
        <f t="shared" si="174"/>
        <v>1310</v>
      </c>
      <c r="D1097" s="28" t="s">
        <v>8</v>
      </c>
      <c r="E1097" s="29">
        <v>229</v>
      </c>
      <c r="F1097" s="29">
        <v>229</v>
      </c>
      <c r="G1097" s="29">
        <v>0</v>
      </c>
      <c r="H1097" s="70">
        <f t="shared" si="176"/>
        <v>0</v>
      </c>
      <c r="I1097" s="70">
        <v>0</v>
      </c>
      <c r="J1097" s="70">
        <f t="shared" si="175"/>
        <v>0</v>
      </c>
    </row>
    <row r="1098" spans="1:10">
      <c r="A1098" s="59">
        <v>42572</v>
      </c>
      <c r="B1098" s="27" t="s">
        <v>354</v>
      </c>
      <c r="C1098" s="103">
        <f t="shared" si="174"/>
        <v>1500</v>
      </c>
      <c r="D1098" s="28" t="s">
        <v>8</v>
      </c>
      <c r="E1098" s="29">
        <v>200</v>
      </c>
      <c r="F1098" s="29">
        <v>203</v>
      </c>
      <c r="G1098" s="29">
        <v>0</v>
      </c>
      <c r="H1098" s="70">
        <f t="shared" si="176"/>
        <v>4500</v>
      </c>
      <c r="I1098" s="70">
        <v>0</v>
      </c>
      <c r="J1098" s="70">
        <f t="shared" si="175"/>
        <v>4500</v>
      </c>
    </row>
    <row r="1099" spans="1:10">
      <c r="A1099" s="59">
        <v>42572</v>
      </c>
      <c r="B1099" s="27" t="s">
        <v>355</v>
      </c>
      <c r="C1099" s="103">
        <f t="shared" si="174"/>
        <v>540</v>
      </c>
      <c r="D1099" s="28" t="s">
        <v>8</v>
      </c>
      <c r="E1099" s="29">
        <v>559</v>
      </c>
      <c r="F1099" s="29">
        <v>565</v>
      </c>
      <c r="G1099" s="29">
        <v>572</v>
      </c>
      <c r="H1099" s="70">
        <f t="shared" si="176"/>
        <v>3240</v>
      </c>
      <c r="I1099" s="70">
        <f>(G1099-F1099)*C1099</f>
        <v>3780</v>
      </c>
      <c r="J1099" s="70">
        <f t="shared" si="175"/>
        <v>7020</v>
      </c>
    </row>
    <row r="1100" spans="1:10">
      <c r="A1100" s="59">
        <v>42571</v>
      </c>
      <c r="B1100" s="27" t="s">
        <v>356</v>
      </c>
      <c r="C1100" s="103">
        <f t="shared" si="174"/>
        <v>2220</v>
      </c>
      <c r="D1100" s="28" t="s">
        <v>8</v>
      </c>
      <c r="E1100" s="29">
        <v>135</v>
      </c>
      <c r="F1100" s="29">
        <v>137</v>
      </c>
      <c r="G1100" s="29">
        <v>0</v>
      </c>
      <c r="H1100" s="70">
        <f t="shared" si="176"/>
        <v>4440</v>
      </c>
      <c r="I1100" s="70">
        <v>0</v>
      </c>
      <c r="J1100" s="70">
        <f t="shared" si="175"/>
        <v>4440</v>
      </c>
    </row>
    <row r="1101" spans="1:10">
      <c r="A1101" s="59">
        <v>42571</v>
      </c>
      <c r="B1101" s="27" t="s">
        <v>350</v>
      </c>
      <c r="C1101" s="103">
        <f t="shared" si="174"/>
        <v>1860</v>
      </c>
      <c r="D1101" s="28" t="s">
        <v>8</v>
      </c>
      <c r="E1101" s="29">
        <v>161.5</v>
      </c>
      <c r="F1101" s="29">
        <v>162</v>
      </c>
      <c r="G1101" s="29">
        <v>0</v>
      </c>
      <c r="H1101" s="70">
        <f t="shared" si="176"/>
        <v>930</v>
      </c>
      <c r="I1101" s="70">
        <v>0</v>
      </c>
      <c r="J1101" s="70">
        <f t="shared" si="175"/>
        <v>930</v>
      </c>
    </row>
    <row r="1102" spans="1:10">
      <c r="A1102" s="59">
        <v>42570</v>
      </c>
      <c r="B1102" s="27" t="s">
        <v>357</v>
      </c>
      <c r="C1102" s="103">
        <f t="shared" si="174"/>
        <v>190</v>
      </c>
      <c r="D1102" s="28" t="s">
        <v>8</v>
      </c>
      <c r="E1102" s="29">
        <v>1594</v>
      </c>
      <c r="F1102" s="29">
        <v>1609</v>
      </c>
      <c r="G1102" s="29">
        <v>0</v>
      </c>
      <c r="H1102" s="70">
        <f t="shared" si="176"/>
        <v>2850</v>
      </c>
      <c r="I1102" s="70">
        <v>0</v>
      </c>
      <c r="J1102" s="70">
        <f t="shared" si="175"/>
        <v>2850</v>
      </c>
    </row>
    <row r="1103" spans="1:10">
      <c r="A1103" s="59">
        <v>42569</v>
      </c>
      <c r="B1103" s="27" t="s">
        <v>344</v>
      </c>
      <c r="C1103" s="103">
        <f t="shared" si="174"/>
        <v>340</v>
      </c>
      <c r="D1103" s="28" t="s">
        <v>8</v>
      </c>
      <c r="E1103" s="29">
        <v>876</v>
      </c>
      <c r="F1103" s="29">
        <v>884</v>
      </c>
      <c r="G1103" s="29">
        <v>0</v>
      </c>
      <c r="H1103" s="70">
        <f t="shared" si="176"/>
        <v>2720</v>
      </c>
      <c r="I1103" s="70">
        <v>0</v>
      </c>
      <c r="J1103" s="70">
        <f t="shared" si="175"/>
        <v>2720</v>
      </c>
    </row>
    <row r="1104" spans="1:10">
      <c r="A1104" s="59">
        <v>42566</v>
      </c>
      <c r="B1104" s="27" t="s">
        <v>345</v>
      </c>
      <c r="C1104" s="103">
        <f t="shared" si="174"/>
        <v>3700</v>
      </c>
      <c r="D1104" s="28" t="s">
        <v>8</v>
      </c>
      <c r="E1104" s="29">
        <v>81</v>
      </c>
      <c r="F1104" s="29">
        <v>81.8</v>
      </c>
      <c r="G1104" s="29">
        <v>0</v>
      </c>
      <c r="H1104" s="70">
        <f t="shared" si="176"/>
        <v>2959.9999999999895</v>
      </c>
      <c r="I1104" s="70">
        <v>0</v>
      </c>
      <c r="J1104" s="70">
        <f t="shared" si="175"/>
        <v>2959.9999999999895</v>
      </c>
    </row>
    <row r="1105" spans="1:10">
      <c r="A1105" s="59">
        <v>42565</v>
      </c>
      <c r="B1105" s="27" t="s">
        <v>345</v>
      </c>
      <c r="C1105" s="103">
        <f t="shared" si="174"/>
        <v>3700</v>
      </c>
      <c r="D1105" s="28" t="s">
        <v>15</v>
      </c>
      <c r="E1105" s="29">
        <v>81</v>
      </c>
      <c r="F1105" s="29">
        <v>80.3</v>
      </c>
      <c r="G1105" s="29">
        <v>0</v>
      </c>
      <c r="H1105" s="70">
        <f>(E1105-F1105)*C1105</f>
        <v>2590.0000000000105</v>
      </c>
      <c r="I1105" s="70">
        <v>0</v>
      </c>
      <c r="J1105" s="70">
        <f t="shared" si="175"/>
        <v>2590.0000000000105</v>
      </c>
    </row>
    <row r="1106" spans="1:10">
      <c r="A1106" s="59">
        <v>42565</v>
      </c>
      <c r="B1106" s="27" t="s">
        <v>329</v>
      </c>
      <c r="C1106" s="103">
        <f t="shared" si="174"/>
        <v>1240</v>
      </c>
      <c r="D1106" s="28" t="s">
        <v>15</v>
      </c>
      <c r="E1106" s="29">
        <v>242</v>
      </c>
      <c r="F1106" s="29">
        <v>244</v>
      </c>
      <c r="G1106" s="29">
        <v>0</v>
      </c>
      <c r="H1106" s="70">
        <f>(E1106-F1106)*C1106</f>
        <v>-2480</v>
      </c>
      <c r="I1106" s="70">
        <v>0</v>
      </c>
      <c r="J1106" s="70">
        <f t="shared" si="175"/>
        <v>-2480</v>
      </c>
    </row>
    <row r="1107" spans="1:10">
      <c r="A1107" s="59">
        <v>42564</v>
      </c>
      <c r="B1107" s="27" t="s">
        <v>358</v>
      </c>
      <c r="C1107" s="103">
        <f t="shared" si="174"/>
        <v>1510</v>
      </c>
      <c r="D1107" s="28" t="s">
        <v>8</v>
      </c>
      <c r="E1107" s="29">
        <v>198.4</v>
      </c>
      <c r="F1107" s="29">
        <v>200.4</v>
      </c>
      <c r="G1107" s="29">
        <v>0</v>
      </c>
      <c r="H1107" s="70">
        <f>(F1107-E1107)*C1107</f>
        <v>3020</v>
      </c>
      <c r="I1107" s="70">
        <v>0</v>
      </c>
      <c r="J1107" s="70">
        <f t="shared" si="175"/>
        <v>3020</v>
      </c>
    </row>
    <row r="1108" spans="1:10">
      <c r="A1108" s="59">
        <v>42563</v>
      </c>
      <c r="B1108" s="27" t="s">
        <v>136</v>
      </c>
      <c r="C1108" s="103">
        <f t="shared" si="174"/>
        <v>520</v>
      </c>
      <c r="D1108" s="28" t="s">
        <v>8</v>
      </c>
      <c r="E1108" s="29">
        <v>578</v>
      </c>
      <c r="F1108" s="29">
        <v>583</v>
      </c>
      <c r="G1108" s="29">
        <v>0</v>
      </c>
      <c r="H1108" s="70">
        <f>(F1108-E1108)*C1108</f>
        <v>2600</v>
      </c>
      <c r="I1108" s="70">
        <v>0</v>
      </c>
      <c r="J1108" s="70">
        <f t="shared" si="175"/>
        <v>2600</v>
      </c>
    </row>
    <row r="1109" spans="1:10">
      <c r="A1109" s="59">
        <v>42563</v>
      </c>
      <c r="B1109" s="27" t="s">
        <v>331</v>
      </c>
      <c r="C1109" s="103">
        <f t="shared" si="174"/>
        <v>3250</v>
      </c>
      <c r="D1109" s="28" t="s">
        <v>8</v>
      </c>
      <c r="E1109" s="29">
        <v>92.3</v>
      </c>
      <c r="F1109" s="29">
        <v>91.3</v>
      </c>
      <c r="G1109" s="29">
        <v>0</v>
      </c>
      <c r="H1109" s="70">
        <f>(F1109-E1109)*C1109</f>
        <v>-3250</v>
      </c>
      <c r="I1109" s="70">
        <v>0</v>
      </c>
      <c r="J1109" s="70">
        <f t="shared" si="175"/>
        <v>-3250</v>
      </c>
    </row>
    <row r="1110" spans="1:10">
      <c r="A1110" s="59">
        <v>42562</v>
      </c>
      <c r="B1110" s="27" t="s">
        <v>136</v>
      </c>
      <c r="C1110" s="103">
        <f t="shared" si="174"/>
        <v>520</v>
      </c>
      <c r="D1110" s="28" t="s">
        <v>8</v>
      </c>
      <c r="E1110" s="29">
        <v>572</v>
      </c>
      <c r="F1110" s="29">
        <v>577</v>
      </c>
      <c r="G1110" s="29">
        <v>0</v>
      </c>
      <c r="H1110" s="70">
        <f>(F1110-E1110)*C1110</f>
        <v>2600</v>
      </c>
      <c r="I1110" s="70">
        <v>0</v>
      </c>
      <c r="J1110" s="70">
        <f t="shared" si="175"/>
        <v>2600</v>
      </c>
    </row>
    <row r="1111" spans="1:10">
      <c r="A1111" s="59">
        <v>42559</v>
      </c>
      <c r="B1111" s="27" t="s">
        <v>63</v>
      </c>
      <c r="C1111" s="103">
        <f t="shared" si="174"/>
        <v>250</v>
      </c>
      <c r="D1111" s="28" t="s">
        <v>15</v>
      </c>
      <c r="E1111" s="29">
        <v>1200</v>
      </c>
      <c r="F1111" s="29">
        <v>1190</v>
      </c>
      <c r="G1111" s="29">
        <v>0</v>
      </c>
      <c r="H1111" s="70">
        <f>(E1111-F1111)*C1111</f>
        <v>2500</v>
      </c>
      <c r="I1111" s="70">
        <v>0</v>
      </c>
      <c r="J1111" s="70">
        <f t="shared" si="175"/>
        <v>2500</v>
      </c>
    </row>
    <row r="1112" spans="1:10">
      <c r="A1112" s="59">
        <v>42559</v>
      </c>
      <c r="B1112" s="27" t="s">
        <v>78</v>
      </c>
      <c r="C1112" s="103">
        <f t="shared" si="174"/>
        <v>340</v>
      </c>
      <c r="D1112" s="28" t="s">
        <v>15</v>
      </c>
      <c r="E1112" s="29">
        <v>884</v>
      </c>
      <c r="F1112" s="29">
        <v>884</v>
      </c>
      <c r="G1112" s="29">
        <v>0</v>
      </c>
      <c r="H1112" s="70">
        <f>(E1112-F1112)*C1112</f>
        <v>0</v>
      </c>
      <c r="I1112" s="70">
        <v>0</v>
      </c>
      <c r="J1112" s="70">
        <f t="shared" si="175"/>
        <v>0</v>
      </c>
    </row>
    <row r="1113" spans="1:10">
      <c r="A1113" s="59">
        <v>42558</v>
      </c>
      <c r="B1113" s="27" t="s">
        <v>192</v>
      </c>
      <c r="C1113" s="103">
        <f t="shared" si="174"/>
        <v>500</v>
      </c>
      <c r="D1113" s="28" t="s">
        <v>8</v>
      </c>
      <c r="E1113" s="29">
        <v>594.20000000000005</v>
      </c>
      <c r="F1113" s="29">
        <v>599.20000000000005</v>
      </c>
      <c r="G1113" s="29">
        <v>0</v>
      </c>
      <c r="H1113" s="70">
        <f>(F1113-E1113)*C1113</f>
        <v>2500</v>
      </c>
      <c r="I1113" s="70">
        <v>0</v>
      </c>
      <c r="J1113" s="70">
        <f t="shared" si="175"/>
        <v>2500</v>
      </c>
    </row>
    <row r="1114" spans="1:10">
      <c r="A1114" s="59">
        <v>42558</v>
      </c>
      <c r="B1114" s="27" t="s">
        <v>355</v>
      </c>
      <c r="C1114" s="103">
        <f t="shared" si="174"/>
        <v>490</v>
      </c>
      <c r="D1114" s="28" t="s">
        <v>8</v>
      </c>
      <c r="E1114" s="29">
        <v>614</v>
      </c>
      <c r="F1114" s="29">
        <v>608</v>
      </c>
      <c r="G1114" s="29">
        <v>0</v>
      </c>
      <c r="H1114" s="70">
        <f>(F1114-E1114)*C1114</f>
        <v>-2940</v>
      </c>
      <c r="I1114" s="70">
        <v>0</v>
      </c>
      <c r="J1114" s="70">
        <f t="shared" si="175"/>
        <v>-2940</v>
      </c>
    </row>
    <row r="1115" spans="1:10">
      <c r="A1115" s="59">
        <v>42556</v>
      </c>
      <c r="B1115" s="27" t="s">
        <v>359</v>
      </c>
      <c r="C1115" s="103">
        <f t="shared" si="174"/>
        <v>1600</v>
      </c>
      <c r="D1115" s="28" t="s">
        <v>8</v>
      </c>
      <c r="E1115" s="29">
        <v>187.5</v>
      </c>
      <c r="F1115" s="29">
        <v>190.5</v>
      </c>
      <c r="G1115" s="29">
        <v>0</v>
      </c>
      <c r="H1115" s="70">
        <f>(F1115-E1115)*C1115</f>
        <v>4800</v>
      </c>
      <c r="I1115" s="70">
        <v>0</v>
      </c>
      <c r="J1115" s="70">
        <f t="shared" si="175"/>
        <v>4800</v>
      </c>
    </row>
    <row r="1116" spans="1:10">
      <c r="A1116" s="59">
        <v>42556</v>
      </c>
      <c r="B1116" s="27" t="s">
        <v>24</v>
      </c>
      <c r="C1116" s="103">
        <f t="shared" si="174"/>
        <v>940</v>
      </c>
      <c r="D1116" s="28" t="s">
        <v>8</v>
      </c>
      <c r="E1116" s="29">
        <v>318</v>
      </c>
      <c r="F1116" s="29">
        <v>322</v>
      </c>
      <c r="G1116" s="29">
        <v>0</v>
      </c>
      <c r="H1116" s="70">
        <f>(F1116-E1116)*C1116</f>
        <v>3760</v>
      </c>
      <c r="I1116" s="70">
        <v>0</v>
      </c>
      <c r="J1116" s="70">
        <f t="shared" si="175"/>
        <v>3760</v>
      </c>
    </row>
    <row r="1117" spans="1:10">
      <c r="A1117" s="59">
        <v>42555</v>
      </c>
      <c r="B1117" s="27" t="s">
        <v>360</v>
      </c>
      <c r="C1117" s="103">
        <f t="shared" si="174"/>
        <v>520</v>
      </c>
      <c r="D1117" s="28" t="s">
        <v>15</v>
      </c>
      <c r="E1117" s="29">
        <v>580</v>
      </c>
      <c r="F1117" s="29">
        <v>575</v>
      </c>
      <c r="G1117" s="29">
        <v>0</v>
      </c>
      <c r="H1117" s="70">
        <f>(E1117-F1117)*C1117</f>
        <v>2600</v>
      </c>
      <c r="I1117" s="70">
        <v>0</v>
      </c>
      <c r="J1117" s="70">
        <f t="shared" si="175"/>
        <v>2600</v>
      </c>
    </row>
    <row r="1118" spans="1:10">
      <c r="A1118" s="59">
        <v>42555</v>
      </c>
      <c r="B1118" s="27" t="s">
        <v>349</v>
      </c>
      <c r="C1118" s="103">
        <f t="shared" si="174"/>
        <v>1420</v>
      </c>
      <c r="D1118" s="28" t="s">
        <v>8</v>
      </c>
      <c r="E1118" s="29">
        <v>211</v>
      </c>
      <c r="F1118" s="29">
        <v>215</v>
      </c>
      <c r="G1118" s="29">
        <v>219</v>
      </c>
      <c r="H1118" s="70">
        <f>(F1118-E1118)*C1118</f>
        <v>5680</v>
      </c>
      <c r="I1118" s="70">
        <f>(G1118-F1118)*C1118</f>
        <v>5680</v>
      </c>
      <c r="J1118" s="70">
        <f t="shared" si="175"/>
        <v>11360</v>
      </c>
    </row>
    <row r="1119" spans="1:10">
      <c r="A1119" s="59">
        <v>42552</v>
      </c>
      <c r="B1119" s="27" t="s">
        <v>361</v>
      </c>
      <c r="C1119" s="103">
        <f t="shared" si="174"/>
        <v>2110</v>
      </c>
      <c r="D1119" s="28" t="s">
        <v>15</v>
      </c>
      <c r="E1119" s="29">
        <v>142</v>
      </c>
      <c r="F1119" s="29">
        <v>140.5</v>
      </c>
      <c r="G1119" s="29">
        <v>139.75</v>
      </c>
      <c r="H1119" s="70">
        <f>(E1119-F1119)*C1119</f>
        <v>3165</v>
      </c>
      <c r="I1119" s="70">
        <f>(F1119-G1119)*C1119</f>
        <v>1582.5</v>
      </c>
      <c r="J1119" s="70">
        <f t="shared" si="175"/>
        <v>4747.5</v>
      </c>
    </row>
    <row r="1120" spans="1:10">
      <c r="A1120" s="59"/>
      <c r="B1120" s="30"/>
      <c r="C1120" s="104"/>
      <c r="D1120" s="30"/>
      <c r="E1120" s="24"/>
      <c r="F1120" s="24"/>
      <c r="G1120" s="24"/>
      <c r="H1120" s="93"/>
      <c r="I1120" s="93"/>
      <c r="J1120" s="93"/>
    </row>
    <row r="1121" spans="1:10">
      <c r="A1121" s="59">
        <v>42551</v>
      </c>
      <c r="B1121" s="27" t="s">
        <v>216</v>
      </c>
      <c r="C1121" s="103">
        <f t="shared" ref="C1121:C1166" si="177">MROUND(300000/E1121,10)</f>
        <v>2050</v>
      </c>
      <c r="D1121" s="28" t="s">
        <v>8</v>
      </c>
      <c r="E1121" s="29">
        <v>146</v>
      </c>
      <c r="F1121" s="29">
        <v>147.30000000000001</v>
      </c>
      <c r="G1121" s="29">
        <v>149.30000000000001</v>
      </c>
      <c r="H1121" s="70">
        <f t="shared" ref="H1121:H1126" si="178">(F1121-E1121)*C1121</f>
        <v>2665.0000000000232</v>
      </c>
      <c r="I1121" s="70">
        <f>(G1121-F1121)*C1121</f>
        <v>4100</v>
      </c>
      <c r="J1121" s="70">
        <f t="shared" ref="J1121:J1166" si="179">+I1121+H1121</f>
        <v>6765.0000000000236</v>
      </c>
    </row>
    <row r="1122" spans="1:10">
      <c r="A1122" s="59">
        <v>42551</v>
      </c>
      <c r="B1122" s="27" t="s">
        <v>362</v>
      </c>
      <c r="C1122" s="103">
        <f t="shared" si="177"/>
        <v>3810</v>
      </c>
      <c r="D1122" s="28" t="s">
        <v>8</v>
      </c>
      <c r="E1122" s="29">
        <v>78.75</v>
      </c>
      <c r="F1122" s="29">
        <v>79.55</v>
      </c>
      <c r="G1122" s="29">
        <v>0</v>
      </c>
      <c r="H1122" s="70">
        <f t="shared" si="178"/>
        <v>3047.9999999999891</v>
      </c>
      <c r="I1122" s="70">
        <v>0</v>
      </c>
      <c r="J1122" s="70">
        <f t="shared" si="179"/>
        <v>3047.9999999999891</v>
      </c>
    </row>
    <row r="1123" spans="1:10">
      <c r="A1123" s="59">
        <v>42550</v>
      </c>
      <c r="B1123" s="27" t="s">
        <v>136</v>
      </c>
      <c r="C1123" s="103">
        <f t="shared" si="177"/>
        <v>540</v>
      </c>
      <c r="D1123" s="28" t="s">
        <v>8</v>
      </c>
      <c r="E1123" s="29">
        <v>560</v>
      </c>
      <c r="F1123" s="29">
        <v>555</v>
      </c>
      <c r="G1123" s="29">
        <v>0</v>
      </c>
      <c r="H1123" s="70">
        <f t="shared" si="178"/>
        <v>-2700</v>
      </c>
      <c r="I1123" s="70">
        <v>0</v>
      </c>
      <c r="J1123" s="70">
        <f t="shared" si="179"/>
        <v>-2700</v>
      </c>
    </row>
    <row r="1124" spans="1:10">
      <c r="A1124" s="59">
        <v>42550</v>
      </c>
      <c r="B1124" s="27" t="s">
        <v>363</v>
      </c>
      <c r="C1124" s="103">
        <f t="shared" si="177"/>
        <v>4480</v>
      </c>
      <c r="D1124" s="28" t="s">
        <v>8</v>
      </c>
      <c r="E1124" s="29">
        <v>67</v>
      </c>
      <c r="F1124" s="29">
        <v>67.599999999999994</v>
      </c>
      <c r="G1124" s="29">
        <v>0</v>
      </c>
      <c r="H1124" s="70">
        <f t="shared" si="178"/>
        <v>2687.9999999999745</v>
      </c>
      <c r="I1124" s="70">
        <v>0</v>
      </c>
      <c r="J1124" s="70">
        <f t="shared" si="179"/>
        <v>2687.9999999999745</v>
      </c>
    </row>
    <row r="1125" spans="1:10">
      <c r="A1125" s="59">
        <v>42550</v>
      </c>
      <c r="B1125" s="27" t="s">
        <v>331</v>
      </c>
      <c r="C1125" s="103">
        <f t="shared" si="177"/>
        <v>3470</v>
      </c>
      <c r="D1125" s="28" t="s">
        <v>8</v>
      </c>
      <c r="E1125" s="29">
        <v>86.4</v>
      </c>
      <c r="F1125" s="29">
        <v>85.5</v>
      </c>
      <c r="G1125" s="29">
        <v>0</v>
      </c>
      <c r="H1125" s="70">
        <f t="shared" si="178"/>
        <v>-3123.0000000000196</v>
      </c>
      <c r="I1125" s="70">
        <v>0</v>
      </c>
      <c r="J1125" s="70">
        <f t="shared" si="179"/>
        <v>-3123.0000000000196</v>
      </c>
    </row>
    <row r="1126" spans="1:10">
      <c r="A1126" s="59">
        <v>42549</v>
      </c>
      <c r="B1126" s="27" t="s">
        <v>331</v>
      </c>
      <c r="C1126" s="103">
        <f t="shared" si="177"/>
        <v>3530</v>
      </c>
      <c r="D1126" s="28" t="s">
        <v>8</v>
      </c>
      <c r="E1126" s="29">
        <v>85.1</v>
      </c>
      <c r="F1126" s="29">
        <v>85.9</v>
      </c>
      <c r="G1126" s="29">
        <v>0</v>
      </c>
      <c r="H1126" s="70">
        <f t="shared" si="178"/>
        <v>2824.00000000004</v>
      </c>
      <c r="I1126" s="70">
        <v>0</v>
      </c>
      <c r="J1126" s="70">
        <f t="shared" si="179"/>
        <v>2824.00000000004</v>
      </c>
    </row>
    <row r="1127" spans="1:10">
      <c r="A1127" s="59">
        <v>42549</v>
      </c>
      <c r="B1127" s="27" t="s">
        <v>364</v>
      </c>
      <c r="C1127" s="103">
        <f t="shared" si="177"/>
        <v>600</v>
      </c>
      <c r="D1127" s="28" t="s">
        <v>15</v>
      </c>
      <c r="E1127" s="29">
        <v>502</v>
      </c>
      <c r="F1127" s="29">
        <v>502</v>
      </c>
      <c r="G1127" s="29">
        <v>0</v>
      </c>
      <c r="H1127" s="70">
        <f>(E1127-F1127)*C1127</f>
        <v>0</v>
      </c>
      <c r="I1127" s="70">
        <v>0</v>
      </c>
      <c r="J1127" s="70">
        <f t="shared" si="179"/>
        <v>0</v>
      </c>
    </row>
    <row r="1128" spans="1:10">
      <c r="A1128" s="59">
        <v>42549</v>
      </c>
      <c r="B1128" s="27" t="s">
        <v>365</v>
      </c>
      <c r="C1128" s="103">
        <f t="shared" si="177"/>
        <v>4070</v>
      </c>
      <c r="D1128" s="28" t="s">
        <v>15</v>
      </c>
      <c r="E1128" s="29">
        <v>73.7</v>
      </c>
      <c r="F1128" s="29">
        <v>73.7</v>
      </c>
      <c r="G1128" s="29">
        <v>0</v>
      </c>
      <c r="H1128" s="70">
        <f>(E1128-F1128)*C1128</f>
        <v>0</v>
      </c>
      <c r="I1128" s="70">
        <v>0</v>
      </c>
      <c r="J1128" s="70">
        <f t="shared" si="179"/>
        <v>0</v>
      </c>
    </row>
    <row r="1129" spans="1:10">
      <c r="A1129" s="59">
        <v>42548</v>
      </c>
      <c r="B1129" s="27" t="s">
        <v>366</v>
      </c>
      <c r="C1129" s="103">
        <f t="shared" si="177"/>
        <v>3090</v>
      </c>
      <c r="D1129" s="28" t="s">
        <v>8</v>
      </c>
      <c r="E1129" s="29">
        <v>97.2</v>
      </c>
      <c r="F1129" s="29">
        <v>98</v>
      </c>
      <c r="G1129" s="29">
        <v>98.85</v>
      </c>
      <c r="H1129" s="70">
        <f>(F1129-E1129)*C1129</f>
        <v>2471.9999999999914</v>
      </c>
      <c r="I1129" s="70">
        <f>(G1129-F1129)*C1129</f>
        <v>2626.4999999999823</v>
      </c>
      <c r="J1129" s="70">
        <f t="shared" si="179"/>
        <v>5098.4999999999736</v>
      </c>
    </row>
    <row r="1130" spans="1:10">
      <c r="A1130" s="59">
        <v>42548</v>
      </c>
      <c r="B1130" s="27" t="s">
        <v>367</v>
      </c>
      <c r="C1130" s="103">
        <f t="shared" si="177"/>
        <v>590</v>
      </c>
      <c r="D1130" s="28" t="s">
        <v>8</v>
      </c>
      <c r="E1130" s="29">
        <v>506</v>
      </c>
      <c r="F1130" s="29">
        <v>510</v>
      </c>
      <c r="G1130" s="29">
        <v>512.5</v>
      </c>
      <c r="H1130" s="70">
        <f>(F1130-E1130)*C1130</f>
        <v>2360</v>
      </c>
      <c r="I1130" s="70">
        <f>(G1130-F1130)*C1130</f>
        <v>1475</v>
      </c>
      <c r="J1130" s="70">
        <f t="shared" si="179"/>
        <v>3835</v>
      </c>
    </row>
    <row r="1131" spans="1:10">
      <c r="A1131" s="59">
        <v>42545</v>
      </c>
      <c r="B1131" s="27" t="s">
        <v>139</v>
      </c>
      <c r="C1131" s="103">
        <f t="shared" si="177"/>
        <v>1570</v>
      </c>
      <c r="D1131" s="28" t="s">
        <v>15</v>
      </c>
      <c r="E1131" s="29">
        <v>190.65</v>
      </c>
      <c r="F1131" s="29">
        <v>189</v>
      </c>
      <c r="G1131" s="29">
        <v>187.4</v>
      </c>
      <c r="H1131" s="70">
        <f>(E1131-F1131)*C1131</f>
        <v>2590.5000000000091</v>
      </c>
      <c r="I1131" s="70">
        <f>(F1131-G1131)*C1131</f>
        <v>2511.9999999999909</v>
      </c>
      <c r="J1131" s="70">
        <f t="shared" si="179"/>
        <v>5102.5</v>
      </c>
    </row>
    <row r="1132" spans="1:10">
      <c r="A1132" s="59">
        <v>42544</v>
      </c>
      <c r="B1132" s="27" t="s">
        <v>368</v>
      </c>
      <c r="C1132" s="103">
        <f t="shared" si="177"/>
        <v>1850</v>
      </c>
      <c r="D1132" s="28" t="s">
        <v>8</v>
      </c>
      <c r="E1132" s="29">
        <v>162.25</v>
      </c>
      <c r="F1132" s="29">
        <v>163.44999999999999</v>
      </c>
      <c r="G1132" s="29">
        <v>0</v>
      </c>
      <c r="H1132" s="70">
        <f>(F1132-E1132)*C1132</f>
        <v>2219.9999999999791</v>
      </c>
      <c r="I1132" s="70">
        <v>0</v>
      </c>
      <c r="J1132" s="70">
        <f t="shared" si="179"/>
        <v>2219.9999999999791</v>
      </c>
    </row>
    <row r="1133" spans="1:10">
      <c r="A1133" s="59">
        <v>42544</v>
      </c>
      <c r="B1133" s="27" t="s">
        <v>328</v>
      </c>
      <c r="C1133" s="103">
        <f t="shared" si="177"/>
        <v>280</v>
      </c>
      <c r="D1133" s="28" t="s">
        <v>15</v>
      </c>
      <c r="E1133" s="29">
        <v>1060</v>
      </c>
      <c r="F1133" s="29">
        <v>1072</v>
      </c>
      <c r="G1133" s="29">
        <v>0</v>
      </c>
      <c r="H1133" s="70">
        <f>(E1133-F1133)*C1133</f>
        <v>-3360</v>
      </c>
      <c r="I1133" s="70">
        <v>0</v>
      </c>
      <c r="J1133" s="70">
        <f t="shared" si="179"/>
        <v>-3360</v>
      </c>
    </row>
    <row r="1134" spans="1:10">
      <c r="A1134" s="59">
        <v>42543</v>
      </c>
      <c r="B1134" s="27" t="s">
        <v>369</v>
      </c>
      <c r="C1134" s="103">
        <f t="shared" si="177"/>
        <v>5460</v>
      </c>
      <c r="D1134" s="28" t="s">
        <v>15</v>
      </c>
      <c r="E1134" s="29">
        <v>54.95</v>
      </c>
      <c r="F1134" s="29">
        <v>54.45</v>
      </c>
      <c r="G1134" s="29">
        <v>54.25</v>
      </c>
      <c r="H1134" s="70">
        <f>(E1134-F1134)*C1134</f>
        <v>2730</v>
      </c>
      <c r="I1134" s="70">
        <f>(F1134-G1134)*C1134</f>
        <v>1092.0000000000155</v>
      </c>
      <c r="J1134" s="70">
        <f t="shared" si="179"/>
        <v>3822.0000000000155</v>
      </c>
    </row>
    <row r="1135" spans="1:10">
      <c r="A1135" s="59">
        <v>42543</v>
      </c>
      <c r="B1135" s="27" t="s">
        <v>305</v>
      </c>
      <c r="C1135" s="103">
        <f t="shared" si="177"/>
        <v>2010</v>
      </c>
      <c r="D1135" s="28" t="s">
        <v>8</v>
      </c>
      <c r="E1135" s="29">
        <v>149.5</v>
      </c>
      <c r="F1135" s="29">
        <v>150.94999999999999</v>
      </c>
      <c r="G1135" s="29">
        <v>0</v>
      </c>
      <c r="H1135" s="70">
        <f>(F1135-E1135)*C1135</f>
        <v>2914.4999999999773</v>
      </c>
      <c r="I1135" s="70">
        <v>0</v>
      </c>
      <c r="J1135" s="70">
        <f t="shared" si="179"/>
        <v>2914.4999999999773</v>
      </c>
    </row>
    <row r="1136" spans="1:10">
      <c r="A1136" s="59">
        <v>42542</v>
      </c>
      <c r="B1136" s="27" t="s">
        <v>370</v>
      </c>
      <c r="C1136" s="103">
        <f t="shared" si="177"/>
        <v>3130</v>
      </c>
      <c r="D1136" s="28" t="s">
        <v>15</v>
      </c>
      <c r="E1136" s="31">
        <v>95.75</v>
      </c>
      <c r="F1136" s="31">
        <v>94.85</v>
      </c>
      <c r="G1136" s="31">
        <v>93.75</v>
      </c>
      <c r="H1136" s="100">
        <f>(E1136-F1136)*C1136</f>
        <v>2817.0000000000177</v>
      </c>
      <c r="I1136" s="100">
        <f>(F1136-G1136)*C1136</f>
        <v>3442.9999999999823</v>
      </c>
      <c r="J1136" s="100">
        <f t="shared" si="179"/>
        <v>6260</v>
      </c>
    </row>
    <row r="1137" spans="1:10">
      <c r="A1137" s="59">
        <v>42542</v>
      </c>
      <c r="B1137" s="27" t="s">
        <v>331</v>
      </c>
      <c r="C1137" s="103">
        <f t="shared" si="177"/>
        <v>3380</v>
      </c>
      <c r="D1137" s="28" t="s">
        <v>8</v>
      </c>
      <c r="E1137" s="31">
        <v>88.7</v>
      </c>
      <c r="F1137" s="31">
        <v>87.7</v>
      </c>
      <c r="G1137" s="31">
        <v>0</v>
      </c>
      <c r="H1137" s="100">
        <f>(F1137-E1137)*C1137</f>
        <v>-3380</v>
      </c>
      <c r="I1137" s="100">
        <v>0</v>
      </c>
      <c r="J1137" s="100">
        <f t="shared" si="179"/>
        <v>-3380</v>
      </c>
    </row>
    <row r="1138" spans="1:10">
      <c r="A1138" s="59">
        <v>42542</v>
      </c>
      <c r="B1138" s="27" t="s">
        <v>216</v>
      </c>
      <c r="C1138" s="103">
        <f t="shared" si="177"/>
        <v>2170</v>
      </c>
      <c r="D1138" s="28" t="s">
        <v>8</v>
      </c>
      <c r="E1138" s="31">
        <v>138.5</v>
      </c>
      <c r="F1138" s="31">
        <v>137</v>
      </c>
      <c r="G1138" s="31">
        <v>0</v>
      </c>
      <c r="H1138" s="100">
        <f>(F1138-E1138)*C1138</f>
        <v>-3255</v>
      </c>
      <c r="I1138" s="100">
        <v>0</v>
      </c>
      <c r="J1138" s="100">
        <f t="shared" si="179"/>
        <v>-3255</v>
      </c>
    </row>
    <row r="1139" spans="1:10">
      <c r="A1139" s="59">
        <v>42541</v>
      </c>
      <c r="B1139" s="27" t="s">
        <v>331</v>
      </c>
      <c r="C1139" s="103">
        <f t="shared" si="177"/>
        <v>3440</v>
      </c>
      <c r="D1139" s="28" t="s">
        <v>8</v>
      </c>
      <c r="E1139" s="29">
        <v>87.2</v>
      </c>
      <c r="F1139" s="29">
        <v>88</v>
      </c>
      <c r="G1139" s="29">
        <v>89</v>
      </c>
      <c r="H1139" s="70">
        <f>(F1139-E1139)*C1139</f>
        <v>2751.99999999999</v>
      </c>
      <c r="I1139" s="70">
        <f>(G1139-F1139)*C1139</f>
        <v>3440</v>
      </c>
      <c r="J1139" s="70">
        <f t="shared" si="179"/>
        <v>6191.99999999999</v>
      </c>
    </row>
    <row r="1140" spans="1:10">
      <c r="A1140" s="59">
        <v>42541</v>
      </c>
      <c r="B1140" s="27" t="s">
        <v>124</v>
      </c>
      <c r="C1140" s="103">
        <f t="shared" si="177"/>
        <v>650</v>
      </c>
      <c r="D1140" s="28" t="s">
        <v>15</v>
      </c>
      <c r="E1140" s="29">
        <v>460</v>
      </c>
      <c r="F1140" s="29">
        <v>456</v>
      </c>
      <c r="G1140" s="29">
        <v>454</v>
      </c>
      <c r="H1140" s="70">
        <f>(E1140-F1140)*C1140</f>
        <v>2600</v>
      </c>
      <c r="I1140" s="70">
        <f>(F1140-G1140)*C1140</f>
        <v>1300</v>
      </c>
      <c r="J1140" s="70">
        <f t="shared" si="179"/>
        <v>3900</v>
      </c>
    </row>
    <row r="1141" spans="1:10">
      <c r="A1141" s="59">
        <v>42538</v>
      </c>
      <c r="B1141" s="27" t="s">
        <v>371</v>
      </c>
      <c r="C1141" s="103">
        <f t="shared" si="177"/>
        <v>3990</v>
      </c>
      <c r="D1141" s="28" t="s">
        <v>8</v>
      </c>
      <c r="E1141" s="29">
        <v>75.2</v>
      </c>
      <c r="F1141" s="29">
        <v>75.8</v>
      </c>
      <c r="G1141" s="29">
        <v>76.8</v>
      </c>
      <c r="H1141" s="70">
        <f>(F1141-E1141)*C1141</f>
        <v>2393.9999999999773</v>
      </c>
      <c r="I1141" s="70">
        <f>(G1141-F1141)*C1141</f>
        <v>3990</v>
      </c>
      <c r="J1141" s="70">
        <f t="shared" si="179"/>
        <v>6383.9999999999773</v>
      </c>
    </row>
    <row r="1142" spans="1:10">
      <c r="A1142" s="59">
        <v>42538</v>
      </c>
      <c r="B1142" s="27" t="s">
        <v>331</v>
      </c>
      <c r="C1142" s="103">
        <f t="shared" si="177"/>
        <v>3390</v>
      </c>
      <c r="D1142" s="28" t="s">
        <v>8</v>
      </c>
      <c r="E1142" s="29">
        <v>88.4</v>
      </c>
      <c r="F1142" s="29">
        <v>89.2</v>
      </c>
      <c r="G1142" s="29">
        <v>0</v>
      </c>
      <c r="H1142" s="70">
        <f>(F1142-E1142)*C1142</f>
        <v>2711.9999999999905</v>
      </c>
      <c r="I1142" s="70">
        <v>0</v>
      </c>
      <c r="J1142" s="70">
        <f t="shared" si="179"/>
        <v>2711.9999999999905</v>
      </c>
    </row>
    <row r="1143" spans="1:10">
      <c r="A1143" s="59">
        <v>42537</v>
      </c>
      <c r="B1143" s="27" t="s">
        <v>328</v>
      </c>
      <c r="C1143" s="103">
        <f t="shared" si="177"/>
        <v>280</v>
      </c>
      <c r="D1143" s="28" t="s">
        <v>8</v>
      </c>
      <c r="E1143" s="29">
        <v>1062</v>
      </c>
      <c r="F1143" s="29">
        <v>1072</v>
      </c>
      <c r="G1143" s="29">
        <v>0</v>
      </c>
      <c r="H1143" s="70">
        <f>(F1143-E1143)*C1143</f>
        <v>2800</v>
      </c>
      <c r="I1143" s="70">
        <v>0</v>
      </c>
      <c r="J1143" s="70">
        <f t="shared" si="179"/>
        <v>2800</v>
      </c>
    </row>
    <row r="1144" spans="1:10">
      <c r="A1144" s="59">
        <v>42537</v>
      </c>
      <c r="B1144" s="27" t="s">
        <v>343</v>
      </c>
      <c r="C1144" s="103">
        <f t="shared" si="177"/>
        <v>410</v>
      </c>
      <c r="D1144" s="28" t="s">
        <v>15</v>
      </c>
      <c r="E1144" s="29">
        <v>732</v>
      </c>
      <c r="F1144" s="29">
        <v>732</v>
      </c>
      <c r="G1144" s="29">
        <v>0</v>
      </c>
      <c r="H1144" s="70">
        <f>(E1144-F1144)*C1144</f>
        <v>0</v>
      </c>
      <c r="I1144" s="70">
        <v>0</v>
      </c>
      <c r="J1144" s="70">
        <f t="shared" si="179"/>
        <v>0</v>
      </c>
    </row>
    <row r="1145" spans="1:10">
      <c r="A1145" s="59">
        <v>42537</v>
      </c>
      <c r="B1145" s="27" t="s">
        <v>372</v>
      </c>
      <c r="C1145" s="103">
        <f t="shared" si="177"/>
        <v>6670</v>
      </c>
      <c r="D1145" s="28" t="s">
        <v>8</v>
      </c>
      <c r="E1145" s="29">
        <v>45</v>
      </c>
      <c r="F1145" s="29">
        <v>44.5</v>
      </c>
      <c r="G1145" s="29">
        <v>0</v>
      </c>
      <c r="H1145" s="70">
        <f>(F1145-E1145)*C1145</f>
        <v>-3335</v>
      </c>
      <c r="I1145" s="70">
        <v>0</v>
      </c>
      <c r="J1145" s="70">
        <f t="shared" si="179"/>
        <v>-3335</v>
      </c>
    </row>
    <row r="1146" spans="1:10">
      <c r="A1146" s="59">
        <v>42536</v>
      </c>
      <c r="B1146" s="27" t="s">
        <v>373</v>
      </c>
      <c r="C1146" s="103">
        <f t="shared" si="177"/>
        <v>550</v>
      </c>
      <c r="D1146" s="28" t="s">
        <v>15</v>
      </c>
      <c r="E1146" s="29">
        <v>541</v>
      </c>
      <c r="F1146" s="29">
        <v>538</v>
      </c>
      <c r="G1146" s="29">
        <v>0</v>
      </c>
      <c r="H1146" s="70">
        <f>(E1146-F1146)*C1146</f>
        <v>1650</v>
      </c>
      <c r="I1146" s="70">
        <v>0</v>
      </c>
      <c r="J1146" s="70">
        <f t="shared" si="179"/>
        <v>1650</v>
      </c>
    </row>
    <row r="1147" spans="1:10">
      <c r="A1147" s="59">
        <v>42536</v>
      </c>
      <c r="B1147" s="27" t="s">
        <v>374</v>
      </c>
      <c r="C1147" s="103">
        <f t="shared" si="177"/>
        <v>440</v>
      </c>
      <c r="D1147" s="28" t="s">
        <v>8</v>
      </c>
      <c r="E1147" s="29">
        <v>675</v>
      </c>
      <c r="F1147" s="29">
        <v>681</v>
      </c>
      <c r="G1147" s="29">
        <v>0</v>
      </c>
      <c r="H1147" s="70">
        <f>(F1147-E1147)*C1147</f>
        <v>2640</v>
      </c>
      <c r="I1147" s="70">
        <v>0</v>
      </c>
      <c r="J1147" s="70">
        <f t="shared" si="179"/>
        <v>2640</v>
      </c>
    </row>
    <row r="1148" spans="1:10">
      <c r="A1148" s="59">
        <v>42535</v>
      </c>
      <c r="B1148" s="27" t="s">
        <v>365</v>
      </c>
      <c r="C1148" s="103">
        <f t="shared" si="177"/>
        <v>4130</v>
      </c>
      <c r="D1148" s="28" t="s">
        <v>15</v>
      </c>
      <c r="E1148" s="29">
        <v>72.7</v>
      </c>
      <c r="F1148" s="29">
        <v>72</v>
      </c>
      <c r="G1148" s="29">
        <v>71.7</v>
      </c>
      <c r="H1148" s="70">
        <f>(E1148-F1148)*C1148</f>
        <v>2891.0000000000118</v>
      </c>
      <c r="I1148" s="70">
        <f>(F1148-G1148)*C1148</f>
        <v>1238.9999999999882</v>
      </c>
      <c r="J1148" s="70">
        <f t="shared" si="179"/>
        <v>4130</v>
      </c>
    </row>
    <row r="1149" spans="1:10">
      <c r="A1149" s="59">
        <v>42534</v>
      </c>
      <c r="B1149" s="27" t="s">
        <v>205</v>
      </c>
      <c r="C1149" s="103">
        <f t="shared" si="177"/>
        <v>1420</v>
      </c>
      <c r="D1149" s="28" t="s">
        <v>15</v>
      </c>
      <c r="E1149" s="29">
        <v>211</v>
      </c>
      <c r="F1149" s="29">
        <v>211</v>
      </c>
      <c r="G1149" s="29">
        <v>0</v>
      </c>
      <c r="H1149" s="70">
        <f>(E1149-F1149)*C1149</f>
        <v>0</v>
      </c>
      <c r="I1149" s="70">
        <v>0</v>
      </c>
      <c r="J1149" s="70">
        <f t="shared" si="179"/>
        <v>0</v>
      </c>
    </row>
    <row r="1150" spans="1:10">
      <c r="A1150" s="59">
        <v>42534</v>
      </c>
      <c r="B1150" s="27" t="s">
        <v>375</v>
      </c>
      <c r="C1150" s="103">
        <f t="shared" si="177"/>
        <v>260</v>
      </c>
      <c r="D1150" s="28" t="s">
        <v>15</v>
      </c>
      <c r="E1150" s="29">
        <v>1154</v>
      </c>
      <c r="F1150" s="29">
        <v>1154</v>
      </c>
      <c r="G1150" s="29">
        <v>0</v>
      </c>
      <c r="H1150" s="70">
        <f>(E1150-F1150)*C1150</f>
        <v>0</v>
      </c>
      <c r="I1150" s="70">
        <v>0</v>
      </c>
      <c r="J1150" s="70">
        <f t="shared" si="179"/>
        <v>0</v>
      </c>
    </row>
    <row r="1151" spans="1:10">
      <c r="A1151" s="59">
        <v>42531</v>
      </c>
      <c r="B1151" s="27" t="s">
        <v>216</v>
      </c>
      <c r="C1151" s="103">
        <f t="shared" si="177"/>
        <v>2240</v>
      </c>
      <c r="D1151" s="28" t="s">
        <v>15</v>
      </c>
      <c r="E1151" s="29">
        <v>134</v>
      </c>
      <c r="F1151" s="29">
        <v>133.19999999999999</v>
      </c>
      <c r="G1151" s="29">
        <v>0</v>
      </c>
      <c r="H1151" s="70">
        <f>(E1151-F1151)*C1151</f>
        <v>1792.0000000000255</v>
      </c>
      <c r="I1151" s="70">
        <v>0</v>
      </c>
      <c r="J1151" s="70">
        <f t="shared" si="179"/>
        <v>1792.0000000000255</v>
      </c>
    </row>
    <row r="1152" spans="1:10">
      <c r="A1152" s="59">
        <v>42531</v>
      </c>
      <c r="B1152" s="27" t="s">
        <v>135</v>
      </c>
      <c r="C1152" s="103">
        <f t="shared" si="177"/>
        <v>530</v>
      </c>
      <c r="D1152" s="28" t="s">
        <v>8</v>
      </c>
      <c r="E1152" s="29">
        <v>563</v>
      </c>
      <c r="F1152" s="29">
        <v>565.5</v>
      </c>
      <c r="G1152" s="29">
        <v>0</v>
      </c>
      <c r="H1152" s="70">
        <f>(F1152-E1152)*C1152</f>
        <v>1325</v>
      </c>
      <c r="I1152" s="70">
        <v>0</v>
      </c>
      <c r="J1152" s="70">
        <f t="shared" si="179"/>
        <v>1325</v>
      </c>
    </row>
    <row r="1153" spans="1:10">
      <c r="A1153" s="59">
        <v>42531</v>
      </c>
      <c r="B1153" s="27" t="s">
        <v>364</v>
      </c>
      <c r="C1153" s="103">
        <f t="shared" si="177"/>
        <v>560</v>
      </c>
      <c r="D1153" s="28" t="s">
        <v>8</v>
      </c>
      <c r="E1153" s="29">
        <v>538.5</v>
      </c>
      <c r="F1153" s="29">
        <v>535.5</v>
      </c>
      <c r="G1153" s="29">
        <v>0</v>
      </c>
      <c r="H1153" s="70">
        <f>(F1153-E1153)*C1153</f>
        <v>-1680</v>
      </c>
      <c r="I1153" s="70">
        <v>0</v>
      </c>
      <c r="J1153" s="70">
        <f t="shared" si="179"/>
        <v>-1680</v>
      </c>
    </row>
    <row r="1154" spans="1:10">
      <c r="A1154" s="59">
        <v>42530</v>
      </c>
      <c r="B1154" s="27" t="s">
        <v>376</v>
      </c>
      <c r="C1154" s="103">
        <f t="shared" si="177"/>
        <v>210</v>
      </c>
      <c r="D1154" s="28" t="s">
        <v>8</v>
      </c>
      <c r="E1154" s="29">
        <v>1408</v>
      </c>
      <c r="F1154" s="29">
        <v>1419</v>
      </c>
      <c r="G1154" s="29">
        <v>0</v>
      </c>
      <c r="H1154" s="70">
        <f>(F1154-E1154)*C1154</f>
        <v>2310</v>
      </c>
      <c r="I1154" s="70">
        <v>0</v>
      </c>
      <c r="J1154" s="70">
        <f t="shared" si="179"/>
        <v>2310</v>
      </c>
    </row>
    <row r="1155" spans="1:10">
      <c r="A1155" s="59">
        <v>42529</v>
      </c>
      <c r="B1155" s="27" t="s">
        <v>139</v>
      </c>
      <c r="C1155" s="103">
        <f t="shared" si="177"/>
        <v>1500</v>
      </c>
      <c r="D1155" s="28" t="s">
        <v>8</v>
      </c>
      <c r="E1155" s="29">
        <v>199.5</v>
      </c>
      <c r="F1155" s="29">
        <v>201.5</v>
      </c>
      <c r="G1155" s="29">
        <v>0</v>
      </c>
      <c r="H1155" s="70">
        <f>(F1155-E1155)*C1155</f>
        <v>3000</v>
      </c>
      <c r="I1155" s="70">
        <v>0</v>
      </c>
      <c r="J1155" s="70">
        <f t="shared" si="179"/>
        <v>3000</v>
      </c>
    </row>
    <row r="1156" spans="1:10">
      <c r="A1156" s="59">
        <v>42529</v>
      </c>
      <c r="B1156" s="27" t="s">
        <v>377</v>
      </c>
      <c r="C1156" s="103">
        <f t="shared" si="177"/>
        <v>110</v>
      </c>
      <c r="D1156" s="28" t="s">
        <v>15</v>
      </c>
      <c r="E1156" s="29">
        <v>2765</v>
      </c>
      <c r="F1156" s="29">
        <v>2765</v>
      </c>
      <c r="G1156" s="29">
        <v>0</v>
      </c>
      <c r="H1156" s="70">
        <f>(E1156-F1156)*C1156</f>
        <v>0</v>
      </c>
      <c r="I1156" s="70">
        <v>0</v>
      </c>
      <c r="J1156" s="70">
        <f t="shared" si="179"/>
        <v>0</v>
      </c>
    </row>
    <row r="1157" spans="1:10">
      <c r="A1157" s="59">
        <v>42528</v>
      </c>
      <c r="B1157" s="27" t="s">
        <v>378</v>
      </c>
      <c r="C1157" s="103">
        <f t="shared" si="177"/>
        <v>3110</v>
      </c>
      <c r="D1157" s="28" t="s">
        <v>15</v>
      </c>
      <c r="E1157" s="29">
        <v>96.4</v>
      </c>
      <c r="F1157" s="29">
        <v>95.5</v>
      </c>
      <c r="G1157" s="29">
        <v>0</v>
      </c>
      <c r="H1157" s="70">
        <f>(E1157-F1157)*C1157</f>
        <v>2799.0000000000177</v>
      </c>
      <c r="I1157" s="70">
        <v>0</v>
      </c>
      <c r="J1157" s="70">
        <f t="shared" si="179"/>
        <v>2799.0000000000177</v>
      </c>
    </row>
    <row r="1158" spans="1:10">
      <c r="A1158" s="59">
        <v>42528</v>
      </c>
      <c r="B1158" s="27" t="s">
        <v>379</v>
      </c>
      <c r="C1158" s="103">
        <f t="shared" si="177"/>
        <v>410</v>
      </c>
      <c r="D1158" s="28" t="s">
        <v>15</v>
      </c>
      <c r="E1158" s="29">
        <v>725</v>
      </c>
      <c r="F1158" s="29">
        <v>725</v>
      </c>
      <c r="G1158" s="29">
        <v>0</v>
      </c>
      <c r="H1158" s="70">
        <f>(E1158-F1158)*C1158</f>
        <v>0</v>
      </c>
      <c r="I1158" s="70">
        <v>0</v>
      </c>
      <c r="J1158" s="70">
        <f t="shared" si="179"/>
        <v>0</v>
      </c>
    </row>
    <row r="1159" spans="1:10">
      <c r="A1159" s="59">
        <v>42527</v>
      </c>
      <c r="B1159" s="27" t="s">
        <v>188</v>
      </c>
      <c r="C1159" s="103">
        <f t="shared" si="177"/>
        <v>270</v>
      </c>
      <c r="D1159" s="28" t="s">
        <v>8</v>
      </c>
      <c r="E1159" s="29">
        <v>1120</v>
      </c>
      <c r="F1159" s="29">
        <v>1128.8499999999999</v>
      </c>
      <c r="G1159" s="29">
        <v>0</v>
      </c>
      <c r="H1159" s="70">
        <f>(F1159-E1159)*C1159</f>
        <v>2389.4999999999754</v>
      </c>
      <c r="I1159" s="70">
        <v>0</v>
      </c>
      <c r="J1159" s="70">
        <f t="shared" si="179"/>
        <v>2389.4999999999754</v>
      </c>
    </row>
    <row r="1160" spans="1:10">
      <c r="A1160" s="59">
        <v>42527</v>
      </c>
      <c r="B1160" s="27" t="s">
        <v>380</v>
      </c>
      <c r="C1160" s="103">
        <f t="shared" si="177"/>
        <v>3090</v>
      </c>
      <c r="D1160" s="28" t="s">
        <v>8</v>
      </c>
      <c r="E1160" s="29">
        <v>97.1</v>
      </c>
      <c r="F1160" s="29">
        <v>98</v>
      </c>
      <c r="G1160" s="29">
        <v>0</v>
      </c>
      <c r="H1160" s="70">
        <f>(F1160-E1160)*C1160</f>
        <v>2781.0000000000177</v>
      </c>
      <c r="I1160" s="70">
        <v>0</v>
      </c>
      <c r="J1160" s="70">
        <f t="shared" si="179"/>
        <v>2781.0000000000177</v>
      </c>
    </row>
    <row r="1161" spans="1:10">
      <c r="A1161" s="59">
        <v>42524</v>
      </c>
      <c r="B1161" s="27" t="s">
        <v>369</v>
      </c>
      <c r="C1161" s="103">
        <f t="shared" si="177"/>
        <v>6060</v>
      </c>
      <c r="D1161" s="28" t="s">
        <v>15</v>
      </c>
      <c r="E1161" s="29">
        <v>49.5</v>
      </c>
      <c r="F1161" s="29">
        <v>49</v>
      </c>
      <c r="G1161" s="29">
        <v>48.3</v>
      </c>
      <c r="H1161" s="70">
        <f>(E1161-F1161)*C1161</f>
        <v>3030</v>
      </c>
      <c r="I1161" s="70">
        <f>(F1161-G1161)*C1161</f>
        <v>4242.0000000000173</v>
      </c>
      <c r="J1161" s="70">
        <f t="shared" si="179"/>
        <v>7272.0000000000173</v>
      </c>
    </row>
    <row r="1162" spans="1:10">
      <c r="A1162" s="59">
        <v>42524</v>
      </c>
      <c r="B1162" s="27" t="s">
        <v>188</v>
      </c>
      <c r="C1162" s="103">
        <f t="shared" si="177"/>
        <v>270</v>
      </c>
      <c r="D1162" s="28" t="s">
        <v>15</v>
      </c>
      <c r="E1162" s="29">
        <v>1108</v>
      </c>
      <c r="F1162" s="29">
        <v>1102</v>
      </c>
      <c r="G1162" s="29">
        <v>0</v>
      </c>
      <c r="H1162" s="70">
        <f>(E1162-F1162)*C1162</f>
        <v>1620</v>
      </c>
      <c r="I1162" s="70">
        <v>0</v>
      </c>
      <c r="J1162" s="70">
        <f t="shared" si="179"/>
        <v>1620</v>
      </c>
    </row>
    <row r="1163" spans="1:10">
      <c r="A1163" s="59">
        <v>42523</v>
      </c>
      <c r="B1163" s="27" t="s">
        <v>381</v>
      </c>
      <c r="C1163" s="103">
        <f t="shared" si="177"/>
        <v>330</v>
      </c>
      <c r="D1163" s="28" t="s">
        <v>8</v>
      </c>
      <c r="E1163" s="29">
        <v>911</v>
      </c>
      <c r="F1163" s="29">
        <v>919</v>
      </c>
      <c r="G1163" s="29">
        <v>0</v>
      </c>
      <c r="H1163" s="70">
        <f>(F1163-E1163)*C1163</f>
        <v>2640</v>
      </c>
      <c r="I1163" s="70">
        <v>0</v>
      </c>
      <c r="J1163" s="70">
        <f t="shared" si="179"/>
        <v>2640</v>
      </c>
    </row>
    <row r="1164" spans="1:10">
      <c r="A1164" s="59">
        <v>42523</v>
      </c>
      <c r="B1164" s="27" t="s">
        <v>380</v>
      </c>
      <c r="C1164" s="103">
        <f t="shared" si="177"/>
        <v>3090</v>
      </c>
      <c r="D1164" s="28" t="s">
        <v>8</v>
      </c>
      <c r="E1164" s="29">
        <v>97</v>
      </c>
      <c r="F1164" s="29">
        <v>97.95</v>
      </c>
      <c r="G1164" s="29">
        <v>0</v>
      </c>
      <c r="H1164" s="70">
        <f>(F1164-E1164)*C1164</f>
        <v>2935.5000000000086</v>
      </c>
      <c r="I1164" s="70">
        <v>0</v>
      </c>
      <c r="J1164" s="70">
        <f t="shared" si="179"/>
        <v>2935.5000000000086</v>
      </c>
    </row>
    <row r="1165" spans="1:10">
      <c r="A1165" s="59">
        <v>42522</v>
      </c>
      <c r="B1165" s="27" t="s">
        <v>136</v>
      </c>
      <c r="C1165" s="103">
        <f t="shared" si="177"/>
        <v>520</v>
      </c>
      <c r="D1165" s="28" t="s">
        <v>15</v>
      </c>
      <c r="E1165" s="29">
        <v>577</v>
      </c>
      <c r="F1165" s="29">
        <v>572</v>
      </c>
      <c r="G1165" s="29">
        <v>0</v>
      </c>
      <c r="H1165" s="70">
        <f>(E1165-F1165)*C1165</f>
        <v>2600</v>
      </c>
      <c r="I1165" s="70">
        <v>0</v>
      </c>
      <c r="J1165" s="70">
        <f t="shared" si="179"/>
        <v>2600</v>
      </c>
    </row>
    <row r="1166" spans="1:10">
      <c r="A1166" s="59">
        <v>42522</v>
      </c>
      <c r="B1166" s="27" t="s">
        <v>188</v>
      </c>
      <c r="C1166" s="103">
        <f t="shared" si="177"/>
        <v>270</v>
      </c>
      <c r="D1166" s="28" t="s">
        <v>8</v>
      </c>
      <c r="E1166" s="29">
        <v>1120</v>
      </c>
      <c r="F1166" s="29">
        <v>1130</v>
      </c>
      <c r="G1166" s="29">
        <v>0</v>
      </c>
      <c r="H1166" s="70">
        <f>(F1166-E1166)*C1166</f>
        <v>2700</v>
      </c>
      <c r="I1166" s="70">
        <v>0</v>
      </c>
      <c r="J1166" s="70">
        <f t="shared" si="179"/>
        <v>2700</v>
      </c>
    </row>
    <row r="1167" spans="1:10">
      <c r="A1167" s="59"/>
      <c r="B1167" s="30"/>
      <c r="C1167" s="104"/>
      <c r="D1167" s="30"/>
      <c r="E1167" s="24"/>
      <c r="F1167" s="24"/>
      <c r="G1167" s="24"/>
      <c r="H1167" s="93"/>
      <c r="I1167" s="93"/>
      <c r="J1167" s="93"/>
    </row>
    <row r="1168" spans="1:10">
      <c r="A1168" s="59">
        <v>42521</v>
      </c>
      <c r="B1168" s="27" t="s">
        <v>328</v>
      </c>
      <c r="C1168" s="103">
        <f t="shared" ref="C1168:C1209" si="180">MROUND(300000/E1168,10)</f>
        <v>290</v>
      </c>
      <c r="D1168" s="28" t="s">
        <v>15</v>
      </c>
      <c r="E1168" s="29">
        <v>1030</v>
      </c>
      <c r="F1168" s="29">
        <v>1020.1</v>
      </c>
      <c r="G1168" s="29">
        <v>0</v>
      </c>
      <c r="H1168" s="70">
        <f>(E1168-F1168)*C1168</f>
        <v>2870.9999999999936</v>
      </c>
      <c r="I1168" s="70">
        <v>0</v>
      </c>
      <c r="J1168" s="70">
        <f t="shared" ref="J1168:J1209" si="181">+I1168+H1168</f>
        <v>2870.9999999999936</v>
      </c>
    </row>
    <row r="1169" spans="1:10">
      <c r="A1169" s="59">
        <v>42520</v>
      </c>
      <c r="B1169" s="27" t="s">
        <v>188</v>
      </c>
      <c r="C1169" s="103">
        <f t="shared" si="180"/>
        <v>270</v>
      </c>
      <c r="D1169" s="28" t="s">
        <v>8</v>
      </c>
      <c r="E1169" s="29">
        <v>1109</v>
      </c>
      <c r="F1169" s="29">
        <v>1119</v>
      </c>
      <c r="G1169" s="29">
        <v>0</v>
      </c>
      <c r="H1169" s="70">
        <f>(F1169-E1169)*C1169</f>
        <v>2700</v>
      </c>
      <c r="I1169" s="70">
        <v>0</v>
      </c>
      <c r="J1169" s="70">
        <f t="shared" si="181"/>
        <v>2700</v>
      </c>
    </row>
    <row r="1170" spans="1:10">
      <c r="A1170" s="59">
        <v>42520</v>
      </c>
      <c r="B1170" s="27" t="s">
        <v>278</v>
      </c>
      <c r="C1170" s="103">
        <f t="shared" si="180"/>
        <v>300</v>
      </c>
      <c r="D1170" s="28" t="s">
        <v>15</v>
      </c>
      <c r="E1170" s="29">
        <v>995</v>
      </c>
      <c r="F1170" s="29">
        <v>999</v>
      </c>
      <c r="G1170" s="29">
        <v>0</v>
      </c>
      <c r="H1170" s="70">
        <f>(E1170-F1170)*C1170</f>
        <v>-1200</v>
      </c>
      <c r="I1170" s="70">
        <v>0</v>
      </c>
      <c r="J1170" s="70">
        <f t="shared" si="181"/>
        <v>-1200</v>
      </c>
    </row>
    <row r="1171" spans="1:10">
      <c r="A1171" s="59">
        <v>42517</v>
      </c>
      <c r="B1171" s="27" t="s">
        <v>377</v>
      </c>
      <c r="C1171" s="103">
        <f t="shared" si="180"/>
        <v>110</v>
      </c>
      <c r="D1171" s="28" t="s">
        <v>15</v>
      </c>
      <c r="E1171" s="29">
        <v>2735</v>
      </c>
      <c r="F1171" s="29">
        <v>2708</v>
      </c>
      <c r="G1171" s="29">
        <v>0</v>
      </c>
      <c r="H1171" s="70">
        <f>(E1171-F1171)*C1171</f>
        <v>2970</v>
      </c>
      <c r="I1171" s="70">
        <v>0</v>
      </c>
      <c r="J1171" s="70">
        <f t="shared" si="181"/>
        <v>2970</v>
      </c>
    </row>
    <row r="1172" spans="1:10">
      <c r="A1172" s="59">
        <v>42517</v>
      </c>
      <c r="B1172" s="27" t="s">
        <v>344</v>
      </c>
      <c r="C1172" s="103">
        <f t="shared" si="180"/>
        <v>320</v>
      </c>
      <c r="D1172" s="28" t="s">
        <v>8</v>
      </c>
      <c r="E1172" s="29">
        <v>930</v>
      </c>
      <c r="F1172" s="29">
        <v>939</v>
      </c>
      <c r="G1172" s="29">
        <v>0</v>
      </c>
      <c r="H1172" s="70">
        <f>(F1172-E1172)*C1172</f>
        <v>2880</v>
      </c>
      <c r="I1172" s="70">
        <v>0</v>
      </c>
      <c r="J1172" s="70">
        <f t="shared" si="181"/>
        <v>2880</v>
      </c>
    </row>
    <row r="1173" spans="1:10">
      <c r="A1173" s="59">
        <v>42516</v>
      </c>
      <c r="B1173" s="27" t="s">
        <v>328</v>
      </c>
      <c r="C1173" s="103">
        <f t="shared" si="180"/>
        <v>270</v>
      </c>
      <c r="D1173" s="28" t="s">
        <v>8</v>
      </c>
      <c r="E1173" s="29">
        <v>1100</v>
      </c>
      <c r="F1173" s="29">
        <v>1111</v>
      </c>
      <c r="G1173" s="29">
        <v>1125</v>
      </c>
      <c r="H1173" s="70">
        <f>(F1173-E1173)*C1173</f>
        <v>2970</v>
      </c>
      <c r="I1173" s="70">
        <f>(G1173-F1173)*C1173</f>
        <v>3780</v>
      </c>
      <c r="J1173" s="70">
        <f t="shared" si="181"/>
        <v>6750</v>
      </c>
    </row>
    <row r="1174" spans="1:10">
      <c r="A1174" s="59">
        <v>42516</v>
      </c>
      <c r="B1174" s="27" t="s">
        <v>382</v>
      </c>
      <c r="C1174" s="103">
        <f t="shared" si="180"/>
        <v>2350</v>
      </c>
      <c r="D1174" s="28" t="s">
        <v>8</v>
      </c>
      <c r="E1174" s="29">
        <v>127.4</v>
      </c>
      <c r="F1174" s="29">
        <v>128.6</v>
      </c>
      <c r="G1174" s="29">
        <v>0</v>
      </c>
      <c r="H1174" s="70">
        <f>(F1174-E1174)*C1174</f>
        <v>2819.9999999999732</v>
      </c>
      <c r="I1174" s="70">
        <v>0</v>
      </c>
      <c r="J1174" s="70">
        <f t="shared" si="181"/>
        <v>2819.9999999999732</v>
      </c>
    </row>
    <row r="1175" spans="1:10">
      <c r="A1175" s="59">
        <v>42515</v>
      </c>
      <c r="B1175" s="27" t="s">
        <v>151</v>
      </c>
      <c r="C1175" s="103">
        <f t="shared" si="180"/>
        <v>510</v>
      </c>
      <c r="D1175" s="28" t="s">
        <v>8</v>
      </c>
      <c r="E1175" s="29">
        <v>590</v>
      </c>
      <c r="F1175" s="29">
        <v>596</v>
      </c>
      <c r="G1175" s="29">
        <v>602</v>
      </c>
      <c r="H1175" s="70">
        <f>(F1175-E1175)*C1175</f>
        <v>3060</v>
      </c>
      <c r="I1175" s="70">
        <f>(G1175-F1175)*C1175</f>
        <v>3060</v>
      </c>
      <c r="J1175" s="70">
        <f t="shared" si="181"/>
        <v>6120</v>
      </c>
    </row>
    <row r="1176" spans="1:10">
      <c r="A1176" s="59">
        <v>42515</v>
      </c>
      <c r="B1176" s="27" t="s">
        <v>383</v>
      </c>
      <c r="C1176" s="103">
        <f t="shared" si="180"/>
        <v>590</v>
      </c>
      <c r="D1176" s="28" t="s">
        <v>8</v>
      </c>
      <c r="E1176" s="29">
        <v>506</v>
      </c>
      <c r="F1176" s="29">
        <v>511</v>
      </c>
      <c r="G1176" s="29">
        <v>514.9</v>
      </c>
      <c r="H1176" s="70">
        <f>(F1176-E1176)*C1176</f>
        <v>2950</v>
      </c>
      <c r="I1176" s="70">
        <f>(G1176-F1176)*C1176</f>
        <v>2300.9999999999864</v>
      </c>
      <c r="J1176" s="70">
        <f t="shared" si="181"/>
        <v>5250.9999999999864</v>
      </c>
    </row>
    <row r="1177" spans="1:10">
      <c r="A1177" s="59">
        <v>42514</v>
      </c>
      <c r="B1177" s="27" t="s">
        <v>188</v>
      </c>
      <c r="C1177" s="103">
        <f t="shared" si="180"/>
        <v>290</v>
      </c>
      <c r="D1177" s="28" t="s">
        <v>15</v>
      </c>
      <c r="E1177" s="29">
        <v>1036</v>
      </c>
      <c r="F1177" s="29">
        <v>1026</v>
      </c>
      <c r="G1177" s="29">
        <v>1016</v>
      </c>
      <c r="H1177" s="70">
        <f>(E1177-F1177)*C1177</f>
        <v>2900</v>
      </c>
      <c r="I1177" s="70">
        <f>(F1177-G1177)*C1177</f>
        <v>2900</v>
      </c>
      <c r="J1177" s="70">
        <f t="shared" si="181"/>
        <v>5800</v>
      </c>
    </row>
    <row r="1178" spans="1:10">
      <c r="A1178" s="59">
        <v>42514</v>
      </c>
      <c r="B1178" s="27" t="s">
        <v>384</v>
      </c>
      <c r="C1178" s="103">
        <f t="shared" si="180"/>
        <v>1400</v>
      </c>
      <c r="D1178" s="28" t="s">
        <v>8</v>
      </c>
      <c r="E1178" s="29">
        <v>214.5</v>
      </c>
      <c r="F1178" s="29">
        <v>216.5</v>
      </c>
      <c r="G1178" s="29">
        <v>0</v>
      </c>
      <c r="H1178" s="70">
        <f>(F1178-E1178)*C1178</f>
        <v>2800</v>
      </c>
      <c r="I1178" s="70">
        <v>0</v>
      </c>
      <c r="J1178" s="70">
        <f t="shared" si="181"/>
        <v>2800</v>
      </c>
    </row>
    <row r="1179" spans="1:10">
      <c r="A1179" s="59">
        <v>42513</v>
      </c>
      <c r="B1179" s="27" t="s">
        <v>328</v>
      </c>
      <c r="C1179" s="103">
        <f t="shared" si="180"/>
        <v>270</v>
      </c>
      <c r="D1179" s="28" t="s">
        <v>15</v>
      </c>
      <c r="E1179" s="29">
        <v>1123</v>
      </c>
      <c r="F1179" s="29">
        <v>1113</v>
      </c>
      <c r="G1179" s="29">
        <v>1105.2</v>
      </c>
      <c r="H1179" s="70">
        <f>(E1179-F1179)*C1179</f>
        <v>2700</v>
      </c>
      <c r="I1179" s="70">
        <f>(F1179-G1179)*C1179</f>
        <v>2105.9999999999877</v>
      </c>
      <c r="J1179" s="70">
        <f t="shared" si="181"/>
        <v>4805.9999999999873</v>
      </c>
    </row>
    <row r="1180" spans="1:10">
      <c r="A1180" s="59">
        <v>42513</v>
      </c>
      <c r="B1180" s="27" t="s">
        <v>385</v>
      </c>
      <c r="C1180" s="103">
        <f t="shared" si="180"/>
        <v>270</v>
      </c>
      <c r="D1180" s="28" t="s">
        <v>15</v>
      </c>
      <c r="E1180" s="29">
        <v>1110</v>
      </c>
      <c r="F1180" s="29">
        <v>1106</v>
      </c>
      <c r="G1180" s="29">
        <v>0</v>
      </c>
      <c r="H1180" s="70">
        <f>(E1180-F1180)*C1180</f>
        <v>1080</v>
      </c>
      <c r="I1180" s="70">
        <v>0</v>
      </c>
      <c r="J1180" s="70">
        <f t="shared" si="181"/>
        <v>1080</v>
      </c>
    </row>
    <row r="1181" spans="1:10">
      <c r="A1181" s="59">
        <v>42513</v>
      </c>
      <c r="B1181" s="27" t="s">
        <v>386</v>
      </c>
      <c r="C1181" s="103">
        <f t="shared" si="180"/>
        <v>270</v>
      </c>
      <c r="D1181" s="28" t="s">
        <v>8</v>
      </c>
      <c r="E1181" s="29">
        <v>1111</v>
      </c>
      <c r="F1181" s="29">
        <v>1098</v>
      </c>
      <c r="G1181" s="29">
        <v>0</v>
      </c>
      <c r="H1181" s="70">
        <f>(F1181-E1181)*C1181</f>
        <v>-3510</v>
      </c>
      <c r="I1181" s="70">
        <v>0</v>
      </c>
      <c r="J1181" s="70">
        <f t="shared" si="181"/>
        <v>-3510</v>
      </c>
    </row>
    <row r="1182" spans="1:10">
      <c r="A1182" s="59">
        <v>42510</v>
      </c>
      <c r="B1182" s="27" t="s">
        <v>16</v>
      </c>
      <c r="C1182" s="103">
        <f t="shared" si="180"/>
        <v>690</v>
      </c>
      <c r="D1182" s="28" t="s">
        <v>15</v>
      </c>
      <c r="E1182" s="29">
        <v>433</v>
      </c>
      <c r="F1182" s="29">
        <v>429</v>
      </c>
      <c r="G1182" s="29">
        <v>0</v>
      </c>
      <c r="H1182" s="70">
        <f>(E1182-F1182)*C1182</f>
        <v>2760</v>
      </c>
      <c r="I1182" s="70">
        <v>0</v>
      </c>
      <c r="J1182" s="70">
        <f t="shared" si="181"/>
        <v>2760</v>
      </c>
    </row>
    <row r="1183" spans="1:10">
      <c r="A1183" s="59">
        <v>42510</v>
      </c>
      <c r="B1183" s="27" t="s">
        <v>387</v>
      </c>
      <c r="C1183" s="103">
        <f t="shared" si="180"/>
        <v>1460</v>
      </c>
      <c r="D1183" s="28" t="s">
        <v>15</v>
      </c>
      <c r="E1183" s="29">
        <v>205.3</v>
      </c>
      <c r="F1183" s="29">
        <v>205.3</v>
      </c>
      <c r="G1183" s="29">
        <v>0</v>
      </c>
      <c r="H1183" s="70">
        <f>(E1183-F1183)*C1183</f>
        <v>0</v>
      </c>
      <c r="I1183" s="70">
        <v>0</v>
      </c>
      <c r="J1183" s="70">
        <f t="shared" si="181"/>
        <v>0</v>
      </c>
    </row>
    <row r="1184" spans="1:10">
      <c r="A1184" s="59">
        <v>42508</v>
      </c>
      <c r="B1184" s="27" t="s">
        <v>388</v>
      </c>
      <c r="C1184" s="103">
        <f t="shared" si="180"/>
        <v>1080</v>
      </c>
      <c r="D1184" s="28" t="s">
        <v>15</v>
      </c>
      <c r="E1184" s="29">
        <v>279</v>
      </c>
      <c r="F1184" s="29">
        <v>276.3</v>
      </c>
      <c r="G1184" s="29">
        <v>274.5</v>
      </c>
      <c r="H1184" s="70">
        <f>(E1184-F1184)*C1184</f>
        <v>2915.9999999999877</v>
      </c>
      <c r="I1184" s="70">
        <f>(F1184-G1184)*C1184</f>
        <v>1944.0000000000123</v>
      </c>
      <c r="J1184" s="70">
        <f t="shared" si="181"/>
        <v>4860</v>
      </c>
    </row>
    <row r="1185" spans="1:10">
      <c r="A1185" s="59">
        <v>42508</v>
      </c>
      <c r="B1185" s="27" t="s">
        <v>16</v>
      </c>
      <c r="C1185" s="103">
        <f t="shared" si="180"/>
        <v>680</v>
      </c>
      <c r="D1185" s="28" t="s">
        <v>8</v>
      </c>
      <c r="E1185" s="29">
        <v>443.5</v>
      </c>
      <c r="F1185" s="29">
        <v>446.9</v>
      </c>
      <c r="G1185" s="29">
        <v>0</v>
      </c>
      <c r="H1185" s="70">
        <f t="shared" ref="H1185:H1192" si="182">(F1185-E1185)*C1185</f>
        <v>2311.9999999999845</v>
      </c>
      <c r="I1185" s="70">
        <v>0</v>
      </c>
      <c r="J1185" s="70">
        <f t="shared" si="181"/>
        <v>2311.9999999999845</v>
      </c>
    </row>
    <row r="1186" spans="1:10">
      <c r="A1186" s="59">
        <v>42507</v>
      </c>
      <c r="B1186" s="27" t="s">
        <v>331</v>
      </c>
      <c r="C1186" s="103">
        <f t="shared" si="180"/>
        <v>3680</v>
      </c>
      <c r="D1186" s="28" t="s">
        <v>8</v>
      </c>
      <c r="E1186" s="29">
        <v>81.599999999999994</v>
      </c>
      <c r="F1186" s="29">
        <v>82.25</v>
      </c>
      <c r="G1186" s="29">
        <v>0</v>
      </c>
      <c r="H1186" s="70">
        <f t="shared" si="182"/>
        <v>2392.0000000000209</v>
      </c>
      <c r="I1186" s="70">
        <v>0</v>
      </c>
      <c r="J1186" s="70">
        <f t="shared" si="181"/>
        <v>2392.0000000000209</v>
      </c>
    </row>
    <row r="1187" spans="1:10">
      <c r="A1187" s="59">
        <v>42507</v>
      </c>
      <c r="B1187" s="27" t="s">
        <v>216</v>
      </c>
      <c r="C1187" s="103">
        <f t="shared" si="180"/>
        <v>2380</v>
      </c>
      <c r="D1187" s="28" t="s">
        <v>8</v>
      </c>
      <c r="E1187" s="29">
        <v>126</v>
      </c>
      <c r="F1187" s="29">
        <v>124.5</v>
      </c>
      <c r="G1187" s="29">
        <v>0</v>
      </c>
      <c r="H1187" s="70">
        <f t="shared" si="182"/>
        <v>-3570</v>
      </c>
      <c r="I1187" s="70">
        <v>0</v>
      </c>
      <c r="J1187" s="70">
        <f t="shared" si="181"/>
        <v>-3570</v>
      </c>
    </row>
    <row r="1188" spans="1:10">
      <c r="A1188" s="59">
        <v>42506</v>
      </c>
      <c r="B1188" s="27" t="s">
        <v>195</v>
      </c>
      <c r="C1188" s="103">
        <f t="shared" si="180"/>
        <v>220</v>
      </c>
      <c r="D1188" s="28" t="s">
        <v>8</v>
      </c>
      <c r="E1188" s="29">
        <v>1345</v>
      </c>
      <c r="F1188" s="29">
        <v>1355</v>
      </c>
      <c r="G1188" s="29">
        <v>1366.9</v>
      </c>
      <c r="H1188" s="70">
        <f t="shared" si="182"/>
        <v>2200</v>
      </c>
      <c r="I1188" s="70">
        <f>(G1188-F1188)*C1188</f>
        <v>2618.00000000002</v>
      </c>
      <c r="J1188" s="70">
        <f t="shared" si="181"/>
        <v>4818.00000000002</v>
      </c>
    </row>
    <row r="1189" spans="1:10">
      <c r="A1189" s="59">
        <v>42506</v>
      </c>
      <c r="B1189" s="27" t="s">
        <v>389</v>
      </c>
      <c r="C1189" s="103">
        <f t="shared" si="180"/>
        <v>250</v>
      </c>
      <c r="D1189" s="28" t="s">
        <v>8</v>
      </c>
      <c r="E1189" s="29">
        <v>1214</v>
      </c>
      <c r="F1189" s="29">
        <v>1223.3499999999999</v>
      </c>
      <c r="G1189" s="29">
        <v>0</v>
      </c>
      <c r="H1189" s="70">
        <f t="shared" si="182"/>
        <v>2337.4999999999773</v>
      </c>
      <c r="I1189" s="70">
        <v>0</v>
      </c>
      <c r="J1189" s="70">
        <f t="shared" si="181"/>
        <v>2337.4999999999773</v>
      </c>
    </row>
    <row r="1190" spans="1:10">
      <c r="A1190" s="59">
        <v>42503</v>
      </c>
      <c r="B1190" s="27" t="s">
        <v>390</v>
      </c>
      <c r="C1190" s="103">
        <f t="shared" si="180"/>
        <v>5680</v>
      </c>
      <c r="D1190" s="28" t="s">
        <v>8</v>
      </c>
      <c r="E1190" s="29">
        <v>52.8</v>
      </c>
      <c r="F1190" s="29">
        <v>52.2</v>
      </c>
      <c r="G1190" s="29">
        <v>0</v>
      </c>
      <c r="H1190" s="70">
        <f t="shared" si="182"/>
        <v>-3407.9999999999677</v>
      </c>
      <c r="I1190" s="70">
        <v>0</v>
      </c>
      <c r="J1190" s="70">
        <f t="shared" si="181"/>
        <v>-3407.9999999999677</v>
      </c>
    </row>
    <row r="1191" spans="1:10">
      <c r="A1191" s="59">
        <v>42503</v>
      </c>
      <c r="B1191" s="27" t="s">
        <v>30</v>
      </c>
      <c r="C1191" s="103">
        <f t="shared" si="180"/>
        <v>230</v>
      </c>
      <c r="D1191" s="28" t="s">
        <v>8</v>
      </c>
      <c r="E1191" s="29">
        <v>1295</v>
      </c>
      <c r="F1191" s="29">
        <v>1280</v>
      </c>
      <c r="G1191" s="29">
        <v>0</v>
      </c>
      <c r="H1191" s="70">
        <f t="shared" si="182"/>
        <v>-3450</v>
      </c>
      <c r="I1191" s="70">
        <v>0</v>
      </c>
      <c r="J1191" s="70">
        <f t="shared" si="181"/>
        <v>-3450</v>
      </c>
    </row>
    <row r="1192" spans="1:10">
      <c r="A1192" s="59">
        <v>42502</v>
      </c>
      <c r="B1192" s="27" t="s">
        <v>358</v>
      </c>
      <c r="C1192" s="103">
        <f t="shared" si="180"/>
        <v>1820</v>
      </c>
      <c r="D1192" s="28" t="s">
        <v>8</v>
      </c>
      <c r="E1192" s="29">
        <v>165</v>
      </c>
      <c r="F1192" s="29">
        <v>166.5</v>
      </c>
      <c r="G1192" s="29">
        <v>168.5</v>
      </c>
      <c r="H1192" s="70">
        <f t="shared" si="182"/>
        <v>2730</v>
      </c>
      <c r="I1192" s="70">
        <f>(G1192-F1192)*C1192</f>
        <v>3640</v>
      </c>
      <c r="J1192" s="70">
        <f t="shared" si="181"/>
        <v>6370</v>
      </c>
    </row>
    <row r="1193" spans="1:10">
      <c r="A1193" s="59">
        <v>42502</v>
      </c>
      <c r="B1193" s="28" t="s">
        <v>383</v>
      </c>
      <c r="C1193" s="103">
        <f t="shared" si="180"/>
        <v>560</v>
      </c>
      <c r="D1193" s="28" t="s">
        <v>15</v>
      </c>
      <c r="E1193" s="29">
        <v>536</v>
      </c>
      <c r="F1193" s="29">
        <v>536</v>
      </c>
      <c r="G1193" s="29">
        <v>0</v>
      </c>
      <c r="H1193" s="70">
        <f>(E1193-F1193)*C1193</f>
        <v>0</v>
      </c>
      <c r="I1193" s="70">
        <v>0</v>
      </c>
      <c r="J1193" s="70">
        <f t="shared" si="181"/>
        <v>0</v>
      </c>
    </row>
    <row r="1194" spans="1:10">
      <c r="A1194" s="59">
        <v>42501</v>
      </c>
      <c r="B1194" s="27" t="s">
        <v>321</v>
      </c>
      <c r="C1194" s="103">
        <f t="shared" si="180"/>
        <v>830</v>
      </c>
      <c r="D1194" s="28" t="s">
        <v>8</v>
      </c>
      <c r="E1194" s="29">
        <v>362.5</v>
      </c>
      <c r="F1194" s="29">
        <v>366</v>
      </c>
      <c r="G1194" s="29">
        <v>371</v>
      </c>
      <c r="H1194" s="70">
        <f t="shared" ref="H1194:H1201" si="183">(F1194-E1194)*C1194</f>
        <v>2905</v>
      </c>
      <c r="I1194" s="70">
        <f>(G1194-F1194)*C1194</f>
        <v>4150</v>
      </c>
      <c r="J1194" s="70">
        <f t="shared" si="181"/>
        <v>7055</v>
      </c>
    </row>
    <row r="1195" spans="1:10">
      <c r="A1195" s="59">
        <v>42501</v>
      </c>
      <c r="B1195" s="27" t="s">
        <v>30</v>
      </c>
      <c r="C1195" s="103">
        <f t="shared" si="180"/>
        <v>230</v>
      </c>
      <c r="D1195" s="28" t="s">
        <v>8</v>
      </c>
      <c r="E1195" s="29">
        <v>1281.5</v>
      </c>
      <c r="F1195" s="29">
        <v>1293.5</v>
      </c>
      <c r="G1195" s="29">
        <v>0</v>
      </c>
      <c r="H1195" s="70">
        <f t="shared" si="183"/>
        <v>2760</v>
      </c>
      <c r="I1195" s="70">
        <v>0</v>
      </c>
      <c r="J1195" s="70">
        <f t="shared" si="181"/>
        <v>2760</v>
      </c>
    </row>
    <row r="1196" spans="1:10">
      <c r="A1196" s="59">
        <v>42500</v>
      </c>
      <c r="B1196" s="27" t="s">
        <v>30</v>
      </c>
      <c r="C1196" s="103">
        <f t="shared" si="180"/>
        <v>240</v>
      </c>
      <c r="D1196" s="28" t="s">
        <v>8</v>
      </c>
      <c r="E1196" s="29">
        <v>1275</v>
      </c>
      <c r="F1196" s="29">
        <v>1287</v>
      </c>
      <c r="G1196" s="29">
        <v>1302</v>
      </c>
      <c r="H1196" s="70">
        <f t="shared" si="183"/>
        <v>2880</v>
      </c>
      <c r="I1196" s="70">
        <f>(G1196-F1196)*C1196</f>
        <v>3600</v>
      </c>
      <c r="J1196" s="70">
        <f t="shared" si="181"/>
        <v>6480</v>
      </c>
    </row>
    <row r="1197" spans="1:10">
      <c r="A1197" s="59">
        <v>42500</v>
      </c>
      <c r="B1197" s="27" t="s">
        <v>148</v>
      </c>
      <c r="C1197" s="103">
        <f t="shared" si="180"/>
        <v>310</v>
      </c>
      <c r="D1197" s="28" t="s">
        <v>8</v>
      </c>
      <c r="E1197" s="29">
        <v>964</v>
      </c>
      <c r="F1197" s="29">
        <v>954</v>
      </c>
      <c r="G1197" s="29">
        <v>0</v>
      </c>
      <c r="H1197" s="70">
        <f t="shared" si="183"/>
        <v>-3100</v>
      </c>
      <c r="I1197" s="70">
        <v>0</v>
      </c>
      <c r="J1197" s="70">
        <f t="shared" si="181"/>
        <v>-3100</v>
      </c>
    </row>
    <row r="1198" spans="1:10">
      <c r="A1198" s="59">
        <v>42499</v>
      </c>
      <c r="B1198" s="27" t="s">
        <v>391</v>
      </c>
      <c r="C1198" s="103">
        <f t="shared" si="180"/>
        <v>5420</v>
      </c>
      <c r="D1198" s="28" t="s">
        <v>8</v>
      </c>
      <c r="E1198" s="29">
        <v>55.4</v>
      </c>
      <c r="F1198" s="29">
        <v>56.4</v>
      </c>
      <c r="G1198" s="29">
        <v>0</v>
      </c>
      <c r="H1198" s="70">
        <f t="shared" si="183"/>
        <v>5420</v>
      </c>
      <c r="I1198" s="70">
        <v>0</v>
      </c>
      <c r="J1198" s="70">
        <f t="shared" si="181"/>
        <v>5420</v>
      </c>
    </row>
    <row r="1199" spans="1:10">
      <c r="A1199" s="59">
        <v>42496</v>
      </c>
      <c r="B1199" s="27" t="s">
        <v>392</v>
      </c>
      <c r="C1199" s="103">
        <f t="shared" si="180"/>
        <v>1010</v>
      </c>
      <c r="D1199" s="28" t="s">
        <v>8</v>
      </c>
      <c r="E1199" s="29">
        <v>296.5</v>
      </c>
      <c r="F1199" s="29">
        <v>299.5</v>
      </c>
      <c r="G1199" s="29">
        <v>302.05</v>
      </c>
      <c r="H1199" s="70">
        <f t="shared" si="183"/>
        <v>3030</v>
      </c>
      <c r="I1199" s="70">
        <f>(G1199-F1199)*C1199</f>
        <v>2575.5000000000114</v>
      </c>
      <c r="J1199" s="70">
        <f t="shared" si="181"/>
        <v>5605.5000000000109</v>
      </c>
    </row>
    <row r="1200" spans="1:10">
      <c r="A1200" s="59">
        <v>42496</v>
      </c>
      <c r="B1200" s="27" t="s">
        <v>377</v>
      </c>
      <c r="C1200" s="103">
        <f t="shared" si="180"/>
        <v>110</v>
      </c>
      <c r="D1200" s="28" t="s">
        <v>8</v>
      </c>
      <c r="E1200" s="29">
        <v>2842</v>
      </c>
      <c r="F1200" s="29">
        <v>2863</v>
      </c>
      <c r="G1200" s="29">
        <v>0</v>
      </c>
      <c r="H1200" s="70">
        <f t="shared" si="183"/>
        <v>2310</v>
      </c>
      <c r="I1200" s="70">
        <v>0</v>
      </c>
      <c r="J1200" s="70">
        <f t="shared" si="181"/>
        <v>2310</v>
      </c>
    </row>
    <row r="1201" spans="1:10">
      <c r="A1201" s="59">
        <v>42495</v>
      </c>
      <c r="B1201" s="27" t="s">
        <v>331</v>
      </c>
      <c r="C1201" s="103">
        <f t="shared" si="180"/>
        <v>3420</v>
      </c>
      <c r="D1201" s="28" t="s">
        <v>8</v>
      </c>
      <c r="E1201" s="29">
        <v>87.7</v>
      </c>
      <c r="F1201" s="29">
        <v>86.7</v>
      </c>
      <c r="G1201" s="29">
        <v>0</v>
      </c>
      <c r="H1201" s="70">
        <f t="shared" si="183"/>
        <v>-3420</v>
      </c>
      <c r="I1201" s="70">
        <v>0</v>
      </c>
      <c r="J1201" s="70">
        <f t="shared" si="181"/>
        <v>-3420</v>
      </c>
    </row>
    <row r="1202" spans="1:10">
      <c r="A1202" s="59">
        <v>42495</v>
      </c>
      <c r="B1202" s="27" t="s">
        <v>337</v>
      </c>
      <c r="C1202" s="103">
        <f t="shared" si="180"/>
        <v>2150</v>
      </c>
      <c r="D1202" s="28" t="s">
        <v>15</v>
      </c>
      <c r="E1202" s="29">
        <v>139.5</v>
      </c>
      <c r="F1202" s="29">
        <v>141</v>
      </c>
      <c r="G1202" s="29">
        <v>0</v>
      </c>
      <c r="H1202" s="70">
        <f t="shared" ref="H1202:H1207" si="184">(E1202-F1202)*C1202</f>
        <v>-3225</v>
      </c>
      <c r="I1202" s="70">
        <v>0</v>
      </c>
      <c r="J1202" s="70">
        <f t="shared" si="181"/>
        <v>-3225</v>
      </c>
    </row>
    <row r="1203" spans="1:10">
      <c r="A1203" s="59">
        <v>42494</v>
      </c>
      <c r="B1203" s="27" t="s">
        <v>380</v>
      </c>
      <c r="C1203" s="103">
        <f t="shared" si="180"/>
        <v>3590</v>
      </c>
      <c r="D1203" s="28" t="s">
        <v>15</v>
      </c>
      <c r="E1203" s="29">
        <v>83.6</v>
      </c>
      <c r="F1203" s="29">
        <v>82.8</v>
      </c>
      <c r="G1203" s="29">
        <v>81.8</v>
      </c>
      <c r="H1203" s="70">
        <f t="shared" si="184"/>
        <v>2871.99999999999</v>
      </c>
      <c r="I1203" s="70">
        <f>(F1203-G1203)*C1203</f>
        <v>3590</v>
      </c>
      <c r="J1203" s="70">
        <f t="shared" si="181"/>
        <v>6461.99999999999</v>
      </c>
    </row>
    <row r="1204" spans="1:10">
      <c r="A1204" s="59">
        <v>42494</v>
      </c>
      <c r="B1204" s="27" t="s">
        <v>393</v>
      </c>
      <c r="C1204" s="103">
        <f t="shared" si="180"/>
        <v>1430</v>
      </c>
      <c r="D1204" s="28" t="s">
        <v>15</v>
      </c>
      <c r="E1204" s="29">
        <v>210</v>
      </c>
      <c r="F1204" s="29">
        <v>208</v>
      </c>
      <c r="G1204" s="29">
        <v>0</v>
      </c>
      <c r="H1204" s="70">
        <f t="shared" si="184"/>
        <v>2860</v>
      </c>
      <c r="I1204" s="70">
        <v>0</v>
      </c>
      <c r="J1204" s="70">
        <f t="shared" si="181"/>
        <v>2860</v>
      </c>
    </row>
    <row r="1205" spans="1:10">
      <c r="A1205" s="59">
        <v>42493</v>
      </c>
      <c r="B1205" s="27" t="s">
        <v>321</v>
      </c>
      <c r="C1205" s="103">
        <f t="shared" si="180"/>
        <v>810</v>
      </c>
      <c r="D1205" s="28" t="s">
        <v>15</v>
      </c>
      <c r="E1205" s="29">
        <v>369.5</v>
      </c>
      <c r="F1205" s="29">
        <v>366</v>
      </c>
      <c r="G1205" s="29">
        <v>363.1</v>
      </c>
      <c r="H1205" s="70">
        <f t="shared" si="184"/>
        <v>2835</v>
      </c>
      <c r="I1205" s="70">
        <f>(F1205-G1205)*C1205</f>
        <v>2348.9999999999818</v>
      </c>
      <c r="J1205" s="70">
        <f t="shared" si="181"/>
        <v>5183.9999999999818</v>
      </c>
    </row>
    <row r="1206" spans="1:10">
      <c r="A1206" s="59">
        <v>42493</v>
      </c>
      <c r="B1206" s="27" t="s">
        <v>216</v>
      </c>
      <c r="C1206" s="103">
        <f t="shared" si="180"/>
        <v>2310</v>
      </c>
      <c r="D1206" s="28" t="s">
        <v>15</v>
      </c>
      <c r="E1206" s="29">
        <v>130</v>
      </c>
      <c r="F1206" s="29">
        <v>129</v>
      </c>
      <c r="G1206" s="29">
        <v>128</v>
      </c>
      <c r="H1206" s="70">
        <f t="shared" si="184"/>
        <v>2310</v>
      </c>
      <c r="I1206" s="70">
        <f>(F1206-G1206)*C1206</f>
        <v>2310</v>
      </c>
      <c r="J1206" s="70">
        <f t="shared" si="181"/>
        <v>4620</v>
      </c>
    </row>
    <row r="1207" spans="1:10">
      <c r="A1207" s="59">
        <v>42492</v>
      </c>
      <c r="B1207" s="27" t="s">
        <v>136</v>
      </c>
      <c r="C1207" s="103">
        <f t="shared" si="180"/>
        <v>480</v>
      </c>
      <c r="D1207" s="28" t="s">
        <v>15</v>
      </c>
      <c r="E1207" s="29">
        <v>626</v>
      </c>
      <c r="F1207" s="29">
        <v>620</v>
      </c>
      <c r="G1207" s="29">
        <v>0</v>
      </c>
      <c r="H1207" s="70">
        <f t="shared" si="184"/>
        <v>2880</v>
      </c>
      <c r="I1207" s="70">
        <v>0</v>
      </c>
      <c r="J1207" s="70">
        <f t="shared" si="181"/>
        <v>2880</v>
      </c>
    </row>
    <row r="1208" spans="1:10">
      <c r="A1208" s="59">
        <v>42492</v>
      </c>
      <c r="B1208" s="27" t="s">
        <v>394</v>
      </c>
      <c r="C1208" s="103">
        <f t="shared" si="180"/>
        <v>290</v>
      </c>
      <c r="D1208" s="28" t="s">
        <v>8</v>
      </c>
      <c r="E1208" s="29">
        <v>1050</v>
      </c>
      <c r="F1208" s="29">
        <v>1059.75</v>
      </c>
      <c r="G1208" s="29">
        <v>0</v>
      </c>
      <c r="H1208" s="70">
        <f>(F1208-E1208)*C1208</f>
        <v>2827.5</v>
      </c>
      <c r="I1208" s="70">
        <v>0</v>
      </c>
      <c r="J1208" s="70">
        <f t="shared" si="181"/>
        <v>2827.5</v>
      </c>
    </row>
    <row r="1209" spans="1:10">
      <c r="A1209" s="59">
        <v>42492</v>
      </c>
      <c r="B1209" s="27" t="s">
        <v>136</v>
      </c>
      <c r="C1209" s="103">
        <f t="shared" si="180"/>
        <v>480</v>
      </c>
      <c r="D1209" s="28" t="s">
        <v>8</v>
      </c>
      <c r="E1209" s="29">
        <v>621.5</v>
      </c>
      <c r="F1209" s="29">
        <v>615.5</v>
      </c>
      <c r="G1209" s="29">
        <v>0</v>
      </c>
      <c r="H1209" s="70">
        <f>(F1209-E1209)*C1209</f>
        <v>-2880</v>
      </c>
      <c r="I1209" s="70">
        <v>0</v>
      </c>
      <c r="J1209" s="70">
        <f t="shared" si="181"/>
        <v>-2880</v>
      </c>
    </row>
    <row r="1210" spans="1:10">
      <c r="A1210" s="59"/>
      <c r="B1210" s="30"/>
      <c r="C1210" s="104"/>
      <c r="D1210" s="30"/>
      <c r="E1210" s="24"/>
      <c r="F1210" s="24"/>
      <c r="G1210" s="24"/>
      <c r="H1210" s="93"/>
      <c r="I1210" s="93"/>
      <c r="J1210" s="93"/>
    </row>
    <row r="1211" spans="1:10">
      <c r="A1211" s="59">
        <v>42489</v>
      </c>
      <c r="B1211" s="27" t="s">
        <v>16</v>
      </c>
      <c r="C1211" s="103">
        <f t="shared" ref="C1211:C1232" si="185">MROUND(300000/E1211,10)</f>
        <v>750</v>
      </c>
      <c r="D1211" s="28" t="s">
        <v>15</v>
      </c>
      <c r="E1211" s="29">
        <v>402.5</v>
      </c>
      <c r="F1211" s="29">
        <v>398.5</v>
      </c>
      <c r="G1211" s="29">
        <v>394</v>
      </c>
      <c r="H1211" s="70">
        <f>(E1211-F1211)*C1211</f>
        <v>3000</v>
      </c>
      <c r="I1211" s="70">
        <f>(F1211-G1211)*C1211</f>
        <v>3375</v>
      </c>
      <c r="J1211" s="70">
        <f t="shared" ref="J1211:J1244" si="186">+I1211+H1211</f>
        <v>6375</v>
      </c>
    </row>
    <row r="1212" spans="1:10">
      <c r="A1212" s="59">
        <v>42489</v>
      </c>
      <c r="B1212" s="27" t="s">
        <v>111</v>
      </c>
      <c r="C1212" s="103">
        <f t="shared" si="185"/>
        <v>570</v>
      </c>
      <c r="D1212" s="28" t="s">
        <v>8</v>
      </c>
      <c r="E1212" s="29">
        <v>527</v>
      </c>
      <c r="F1212" s="29">
        <v>532</v>
      </c>
      <c r="G1212" s="29">
        <v>0</v>
      </c>
      <c r="H1212" s="70">
        <f>(F1212-E1212)*C1212</f>
        <v>2850</v>
      </c>
      <c r="I1212" s="70">
        <v>0</v>
      </c>
      <c r="J1212" s="70">
        <f t="shared" si="186"/>
        <v>2850</v>
      </c>
    </row>
    <row r="1213" spans="1:10">
      <c r="A1213" s="59">
        <v>42488</v>
      </c>
      <c r="B1213" s="27" t="s">
        <v>327</v>
      </c>
      <c r="C1213" s="103">
        <f t="shared" si="185"/>
        <v>4290</v>
      </c>
      <c r="D1213" s="28" t="s">
        <v>15</v>
      </c>
      <c r="E1213" s="29">
        <v>70</v>
      </c>
      <c r="F1213" s="29">
        <v>69.3</v>
      </c>
      <c r="G1213" s="29">
        <v>68.5</v>
      </c>
      <c r="H1213" s="70">
        <f>(E1213-F1213)*C1213</f>
        <v>3003.0000000000123</v>
      </c>
      <c r="I1213" s="70">
        <f>(F1213-G1213)*C1213</f>
        <v>3431.9999999999877</v>
      </c>
      <c r="J1213" s="70">
        <f t="shared" si="186"/>
        <v>6435</v>
      </c>
    </row>
    <row r="1214" spans="1:10">
      <c r="A1214" s="59">
        <v>42488</v>
      </c>
      <c r="B1214" s="27" t="s">
        <v>358</v>
      </c>
      <c r="C1214" s="103">
        <f t="shared" si="185"/>
        <v>1660</v>
      </c>
      <c r="D1214" s="28" t="s">
        <v>8</v>
      </c>
      <c r="E1214" s="29">
        <v>180.25</v>
      </c>
      <c r="F1214" s="29">
        <v>182</v>
      </c>
      <c r="G1214" s="29">
        <v>0</v>
      </c>
      <c r="H1214" s="70">
        <f>(F1214-E1214)*C1214</f>
        <v>2905</v>
      </c>
      <c r="I1214" s="70">
        <v>0</v>
      </c>
      <c r="J1214" s="70">
        <f t="shared" si="186"/>
        <v>2905</v>
      </c>
    </row>
    <row r="1215" spans="1:10">
      <c r="A1215" s="59">
        <v>42487</v>
      </c>
      <c r="B1215" s="27" t="s">
        <v>331</v>
      </c>
      <c r="C1215" s="103">
        <f t="shared" si="185"/>
        <v>3340</v>
      </c>
      <c r="D1215" s="28" t="s">
        <v>15</v>
      </c>
      <c r="E1215" s="29">
        <v>89.7</v>
      </c>
      <c r="F1215" s="29">
        <v>88.9</v>
      </c>
      <c r="G1215" s="29">
        <v>88.35</v>
      </c>
      <c r="H1215" s="70">
        <f t="shared" ref="H1215:H1220" si="187">(E1215-F1215)*C1215</f>
        <v>2671.9999999999905</v>
      </c>
      <c r="I1215" s="70">
        <f>(F1215-G1215)*C1215</f>
        <v>1837.000000000038</v>
      </c>
      <c r="J1215" s="70">
        <f t="shared" si="186"/>
        <v>4509.0000000000282</v>
      </c>
    </row>
    <row r="1216" spans="1:10">
      <c r="A1216" s="59">
        <v>42487</v>
      </c>
      <c r="B1216" s="27" t="s">
        <v>16</v>
      </c>
      <c r="C1216" s="103">
        <f t="shared" si="185"/>
        <v>750</v>
      </c>
      <c r="D1216" s="28" t="s">
        <v>15</v>
      </c>
      <c r="E1216" s="29">
        <v>400.5</v>
      </c>
      <c r="F1216" s="29">
        <v>396.5</v>
      </c>
      <c r="G1216" s="29">
        <v>0</v>
      </c>
      <c r="H1216" s="70">
        <f t="shared" si="187"/>
        <v>3000</v>
      </c>
      <c r="I1216" s="70">
        <v>0</v>
      </c>
      <c r="J1216" s="70">
        <f t="shared" si="186"/>
        <v>3000</v>
      </c>
    </row>
    <row r="1217" spans="1:10">
      <c r="A1217" s="59">
        <v>42486</v>
      </c>
      <c r="B1217" s="27" t="s">
        <v>395</v>
      </c>
      <c r="C1217" s="103">
        <f t="shared" si="185"/>
        <v>250</v>
      </c>
      <c r="D1217" s="28" t="s">
        <v>15</v>
      </c>
      <c r="E1217" s="29">
        <v>1224</v>
      </c>
      <c r="F1217" s="29">
        <v>1210.0999999999999</v>
      </c>
      <c r="G1217" s="29">
        <v>0</v>
      </c>
      <c r="H1217" s="70">
        <f t="shared" si="187"/>
        <v>3475.0000000000227</v>
      </c>
      <c r="I1217" s="70">
        <v>0</v>
      </c>
      <c r="J1217" s="70">
        <f t="shared" si="186"/>
        <v>3475.0000000000227</v>
      </c>
    </row>
    <row r="1218" spans="1:10">
      <c r="A1218" s="59">
        <v>42486</v>
      </c>
      <c r="B1218" s="27" t="s">
        <v>16</v>
      </c>
      <c r="C1218" s="103">
        <f t="shared" si="185"/>
        <v>740</v>
      </c>
      <c r="D1218" s="28" t="s">
        <v>15</v>
      </c>
      <c r="E1218" s="29">
        <v>403.5</v>
      </c>
      <c r="F1218" s="29">
        <v>399.5</v>
      </c>
      <c r="G1218" s="29">
        <v>0</v>
      </c>
      <c r="H1218" s="70">
        <f t="shared" si="187"/>
        <v>2960</v>
      </c>
      <c r="I1218" s="70">
        <v>0</v>
      </c>
      <c r="J1218" s="70">
        <f t="shared" si="186"/>
        <v>2960</v>
      </c>
    </row>
    <row r="1219" spans="1:10">
      <c r="A1219" s="59">
        <v>42485</v>
      </c>
      <c r="B1219" s="27" t="s">
        <v>16</v>
      </c>
      <c r="C1219" s="103">
        <f t="shared" si="185"/>
        <v>720</v>
      </c>
      <c r="D1219" s="28" t="s">
        <v>15</v>
      </c>
      <c r="E1219" s="29">
        <v>414</v>
      </c>
      <c r="F1219" s="29">
        <v>410</v>
      </c>
      <c r="G1219" s="29">
        <v>404</v>
      </c>
      <c r="H1219" s="70">
        <f t="shared" si="187"/>
        <v>2880</v>
      </c>
      <c r="I1219" s="70">
        <f>(F1219-G1219)*C1219</f>
        <v>4320</v>
      </c>
      <c r="J1219" s="70">
        <f t="shared" si="186"/>
        <v>7200</v>
      </c>
    </row>
    <row r="1220" spans="1:10">
      <c r="A1220" s="59">
        <v>42485</v>
      </c>
      <c r="B1220" s="27" t="s">
        <v>347</v>
      </c>
      <c r="C1220" s="103">
        <f t="shared" si="185"/>
        <v>1180</v>
      </c>
      <c r="D1220" s="28" t="s">
        <v>15</v>
      </c>
      <c r="E1220" s="29">
        <v>253.5</v>
      </c>
      <c r="F1220" s="29">
        <v>251</v>
      </c>
      <c r="G1220" s="29">
        <v>247</v>
      </c>
      <c r="H1220" s="70">
        <f t="shared" si="187"/>
        <v>2950</v>
      </c>
      <c r="I1220" s="70">
        <f>(F1220-G1220)*C1220</f>
        <v>4720</v>
      </c>
      <c r="J1220" s="70">
        <f t="shared" si="186"/>
        <v>7670</v>
      </c>
    </row>
    <row r="1221" spans="1:10">
      <c r="A1221" s="59">
        <v>42482</v>
      </c>
      <c r="B1221" s="27" t="s">
        <v>135</v>
      </c>
      <c r="C1221" s="103">
        <f t="shared" si="185"/>
        <v>570</v>
      </c>
      <c r="D1221" s="28" t="s">
        <v>8</v>
      </c>
      <c r="E1221" s="29">
        <v>527</v>
      </c>
      <c r="F1221" s="29">
        <v>532</v>
      </c>
      <c r="G1221" s="29">
        <v>537.9</v>
      </c>
      <c r="H1221" s="70">
        <f>(F1221-E1221)*C1221</f>
        <v>2850</v>
      </c>
      <c r="I1221" s="70">
        <f>(G1221-F1221)*C1221</f>
        <v>3362.9999999999873</v>
      </c>
      <c r="J1221" s="70">
        <f t="shared" si="186"/>
        <v>6212.9999999999873</v>
      </c>
    </row>
    <row r="1222" spans="1:10">
      <c r="A1222" s="59">
        <v>42482</v>
      </c>
      <c r="B1222" s="27" t="s">
        <v>358</v>
      </c>
      <c r="C1222" s="103">
        <f t="shared" si="185"/>
        <v>1690</v>
      </c>
      <c r="D1222" s="28" t="s">
        <v>15</v>
      </c>
      <c r="E1222" s="29">
        <v>177.75</v>
      </c>
      <c r="F1222" s="29">
        <v>176.3</v>
      </c>
      <c r="G1222" s="29">
        <v>174.5</v>
      </c>
      <c r="H1222" s="70">
        <f>(E1222-F1222)*C1222</f>
        <v>2450.4999999999809</v>
      </c>
      <c r="I1222" s="70">
        <f>(F1222-G1222)*C1222</f>
        <v>3042.0000000000191</v>
      </c>
      <c r="J1222" s="70">
        <f t="shared" si="186"/>
        <v>5492.5</v>
      </c>
    </row>
    <row r="1223" spans="1:10">
      <c r="A1223" s="59">
        <v>42481</v>
      </c>
      <c r="B1223" s="27" t="s">
        <v>332</v>
      </c>
      <c r="C1223" s="103">
        <f t="shared" si="185"/>
        <v>480</v>
      </c>
      <c r="D1223" s="28" t="s">
        <v>15</v>
      </c>
      <c r="E1223" s="29">
        <v>621</v>
      </c>
      <c r="F1223" s="29">
        <v>615</v>
      </c>
      <c r="G1223" s="29">
        <v>0</v>
      </c>
      <c r="H1223" s="70">
        <f>(E1223-F1223)*C1223</f>
        <v>2880</v>
      </c>
      <c r="I1223" s="70">
        <v>0</v>
      </c>
      <c r="J1223" s="70">
        <f t="shared" si="186"/>
        <v>2880</v>
      </c>
    </row>
    <row r="1224" spans="1:10">
      <c r="A1224" s="59">
        <v>42481</v>
      </c>
      <c r="B1224" s="27" t="s">
        <v>139</v>
      </c>
      <c r="C1224" s="103">
        <f t="shared" si="185"/>
        <v>1470</v>
      </c>
      <c r="D1224" s="28" t="s">
        <v>15</v>
      </c>
      <c r="E1224" s="29">
        <v>204.5</v>
      </c>
      <c r="F1224" s="29">
        <v>202.5</v>
      </c>
      <c r="G1224" s="29">
        <v>0</v>
      </c>
      <c r="H1224" s="70">
        <f>(E1224-F1224)*C1224</f>
        <v>2940</v>
      </c>
      <c r="I1224" s="70">
        <v>0</v>
      </c>
      <c r="J1224" s="70">
        <f t="shared" si="186"/>
        <v>2940</v>
      </c>
    </row>
    <row r="1225" spans="1:10">
      <c r="A1225" s="59">
        <v>42480</v>
      </c>
      <c r="B1225" s="27" t="s">
        <v>30</v>
      </c>
      <c r="C1225" s="103">
        <f t="shared" si="185"/>
        <v>220</v>
      </c>
      <c r="D1225" s="28" t="s">
        <v>8</v>
      </c>
      <c r="E1225" s="29">
        <v>1340</v>
      </c>
      <c r="F1225" s="29">
        <v>1325</v>
      </c>
      <c r="G1225" s="29">
        <v>0</v>
      </c>
      <c r="H1225" s="70">
        <f>(F1225-E1225)*C1225</f>
        <v>-3300</v>
      </c>
      <c r="I1225" s="70">
        <v>0</v>
      </c>
      <c r="J1225" s="70">
        <f t="shared" si="186"/>
        <v>-3300</v>
      </c>
    </row>
    <row r="1226" spans="1:10">
      <c r="A1226" s="59">
        <v>42480</v>
      </c>
      <c r="B1226" s="27" t="s">
        <v>371</v>
      </c>
      <c r="C1226" s="103">
        <f t="shared" si="185"/>
        <v>2840</v>
      </c>
      <c r="D1226" s="28" t="s">
        <v>8</v>
      </c>
      <c r="E1226" s="29">
        <v>105.5</v>
      </c>
      <c r="F1226" s="29">
        <v>104.5</v>
      </c>
      <c r="G1226" s="29">
        <v>0</v>
      </c>
      <c r="H1226" s="70">
        <f>(F1226-E1226)*C1226</f>
        <v>-2840</v>
      </c>
      <c r="I1226" s="70">
        <v>0</v>
      </c>
      <c r="J1226" s="70">
        <f t="shared" si="186"/>
        <v>-2840</v>
      </c>
    </row>
    <row r="1227" spans="1:10">
      <c r="A1227" s="59">
        <v>42478</v>
      </c>
      <c r="B1227" s="27" t="s">
        <v>331</v>
      </c>
      <c r="C1227" s="103">
        <f t="shared" si="185"/>
        <v>3740</v>
      </c>
      <c r="D1227" s="28" t="s">
        <v>8</v>
      </c>
      <c r="E1227" s="29">
        <v>80.2</v>
      </c>
      <c r="F1227" s="29">
        <v>80.8</v>
      </c>
      <c r="G1227" s="29">
        <v>81.8</v>
      </c>
      <c r="H1227" s="70">
        <f>(F1227-E1227)*C1227</f>
        <v>2243.9999999999786</v>
      </c>
      <c r="I1227" s="70">
        <f>(G1227-F1227)*C1227</f>
        <v>3740</v>
      </c>
      <c r="J1227" s="70">
        <f t="shared" si="186"/>
        <v>5983.9999999999782</v>
      </c>
    </row>
    <row r="1228" spans="1:10">
      <c r="A1228" s="59">
        <v>42478</v>
      </c>
      <c r="B1228" s="27" t="s">
        <v>393</v>
      </c>
      <c r="C1228" s="103">
        <f t="shared" si="185"/>
        <v>1640</v>
      </c>
      <c r="D1228" s="28" t="s">
        <v>8</v>
      </c>
      <c r="E1228" s="29">
        <v>182.5</v>
      </c>
      <c r="F1228" s="29">
        <v>184.5</v>
      </c>
      <c r="G1228" s="29">
        <v>0</v>
      </c>
      <c r="H1228" s="70">
        <f>(F1228-E1228)*C1228</f>
        <v>3280</v>
      </c>
      <c r="I1228" s="70">
        <v>0</v>
      </c>
      <c r="J1228" s="70">
        <f t="shared" si="186"/>
        <v>3280</v>
      </c>
    </row>
    <row r="1229" spans="1:10">
      <c r="A1229" s="59">
        <v>42473</v>
      </c>
      <c r="B1229" s="27" t="s">
        <v>393</v>
      </c>
      <c r="C1229" s="103">
        <f t="shared" si="185"/>
        <v>1590</v>
      </c>
      <c r="D1229" s="28" t="s">
        <v>15</v>
      </c>
      <c r="E1229" s="29">
        <v>189</v>
      </c>
      <c r="F1229" s="29">
        <v>187.55</v>
      </c>
      <c r="G1229" s="29">
        <v>0</v>
      </c>
      <c r="H1229" s="70">
        <f>(E1229-F1229)*C1229</f>
        <v>2305.4999999999818</v>
      </c>
      <c r="I1229" s="70">
        <v>0</v>
      </c>
      <c r="J1229" s="70">
        <f t="shared" si="186"/>
        <v>2305.4999999999818</v>
      </c>
    </row>
    <row r="1230" spans="1:10">
      <c r="A1230" s="59">
        <v>42473</v>
      </c>
      <c r="B1230" s="27" t="s">
        <v>331</v>
      </c>
      <c r="C1230" s="103">
        <f t="shared" si="185"/>
        <v>3720</v>
      </c>
      <c r="D1230" s="28" t="s">
        <v>8</v>
      </c>
      <c r="E1230" s="29">
        <v>80.75</v>
      </c>
      <c r="F1230" s="29">
        <v>81.5</v>
      </c>
      <c r="G1230" s="29">
        <v>0</v>
      </c>
      <c r="H1230" s="70">
        <f>(F1230-E1230)*C1230</f>
        <v>2790</v>
      </c>
      <c r="I1230" s="70">
        <v>0</v>
      </c>
      <c r="J1230" s="70">
        <f t="shared" si="186"/>
        <v>2790</v>
      </c>
    </row>
    <row r="1231" spans="1:10">
      <c r="A1231" s="59">
        <v>42472</v>
      </c>
      <c r="B1231" s="27" t="s">
        <v>387</v>
      </c>
      <c r="C1231" s="103">
        <f t="shared" si="185"/>
        <v>1470</v>
      </c>
      <c r="D1231" s="28" t="s">
        <v>8</v>
      </c>
      <c r="E1231" s="29">
        <v>204</v>
      </c>
      <c r="F1231" s="29">
        <v>205.8</v>
      </c>
      <c r="G1231" s="29">
        <v>0</v>
      </c>
      <c r="H1231" s="70">
        <f>(F1231-E1231)*C1231</f>
        <v>2646.0000000000168</v>
      </c>
      <c r="I1231" s="70">
        <v>0</v>
      </c>
      <c r="J1231" s="70">
        <f t="shared" si="186"/>
        <v>2646.0000000000168</v>
      </c>
    </row>
    <row r="1232" spans="1:10">
      <c r="A1232" s="59">
        <v>42471</v>
      </c>
      <c r="B1232" s="27" t="s">
        <v>62</v>
      </c>
      <c r="C1232" s="103">
        <f t="shared" si="185"/>
        <v>270</v>
      </c>
      <c r="D1232" s="28" t="s">
        <v>15</v>
      </c>
      <c r="E1232" s="29">
        <v>1128</v>
      </c>
      <c r="F1232" s="29">
        <v>1118</v>
      </c>
      <c r="G1232" s="29">
        <v>0</v>
      </c>
      <c r="H1232" s="70">
        <f>(E1232-F1232)*C1232</f>
        <v>2700</v>
      </c>
      <c r="I1232" s="70">
        <v>0</v>
      </c>
      <c r="J1232" s="70">
        <f t="shared" si="186"/>
        <v>2700</v>
      </c>
    </row>
    <row r="1233" spans="1:10">
      <c r="A1233" s="59">
        <v>42471</v>
      </c>
      <c r="B1233" s="27" t="s">
        <v>396</v>
      </c>
      <c r="C1233" s="103">
        <v>412</v>
      </c>
      <c r="D1233" s="28" t="s">
        <v>8</v>
      </c>
      <c r="E1233" s="29">
        <v>407</v>
      </c>
      <c r="F1233" s="29">
        <v>412</v>
      </c>
      <c r="G1233" s="29">
        <v>0</v>
      </c>
      <c r="H1233" s="70">
        <f>(F1233-E1233)*C1233</f>
        <v>2060</v>
      </c>
      <c r="I1233" s="70">
        <v>0</v>
      </c>
      <c r="J1233" s="70">
        <f t="shared" si="186"/>
        <v>2060</v>
      </c>
    </row>
    <row r="1234" spans="1:10">
      <c r="A1234" s="59">
        <v>42468</v>
      </c>
      <c r="B1234" s="27" t="s">
        <v>310</v>
      </c>
      <c r="C1234" s="103">
        <f t="shared" ref="C1234:C1244" si="188">MROUND(300000/E1234,10)</f>
        <v>1790</v>
      </c>
      <c r="D1234" s="28" t="s">
        <v>8</v>
      </c>
      <c r="E1234" s="29">
        <v>168</v>
      </c>
      <c r="F1234" s="29">
        <v>169.45</v>
      </c>
      <c r="G1234" s="29">
        <v>0</v>
      </c>
      <c r="H1234" s="70">
        <f>(F1234-E1234)*C1234</f>
        <v>2595.4999999999795</v>
      </c>
      <c r="I1234" s="70">
        <v>0</v>
      </c>
      <c r="J1234" s="70">
        <f t="shared" si="186"/>
        <v>2595.4999999999795</v>
      </c>
    </row>
    <row r="1235" spans="1:10">
      <c r="A1235" s="59">
        <v>42468</v>
      </c>
      <c r="B1235" s="27" t="s">
        <v>111</v>
      </c>
      <c r="C1235" s="103">
        <f t="shared" si="188"/>
        <v>650</v>
      </c>
      <c r="D1235" s="28" t="s">
        <v>15</v>
      </c>
      <c r="E1235" s="29">
        <v>460</v>
      </c>
      <c r="F1235" s="29">
        <v>460</v>
      </c>
      <c r="G1235" s="29">
        <v>0</v>
      </c>
      <c r="H1235" s="70">
        <f>(E1235-F1235)*C1235</f>
        <v>0</v>
      </c>
      <c r="I1235" s="70">
        <v>0</v>
      </c>
      <c r="J1235" s="70">
        <f t="shared" si="186"/>
        <v>0</v>
      </c>
    </row>
    <row r="1236" spans="1:10">
      <c r="A1236" s="59">
        <v>42467</v>
      </c>
      <c r="B1236" s="27" t="s">
        <v>356</v>
      </c>
      <c r="C1236" s="103">
        <f t="shared" si="188"/>
        <v>900</v>
      </c>
      <c r="D1236" s="28" t="s">
        <v>15</v>
      </c>
      <c r="E1236" s="29">
        <v>334</v>
      </c>
      <c r="F1236" s="29">
        <v>331.55</v>
      </c>
      <c r="G1236" s="29">
        <v>0</v>
      </c>
      <c r="H1236" s="70">
        <f>(E1236-F1236)*C1236</f>
        <v>2204.99999999999</v>
      </c>
      <c r="I1236" s="70">
        <v>0</v>
      </c>
      <c r="J1236" s="70">
        <f t="shared" si="186"/>
        <v>2204.99999999999</v>
      </c>
    </row>
    <row r="1237" spans="1:10">
      <c r="A1237" s="59">
        <v>42466</v>
      </c>
      <c r="B1237" s="27" t="s">
        <v>358</v>
      </c>
      <c r="C1237" s="103">
        <f t="shared" si="188"/>
        <v>1800</v>
      </c>
      <c r="D1237" s="28" t="s">
        <v>8</v>
      </c>
      <c r="E1237" s="29">
        <v>166.5</v>
      </c>
      <c r="F1237" s="29">
        <v>168</v>
      </c>
      <c r="G1237" s="29">
        <v>170</v>
      </c>
      <c r="H1237" s="70">
        <f>(F1237-E1237)*C1237</f>
        <v>2700</v>
      </c>
      <c r="I1237" s="70">
        <f>(G1237-F1237)*C1237</f>
        <v>3600</v>
      </c>
      <c r="J1237" s="70">
        <f t="shared" si="186"/>
        <v>6300</v>
      </c>
    </row>
    <row r="1238" spans="1:10">
      <c r="A1238" s="59">
        <v>42466</v>
      </c>
      <c r="B1238" s="27" t="s">
        <v>393</v>
      </c>
      <c r="C1238" s="103">
        <f t="shared" si="188"/>
        <v>1730</v>
      </c>
      <c r="D1238" s="28" t="s">
        <v>8</v>
      </c>
      <c r="E1238" s="29">
        <v>173</v>
      </c>
      <c r="F1238" s="29">
        <v>173.7</v>
      </c>
      <c r="G1238" s="29">
        <v>175.4</v>
      </c>
      <c r="H1238" s="70">
        <f>(F1238-E1238)*C1238</f>
        <v>1210.9999999999804</v>
      </c>
      <c r="I1238" s="70">
        <f>(G1238-F1238)*C1238</f>
        <v>2941.0000000000296</v>
      </c>
      <c r="J1238" s="70">
        <f t="shared" si="186"/>
        <v>4152.00000000001</v>
      </c>
    </row>
    <row r="1239" spans="1:10">
      <c r="A1239" s="59">
        <v>42465</v>
      </c>
      <c r="B1239" s="27" t="s">
        <v>397</v>
      </c>
      <c r="C1239" s="103">
        <f t="shared" si="188"/>
        <v>2590</v>
      </c>
      <c r="D1239" s="28" t="s">
        <v>15</v>
      </c>
      <c r="E1239" s="29">
        <v>116</v>
      </c>
      <c r="F1239" s="29">
        <v>115</v>
      </c>
      <c r="G1239" s="29">
        <v>113.5</v>
      </c>
      <c r="H1239" s="70">
        <f>(E1239-F1239)*C1239</f>
        <v>2590</v>
      </c>
      <c r="I1239" s="70">
        <f>(F1239-G1239)*C1239</f>
        <v>3885</v>
      </c>
      <c r="J1239" s="70">
        <f t="shared" si="186"/>
        <v>6475</v>
      </c>
    </row>
    <row r="1240" spans="1:10">
      <c r="A1240" s="59">
        <v>42464</v>
      </c>
      <c r="B1240" s="27" t="s">
        <v>393</v>
      </c>
      <c r="C1240" s="103">
        <f t="shared" si="188"/>
        <v>1700</v>
      </c>
      <c r="D1240" s="28" t="s">
        <v>15</v>
      </c>
      <c r="E1240" s="29">
        <v>176.5</v>
      </c>
      <c r="F1240" s="29">
        <v>175</v>
      </c>
      <c r="G1240" s="29">
        <v>0</v>
      </c>
      <c r="H1240" s="70">
        <f>(E1240-F1240)*C1240</f>
        <v>2550</v>
      </c>
      <c r="I1240" s="70">
        <v>0</v>
      </c>
      <c r="J1240" s="70">
        <f t="shared" si="186"/>
        <v>2550</v>
      </c>
    </row>
    <row r="1241" spans="1:10">
      <c r="A1241" s="59">
        <v>42464</v>
      </c>
      <c r="B1241" s="27" t="s">
        <v>331</v>
      </c>
      <c r="C1241" s="103">
        <f t="shared" si="188"/>
        <v>3820</v>
      </c>
      <c r="D1241" s="28" t="s">
        <v>15</v>
      </c>
      <c r="E1241" s="29">
        <v>78.599999999999994</v>
      </c>
      <c r="F1241" s="29">
        <v>78</v>
      </c>
      <c r="G1241" s="29">
        <v>0</v>
      </c>
      <c r="H1241" s="70">
        <f>(E1241-F1241)*C1241</f>
        <v>2291.9999999999782</v>
      </c>
      <c r="I1241" s="70">
        <v>0</v>
      </c>
      <c r="J1241" s="70">
        <f t="shared" si="186"/>
        <v>2291.9999999999782</v>
      </c>
    </row>
    <row r="1242" spans="1:10">
      <c r="A1242" s="59">
        <v>42461</v>
      </c>
      <c r="B1242" s="27" t="s">
        <v>393</v>
      </c>
      <c r="C1242" s="103">
        <f t="shared" si="188"/>
        <v>1690</v>
      </c>
      <c r="D1242" s="28" t="s">
        <v>8</v>
      </c>
      <c r="E1242" s="29">
        <v>177</v>
      </c>
      <c r="F1242" s="29">
        <v>178.7</v>
      </c>
      <c r="G1242" s="29">
        <v>180.7</v>
      </c>
      <c r="H1242" s="70">
        <f>(F1242-E1242)*C1242</f>
        <v>2872.9999999999809</v>
      </c>
      <c r="I1242" s="70">
        <f>(G1242-F1242)*C1242</f>
        <v>3380</v>
      </c>
      <c r="J1242" s="70">
        <f t="shared" si="186"/>
        <v>6252.9999999999809</v>
      </c>
    </row>
    <row r="1243" spans="1:10">
      <c r="A1243" s="59">
        <v>42461</v>
      </c>
      <c r="B1243" s="27" t="s">
        <v>136</v>
      </c>
      <c r="C1243" s="103">
        <f t="shared" si="188"/>
        <v>540</v>
      </c>
      <c r="D1243" s="28" t="s">
        <v>8</v>
      </c>
      <c r="E1243" s="29">
        <v>557</v>
      </c>
      <c r="F1243" s="29">
        <v>562.5</v>
      </c>
      <c r="G1243" s="29">
        <v>569</v>
      </c>
      <c r="H1243" s="70">
        <f>(F1243-E1243)*C1243</f>
        <v>2970</v>
      </c>
      <c r="I1243" s="70">
        <f>(G1243-F1243)*C1243</f>
        <v>3510</v>
      </c>
      <c r="J1243" s="70">
        <f t="shared" si="186"/>
        <v>6480</v>
      </c>
    </row>
    <row r="1244" spans="1:10">
      <c r="A1244" s="59">
        <v>42461</v>
      </c>
      <c r="B1244" s="27" t="s">
        <v>331</v>
      </c>
      <c r="C1244" s="103">
        <f t="shared" si="188"/>
        <v>3800</v>
      </c>
      <c r="D1244" s="28" t="s">
        <v>8</v>
      </c>
      <c r="E1244" s="29">
        <v>78.900000000000006</v>
      </c>
      <c r="F1244" s="29">
        <v>79.900000000000006</v>
      </c>
      <c r="G1244" s="29">
        <v>0</v>
      </c>
      <c r="H1244" s="70">
        <f>(F1244-E1244)*C1244</f>
        <v>3800</v>
      </c>
      <c r="I1244" s="70">
        <v>0</v>
      </c>
      <c r="J1244" s="70">
        <f t="shared" si="186"/>
        <v>3800</v>
      </c>
    </row>
    <row r="1245" spans="1:10">
      <c r="A1245" s="59"/>
      <c r="B1245" s="30"/>
      <c r="C1245" s="104"/>
      <c r="D1245" s="30"/>
      <c r="E1245" s="24"/>
      <c r="F1245" s="24"/>
      <c r="G1245" s="24"/>
      <c r="H1245" s="93"/>
      <c r="I1245" s="93"/>
      <c r="J1245" s="93"/>
    </row>
    <row r="1246" spans="1:10">
      <c r="A1246" s="59">
        <v>42460</v>
      </c>
      <c r="B1246" s="27" t="s">
        <v>331</v>
      </c>
      <c r="C1246" s="103">
        <f t="shared" ref="C1246:C1287" si="189">MROUND(300000/E1246,10)</f>
        <v>3850</v>
      </c>
      <c r="D1246" s="28" t="s">
        <v>8</v>
      </c>
      <c r="E1246" s="29">
        <v>78</v>
      </c>
      <c r="F1246" s="29">
        <v>77.2</v>
      </c>
      <c r="G1246" s="29">
        <v>0</v>
      </c>
      <c r="H1246" s="70">
        <f>(F1246-E1246)*C1246</f>
        <v>-3079.9999999999891</v>
      </c>
      <c r="I1246" s="70">
        <v>0</v>
      </c>
      <c r="J1246" s="70">
        <f t="shared" ref="J1246:J1287" si="190">+I1246+H1246</f>
        <v>-3079.9999999999891</v>
      </c>
    </row>
    <row r="1247" spans="1:10">
      <c r="A1247" s="59">
        <v>42460</v>
      </c>
      <c r="B1247" s="27" t="s">
        <v>398</v>
      </c>
      <c r="C1247" s="103">
        <f t="shared" si="189"/>
        <v>240</v>
      </c>
      <c r="D1247" s="28" t="s">
        <v>15</v>
      </c>
      <c r="E1247" s="29">
        <v>1273</v>
      </c>
      <c r="F1247" s="29">
        <v>1284</v>
      </c>
      <c r="G1247" s="29">
        <v>0</v>
      </c>
      <c r="H1247" s="70">
        <f>(E1247-F1247)*C1247</f>
        <v>-2640</v>
      </c>
      <c r="I1247" s="70">
        <v>0</v>
      </c>
      <c r="J1247" s="70">
        <f t="shared" si="190"/>
        <v>-2640</v>
      </c>
    </row>
    <row r="1248" spans="1:10">
      <c r="A1248" s="59">
        <v>42459</v>
      </c>
      <c r="B1248" s="27" t="s">
        <v>386</v>
      </c>
      <c r="C1248" s="103">
        <f t="shared" si="189"/>
        <v>250</v>
      </c>
      <c r="D1248" s="28" t="s">
        <v>8</v>
      </c>
      <c r="E1248" s="29">
        <v>1202</v>
      </c>
      <c r="F1248" s="29">
        <v>1213</v>
      </c>
      <c r="G1248" s="29">
        <v>0</v>
      </c>
      <c r="H1248" s="70">
        <f>(F1248-E1248)*C1248</f>
        <v>2750</v>
      </c>
      <c r="I1248" s="70">
        <v>0</v>
      </c>
      <c r="J1248" s="70">
        <f t="shared" si="190"/>
        <v>2750</v>
      </c>
    </row>
    <row r="1249" spans="1:10">
      <c r="A1249" s="59">
        <v>42459</v>
      </c>
      <c r="B1249" s="27" t="s">
        <v>331</v>
      </c>
      <c r="C1249" s="103">
        <f t="shared" si="189"/>
        <v>3870</v>
      </c>
      <c r="D1249" s="28" t="s">
        <v>8</v>
      </c>
      <c r="E1249" s="29">
        <v>77.599999999999994</v>
      </c>
      <c r="F1249" s="29">
        <v>78.3</v>
      </c>
      <c r="G1249" s="29">
        <v>0</v>
      </c>
      <c r="H1249" s="70">
        <f>(F1249-E1249)*C1249</f>
        <v>2709.0000000000109</v>
      </c>
      <c r="I1249" s="70">
        <v>0</v>
      </c>
      <c r="J1249" s="70">
        <f t="shared" si="190"/>
        <v>2709.0000000000109</v>
      </c>
    </row>
    <row r="1250" spans="1:10">
      <c r="A1250" s="59">
        <v>42458</v>
      </c>
      <c r="B1250" s="27" t="s">
        <v>331</v>
      </c>
      <c r="C1250" s="103">
        <f t="shared" si="189"/>
        <v>3950</v>
      </c>
      <c r="D1250" s="28" t="s">
        <v>15</v>
      </c>
      <c r="E1250" s="29">
        <v>76</v>
      </c>
      <c r="F1250" s="29">
        <v>75.3</v>
      </c>
      <c r="G1250" s="29">
        <v>0</v>
      </c>
      <c r="H1250" s="70">
        <f>(E1250-F1250)*C1250</f>
        <v>2765.0000000000114</v>
      </c>
      <c r="I1250" s="70">
        <v>0</v>
      </c>
      <c r="J1250" s="70">
        <f t="shared" si="190"/>
        <v>2765.0000000000114</v>
      </c>
    </row>
    <row r="1251" spans="1:10">
      <c r="A1251" s="59">
        <v>42458</v>
      </c>
      <c r="B1251" s="27" t="s">
        <v>331</v>
      </c>
      <c r="C1251" s="103">
        <f t="shared" si="189"/>
        <v>3970</v>
      </c>
      <c r="D1251" s="28" t="s">
        <v>8</v>
      </c>
      <c r="E1251" s="29">
        <v>75.5</v>
      </c>
      <c r="F1251" s="29">
        <v>76.3</v>
      </c>
      <c r="G1251" s="29">
        <v>77.3</v>
      </c>
      <c r="H1251" s="70">
        <f>(F1251-E1251)*C1251</f>
        <v>3175.9999999999886</v>
      </c>
      <c r="I1251" s="70">
        <f>(G1251-F1251)*C1251</f>
        <v>3970</v>
      </c>
      <c r="J1251" s="70">
        <f t="shared" si="190"/>
        <v>7145.9999999999891</v>
      </c>
    </row>
    <row r="1252" spans="1:10">
      <c r="A1252" s="59">
        <v>42457</v>
      </c>
      <c r="B1252" s="27" t="s">
        <v>53</v>
      </c>
      <c r="C1252" s="103">
        <f t="shared" si="189"/>
        <v>220</v>
      </c>
      <c r="D1252" s="28" t="s">
        <v>15</v>
      </c>
      <c r="E1252" s="29">
        <v>1382</v>
      </c>
      <c r="F1252" s="29">
        <v>1370</v>
      </c>
      <c r="G1252" s="29">
        <v>1358.45</v>
      </c>
      <c r="H1252" s="70">
        <f>(E1252-F1252)*C1252</f>
        <v>2640</v>
      </c>
      <c r="I1252" s="70">
        <f>(F1252-G1252)*C1252</f>
        <v>2540.99999999999</v>
      </c>
      <c r="J1252" s="70">
        <f t="shared" si="190"/>
        <v>5180.99999999999</v>
      </c>
    </row>
    <row r="1253" spans="1:10">
      <c r="A1253" s="59">
        <v>42457</v>
      </c>
      <c r="B1253" s="27" t="s">
        <v>343</v>
      </c>
      <c r="C1253" s="103">
        <f t="shared" si="189"/>
        <v>400</v>
      </c>
      <c r="D1253" s="28" t="s">
        <v>8</v>
      </c>
      <c r="E1253" s="29">
        <v>744</v>
      </c>
      <c r="F1253" s="29">
        <v>749.45</v>
      </c>
      <c r="G1253" s="29">
        <v>0</v>
      </c>
      <c r="H1253" s="70">
        <f>(F1253-E1253)*C1253</f>
        <v>2180.0000000000182</v>
      </c>
      <c r="I1253" s="70">
        <v>0</v>
      </c>
      <c r="J1253" s="70">
        <f t="shared" si="190"/>
        <v>2180.0000000000182</v>
      </c>
    </row>
    <row r="1254" spans="1:10">
      <c r="A1254" s="59">
        <v>42452</v>
      </c>
      <c r="B1254" s="27" t="s">
        <v>49</v>
      </c>
      <c r="C1254" s="103">
        <f t="shared" si="189"/>
        <v>840</v>
      </c>
      <c r="D1254" s="28" t="s">
        <v>15</v>
      </c>
      <c r="E1254" s="29">
        <v>355.5</v>
      </c>
      <c r="F1254" s="29">
        <v>352.8</v>
      </c>
      <c r="G1254" s="29">
        <v>0</v>
      </c>
      <c r="H1254" s="70">
        <f>(E1254-F1254)*C1254</f>
        <v>2267.9999999999905</v>
      </c>
      <c r="I1254" s="70">
        <v>0</v>
      </c>
      <c r="J1254" s="70">
        <f t="shared" si="190"/>
        <v>2267.9999999999905</v>
      </c>
    </row>
    <row r="1255" spans="1:10">
      <c r="A1255" s="59">
        <v>42452</v>
      </c>
      <c r="B1255" s="27" t="s">
        <v>399</v>
      </c>
      <c r="C1255" s="103">
        <f t="shared" si="189"/>
        <v>350</v>
      </c>
      <c r="D1255" s="28" t="s">
        <v>8</v>
      </c>
      <c r="E1255" s="29">
        <v>852</v>
      </c>
      <c r="F1255" s="29">
        <v>852</v>
      </c>
      <c r="G1255" s="29">
        <v>0</v>
      </c>
      <c r="H1255" s="70">
        <f>(F1255-E1255)*C1255</f>
        <v>0</v>
      </c>
      <c r="I1255" s="70">
        <v>0</v>
      </c>
      <c r="J1255" s="70">
        <f t="shared" si="190"/>
        <v>0</v>
      </c>
    </row>
    <row r="1256" spans="1:10">
      <c r="A1256" s="59">
        <v>42451</v>
      </c>
      <c r="B1256" s="27" t="s">
        <v>331</v>
      </c>
      <c r="C1256" s="103">
        <f t="shared" si="189"/>
        <v>3720</v>
      </c>
      <c r="D1256" s="28" t="s">
        <v>15</v>
      </c>
      <c r="E1256" s="29">
        <v>80.7</v>
      </c>
      <c r="F1256" s="29">
        <v>80</v>
      </c>
      <c r="G1256" s="29">
        <v>79.3</v>
      </c>
      <c r="H1256" s="70">
        <f>(E1256-F1256)*C1256</f>
        <v>2604.0000000000105</v>
      </c>
      <c r="I1256" s="70">
        <f>(F1256-G1256)*C1256</f>
        <v>2604.0000000000105</v>
      </c>
      <c r="J1256" s="70">
        <f t="shared" si="190"/>
        <v>5208.0000000000209</v>
      </c>
    </row>
    <row r="1257" spans="1:10">
      <c r="A1257" s="59">
        <v>42451</v>
      </c>
      <c r="B1257" s="27" t="s">
        <v>188</v>
      </c>
      <c r="C1257" s="103">
        <f t="shared" si="189"/>
        <v>290</v>
      </c>
      <c r="D1257" s="28" t="s">
        <v>15</v>
      </c>
      <c r="E1257" s="29">
        <v>1026</v>
      </c>
      <c r="F1257" s="29">
        <v>1026</v>
      </c>
      <c r="G1257" s="29">
        <v>0</v>
      </c>
      <c r="H1257" s="70">
        <f>(E1257-F1257)*C1257</f>
        <v>0</v>
      </c>
      <c r="I1257" s="70">
        <v>0</v>
      </c>
      <c r="J1257" s="70">
        <f t="shared" si="190"/>
        <v>0</v>
      </c>
    </row>
    <row r="1258" spans="1:10">
      <c r="A1258" s="59">
        <v>42450</v>
      </c>
      <c r="B1258" s="27" t="s">
        <v>331</v>
      </c>
      <c r="C1258" s="103">
        <f t="shared" si="189"/>
        <v>3810</v>
      </c>
      <c r="D1258" s="28" t="s">
        <v>8</v>
      </c>
      <c r="E1258" s="29">
        <v>78.75</v>
      </c>
      <c r="F1258" s="29">
        <v>79.400000000000006</v>
      </c>
      <c r="G1258" s="29">
        <v>0</v>
      </c>
      <c r="H1258" s="70">
        <f>(F1258-E1258)*C1258</f>
        <v>2476.5000000000218</v>
      </c>
      <c r="I1258" s="70">
        <v>0</v>
      </c>
      <c r="J1258" s="70">
        <f t="shared" si="190"/>
        <v>2476.5000000000218</v>
      </c>
    </row>
    <row r="1259" spans="1:10">
      <c r="A1259" s="59">
        <v>42450</v>
      </c>
      <c r="B1259" s="27" t="s">
        <v>310</v>
      </c>
      <c r="C1259" s="103">
        <f t="shared" si="189"/>
        <v>1680</v>
      </c>
      <c r="D1259" s="28" t="s">
        <v>8</v>
      </c>
      <c r="E1259" s="29">
        <v>178.5</v>
      </c>
      <c r="F1259" s="29">
        <v>180.5</v>
      </c>
      <c r="G1259" s="29">
        <v>0</v>
      </c>
      <c r="H1259" s="70">
        <f>(F1259-E1259)*C1259</f>
        <v>3360</v>
      </c>
      <c r="I1259" s="70">
        <v>0</v>
      </c>
      <c r="J1259" s="70">
        <f t="shared" si="190"/>
        <v>3360</v>
      </c>
    </row>
    <row r="1260" spans="1:10">
      <c r="A1260" s="59">
        <v>42447</v>
      </c>
      <c r="B1260" s="27" t="s">
        <v>389</v>
      </c>
      <c r="C1260" s="103">
        <f t="shared" si="189"/>
        <v>250</v>
      </c>
      <c r="D1260" s="28" t="s">
        <v>8</v>
      </c>
      <c r="E1260" s="29">
        <v>1177</v>
      </c>
      <c r="F1260" s="29">
        <v>1187</v>
      </c>
      <c r="G1260" s="29">
        <v>1197</v>
      </c>
      <c r="H1260" s="70">
        <f>(F1260-E1260)*C1260</f>
        <v>2500</v>
      </c>
      <c r="I1260" s="70">
        <f>(G1260-F1260)*C1260</f>
        <v>2500</v>
      </c>
      <c r="J1260" s="70">
        <f t="shared" si="190"/>
        <v>5000</v>
      </c>
    </row>
    <row r="1261" spans="1:10">
      <c r="A1261" s="59">
        <v>42447</v>
      </c>
      <c r="B1261" s="27" t="s">
        <v>386</v>
      </c>
      <c r="C1261" s="103">
        <f t="shared" si="189"/>
        <v>270</v>
      </c>
      <c r="D1261" s="28" t="s">
        <v>8</v>
      </c>
      <c r="E1261" s="29">
        <v>1102</v>
      </c>
      <c r="F1261" s="29">
        <v>1112</v>
      </c>
      <c r="G1261" s="29">
        <v>0</v>
      </c>
      <c r="H1261" s="70">
        <f>(F1261-E1261)*C1261</f>
        <v>2700</v>
      </c>
      <c r="I1261" s="70">
        <v>0</v>
      </c>
      <c r="J1261" s="70">
        <f t="shared" si="190"/>
        <v>2700</v>
      </c>
    </row>
    <row r="1262" spans="1:10">
      <c r="A1262" s="59">
        <v>42447</v>
      </c>
      <c r="B1262" s="27" t="s">
        <v>216</v>
      </c>
      <c r="C1262" s="103">
        <f t="shared" si="189"/>
        <v>2810</v>
      </c>
      <c r="D1262" s="28" t="s">
        <v>8</v>
      </c>
      <c r="E1262" s="29">
        <v>106.7</v>
      </c>
      <c r="F1262" s="29">
        <v>106.7</v>
      </c>
      <c r="G1262" s="29">
        <v>0</v>
      </c>
      <c r="H1262" s="70">
        <f>(F1262-E1262)*C1262</f>
        <v>0</v>
      </c>
      <c r="I1262" s="70">
        <v>0</v>
      </c>
      <c r="J1262" s="70">
        <f t="shared" si="190"/>
        <v>0</v>
      </c>
    </row>
    <row r="1263" spans="1:10">
      <c r="A1263" s="59">
        <v>42446</v>
      </c>
      <c r="B1263" s="27" t="s">
        <v>395</v>
      </c>
      <c r="C1263" s="103">
        <f t="shared" si="189"/>
        <v>240</v>
      </c>
      <c r="D1263" s="28" t="s">
        <v>15</v>
      </c>
      <c r="E1263" s="29">
        <v>1265</v>
      </c>
      <c r="F1263" s="29">
        <v>1255</v>
      </c>
      <c r="G1263" s="29">
        <v>0</v>
      </c>
      <c r="H1263" s="70">
        <f>(E1263-F1263)*C1263</f>
        <v>2400</v>
      </c>
      <c r="I1263" s="70">
        <v>0</v>
      </c>
      <c r="J1263" s="70">
        <f t="shared" si="190"/>
        <v>2400</v>
      </c>
    </row>
    <row r="1264" spans="1:10">
      <c r="A1264" s="59">
        <v>42446</v>
      </c>
      <c r="B1264" s="27" t="s">
        <v>400</v>
      </c>
      <c r="C1264" s="103">
        <f t="shared" si="189"/>
        <v>1960</v>
      </c>
      <c r="D1264" s="28" t="s">
        <v>15</v>
      </c>
      <c r="E1264" s="29">
        <v>153</v>
      </c>
      <c r="F1264" s="29">
        <v>151.5</v>
      </c>
      <c r="G1264" s="29">
        <v>0</v>
      </c>
      <c r="H1264" s="70">
        <f>(E1264-F1264)*C1264</f>
        <v>2940</v>
      </c>
      <c r="I1264" s="70">
        <v>0</v>
      </c>
      <c r="J1264" s="70">
        <f t="shared" si="190"/>
        <v>2940</v>
      </c>
    </row>
    <row r="1265" spans="1:10">
      <c r="A1265" s="59">
        <v>42445</v>
      </c>
      <c r="B1265" s="27" t="s">
        <v>216</v>
      </c>
      <c r="C1265" s="103">
        <f t="shared" si="189"/>
        <v>2840</v>
      </c>
      <c r="D1265" s="28" t="s">
        <v>8</v>
      </c>
      <c r="E1265" s="29">
        <v>105.5</v>
      </c>
      <c r="F1265" s="29">
        <v>106.5</v>
      </c>
      <c r="G1265" s="29">
        <v>0</v>
      </c>
      <c r="H1265" s="70">
        <f>(F1265-E1265)*C1265</f>
        <v>2840</v>
      </c>
      <c r="I1265" s="70">
        <v>0</v>
      </c>
      <c r="J1265" s="70">
        <f t="shared" si="190"/>
        <v>2840</v>
      </c>
    </row>
    <row r="1266" spans="1:10">
      <c r="A1266" s="59">
        <v>42445</v>
      </c>
      <c r="B1266" s="27" t="s">
        <v>358</v>
      </c>
      <c r="C1266" s="103">
        <f t="shared" si="189"/>
        <v>1800</v>
      </c>
      <c r="D1266" s="28" t="s">
        <v>8</v>
      </c>
      <c r="E1266" s="29">
        <v>166.5</v>
      </c>
      <c r="F1266" s="29">
        <v>168</v>
      </c>
      <c r="G1266" s="29">
        <v>0</v>
      </c>
      <c r="H1266" s="70">
        <f>(F1266-E1266)*C1266</f>
        <v>2700</v>
      </c>
      <c r="I1266" s="70">
        <v>0</v>
      </c>
      <c r="J1266" s="70">
        <f t="shared" si="190"/>
        <v>2700</v>
      </c>
    </row>
    <row r="1267" spans="1:10">
      <c r="A1267" s="59">
        <v>42444</v>
      </c>
      <c r="B1267" s="27" t="s">
        <v>331</v>
      </c>
      <c r="C1267" s="103">
        <f t="shared" si="189"/>
        <v>3890</v>
      </c>
      <c r="D1267" s="28" t="s">
        <v>15</v>
      </c>
      <c r="E1267" s="29">
        <v>77.2</v>
      </c>
      <c r="F1267" s="29">
        <v>76.5</v>
      </c>
      <c r="G1267" s="29">
        <v>0</v>
      </c>
      <c r="H1267" s="70">
        <f>(E1267-F1267)*C1267</f>
        <v>2723.0000000000109</v>
      </c>
      <c r="I1267" s="70">
        <v>0</v>
      </c>
      <c r="J1267" s="70">
        <f t="shared" si="190"/>
        <v>2723.0000000000109</v>
      </c>
    </row>
    <row r="1268" spans="1:10">
      <c r="A1268" s="59">
        <v>42444</v>
      </c>
      <c r="B1268" s="27" t="s">
        <v>286</v>
      </c>
      <c r="C1268" s="103">
        <f t="shared" si="189"/>
        <v>1020</v>
      </c>
      <c r="D1268" s="28" t="s">
        <v>8</v>
      </c>
      <c r="E1268" s="29">
        <v>294.5</v>
      </c>
      <c r="F1268" s="29">
        <v>291</v>
      </c>
      <c r="G1268" s="29">
        <v>0</v>
      </c>
      <c r="H1268" s="70">
        <f>(F1268-E1268)*C1268</f>
        <v>-3570</v>
      </c>
      <c r="I1268" s="70">
        <v>0</v>
      </c>
      <c r="J1268" s="70">
        <f t="shared" si="190"/>
        <v>-3570</v>
      </c>
    </row>
    <row r="1269" spans="1:10">
      <c r="A1269" s="59">
        <v>42443</v>
      </c>
      <c r="B1269" s="27" t="s">
        <v>331</v>
      </c>
      <c r="C1269" s="103">
        <f t="shared" si="189"/>
        <v>3740</v>
      </c>
      <c r="D1269" s="28" t="s">
        <v>15</v>
      </c>
      <c r="E1269" s="29">
        <v>80.3</v>
      </c>
      <c r="F1269" s="29">
        <v>79.55</v>
      </c>
      <c r="G1269" s="29">
        <v>78.5</v>
      </c>
      <c r="H1269" s="70">
        <f>(E1269-F1269)*C1269</f>
        <v>2805</v>
      </c>
      <c r="I1269" s="70">
        <f>(F1269-G1269)*C1269</f>
        <v>3926.9999999999895</v>
      </c>
      <c r="J1269" s="70">
        <f t="shared" si="190"/>
        <v>6731.9999999999891</v>
      </c>
    </row>
    <row r="1270" spans="1:10">
      <c r="A1270" s="59">
        <v>42443</v>
      </c>
      <c r="B1270" s="27" t="s">
        <v>401</v>
      </c>
      <c r="C1270" s="103">
        <f t="shared" si="189"/>
        <v>1140</v>
      </c>
      <c r="D1270" s="28" t="s">
        <v>8</v>
      </c>
      <c r="E1270" s="29">
        <v>263</v>
      </c>
      <c r="F1270" s="29">
        <v>265.5</v>
      </c>
      <c r="G1270" s="29">
        <v>269</v>
      </c>
      <c r="H1270" s="70">
        <f>(F1270-E1270)*C1270</f>
        <v>2850</v>
      </c>
      <c r="I1270" s="70">
        <f>(G1270-F1270)*C1270</f>
        <v>3990</v>
      </c>
      <c r="J1270" s="70">
        <f t="shared" si="190"/>
        <v>6840</v>
      </c>
    </row>
    <row r="1271" spans="1:10">
      <c r="A1271" s="59">
        <v>42440</v>
      </c>
      <c r="B1271" s="27" t="s">
        <v>402</v>
      </c>
      <c r="C1271" s="103">
        <f t="shared" si="189"/>
        <v>450</v>
      </c>
      <c r="D1271" s="28" t="s">
        <v>8</v>
      </c>
      <c r="E1271" s="29">
        <v>674</v>
      </c>
      <c r="F1271" s="29">
        <v>679</v>
      </c>
      <c r="G1271" s="29">
        <v>0</v>
      </c>
      <c r="H1271" s="70">
        <f>(F1271-E1271)*C1271</f>
        <v>2250</v>
      </c>
      <c r="I1271" s="70">
        <v>0</v>
      </c>
      <c r="J1271" s="70">
        <f t="shared" si="190"/>
        <v>2250</v>
      </c>
    </row>
    <row r="1272" spans="1:10">
      <c r="A1272" s="59">
        <v>42440</v>
      </c>
      <c r="B1272" s="27" t="s">
        <v>387</v>
      </c>
      <c r="C1272" s="103">
        <f t="shared" si="189"/>
        <v>1570</v>
      </c>
      <c r="D1272" s="28" t="s">
        <v>8</v>
      </c>
      <c r="E1272" s="29">
        <v>190.5</v>
      </c>
      <c r="F1272" s="29">
        <v>188.5</v>
      </c>
      <c r="G1272" s="29">
        <v>0</v>
      </c>
      <c r="H1272" s="70">
        <f>(F1272-E1272)*C1272</f>
        <v>-3140</v>
      </c>
      <c r="I1272" s="70">
        <v>0</v>
      </c>
      <c r="J1272" s="70">
        <f t="shared" si="190"/>
        <v>-3140</v>
      </c>
    </row>
    <row r="1273" spans="1:10">
      <c r="A1273" s="59">
        <v>42439</v>
      </c>
      <c r="B1273" s="27" t="s">
        <v>297</v>
      </c>
      <c r="C1273" s="103">
        <f t="shared" si="189"/>
        <v>150</v>
      </c>
      <c r="D1273" s="28" t="s">
        <v>15</v>
      </c>
      <c r="E1273" s="29">
        <v>1990</v>
      </c>
      <c r="F1273" s="29">
        <v>1970</v>
      </c>
      <c r="G1273" s="29">
        <v>1950.75</v>
      </c>
      <c r="H1273" s="70">
        <f>(E1273-F1273)*C1273</f>
        <v>3000</v>
      </c>
      <c r="I1273" s="70">
        <f>(F1273-G1273)*C1273</f>
        <v>2887.5</v>
      </c>
      <c r="J1273" s="70">
        <f t="shared" si="190"/>
        <v>5887.5</v>
      </c>
    </row>
    <row r="1274" spans="1:10">
      <c r="A1274" s="59">
        <v>42439</v>
      </c>
      <c r="B1274" s="27" t="s">
        <v>319</v>
      </c>
      <c r="C1274" s="103">
        <f t="shared" si="189"/>
        <v>80</v>
      </c>
      <c r="D1274" s="28" t="s">
        <v>8</v>
      </c>
      <c r="E1274" s="29">
        <v>3630</v>
      </c>
      <c r="F1274" s="29">
        <v>3660</v>
      </c>
      <c r="G1274" s="29">
        <v>3690</v>
      </c>
      <c r="H1274" s="70">
        <f>(F1274-E1274)*C1274</f>
        <v>2400</v>
      </c>
      <c r="I1274" s="70">
        <f>(G1274-F1274)*C1274</f>
        <v>2400</v>
      </c>
      <c r="J1274" s="70">
        <f t="shared" si="190"/>
        <v>4800</v>
      </c>
    </row>
    <row r="1275" spans="1:10">
      <c r="A1275" s="59">
        <v>42438</v>
      </c>
      <c r="B1275" s="27" t="s">
        <v>188</v>
      </c>
      <c r="C1275" s="103">
        <f t="shared" si="189"/>
        <v>280</v>
      </c>
      <c r="D1275" s="28" t="s">
        <v>8</v>
      </c>
      <c r="E1275" s="29">
        <v>1066</v>
      </c>
      <c r="F1275" s="29">
        <v>1076</v>
      </c>
      <c r="G1275" s="29">
        <v>0</v>
      </c>
      <c r="H1275" s="70">
        <f>(F1275-E1275)*C1275</f>
        <v>2800</v>
      </c>
      <c r="I1275" s="70">
        <v>0</v>
      </c>
      <c r="J1275" s="70">
        <f t="shared" si="190"/>
        <v>2800</v>
      </c>
    </row>
    <row r="1276" spans="1:10">
      <c r="A1276" s="59">
        <v>42438</v>
      </c>
      <c r="B1276" s="27" t="s">
        <v>135</v>
      </c>
      <c r="C1276" s="103">
        <f t="shared" si="189"/>
        <v>640</v>
      </c>
      <c r="D1276" s="28" t="s">
        <v>15</v>
      </c>
      <c r="E1276" s="29">
        <v>470</v>
      </c>
      <c r="F1276" s="29">
        <v>466</v>
      </c>
      <c r="G1276" s="29">
        <v>0</v>
      </c>
      <c r="H1276" s="70">
        <f>(E1276-F1276)*C1276</f>
        <v>2560</v>
      </c>
      <c r="I1276" s="70">
        <v>0</v>
      </c>
      <c r="J1276" s="70">
        <f t="shared" si="190"/>
        <v>2560</v>
      </c>
    </row>
    <row r="1277" spans="1:10">
      <c r="A1277" s="59">
        <v>42437</v>
      </c>
      <c r="B1277" s="27" t="s">
        <v>402</v>
      </c>
      <c r="C1277" s="103">
        <f t="shared" si="189"/>
        <v>450</v>
      </c>
      <c r="D1277" s="28" t="s">
        <v>15</v>
      </c>
      <c r="E1277" s="29">
        <v>662</v>
      </c>
      <c r="F1277" s="29">
        <v>652</v>
      </c>
      <c r="G1277" s="29">
        <v>0</v>
      </c>
      <c r="H1277" s="70">
        <f>(E1277-F1277)*C1277</f>
        <v>4500</v>
      </c>
      <c r="I1277" s="70">
        <v>0</v>
      </c>
      <c r="J1277" s="70">
        <f t="shared" si="190"/>
        <v>4500</v>
      </c>
    </row>
    <row r="1278" spans="1:10">
      <c r="A1278" s="59">
        <v>42437</v>
      </c>
      <c r="B1278" s="27" t="s">
        <v>386</v>
      </c>
      <c r="C1278" s="103">
        <f t="shared" si="189"/>
        <v>270</v>
      </c>
      <c r="D1278" s="28" t="s">
        <v>8</v>
      </c>
      <c r="E1278" s="29">
        <v>1107</v>
      </c>
      <c r="F1278" s="29">
        <v>1095</v>
      </c>
      <c r="G1278" s="29">
        <v>0</v>
      </c>
      <c r="H1278" s="70">
        <f>(F1278-E1278)*C1278</f>
        <v>-3240</v>
      </c>
      <c r="I1278" s="70">
        <v>0</v>
      </c>
      <c r="J1278" s="70">
        <f t="shared" si="190"/>
        <v>-3240</v>
      </c>
    </row>
    <row r="1279" spans="1:10">
      <c r="A1279" s="59">
        <v>42433</v>
      </c>
      <c r="B1279" s="27" t="s">
        <v>403</v>
      </c>
      <c r="C1279" s="103">
        <f t="shared" si="189"/>
        <v>2700</v>
      </c>
      <c r="D1279" s="28" t="s">
        <v>8</v>
      </c>
      <c r="E1279" s="29">
        <v>111.25</v>
      </c>
      <c r="F1279" s="29">
        <v>112.35</v>
      </c>
      <c r="G1279" s="29">
        <v>113.5</v>
      </c>
      <c r="H1279" s="70">
        <f>(F1279-E1279)*C1279</f>
        <v>2969.9999999999845</v>
      </c>
      <c r="I1279" s="70">
        <f>(G1279-F1279)*C1279</f>
        <v>3105.0000000000155</v>
      </c>
      <c r="J1279" s="70">
        <f t="shared" si="190"/>
        <v>6075</v>
      </c>
    </row>
    <row r="1280" spans="1:10">
      <c r="A1280" s="59">
        <v>42433</v>
      </c>
      <c r="B1280" s="27" t="s">
        <v>328</v>
      </c>
      <c r="C1280" s="103">
        <f t="shared" si="189"/>
        <v>260</v>
      </c>
      <c r="D1280" s="28" t="s">
        <v>15</v>
      </c>
      <c r="E1280" s="29">
        <v>1150</v>
      </c>
      <c r="F1280" s="29">
        <v>1140</v>
      </c>
      <c r="G1280" s="29">
        <v>1126</v>
      </c>
      <c r="H1280" s="70">
        <f>(E1280-F1280)*C1280</f>
        <v>2600</v>
      </c>
      <c r="I1280" s="70">
        <f>(F1280-G1280)*C1280</f>
        <v>3640</v>
      </c>
      <c r="J1280" s="70">
        <f t="shared" si="190"/>
        <v>6240</v>
      </c>
    </row>
    <row r="1281" spans="1:10">
      <c r="A1281" s="59">
        <v>42433</v>
      </c>
      <c r="B1281" s="27" t="s">
        <v>386</v>
      </c>
      <c r="C1281" s="103">
        <f t="shared" si="189"/>
        <v>280</v>
      </c>
      <c r="D1281" s="28" t="s">
        <v>8</v>
      </c>
      <c r="E1281" s="29">
        <v>1072</v>
      </c>
      <c r="F1281" s="29">
        <v>1082</v>
      </c>
      <c r="G1281" s="29">
        <v>1095</v>
      </c>
      <c r="H1281" s="70">
        <f>(F1281-E1281)*C1281</f>
        <v>2800</v>
      </c>
      <c r="I1281" s="70">
        <f>(G1281-F1281)*C1281</f>
        <v>3640</v>
      </c>
      <c r="J1281" s="70">
        <f t="shared" si="190"/>
        <v>6440</v>
      </c>
    </row>
    <row r="1282" spans="1:10">
      <c r="A1282" s="59">
        <v>42432</v>
      </c>
      <c r="B1282" s="27" t="s">
        <v>225</v>
      </c>
      <c r="C1282" s="103">
        <f t="shared" si="189"/>
        <v>5450</v>
      </c>
      <c r="D1282" s="28" t="s">
        <v>8</v>
      </c>
      <c r="E1282" s="29">
        <v>55</v>
      </c>
      <c r="F1282" s="29">
        <v>54.4</v>
      </c>
      <c r="G1282" s="29">
        <v>0</v>
      </c>
      <c r="H1282" s="70">
        <f>(F1282-E1282)*C1282</f>
        <v>-3270.0000000000077</v>
      </c>
      <c r="I1282" s="70">
        <v>0</v>
      </c>
      <c r="J1282" s="70">
        <f t="shared" si="190"/>
        <v>-3270.0000000000077</v>
      </c>
    </row>
    <row r="1283" spans="1:10">
      <c r="A1283" s="59">
        <v>42431</v>
      </c>
      <c r="B1283" s="27" t="s">
        <v>148</v>
      </c>
      <c r="C1283" s="103">
        <f t="shared" si="189"/>
        <v>340</v>
      </c>
      <c r="D1283" s="28" t="s">
        <v>8</v>
      </c>
      <c r="E1283" s="29">
        <v>887</v>
      </c>
      <c r="F1283" s="29">
        <v>895</v>
      </c>
      <c r="G1283" s="29">
        <v>905</v>
      </c>
      <c r="H1283" s="70">
        <f>(F1283-E1283)*C1283</f>
        <v>2720</v>
      </c>
      <c r="I1283" s="70">
        <f>(G1283-F1283)*C1283</f>
        <v>3400</v>
      </c>
      <c r="J1283" s="70">
        <f t="shared" si="190"/>
        <v>6120</v>
      </c>
    </row>
    <row r="1284" spans="1:10">
      <c r="A1284" s="59">
        <v>42431</v>
      </c>
      <c r="B1284" s="27" t="s">
        <v>393</v>
      </c>
      <c r="C1284" s="103">
        <f t="shared" si="189"/>
        <v>1810</v>
      </c>
      <c r="D1284" s="28" t="s">
        <v>15</v>
      </c>
      <c r="E1284" s="29">
        <v>165.5</v>
      </c>
      <c r="F1284" s="29">
        <v>164</v>
      </c>
      <c r="G1284" s="29">
        <v>0</v>
      </c>
      <c r="H1284" s="70">
        <f>(E1284-F1284)*C1284</f>
        <v>2715</v>
      </c>
      <c r="I1284" s="70">
        <v>0</v>
      </c>
      <c r="J1284" s="70">
        <f t="shared" si="190"/>
        <v>2715</v>
      </c>
    </row>
    <row r="1285" spans="1:10">
      <c r="A1285" s="59">
        <v>42431</v>
      </c>
      <c r="B1285" s="27" t="s">
        <v>225</v>
      </c>
      <c r="C1285" s="103">
        <f t="shared" si="189"/>
        <v>5500</v>
      </c>
      <c r="D1285" s="28" t="s">
        <v>15</v>
      </c>
      <c r="E1285" s="29">
        <v>54.5</v>
      </c>
      <c r="F1285" s="29">
        <v>54.5</v>
      </c>
      <c r="G1285" s="29">
        <v>0</v>
      </c>
      <c r="H1285" s="70">
        <f>(E1285-F1285)*C1285</f>
        <v>0</v>
      </c>
      <c r="I1285" s="70">
        <v>0</v>
      </c>
      <c r="J1285" s="70">
        <f t="shared" si="190"/>
        <v>0</v>
      </c>
    </row>
    <row r="1286" spans="1:10">
      <c r="A1286" s="59">
        <v>42430</v>
      </c>
      <c r="B1286" s="27" t="s">
        <v>297</v>
      </c>
      <c r="C1286" s="103">
        <f t="shared" si="189"/>
        <v>170</v>
      </c>
      <c r="D1286" s="28" t="s">
        <v>8</v>
      </c>
      <c r="E1286" s="29">
        <v>1740</v>
      </c>
      <c r="F1286" s="29">
        <v>1755</v>
      </c>
      <c r="G1286" s="29">
        <v>1775</v>
      </c>
      <c r="H1286" s="70">
        <f>(F1286-E1286)*C1286</f>
        <v>2550</v>
      </c>
      <c r="I1286" s="70">
        <f>(G1286-F1286)*C1286</f>
        <v>3400</v>
      </c>
      <c r="J1286" s="70">
        <f t="shared" si="190"/>
        <v>5950</v>
      </c>
    </row>
    <row r="1287" spans="1:10">
      <c r="A1287" s="59">
        <v>42430</v>
      </c>
      <c r="B1287" s="27" t="s">
        <v>404</v>
      </c>
      <c r="C1287" s="103">
        <f t="shared" si="189"/>
        <v>640</v>
      </c>
      <c r="D1287" s="28" t="s">
        <v>8</v>
      </c>
      <c r="E1287" s="29">
        <v>467</v>
      </c>
      <c r="F1287" s="29">
        <v>471.5</v>
      </c>
      <c r="G1287" s="29">
        <v>478</v>
      </c>
      <c r="H1287" s="70">
        <f>(F1287-E1287)*C1287</f>
        <v>2880</v>
      </c>
      <c r="I1287" s="70">
        <f>(G1287-F1287)*C1287</f>
        <v>4160</v>
      </c>
      <c r="J1287" s="70">
        <f t="shared" si="190"/>
        <v>7040</v>
      </c>
    </row>
    <row r="1288" spans="1:10">
      <c r="A1288" s="59"/>
      <c r="B1288" s="30"/>
      <c r="C1288" s="104"/>
      <c r="D1288" s="30"/>
      <c r="E1288" s="24"/>
      <c r="F1288" s="24"/>
      <c r="G1288" s="24"/>
      <c r="H1288" s="93"/>
      <c r="I1288" s="93"/>
      <c r="J1288" s="93"/>
    </row>
    <row r="1289" spans="1:10">
      <c r="A1289" s="59">
        <v>42429</v>
      </c>
      <c r="B1289" s="27" t="s">
        <v>405</v>
      </c>
      <c r="C1289" s="103">
        <f t="shared" ref="C1289:C1336" si="191">MROUND(300000/E1289,10)</f>
        <v>390</v>
      </c>
      <c r="D1289" s="28" t="s">
        <v>15</v>
      </c>
      <c r="E1289" s="29">
        <v>771.5</v>
      </c>
      <c r="F1289" s="29">
        <v>764.5</v>
      </c>
      <c r="G1289" s="29">
        <v>754.5</v>
      </c>
      <c r="H1289" s="70">
        <f>(E1289-F1289)*C1289</f>
        <v>2730</v>
      </c>
      <c r="I1289" s="70">
        <f>(F1289-G1289)*C1289</f>
        <v>3900</v>
      </c>
      <c r="J1289" s="70">
        <f t="shared" ref="J1289:J1336" si="192">+I1289+H1289</f>
        <v>6630</v>
      </c>
    </row>
    <row r="1290" spans="1:10">
      <c r="A1290" s="59">
        <v>42429</v>
      </c>
      <c r="B1290" s="27" t="s">
        <v>297</v>
      </c>
      <c r="C1290" s="103">
        <f t="shared" si="191"/>
        <v>180</v>
      </c>
      <c r="D1290" s="28" t="s">
        <v>15</v>
      </c>
      <c r="E1290" s="29">
        <v>1630</v>
      </c>
      <c r="F1290" s="29">
        <v>1615</v>
      </c>
      <c r="G1290" s="29">
        <v>1597.95</v>
      </c>
      <c r="H1290" s="70">
        <f>(E1290-F1290)*C1290</f>
        <v>2700</v>
      </c>
      <c r="I1290" s="70">
        <f>(F1290-G1290)*C1290</f>
        <v>3068.9999999999918</v>
      </c>
      <c r="J1290" s="70">
        <f t="shared" si="192"/>
        <v>5768.9999999999918</v>
      </c>
    </row>
    <row r="1291" spans="1:10">
      <c r="A1291" s="59">
        <v>42426</v>
      </c>
      <c r="B1291" s="27" t="s">
        <v>406</v>
      </c>
      <c r="C1291" s="103">
        <f t="shared" si="191"/>
        <v>310</v>
      </c>
      <c r="D1291" s="28" t="s">
        <v>8</v>
      </c>
      <c r="E1291" s="29">
        <v>975</v>
      </c>
      <c r="F1291" s="29">
        <v>965</v>
      </c>
      <c r="G1291" s="29">
        <v>0</v>
      </c>
      <c r="H1291" s="70">
        <f>(F1291-E1291)*C1291</f>
        <v>-3100</v>
      </c>
      <c r="I1291" s="70">
        <v>0</v>
      </c>
      <c r="J1291" s="70">
        <f t="shared" si="192"/>
        <v>-3100</v>
      </c>
    </row>
    <row r="1292" spans="1:10">
      <c r="A1292" s="59">
        <v>42426</v>
      </c>
      <c r="B1292" s="27" t="s">
        <v>393</v>
      </c>
      <c r="C1292" s="103">
        <f t="shared" si="191"/>
        <v>1890</v>
      </c>
      <c r="D1292" s="28" t="s">
        <v>15</v>
      </c>
      <c r="E1292" s="29">
        <v>159</v>
      </c>
      <c r="F1292" s="29">
        <v>161</v>
      </c>
      <c r="G1292" s="29">
        <v>0</v>
      </c>
      <c r="H1292" s="70">
        <f>(E1292-F1292)*C1292</f>
        <v>-3780</v>
      </c>
      <c r="I1292" s="70">
        <v>0</v>
      </c>
      <c r="J1292" s="70">
        <f t="shared" si="192"/>
        <v>-3780</v>
      </c>
    </row>
    <row r="1293" spans="1:10">
      <c r="A1293" s="59">
        <v>42425</v>
      </c>
      <c r="B1293" s="27" t="s">
        <v>297</v>
      </c>
      <c r="C1293" s="103">
        <f t="shared" si="191"/>
        <v>170</v>
      </c>
      <c r="D1293" s="28" t="s">
        <v>15</v>
      </c>
      <c r="E1293" s="29">
        <v>1782</v>
      </c>
      <c r="F1293" s="29">
        <v>1765</v>
      </c>
      <c r="G1293" s="29">
        <v>1753</v>
      </c>
      <c r="H1293" s="70">
        <f>(E1293-F1293)*C1293</f>
        <v>2890</v>
      </c>
      <c r="I1293" s="70">
        <f>(F1293-G1293)*C1293</f>
        <v>2040</v>
      </c>
      <c r="J1293" s="70">
        <f t="shared" si="192"/>
        <v>4930</v>
      </c>
    </row>
    <row r="1294" spans="1:10">
      <c r="A1294" s="59">
        <v>42425</v>
      </c>
      <c r="B1294" s="27" t="s">
        <v>62</v>
      </c>
      <c r="C1294" s="103">
        <f t="shared" si="191"/>
        <v>300</v>
      </c>
      <c r="D1294" s="28" t="s">
        <v>8</v>
      </c>
      <c r="E1294" s="29">
        <v>1005</v>
      </c>
      <c r="F1294" s="29">
        <v>990</v>
      </c>
      <c r="G1294" s="29">
        <v>0</v>
      </c>
      <c r="H1294" s="70">
        <f>(F1294-E1294)*C1294</f>
        <v>-4500</v>
      </c>
      <c r="I1294" s="70">
        <v>0</v>
      </c>
      <c r="J1294" s="70">
        <f t="shared" si="192"/>
        <v>-4500</v>
      </c>
    </row>
    <row r="1295" spans="1:10">
      <c r="A1295" s="59">
        <v>42424</v>
      </c>
      <c r="B1295" s="27" t="s">
        <v>297</v>
      </c>
      <c r="C1295" s="103">
        <f t="shared" si="191"/>
        <v>160</v>
      </c>
      <c r="D1295" s="28" t="s">
        <v>15</v>
      </c>
      <c r="E1295" s="29">
        <v>1850</v>
      </c>
      <c r="F1295" s="29">
        <v>1832</v>
      </c>
      <c r="G1295" s="29">
        <v>1810</v>
      </c>
      <c r="H1295" s="70">
        <f>(E1295-F1295)*C1295</f>
        <v>2880</v>
      </c>
      <c r="I1295" s="70">
        <f>(F1295-G1295)*C1295</f>
        <v>3520</v>
      </c>
      <c r="J1295" s="70">
        <f t="shared" si="192"/>
        <v>6400</v>
      </c>
    </row>
    <row r="1296" spans="1:10">
      <c r="A1296" s="59">
        <v>42424</v>
      </c>
      <c r="B1296" s="27" t="s">
        <v>387</v>
      </c>
      <c r="C1296" s="103">
        <f t="shared" si="191"/>
        <v>1740</v>
      </c>
      <c r="D1296" s="28" t="s">
        <v>15</v>
      </c>
      <c r="E1296" s="29">
        <v>172</v>
      </c>
      <c r="F1296" s="29">
        <v>170.6</v>
      </c>
      <c r="G1296" s="29">
        <v>169.65</v>
      </c>
      <c r="H1296" s="70">
        <f>(E1296-F1296)*C1296</f>
        <v>2436.00000000001</v>
      </c>
      <c r="I1296" s="70">
        <f>(F1296-G1296)*C1296</f>
        <v>1652.9999999999802</v>
      </c>
      <c r="J1296" s="70">
        <f t="shared" si="192"/>
        <v>4088.99999999999</v>
      </c>
    </row>
    <row r="1297" spans="1:10">
      <c r="A1297" s="59">
        <v>42423</v>
      </c>
      <c r="B1297" s="27" t="s">
        <v>376</v>
      </c>
      <c r="C1297" s="103">
        <f t="shared" si="191"/>
        <v>270</v>
      </c>
      <c r="D1297" s="28" t="s">
        <v>8</v>
      </c>
      <c r="E1297" s="29">
        <v>1115</v>
      </c>
      <c r="F1297" s="29">
        <v>1125</v>
      </c>
      <c r="G1297" s="29">
        <v>1140</v>
      </c>
      <c r="H1297" s="70">
        <f>(F1297-E1297)*C1297</f>
        <v>2700</v>
      </c>
      <c r="I1297" s="70">
        <f>(G1297-F1297)*C1297</f>
        <v>4050</v>
      </c>
      <c r="J1297" s="70">
        <f t="shared" si="192"/>
        <v>6750</v>
      </c>
    </row>
    <row r="1298" spans="1:10">
      <c r="A1298" s="59">
        <v>42423</v>
      </c>
      <c r="B1298" s="27" t="s">
        <v>373</v>
      </c>
      <c r="C1298" s="103">
        <f t="shared" si="191"/>
        <v>710</v>
      </c>
      <c r="D1298" s="28" t="s">
        <v>15</v>
      </c>
      <c r="E1298" s="29">
        <v>420</v>
      </c>
      <c r="F1298" s="29">
        <v>416</v>
      </c>
      <c r="G1298" s="29">
        <v>410.75</v>
      </c>
      <c r="H1298" s="70">
        <f>(E1298-F1298)*C1298</f>
        <v>2840</v>
      </c>
      <c r="I1298" s="70">
        <f>(F1298-G1298)*C1298</f>
        <v>3727.5</v>
      </c>
      <c r="J1298" s="70">
        <f t="shared" si="192"/>
        <v>6567.5</v>
      </c>
    </row>
    <row r="1299" spans="1:10">
      <c r="A1299" s="59">
        <v>42423</v>
      </c>
      <c r="B1299" s="27" t="s">
        <v>136</v>
      </c>
      <c r="C1299" s="103">
        <f t="shared" si="191"/>
        <v>530</v>
      </c>
      <c r="D1299" s="28" t="s">
        <v>8</v>
      </c>
      <c r="E1299" s="29">
        <v>563</v>
      </c>
      <c r="F1299" s="29">
        <v>563</v>
      </c>
      <c r="G1299" s="29">
        <v>0</v>
      </c>
      <c r="H1299" s="70">
        <f>(F1299-E1299)*C1299</f>
        <v>0</v>
      </c>
      <c r="I1299" s="70">
        <v>0</v>
      </c>
      <c r="J1299" s="70">
        <f t="shared" si="192"/>
        <v>0</v>
      </c>
    </row>
    <row r="1300" spans="1:10">
      <c r="A1300" s="59">
        <v>42422</v>
      </c>
      <c r="B1300" s="27" t="s">
        <v>136</v>
      </c>
      <c r="C1300" s="103">
        <f t="shared" si="191"/>
        <v>540</v>
      </c>
      <c r="D1300" s="28" t="s">
        <v>15</v>
      </c>
      <c r="E1300" s="29">
        <v>551</v>
      </c>
      <c r="F1300" s="29">
        <v>545.5</v>
      </c>
      <c r="G1300" s="29">
        <v>0</v>
      </c>
      <c r="H1300" s="70">
        <f>(E1300-F1300)*C1300</f>
        <v>2970</v>
      </c>
      <c r="I1300" s="70">
        <v>0</v>
      </c>
      <c r="J1300" s="70">
        <f t="shared" si="192"/>
        <v>2970</v>
      </c>
    </row>
    <row r="1301" spans="1:10">
      <c r="A1301" s="59">
        <v>42422</v>
      </c>
      <c r="B1301" s="27" t="s">
        <v>386</v>
      </c>
      <c r="C1301" s="103">
        <f t="shared" si="191"/>
        <v>260</v>
      </c>
      <c r="D1301" s="28" t="s">
        <v>8</v>
      </c>
      <c r="E1301" s="29">
        <v>1166</v>
      </c>
      <c r="F1301" s="29">
        <v>1174</v>
      </c>
      <c r="G1301" s="29">
        <v>0</v>
      </c>
      <c r="H1301" s="70">
        <f>(F1301-E1301)*C1301</f>
        <v>2080</v>
      </c>
      <c r="I1301" s="70">
        <v>0</v>
      </c>
      <c r="J1301" s="70">
        <f t="shared" si="192"/>
        <v>2080</v>
      </c>
    </row>
    <row r="1302" spans="1:10">
      <c r="A1302" s="59">
        <v>42422</v>
      </c>
      <c r="B1302" s="27" t="s">
        <v>387</v>
      </c>
      <c r="C1302" s="103">
        <f t="shared" si="191"/>
        <v>1670</v>
      </c>
      <c r="D1302" s="28" t="s">
        <v>8</v>
      </c>
      <c r="E1302" s="29">
        <v>180</v>
      </c>
      <c r="F1302" s="29">
        <v>178</v>
      </c>
      <c r="G1302" s="29">
        <v>0</v>
      </c>
      <c r="H1302" s="70">
        <f>(F1302-E1302)*C1302</f>
        <v>-3340</v>
      </c>
      <c r="I1302" s="70">
        <v>0</v>
      </c>
      <c r="J1302" s="70">
        <f t="shared" si="192"/>
        <v>-3340</v>
      </c>
    </row>
    <row r="1303" spans="1:10">
      <c r="A1303" s="59">
        <v>42419</v>
      </c>
      <c r="B1303" s="27" t="s">
        <v>136</v>
      </c>
      <c r="C1303" s="103">
        <f t="shared" si="191"/>
        <v>540</v>
      </c>
      <c r="D1303" s="28" t="s">
        <v>15</v>
      </c>
      <c r="E1303" s="29">
        <v>559</v>
      </c>
      <c r="F1303" s="29">
        <v>553</v>
      </c>
      <c r="G1303" s="29">
        <v>550.6</v>
      </c>
      <c r="H1303" s="70">
        <f>(E1303-F1303)*C1303</f>
        <v>3240</v>
      </c>
      <c r="I1303" s="70">
        <f>(F1303-G1303)*C1303</f>
        <v>1295.9999999999877</v>
      </c>
      <c r="J1303" s="70">
        <f t="shared" si="192"/>
        <v>4535.9999999999873</v>
      </c>
    </row>
    <row r="1304" spans="1:10">
      <c r="A1304" s="59">
        <v>42419</v>
      </c>
      <c r="B1304" s="27" t="s">
        <v>387</v>
      </c>
      <c r="C1304" s="103">
        <f t="shared" si="191"/>
        <v>1700</v>
      </c>
      <c r="D1304" s="28" t="s">
        <v>8</v>
      </c>
      <c r="E1304" s="29">
        <v>176</v>
      </c>
      <c r="F1304" s="29">
        <v>178</v>
      </c>
      <c r="G1304" s="29">
        <v>180</v>
      </c>
      <c r="H1304" s="70">
        <f>(F1304-E1304)*C1304</f>
        <v>3400</v>
      </c>
      <c r="I1304" s="70">
        <f>(G1304-F1304)*C1304</f>
        <v>3400</v>
      </c>
      <c r="J1304" s="70">
        <f t="shared" si="192"/>
        <v>6800</v>
      </c>
    </row>
    <row r="1305" spans="1:10">
      <c r="A1305" s="59">
        <v>42418</v>
      </c>
      <c r="B1305" s="27" t="s">
        <v>297</v>
      </c>
      <c r="C1305" s="103">
        <f t="shared" si="191"/>
        <v>150</v>
      </c>
      <c r="D1305" s="28" t="s">
        <v>15</v>
      </c>
      <c r="E1305" s="29">
        <v>1960</v>
      </c>
      <c r="F1305" s="29">
        <v>1941</v>
      </c>
      <c r="G1305" s="29">
        <v>1920</v>
      </c>
      <c r="H1305" s="70">
        <f>(E1305-F1305)*C1305</f>
        <v>2850</v>
      </c>
      <c r="I1305" s="70">
        <f>(F1305-G1305)*C1305</f>
        <v>3150</v>
      </c>
      <c r="J1305" s="70">
        <f t="shared" si="192"/>
        <v>6000</v>
      </c>
    </row>
    <row r="1306" spans="1:10">
      <c r="A1306" s="59">
        <v>42418</v>
      </c>
      <c r="B1306" s="27" t="s">
        <v>331</v>
      </c>
      <c r="C1306" s="103">
        <f t="shared" si="191"/>
        <v>3300</v>
      </c>
      <c r="D1306" s="28" t="s">
        <v>15</v>
      </c>
      <c r="E1306" s="29">
        <v>91</v>
      </c>
      <c r="F1306" s="29">
        <v>90</v>
      </c>
      <c r="G1306" s="29">
        <v>88.5</v>
      </c>
      <c r="H1306" s="70">
        <f>(E1306-F1306)*C1306</f>
        <v>3300</v>
      </c>
      <c r="I1306" s="70">
        <f>(F1306-G1306)*C1306</f>
        <v>4950</v>
      </c>
      <c r="J1306" s="70">
        <f t="shared" si="192"/>
        <v>8250</v>
      </c>
    </row>
    <row r="1307" spans="1:10">
      <c r="A1307" s="59">
        <v>42417</v>
      </c>
      <c r="B1307" s="27" t="s">
        <v>405</v>
      </c>
      <c r="C1307" s="103">
        <f t="shared" si="191"/>
        <v>380</v>
      </c>
      <c r="D1307" s="28" t="s">
        <v>8</v>
      </c>
      <c r="E1307" s="29">
        <v>794</v>
      </c>
      <c r="F1307" s="29">
        <v>801</v>
      </c>
      <c r="G1307" s="29">
        <v>809</v>
      </c>
      <c r="H1307" s="70">
        <f>(F1307-E1307)*C1307</f>
        <v>2660</v>
      </c>
      <c r="I1307" s="70">
        <f>(G1307-F1307)*C1307</f>
        <v>3040</v>
      </c>
      <c r="J1307" s="70">
        <f t="shared" si="192"/>
        <v>5700</v>
      </c>
    </row>
    <row r="1308" spans="1:10">
      <c r="A1308" s="59">
        <v>42417</v>
      </c>
      <c r="B1308" s="27" t="s">
        <v>297</v>
      </c>
      <c r="C1308" s="103">
        <f t="shared" si="191"/>
        <v>160</v>
      </c>
      <c r="D1308" s="28" t="s">
        <v>15</v>
      </c>
      <c r="E1308" s="29">
        <v>1837</v>
      </c>
      <c r="F1308" s="29">
        <v>1820</v>
      </c>
      <c r="G1308" s="29">
        <v>1810</v>
      </c>
      <c r="H1308" s="70">
        <f>(E1308-F1308)*C1308</f>
        <v>2720</v>
      </c>
      <c r="I1308" s="70">
        <f>(F1308-G1308)*C1308</f>
        <v>1600</v>
      </c>
      <c r="J1308" s="70">
        <f t="shared" si="192"/>
        <v>4320</v>
      </c>
    </row>
    <row r="1309" spans="1:10">
      <c r="A1309" s="59">
        <v>42416</v>
      </c>
      <c r="B1309" s="27" t="s">
        <v>136</v>
      </c>
      <c r="C1309" s="103">
        <f t="shared" si="191"/>
        <v>550</v>
      </c>
      <c r="D1309" s="28" t="s">
        <v>15</v>
      </c>
      <c r="E1309" s="29">
        <v>544</v>
      </c>
      <c r="F1309" s="29">
        <v>539</v>
      </c>
      <c r="G1309" s="29">
        <v>532.85</v>
      </c>
      <c r="H1309" s="70">
        <f>(E1309-F1309)*C1309</f>
        <v>2750</v>
      </c>
      <c r="I1309" s="70">
        <f>(F1309-G1309)*C1309</f>
        <v>3382.4999999999873</v>
      </c>
      <c r="J1309" s="70">
        <f t="shared" si="192"/>
        <v>6132.4999999999873</v>
      </c>
    </row>
    <row r="1310" spans="1:10">
      <c r="A1310" s="59">
        <v>42416</v>
      </c>
      <c r="B1310" s="27" t="s">
        <v>328</v>
      </c>
      <c r="C1310" s="103">
        <f t="shared" si="191"/>
        <v>290</v>
      </c>
      <c r="D1310" s="28" t="s">
        <v>8</v>
      </c>
      <c r="E1310" s="29">
        <v>1030</v>
      </c>
      <c r="F1310" s="29">
        <v>1039.45</v>
      </c>
      <c r="G1310" s="29">
        <v>0</v>
      </c>
      <c r="H1310" s="70">
        <f>(F1310-E1310)*C1310</f>
        <v>2740.5000000000132</v>
      </c>
      <c r="I1310" s="70">
        <v>0</v>
      </c>
      <c r="J1310" s="70">
        <f t="shared" si="192"/>
        <v>2740.5000000000132</v>
      </c>
    </row>
    <row r="1311" spans="1:10">
      <c r="A1311" s="59">
        <v>42415</v>
      </c>
      <c r="B1311" s="27" t="s">
        <v>136</v>
      </c>
      <c r="C1311" s="103">
        <f t="shared" si="191"/>
        <v>540</v>
      </c>
      <c r="D1311" s="28" t="s">
        <v>8</v>
      </c>
      <c r="E1311" s="29">
        <v>555</v>
      </c>
      <c r="F1311" s="29">
        <v>560</v>
      </c>
      <c r="G1311" s="29">
        <v>567</v>
      </c>
      <c r="H1311" s="70">
        <f>(F1311-E1311)*C1311</f>
        <v>2700</v>
      </c>
      <c r="I1311" s="70">
        <f>(G1311-F1311)*C1311</f>
        <v>3780</v>
      </c>
      <c r="J1311" s="70">
        <f t="shared" si="192"/>
        <v>6480</v>
      </c>
    </row>
    <row r="1312" spans="1:10">
      <c r="A1312" s="59">
        <v>42415</v>
      </c>
      <c r="B1312" s="27" t="s">
        <v>111</v>
      </c>
      <c r="C1312" s="103">
        <f t="shared" si="191"/>
        <v>750</v>
      </c>
      <c r="D1312" s="28" t="s">
        <v>15</v>
      </c>
      <c r="E1312" s="29">
        <v>400</v>
      </c>
      <c r="F1312" s="29">
        <v>396</v>
      </c>
      <c r="G1312" s="29">
        <v>0</v>
      </c>
      <c r="H1312" s="70">
        <f>(E1312-F1312)*C1312</f>
        <v>3000</v>
      </c>
      <c r="I1312" s="70">
        <v>0</v>
      </c>
      <c r="J1312" s="70">
        <f t="shared" si="192"/>
        <v>3000</v>
      </c>
    </row>
    <row r="1313" spans="1:10">
      <c r="A1313" s="59">
        <v>42412</v>
      </c>
      <c r="B1313" s="27" t="s">
        <v>136</v>
      </c>
      <c r="C1313" s="103">
        <f t="shared" si="191"/>
        <v>580</v>
      </c>
      <c r="D1313" s="28" t="s">
        <v>8</v>
      </c>
      <c r="E1313" s="29">
        <v>515</v>
      </c>
      <c r="F1313" s="29">
        <v>523</v>
      </c>
      <c r="G1313" s="29">
        <v>533</v>
      </c>
      <c r="H1313" s="70">
        <f>(F1313-E1313)*C1313</f>
        <v>4640</v>
      </c>
      <c r="I1313" s="70">
        <f>(G1313-F1313)*C1313</f>
        <v>5800</v>
      </c>
      <c r="J1313" s="70">
        <f t="shared" si="192"/>
        <v>10440</v>
      </c>
    </row>
    <row r="1314" spans="1:10">
      <c r="A1314" s="59">
        <v>42411</v>
      </c>
      <c r="B1314" s="27" t="s">
        <v>139</v>
      </c>
      <c r="C1314" s="103">
        <f t="shared" si="191"/>
        <v>1850</v>
      </c>
      <c r="D1314" s="28" t="s">
        <v>8</v>
      </c>
      <c r="E1314" s="29">
        <v>162.5</v>
      </c>
      <c r="F1314" s="29">
        <v>160.5</v>
      </c>
      <c r="G1314" s="29">
        <v>0</v>
      </c>
      <c r="H1314" s="70">
        <f>(F1314-E1314)*C1314</f>
        <v>-3700</v>
      </c>
      <c r="I1314" s="70">
        <v>0</v>
      </c>
      <c r="J1314" s="70">
        <f t="shared" si="192"/>
        <v>-3700</v>
      </c>
    </row>
    <row r="1315" spans="1:10">
      <c r="A1315" s="59">
        <v>42411</v>
      </c>
      <c r="B1315" s="27" t="s">
        <v>407</v>
      </c>
      <c r="C1315" s="103">
        <f t="shared" si="191"/>
        <v>1070</v>
      </c>
      <c r="D1315" s="28" t="s">
        <v>8</v>
      </c>
      <c r="E1315" s="29">
        <v>279.5</v>
      </c>
      <c r="F1315" s="29">
        <v>276.5</v>
      </c>
      <c r="G1315" s="29">
        <v>0</v>
      </c>
      <c r="H1315" s="70">
        <f>(F1315-E1315)*C1315</f>
        <v>-3210</v>
      </c>
      <c r="I1315" s="70">
        <v>0</v>
      </c>
      <c r="J1315" s="70">
        <f t="shared" si="192"/>
        <v>-3210</v>
      </c>
    </row>
    <row r="1316" spans="1:10">
      <c r="A1316" s="59">
        <v>42410</v>
      </c>
      <c r="B1316" s="27" t="s">
        <v>297</v>
      </c>
      <c r="C1316" s="103">
        <f t="shared" si="191"/>
        <v>150</v>
      </c>
      <c r="D1316" s="28" t="s">
        <v>15</v>
      </c>
      <c r="E1316" s="29">
        <v>2010</v>
      </c>
      <c r="F1316" s="29">
        <v>1990</v>
      </c>
      <c r="G1316" s="29">
        <v>1975</v>
      </c>
      <c r="H1316" s="70">
        <f>(E1316-F1316)*C1316</f>
        <v>3000</v>
      </c>
      <c r="I1316" s="70">
        <f>(F1316-G1316)*C1316</f>
        <v>2250</v>
      </c>
      <c r="J1316" s="70">
        <f t="shared" si="192"/>
        <v>5250</v>
      </c>
    </row>
    <row r="1317" spans="1:10">
      <c r="A1317" s="59">
        <v>42410</v>
      </c>
      <c r="B1317" s="27" t="s">
        <v>408</v>
      </c>
      <c r="C1317" s="103">
        <f t="shared" si="191"/>
        <v>1290</v>
      </c>
      <c r="D1317" s="28" t="s">
        <v>8</v>
      </c>
      <c r="E1317" s="29">
        <v>232</v>
      </c>
      <c r="F1317" s="29">
        <v>233.9</v>
      </c>
      <c r="G1317" s="29">
        <v>236.5</v>
      </c>
      <c r="H1317" s="70">
        <f t="shared" ref="H1317:H1322" si="193">(F1317-E1317)*C1317</f>
        <v>2451.0000000000073</v>
      </c>
      <c r="I1317" s="70">
        <f>(G1317-F1317)*C1317</f>
        <v>3353.9999999999927</v>
      </c>
      <c r="J1317" s="70">
        <f t="shared" si="192"/>
        <v>5805</v>
      </c>
    </row>
    <row r="1318" spans="1:10">
      <c r="A1318" s="59">
        <v>42410</v>
      </c>
      <c r="B1318" s="27" t="s">
        <v>136</v>
      </c>
      <c r="C1318" s="103">
        <f t="shared" si="191"/>
        <v>510</v>
      </c>
      <c r="D1318" s="28" t="s">
        <v>8</v>
      </c>
      <c r="E1318" s="29">
        <v>590</v>
      </c>
      <c r="F1318" s="29">
        <v>580</v>
      </c>
      <c r="G1318" s="29">
        <v>0</v>
      </c>
      <c r="H1318" s="70">
        <f t="shared" si="193"/>
        <v>-5100</v>
      </c>
      <c r="I1318" s="70">
        <v>0</v>
      </c>
      <c r="J1318" s="70">
        <f t="shared" si="192"/>
        <v>-5100</v>
      </c>
    </row>
    <row r="1319" spans="1:10">
      <c r="A1319" s="59">
        <v>42410</v>
      </c>
      <c r="B1319" s="27" t="s">
        <v>405</v>
      </c>
      <c r="C1319" s="103">
        <f t="shared" si="191"/>
        <v>310</v>
      </c>
      <c r="D1319" s="28" t="s">
        <v>8</v>
      </c>
      <c r="E1319" s="29">
        <v>963</v>
      </c>
      <c r="F1319" s="29">
        <v>948</v>
      </c>
      <c r="G1319" s="29">
        <v>0</v>
      </c>
      <c r="H1319" s="70">
        <f t="shared" si="193"/>
        <v>-4650</v>
      </c>
      <c r="I1319" s="70">
        <v>0</v>
      </c>
      <c r="J1319" s="70">
        <f t="shared" si="192"/>
        <v>-4650</v>
      </c>
    </row>
    <row r="1320" spans="1:10">
      <c r="A1320" s="59">
        <v>42409</v>
      </c>
      <c r="B1320" s="27" t="s">
        <v>297</v>
      </c>
      <c r="C1320" s="103">
        <f t="shared" si="191"/>
        <v>150</v>
      </c>
      <c r="D1320" s="28" t="s">
        <v>8</v>
      </c>
      <c r="E1320" s="29">
        <v>2045</v>
      </c>
      <c r="F1320" s="29">
        <v>2065</v>
      </c>
      <c r="G1320" s="29">
        <v>0</v>
      </c>
      <c r="H1320" s="70">
        <f t="shared" si="193"/>
        <v>3000</v>
      </c>
      <c r="I1320" s="70">
        <v>0</v>
      </c>
      <c r="J1320" s="70">
        <f t="shared" si="192"/>
        <v>3000</v>
      </c>
    </row>
    <row r="1321" spans="1:10">
      <c r="A1321" s="59">
        <v>42409</v>
      </c>
      <c r="B1321" s="27" t="s">
        <v>409</v>
      </c>
      <c r="C1321" s="103">
        <f t="shared" si="191"/>
        <v>350</v>
      </c>
      <c r="D1321" s="28" t="s">
        <v>8</v>
      </c>
      <c r="E1321" s="29">
        <v>850</v>
      </c>
      <c r="F1321" s="29">
        <v>858</v>
      </c>
      <c r="G1321" s="29">
        <v>0</v>
      </c>
      <c r="H1321" s="70">
        <f t="shared" si="193"/>
        <v>2800</v>
      </c>
      <c r="I1321" s="70">
        <v>0</v>
      </c>
      <c r="J1321" s="70">
        <f t="shared" si="192"/>
        <v>2800</v>
      </c>
    </row>
    <row r="1322" spans="1:10">
      <c r="A1322" s="59">
        <v>42409</v>
      </c>
      <c r="B1322" s="27" t="s">
        <v>60</v>
      </c>
      <c r="C1322" s="103">
        <f t="shared" si="191"/>
        <v>640</v>
      </c>
      <c r="D1322" s="28" t="s">
        <v>8</v>
      </c>
      <c r="E1322" s="29">
        <v>470</v>
      </c>
      <c r="F1322" s="29">
        <v>464</v>
      </c>
      <c r="G1322" s="29">
        <v>0</v>
      </c>
      <c r="H1322" s="70">
        <f t="shared" si="193"/>
        <v>-3840</v>
      </c>
      <c r="I1322" s="70">
        <v>0</v>
      </c>
      <c r="J1322" s="70">
        <f t="shared" si="192"/>
        <v>-3840</v>
      </c>
    </row>
    <row r="1323" spans="1:10">
      <c r="A1323" s="59">
        <v>42408</v>
      </c>
      <c r="B1323" s="27" t="s">
        <v>136</v>
      </c>
      <c r="C1323" s="103">
        <f t="shared" si="191"/>
        <v>490</v>
      </c>
      <c r="D1323" s="28" t="s">
        <v>15</v>
      </c>
      <c r="E1323" s="29">
        <v>607</v>
      </c>
      <c r="F1323" s="29">
        <v>601</v>
      </c>
      <c r="G1323" s="29">
        <v>592</v>
      </c>
      <c r="H1323" s="70">
        <f>(E1323-F1323)*C1323</f>
        <v>2940</v>
      </c>
      <c r="I1323" s="70">
        <f>(F1323-G1323)*C1323</f>
        <v>4410</v>
      </c>
      <c r="J1323" s="70">
        <f t="shared" si="192"/>
        <v>7350</v>
      </c>
    </row>
    <row r="1324" spans="1:10">
      <c r="A1324" s="59">
        <v>42408</v>
      </c>
      <c r="B1324" s="27" t="s">
        <v>393</v>
      </c>
      <c r="C1324" s="103">
        <f t="shared" si="191"/>
        <v>1730</v>
      </c>
      <c r="D1324" s="28" t="s">
        <v>8</v>
      </c>
      <c r="E1324" s="29">
        <v>173.4</v>
      </c>
      <c r="F1324" s="29">
        <v>175</v>
      </c>
      <c r="G1324" s="29">
        <v>176.65</v>
      </c>
      <c r="H1324" s="70">
        <f>(F1324-E1324)*C1324</f>
        <v>2767.99999999999</v>
      </c>
      <c r="I1324" s="70">
        <f>(G1324-F1324)*C1324</f>
        <v>2854.50000000001</v>
      </c>
      <c r="J1324" s="70">
        <f t="shared" si="192"/>
        <v>5622.5</v>
      </c>
    </row>
    <row r="1325" spans="1:10">
      <c r="A1325" s="59">
        <v>42405</v>
      </c>
      <c r="B1325" s="27" t="s">
        <v>136</v>
      </c>
      <c r="C1325" s="103">
        <f t="shared" si="191"/>
        <v>540</v>
      </c>
      <c r="D1325" s="28" t="s">
        <v>8</v>
      </c>
      <c r="E1325" s="29">
        <v>557.5</v>
      </c>
      <c r="F1325" s="29">
        <v>567.5</v>
      </c>
      <c r="G1325" s="29">
        <v>577.5</v>
      </c>
      <c r="H1325" s="70">
        <f>(F1325-E1325)*C1325</f>
        <v>5400</v>
      </c>
      <c r="I1325" s="70">
        <f>(G1325-F1325)*C1325</f>
        <v>5400</v>
      </c>
      <c r="J1325" s="70">
        <f t="shared" si="192"/>
        <v>10800</v>
      </c>
    </row>
    <row r="1326" spans="1:10">
      <c r="A1326" s="59">
        <v>42405</v>
      </c>
      <c r="B1326" s="27" t="s">
        <v>407</v>
      </c>
      <c r="C1326" s="103">
        <f t="shared" si="191"/>
        <v>1060</v>
      </c>
      <c r="D1326" s="28" t="s">
        <v>15</v>
      </c>
      <c r="E1326" s="29">
        <v>282.5</v>
      </c>
      <c r="F1326" s="29">
        <v>280</v>
      </c>
      <c r="G1326" s="29">
        <v>0</v>
      </c>
      <c r="H1326" s="70">
        <f t="shared" ref="H1326:H1331" si="194">(E1326-F1326)*C1326</f>
        <v>2650</v>
      </c>
      <c r="I1326" s="70">
        <v>0</v>
      </c>
      <c r="J1326" s="70">
        <f t="shared" si="192"/>
        <v>2650</v>
      </c>
    </row>
    <row r="1327" spans="1:10">
      <c r="A1327" s="59">
        <v>42405</v>
      </c>
      <c r="B1327" s="27" t="s">
        <v>397</v>
      </c>
      <c r="C1327" s="103">
        <f t="shared" si="191"/>
        <v>2290</v>
      </c>
      <c r="D1327" s="28" t="s">
        <v>15</v>
      </c>
      <c r="E1327" s="29">
        <v>131</v>
      </c>
      <c r="F1327" s="29">
        <v>132.5</v>
      </c>
      <c r="G1327" s="29">
        <v>0</v>
      </c>
      <c r="H1327" s="70">
        <f t="shared" si="194"/>
        <v>-3435</v>
      </c>
      <c r="I1327" s="70">
        <v>0</v>
      </c>
      <c r="J1327" s="70">
        <f t="shared" si="192"/>
        <v>-3435</v>
      </c>
    </row>
    <row r="1328" spans="1:10">
      <c r="A1328" s="59">
        <v>42404</v>
      </c>
      <c r="B1328" s="27" t="s">
        <v>136</v>
      </c>
      <c r="C1328" s="103">
        <f t="shared" si="191"/>
        <v>550</v>
      </c>
      <c r="D1328" s="28" t="s">
        <v>128</v>
      </c>
      <c r="E1328" s="29">
        <v>545</v>
      </c>
      <c r="F1328" s="29">
        <v>539.5</v>
      </c>
      <c r="G1328" s="29">
        <v>531</v>
      </c>
      <c r="H1328" s="70">
        <f t="shared" si="194"/>
        <v>3025</v>
      </c>
      <c r="I1328" s="70">
        <f>(F1328-G1328)*C1328</f>
        <v>4675</v>
      </c>
      <c r="J1328" s="70">
        <f t="shared" si="192"/>
        <v>7700</v>
      </c>
    </row>
    <row r="1329" spans="1:10">
      <c r="A1329" s="59">
        <v>42404</v>
      </c>
      <c r="B1329" s="27" t="s">
        <v>410</v>
      </c>
      <c r="C1329" s="103">
        <f t="shared" si="191"/>
        <v>2030</v>
      </c>
      <c r="D1329" s="28" t="s">
        <v>15</v>
      </c>
      <c r="E1329" s="29">
        <v>147.85</v>
      </c>
      <c r="F1329" s="29">
        <v>146.15</v>
      </c>
      <c r="G1329" s="29">
        <v>145.30000000000001</v>
      </c>
      <c r="H1329" s="70">
        <f t="shared" si="194"/>
        <v>3450.9999999999768</v>
      </c>
      <c r="I1329" s="70">
        <f>(F1329-G1329)*C1329</f>
        <v>1725.4999999999884</v>
      </c>
      <c r="J1329" s="70">
        <f t="shared" si="192"/>
        <v>5176.4999999999654</v>
      </c>
    </row>
    <row r="1330" spans="1:10">
      <c r="A1330" s="59">
        <v>42403</v>
      </c>
      <c r="B1330" s="27" t="s">
        <v>188</v>
      </c>
      <c r="C1330" s="103">
        <f t="shared" si="191"/>
        <v>270</v>
      </c>
      <c r="D1330" s="28" t="s">
        <v>15</v>
      </c>
      <c r="E1330" s="29">
        <v>1113</v>
      </c>
      <c r="F1330" s="29">
        <v>1102</v>
      </c>
      <c r="G1330" s="29">
        <v>1094</v>
      </c>
      <c r="H1330" s="70">
        <f t="shared" si="194"/>
        <v>2970</v>
      </c>
      <c r="I1330" s="70">
        <f>(F1330-G1330)*C1330</f>
        <v>2160</v>
      </c>
      <c r="J1330" s="70">
        <f t="shared" si="192"/>
        <v>5130</v>
      </c>
    </row>
    <row r="1331" spans="1:10">
      <c r="A1331" s="59">
        <v>42402</v>
      </c>
      <c r="B1331" s="27" t="s">
        <v>411</v>
      </c>
      <c r="C1331" s="103">
        <f t="shared" si="191"/>
        <v>340</v>
      </c>
      <c r="D1331" s="28" t="s">
        <v>15</v>
      </c>
      <c r="E1331" s="29">
        <v>880</v>
      </c>
      <c r="F1331" s="29">
        <v>871</v>
      </c>
      <c r="G1331" s="29">
        <v>865</v>
      </c>
      <c r="H1331" s="70">
        <f t="shared" si="194"/>
        <v>3060</v>
      </c>
      <c r="I1331" s="70">
        <f>(F1331-G1331)*C1331</f>
        <v>2040</v>
      </c>
      <c r="J1331" s="70">
        <f t="shared" si="192"/>
        <v>5100</v>
      </c>
    </row>
    <row r="1332" spans="1:10">
      <c r="A1332" s="59">
        <v>42402</v>
      </c>
      <c r="B1332" s="27" t="s">
        <v>379</v>
      </c>
      <c r="C1332" s="103">
        <f t="shared" si="191"/>
        <v>340</v>
      </c>
      <c r="D1332" s="28" t="s">
        <v>8</v>
      </c>
      <c r="E1332" s="29">
        <v>881</v>
      </c>
      <c r="F1332" s="29">
        <v>871</v>
      </c>
      <c r="G1332" s="29">
        <v>0</v>
      </c>
      <c r="H1332" s="70">
        <f>(F1332-E1332)*C1332</f>
        <v>-3400</v>
      </c>
      <c r="I1332" s="70">
        <v>0</v>
      </c>
      <c r="J1332" s="70">
        <f t="shared" si="192"/>
        <v>-3400</v>
      </c>
    </row>
    <row r="1333" spans="1:10">
      <c r="A1333" s="59">
        <v>42401</v>
      </c>
      <c r="B1333" s="27" t="s">
        <v>297</v>
      </c>
      <c r="C1333" s="103">
        <f t="shared" si="191"/>
        <v>130</v>
      </c>
      <c r="D1333" s="28" t="s">
        <v>8</v>
      </c>
      <c r="E1333" s="29">
        <v>2225</v>
      </c>
      <c r="F1333" s="29">
        <v>2245</v>
      </c>
      <c r="G1333" s="29">
        <v>2275</v>
      </c>
      <c r="H1333" s="70">
        <f>(F1333-E1333)*C1333</f>
        <v>2600</v>
      </c>
      <c r="I1333" s="70">
        <f>(G1333-F1333)*C1333</f>
        <v>3900</v>
      </c>
      <c r="J1333" s="70">
        <f t="shared" si="192"/>
        <v>6500</v>
      </c>
    </row>
    <row r="1334" spans="1:10">
      <c r="A1334" s="59">
        <v>42401</v>
      </c>
      <c r="B1334" s="27" t="s">
        <v>331</v>
      </c>
      <c r="C1334" s="103">
        <f t="shared" si="191"/>
        <v>2940</v>
      </c>
      <c r="D1334" s="28" t="s">
        <v>8</v>
      </c>
      <c r="E1334" s="29">
        <v>102</v>
      </c>
      <c r="F1334" s="29">
        <v>103</v>
      </c>
      <c r="G1334" s="29">
        <v>0</v>
      </c>
      <c r="H1334" s="70">
        <f>(F1334-E1334)*C1334</f>
        <v>2940</v>
      </c>
      <c r="I1334" s="70">
        <v>0</v>
      </c>
      <c r="J1334" s="70">
        <f t="shared" si="192"/>
        <v>2940</v>
      </c>
    </row>
    <row r="1335" spans="1:10">
      <c r="A1335" s="59">
        <v>42401</v>
      </c>
      <c r="B1335" s="27" t="s">
        <v>412</v>
      </c>
      <c r="C1335" s="103">
        <f t="shared" si="191"/>
        <v>900</v>
      </c>
      <c r="D1335" s="28" t="s">
        <v>8</v>
      </c>
      <c r="E1335" s="29">
        <v>335</v>
      </c>
      <c r="F1335" s="29">
        <v>335</v>
      </c>
      <c r="G1335" s="29">
        <v>0</v>
      </c>
      <c r="H1335" s="70">
        <f>(F1335-E1335)*C1335</f>
        <v>0</v>
      </c>
      <c r="I1335" s="70">
        <v>0</v>
      </c>
      <c r="J1335" s="70">
        <f t="shared" si="192"/>
        <v>0</v>
      </c>
    </row>
    <row r="1336" spans="1:10">
      <c r="A1336" s="59">
        <v>42401</v>
      </c>
      <c r="B1336" s="27" t="s">
        <v>136</v>
      </c>
      <c r="C1336" s="103">
        <f t="shared" si="191"/>
        <v>480</v>
      </c>
      <c r="D1336" s="28" t="s">
        <v>8</v>
      </c>
      <c r="E1336" s="29">
        <v>619</v>
      </c>
      <c r="F1336" s="29">
        <v>611</v>
      </c>
      <c r="G1336" s="29">
        <v>0</v>
      </c>
      <c r="H1336" s="70">
        <f>(F1336-E1336)*C1336</f>
        <v>-3840</v>
      </c>
      <c r="I1336" s="70">
        <v>0</v>
      </c>
      <c r="J1336" s="70">
        <f t="shared" si="192"/>
        <v>-3840</v>
      </c>
    </row>
    <row r="1337" spans="1:10">
      <c r="A1337" s="59"/>
      <c r="B1337" s="30"/>
      <c r="C1337" s="104"/>
      <c r="D1337" s="30"/>
      <c r="E1337" s="24"/>
      <c r="F1337" s="24"/>
      <c r="G1337" s="24"/>
      <c r="H1337" s="93">
        <f>SUM(H1289:H1336)</f>
        <v>55386.5</v>
      </c>
      <c r="I1337" s="93"/>
      <c r="J1337" s="93"/>
    </row>
    <row r="1338" spans="1:10">
      <c r="A1338" s="59">
        <v>42398</v>
      </c>
      <c r="B1338" s="27" t="s">
        <v>297</v>
      </c>
      <c r="C1338" s="103">
        <f t="shared" ref="C1338:C1392" si="195">MROUND(300000/E1338,10)</f>
        <v>150</v>
      </c>
      <c r="D1338" s="28" t="s">
        <v>8</v>
      </c>
      <c r="E1338" s="29">
        <v>2002</v>
      </c>
      <c r="F1338" s="29">
        <v>2020</v>
      </c>
      <c r="G1338" s="29">
        <v>2050</v>
      </c>
      <c r="H1338" s="70">
        <f>(F1338-E1338)*C1338</f>
        <v>2700</v>
      </c>
      <c r="I1338" s="70">
        <f>(G1338-F1338)*C1338</f>
        <v>4500</v>
      </c>
      <c r="J1338" s="70">
        <f t="shared" ref="J1338:J1392" si="196">+I1338+H1338</f>
        <v>7200</v>
      </c>
    </row>
    <row r="1339" spans="1:10">
      <c r="A1339" s="59">
        <v>42398</v>
      </c>
      <c r="B1339" s="27" t="s">
        <v>163</v>
      </c>
      <c r="C1339" s="103">
        <f t="shared" si="195"/>
        <v>360</v>
      </c>
      <c r="D1339" s="28" t="s">
        <v>8</v>
      </c>
      <c r="E1339" s="29">
        <v>844</v>
      </c>
      <c r="F1339" s="29">
        <v>852</v>
      </c>
      <c r="G1339" s="29">
        <v>859</v>
      </c>
      <c r="H1339" s="70">
        <f>(F1339-E1339)*C1339</f>
        <v>2880</v>
      </c>
      <c r="I1339" s="70">
        <f>(G1339-F1339)*C1339</f>
        <v>2520</v>
      </c>
      <c r="J1339" s="70">
        <f t="shared" si="196"/>
        <v>5400</v>
      </c>
    </row>
    <row r="1340" spans="1:10">
      <c r="A1340" s="59">
        <v>42397</v>
      </c>
      <c r="B1340" s="27" t="s">
        <v>387</v>
      </c>
      <c r="C1340" s="103">
        <f t="shared" si="195"/>
        <v>1620</v>
      </c>
      <c r="D1340" s="28" t="s">
        <v>15</v>
      </c>
      <c r="E1340" s="29">
        <v>184.9</v>
      </c>
      <c r="F1340" s="29">
        <v>183.5</v>
      </c>
      <c r="G1340" s="29">
        <v>0</v>
      </c>
      <c r="H1340" s="70">
        <f>(E1340-F1340)*C1340</f>
        <v>2268.0000000000091</v>
      </c>
      <c r="I1340" s="70">
        <v>0</v>
      </c>
      <c r="J1340" s="70">
        <f t="shared" si="196"/>
        <v>2268.0000000000091</v>
      </c>
    </row>
    <row r="1341" spans="1:10">
      <c r="A1341" s="59">
        <v>42397</v>
      </c>
      <c r="B1341" s="27" t="s">
        <v>412</v>
      </c>
      <c r="C1341" s="103">
        <f t="shared" si="195"/>
        <v>910</v>
      </c>
      <c r="D1341" s="28" t="s">
        <v>8</v>
      </c>
      <c r="E1341" s="29">
        <v>330</v>
      </c>
      <c r="F1341" s="29">
        <v>333</v>
      </c>
      <c r="G1341" s="29">
        <v>0</v>
      </c>
      <c r="H1341" s="70">
        <f t="shared" ref="H1341:H1351" si="197">(F1341-E1341)*C1341</f>
        <v>2730</v>
      </c>
      <c r="I1341" s="70">
        <v>0</v>
      </c>
      <c r="J1341" s="70">
        <f t="shared" si="196"/>
        <v>2730</v>
      </c>
    </row>
    <row r="1342" spans="1:10">
      <c r="A1342" s="59">
        <v>42397</v>
      </c>
      <c r="B1342" s="27" t="s">
        <v>188</v>
      </c>
      <c r="C1342" s="103">
        <f t="shared" si="195"/>
        <v>260</v>
      </c>
      <c r="D1342" s="28" t="s">
        <v>8</v>
      </c>
      <c r="E1342" s="29">
        <v>1173</v>
      </c>
      <c r="F1342" s="29">
        <v>1160</v>
      </c>
      <c r="G1342" s="29">
        <v>0</v>
      </c>
      <c r="H1342" s="70">
        <f t="shared" si="197"/>
        <v>-3380</v>
      </c>
      <c r="I1342" s="70">
        <v>0</v>
      </c>
      <c r="J1342" s="70">
        <f t="shared" si="196"/>
        <v>-3380</v>
      </c>
    </row>
    <row r="1343" spans="1:10">
      <c r="A1343" s="59">
        <v>42396</v>
      </c>
      <c r="B1343" s="27" t="s">
        <v>136</v>
      </c>
      <c r="C1343" s="103">
        <f t="shared" si="195"/>
        <v>470</v>
      </c>
      <c r="D1343" s="28" t="s">
        <v>8</v>
      </c>
      <c r="E1343" s="29">
        <v>640</v>
      </c>
      <c r="F1343" s="29">
        <v>646</v>
      </c>
      <c r="G1343" s="29">
        <v>652.1</v>
      </c>
      <c r="H1343" s="70">
        <f t="shared" si="197"/>
        <v>2820</v>
      </c>
      <c r="I1343" s="70">
        <f>(G1343-F1343)*C1343</f>
        <v>2867.0000000000109</v>
      </c>
      <c r="J1343" s="70">
        <f t="shared" si="196"/>
        <v>5687.0000000000109</v>
      </c>
    </row>
    <row r="1344" spans="1:10">
      <c r="A1344" s="59">
        <v>42396</v>
      </c>
      <c r="B1344" s="27" t="s">
        <v>205</v>
      </c>
      <c r="C1344" s="103">
        <f t="shared" si="195"/>
        <v>1270</v>
      </c>
      <c r="D1344" s="28" t="s">
        <v>8</v>
      </c>
      <c r="E1344" s="29">
        <v>236</v>
      </c>
      <c r="F1344" s="29">
        <v>237</v>
      </c>
      <c r="G1344" s="29">
        <v>0</v>
      </c>
      <c r="H1344" s="70">
        <f t="shared" si="197"/>
        <v>1270</v>
      </c>
      <c r="I1344" s="70">
        <v>0</v>
      </c>
      <c r="J1344" s="70">
        <f t="shared" si="196"/>
        <v>1270</v>
      </c>
    </row>
    <row r="1345" spans="1:10">
      <c r="A1345" s="59">
        <v>42394</v>
      </c>
      <c r="B1345" s="27" t="s">
        <v>136</v>
      </c>
      <c r="C1345" s="103">
        <f t="shared" si="195"/>
        <v>490</v>
      </c>
      <c r="D1345" s="28" t="s">
        <v>8</v>
      </c>
      <c r="E1345" s="29">
        <v>612.5</v>
      </c>
      <c r="F1345" s="29">
        <v>619</v>
      </c>
      <c r="G1345" s="29">
        <v>624.79999999999995</v>
      </c>
      <c r="H1345" s="70">
        <f t="shared" si="197"/>
        <v>3185</v>
      </c>
      <c r="I1345" s="70">
        <f>(G1345-F1345)*C1345</f>
        <v>2841.9999999999777</v>
      </c>
      <c r="J1345" s="70">
        <f t="shared" si="196"/>
        <v>6026.9999999999782</v>
      </c>
    </row>
    <row r="1346" spans="1:10">
      <c r="A1346" s="59">
        <v>42394</v>
      </c>
      <c r="B1346" s="27" t="s">
        <v>297</v>
      </c>
      <c r="C1346" s="103">
        <f t="shared" si="195"/>
        <v>160</v>
      </c>
      <c r="D1346" s="28" t="s">
        <v>8</v>
      </c>
      <c r="E1346" s="29">
        <v>1835</v>
      </c>
      <c r="F1346" s="29">
        <v>1853</v>
      </c>
      <c r="G1346" s="29">
        <v>0</v>
      </c>
      <c r="H1346" s="70">
        <f t="shared" si="197"/>
        <v>2880</v>
      </c>
      <c r="I1346" s="70">
        <v>0</v>
      </c>
      <c r="J1346" s="70">
        <f t="shared" si="196"/>
        <v>2880</v>
      </c>
    </row>
    <row r="1347" spans="1:10">
      <c r="A1347" s="59">
        <v>42391</v>
      </c>
      <c r="B1347" s="27" t="s">
        <v>394</v>
      </c>
      <c r="C1347" s="103">
        <f t="shared" si="195"/>
        <v>280</v>
      </c>
      <c r="D1347" s="28" t="s">
        <v>8</v>
      </c>
      <c r="E1347" s="29">
        <v>1070</v>
      </c>
      <c r="F1347" s="29">
        <v>1080</v>
      </c>
      <c r="G1347" s="29">
        <v>1091</v>
      </c>
      <c r="H1347" s="70">
        <f t="shared" si="197"/>
        <v>2800</v>
      </c>
      <c r="I1347" s="70">
        <f>(G1347-F1347)*C1347</f>
        <v>3080</v>
      </c>
      <c r="J1347" s="70">
        <f t="shared" si="196"/>
        <v>5880</v>
      </c>
    </row>
    <row r="1348" spans="1:10">
      <c r="A1348" s="59">
        <v>42391</v>
      </c>
      <c r="B1348" s="27" t="s">
        <v>188</v>
      </c>
      <c r="C1348" s="103">
        <f t="shared" si="195"/>
        <v>270</v>
      </c>
      <c r="D1348" s="28" t="s">
        <v>8</v>
      </c>
      <c r="E1348" s="29">
        <v>1115</v>
      </c>
      <c r="F1348" s="29">
        <v>1125</v>
      </c>
      <c r="G1348" s="29">
        <v>1135</v>
      </c>
      <c r="H1348" s="70">
        <f t="shared" si="197"/>
        <v>2700</v>
      </c>
      <c r="I1348" s="70">
        <f>(G1348-F1348)*C1348</f>
        <v>2700</v>
      </c>
      <c r="J1348" s="70">
        <f t="shared" si="196"/>
        <v>5400</v>
      </c>
    </row>
    <row r="1349" spans="1:10">
      <c r="A1349" s="59">
        <v>42390</v>
      </c>
      <c r="B1349" s="27" t="s">
        <v>357</v>
      </c>
      <c r="C1349" s="103">
        <f t="shared" si="195"/>
        <v>260</v>
      </c>
      <c r="D1349" s="28" t="s">
        <v>8</v>
      </c>
      <c r="E1349" s="29">
        <v>1164</v>
      </c>
      <c r="F1349" s="29">
        <v>1174</v>
      </c>
      <c r="G1349" s="29">
        <v>1184</v>
      </c>
      <c r="H1349" s="70">
        <f t="shared" si="197"/>
        <v>2600</v>
      </c>
      <c r="I1349" s="70">
        <f>(G1349-F1349)*C1349</f>
        <v>2600</v>
      </c>
      <c r="J1349" s="70">
        <f t="shared" si="196"/>
        <v>5200</v>
      </c>
    </row>
    <row r="1350" spans="1:10">
      <c r="A1350" s="59">
        <v>42390</v>
      </c>
      <c r="B1350" s="27" t="s">
        <v>310</v>
      </c>
      <c r="C1350" s="103">
        <f t="shared" si="195"/>
        <v>2210</v>
      </c>
      <c r="D1350" s="28" t="s">
        <v>8</v>
      </c>
      <c r="E1350" s="29">
        <v>136</v>
      </c>
      <c r="F1350" s="29">
        <v>137.1</v>
      </c>
      <c r="G1350" s="29">
        <v>0</v>
      </c>
      <c r="H1350" s="70">
        <f t="shared" si="197"/>
        <v>2430.9999999999873</v>
      </c>
      <c r="I1350" s="70">
        <v>0</v>
      </c>
      <c r="J1350" s="70">
        <f t="shared" si="196"/>
        <v>2430.9999999999873</v>
      </c>
    </row>
    <row r="1351" spans="1:10">
      <c r="A1351" s="59">
        <v>42390</v>
      </c>
      <c r="B1351" s="27" t="s">
        <v>297</v>
      </c>
      <c r="C1351" s="103">
        <f t="shared" si="195"/>
        <v>170</v>
      </c>
      <c r="D1351" s="28" t="s">
        <v>8</v>
      </c>
      <c r="E1351" s="29">
        <v>1725</v>
      </c>
      <c r="F1351" s="29">
        <v>1741.95</v>
      </c>
      <c r="G1351" s="29">
        <v>0</v>
      </c>
      <c r="H1351" s="70">
        <f t="shared" si="197"/>
        <v>2881.5000000000077</v>
      </c>
      <c r="I1351" s="70">
        <v>0</v>
      </c>
      <c r="J1351" s="70">
        <f t="shared" si="196"/>
        <v>2881.5000000000077</v>
      </c>
    </row>
    <row r="1352" spans="1:10">
      <c r="A1352" s="59">
        <v>42389</v>
      </c>
      <c r="B1352" s="27" t="s">
        <v>413</v>
      </c>
      <c r="C1352" s="103">
        <f t="shared" si="195"/>
        <v>3520</v>
      </c>
      <c r="D1352" s="28" t="s">
        <v>15</v>
      </c>
      <c r="E1352" s="29">
        <v>85.25</v>
      </c>
      <c r="F1352" s="29">
        <v>84.4</v>
      </c>
      <c r="G1352" s="29">
        <v>83.5</v>
      </c>
      <c r="H1352" s="70">
        <f>(E1352-F1352)*C1352</f>
        <v>2991.99999999998</v>
      </c>
      <c r="I1352" s="70">
        <f>(F1352-G1352)*C1352</f>
        <v>3168.00000000002</v>
      </c>
      <c r="J1352" s="70">
        <f t="shared" si="196"/>
        <v>6160</v>
      </c>
    </row>
    <row r="1353" spans="1:10">
      <c r="A1353" s="59">
        <v>42389</v>
      </c>
      <c r="B1353" s="27" t="s">
        <v>310</v>
      </c>
      <c r="C1353" s="103">
        <f t="shared" si="195"/>
        <v>2220</v>
      </c>
      <c r="D1353" s="28" t="s">
        <v>8</v>
      </c>
      <c r="E1353" s="29">
        <v>135</v>
      </c>
      <c r="F1353" s="29">
        <v>136.5</v>
      </c>
      <c r="G1353" s="29">
        <v>0</v>
      </c>
      <c r="H1353" s="70">
        <f>(F1353-E1353)*C1353</f>
        <v>3330</v>
      </c>
      <c r="I1353" s="70">
        <v>0</v>
      </c>
      <c r="J1353" s="70">
        <f t="shared" si="196"/>
        <v>3330</v>
      </c>
    </row>
    <row r="1354" spans="1:10">
      <c r="A1354" s="59">
        <v>42389</v>
      </c>
      <c r="B1354" s="27" t="s">
        <v>310</v>
      </c>
      <c r="C1354" s="103">
        <f t="shared" si="195"/>
        <v>2220</v>
      </c>
      <c r="D1354" s="28" t="s">
        <v>15</v>
      </c>
      <c r="E1354" s="29">
        <v>135</v>
      </c>
      <c r="F1354" s="29">
        <v>134</v>
      </c>
      <c r="G1354" s="29">
        <v>0</v>
      </c>
      <c r="H1354" s="70">
        <f>(E1354-F1354)*C1354</f>
        <v>2220</v>
      </c>
      <c r="I1354" s="70">
        <v>0</v>
      </c>
      <c r="J1354" s="70">
        <f t="shared" si="196"/>
        <v>2220</v>
      </c>
    </row>
    <row r="1355" spans="1:10">
      <c r="A1355" s="59">
        <v>42388</v>
      </c>
      <c r="B1355" s="27" t="s">
        <v>414</v>
      </c>
      <c r="C1355" s="103">
        <f t="shared" si="195"/>
        <v>1690</v>
      </c>
      <c r="D1355" s="28" t="s">
        <v>15</v>
      </c>
      <c r="E1355" s="29">
        <v>178</v>
      </c>
      <c r="F1355" s="29">
        <v>176</v>
      </c>
      <c r="G1355" s="29">
        <v>173</v>
      </c>
      <c r="H1355" s="70">
        <f>(E1355-F1355)*C1355</f>
        <v>3380</v>
      </c>
      <c r="I1355" s="70">
        <f>(F1355-G1355)*C1355</f>
        <v>5070</v>
      </c>
      <c r="J1355" s="70">
        <f t="shared" si="196"/>
        <v>8450</v>
      </c>
    </row>
    <row r="1356" spans="1:10">
      <c r="A1356" s="59">
        <v>42388</v>
      </c>
      <c r="B1356" s="27" t="s">
        <v>415</v>
      </c>
      <c r="C1356" s="103">
        <f t="shared" si="195"/>
        <v>5000</v>
      </c>
      <c r="D1356" s="28" t="s">
        <v>8</v>
      </c>
      <c r="E1356" s="29">
        <v>60</v>
      </c>
      <c r="F1356" s="29">
        <v>59</v>
      </c>
      <c r="G1356" s="29">
        <v>0</v>
      </c>
      <c r="H1356" s="70">
        <f>(F1356-E1356)*C1356</f>
        <v>-5000</v>
      </c>
      <c r="I1356" s="70">
        <v>0</v>
      </c>
      <c r="J1356" s="70">
        <f t="shared" si="196"/>
        <v>-5000</v>
      </c>
    </row>
    <row r="1357" spans="1:10">
      <c r="A1357" s="59">
        <v>42388</v>
      </c>
      <c r="B1357" s="27" t="s">
        <v>416</v>
      </c>
      <c r="C1357" s="103">
        <f t="shared" si="195"/>
        <v>810</v>
      </c>
      <c r="D1357" s="28" t="s">
        <v>8</v>
      </c>
      <c r="E1357" s="29">
        <v>371</v>
      </c>
      <c r="F1357" s="29">
        <v>375</v>
      </c>
      <c r="G1357" s="29">
        <v>0</v>
      </c>
      <c r="H1357" s="70">
        <f>(F1357-E1357)*C1357</f>
        <v>3240</v>
      </c>
      <c r="I1357" s="70">
        <v>0</v>
      </c>
      <c r="J1357" s="70">
        <f t="shared" si="196"/>
        <v>3240</v>
      </c>
    </row>
    <row r="1358" spans="1:10">
      <c r="A1358" s="59">
        <v>42387</v>
      </c>
      <c r="B1358" s="27" t="s">
        <v>417</v>
      </c>
      <c r="C1358" s="103">
        <f t="shared" si="195"/>
        <v>540</v>
      </c>
      <c r="D1358" s="28" t="s">
        <v>8</v>
      </c>
      <c r="E1358" s="29">
        <v>558</v>
      </c>
      <c r="F1358" s="29">
        <v>552</v>
      </c>
      <c r="G1358" s="29">
        <v>0</v>
      </c>
      <c r="H1358" s="70">
        <f>(F1358-E1358)*C1358</f>
        <v>-3240</v>
      </c>
      <c r="I1358" s="70">
        <v>0</v>
      </c>
      <c r="J1358" s="70">
        <f t="shared" si="196"/>
        <v>-3240</v>
      </c>
    </row>
    <row r="1359" spans="1:10">
      <c r="A1359" s="59">
        <v>42387</v>
      </c>
      <c r="B1359" s="27" t="s">
        <v>347</v>
      </c>
      <c r="C1359" s="103">
        <f t="shared" si="195"/>
        <v>1370</v>
      </c>
      <c r="D1359" s="28" t="s">
        <v>15</v>
      </c>
      <c r="E1359" s="29">
        <v>219</v>
      </c>
      <c r="F1359" s="29">
        <v>223</v>
      </c>
      <c r="G1359" s="29">
        <v>0</v>
      </c>
      <c r="H1359" s="70">
        <f>(E1359-F1359)*C1359</f>
        <v>-5480</v>
      </c>
      <c r="I1359" s="70">
        <v>0</v>
      </c>
      <c r="J1359" s="70">
        <f t="shared" si="196"/>
        <v>-5480</v>
      </c>
    </row>
    <row r="1360" spans="1:10">
      <c r="A1360" s="59">
        <v>42387</v>
      </c>
      <c r="B1360" s="27" t="s">
        <v>148</v>
      </c>
      <c r="C1360" s="103">
        <f t="shared" si="195"/>
        <v>250</v>
      </c>
      <c r="D1360" s="28" t="s">
        <v>8</v>
      </c>
      <c r="E1360" s="29">
        <v>1212</v>
      </c>
      <c r="F1360" s="29">
        <v>1200</v>
      </c>
      <c r="G1360" s="29">
        <v>0</v>
      </c>
      <c r="H1360" s="70">
        <f>(F1360-E1360)*C1360</f>
        <v>-3000</v>
      </c>
      <c r="I1360" s="70">
        <v>0</v>
      </c>
      <c r="J1360" s="70">
        <f t="shared" si="196"/>
        <v>-3000</v>
      </c>
    </row>
    <row r="1361" spans="1:10">
      <c r="A1361" s="59">
        <v>42384</v>
      </c>
      <c r="B1361" s="27" t="s">
        <v>418</v>
      </c>
      <c r="C1361" s="103">
        <f t="shared" si="195"/>
        <v>940</v>
      </c>
      <c r="D1361" s="28" t="s">
        <v>8</v>
      </c>
      <c r="E1361" s="29">
        <v>318.39999999999998</v>
      </c>
      <c r="F1361" s="29">
        <v>321.39999999999998</v>
      </c>
      <c r="G1361" s="29">
        <v>323.10000000000002</v>
      </c>
      <c r="H1361" s="70">
        <f>(F1361-E1361)*C1361</f>
        <v>2820</v>
      </c>
      <c r="I1361" s="70">
        <f>(G1361-F1361)*C1361</f>
        <v>1598.0000000000427</v>
      </c>
      <c r="J1361" s="70">
        <f t="shared" si="196"/>
        <v>4418.0000000000427</v>
      </c>
    </row>
    <row r="1362" spans="1:10">
      <c r="A1362" s="59">
        <v>42384</v>
      </c>
      <c r="B1362" s="27" t="s">
        <v>293</v>
      </c>
      <c r="C1362" s="103">
        <f t="shared" si="195"/>
        <v>100</v>
      </c>
      <c r="D1362" s="28" t="s">
        <v>8</v>
      </c>
      <c r="E1362" s="29">
        <v>2900</v>
      </c>
      <c r="F1362" s="29">
        <v>2870</v>
      </c>
      <c r="G1362" s="29">
        <v>0</v>
      </c>
      <c r="H1362" s="70">
        <f>(F1362-E1362)*C1362</f>
        <v>-3000</v>
      </c>
      <c r="I1362" s="70">
        <v>0</v>
      </c>
      <c r="J1362" s="70">
        <f t="shared" si="196"/>
        <v>-3000</v>
      </c>
    </row>
    <row r="1363" spans="1:10">
      <c r="A1363" s="59">
        <v>42383</v>
      </c>
      <c r="B1363" s="27" t="s">
        <v>419</v>
      </c>
      <c r="C1363" s="103">
        <f t="shared" si="195"/>
        <v>4690</v>
      </c>
      <c r="D1363" s="28" t="s">
        <v>8</v>
      </c>
      <c r="E1363" s="29">
        <v>64</v>
      </c>
      <c r="F1363" s="29">
        <v>64.599999999999994</v>
      </c>
      <c r="G1363" s="29">
        <v>0</v>
      </c>
      <c r="H1363" s="70">
        <f>(F1363-E1363)*C1363</f>
        <v>2813.9999999999732</v>
      </c>
      <c r="I1363" s="70">
        <v>0</v>
      </c>
      <c r="J1363" s="70">
        <f t="shared" si="196"/>
        <v>2813.9999999999732</v>
      </c>
    </row>
    <row r="1364" spans="1:10">
      <c r="A1364" s="59">
        <v>42383</v>
      </c>
      <c r="B1364" s="27" t="s">
        <v>310</v>
      </c>
      <c r="C1364" s="103">
        <f t="shared" si="195"/>
        <v>2040</v>
      </c>
      <c r="D1364" s="28" t="s">
        <v>15</v>
      </c>
      <c r="E1364" s="29">
        <v>147.25</v>
      </c>
      <c r="F1364" s="29">
        <v>146.4</v>
      </c>
      <c r="G1364" s="29">
        <v>0</v>
      </c>
      <c r="H1364" s="70">
        <f>(E1364-F1364)*C1364</f>
        <v>1733.9999999999884</v>
      </c>
      <c r="I1364" s="70">
        <v>0</v>
      </c>
      <c r="J1364" s="70">
        <f t="shared" si="196"/>
        <v>1733.9999999999884</v>
      </c>
    </row>
    <row r="1365" spans="1:10">
      <c r="A1365" s="59">
        <v>42383</v>
      </c>
      <c r="B1365" s="27" t="s">
        <v>420</v>
      </c>
      <c r="C1365" s="103">
        <f t="shared" si="195"/>
        <v>1540</v>
      </c>
      <c r="D1365" s="28" t="s">
        <v>8</v>
      </c>
      <c r="E1365" s="29">
        <v>195</v>
      </c>
      <c r="F1365" s="29">
        <v>195</v>
      </c>
      <c r="G1365" s="29">
        <v>0</v>
      </c>
      <c r="H1365" s="70">
        <f>(F1365-E1365)*C1365</f>
        <v>0</v>
      </c>
      <c r="I1365" s="70">
        <v>0</v>
      </c>
      <c r="J1365" s="70">
        <f t="shared" si="196"/>
        <v>0</v>
      </c>
    </row>
    <row r="1366" spans="1:10">
      <c r="A1366" s="59">
        <v>42382</v>
      </c>
      <c r="B1366" s="27" t="s">
        <v>412</v>
      </c>
      <c r="C1366" s="103">
        <f t="shared" si="195"/>
        <v>900</v>
      </c>
      <c r="D1366" s="28" t="s">
        <v>15</v>
      </c>
      <c r="E1366" s="29">
        <v>332.5</v>
      </c>
      <c r="F1366" s="29">
        <v>328.5</v>
      </c>
      <c r="G1366" s="29">
        <v>322.5</v>
      </c>
      <c r="H1366" s="70">
        <f>(E1366-F1366)*C1366</f>
        <v>3600</v>
      </c>
      <c r="I1366" s="70">
        <f>(F1366-G1366)*C1366</f>
        <v>5400</v>
      </c>
      <c r="J1366" s="70">
        <f t="shared" si="196"/>
        <v>9000</v>
      </c>
    </row>
    <row r="1367" spans="1:10">
      <c r="A1367" s="59">
        <v>42382</v>
      </c>
      <c r="B1367" s="27" t="s">
        <v>421</v>
      </c>
      <c r="C1367" s="103">
        <f t="shared" si="195"/>
        <v>1460</v>
      </c>
      <c r="D1367" s="28" t="s">
        <v>15</v>
      </c>
      <c r="E1367" s="29">
        <v>206</v>
      </c>
      <c r="F1367" s="29">
        <v>205</v>
      </c>
      <c r="G1367" s="29">
        <v>0</v>
      </c>
      <c r="H1367" s="70">
        <f>(E1367-F1367)*C1367</f>
        <v>1460</v>
      </c>
      <c r="I1367" s="70">
        <v>0</v>
      </c>
      <c r="J1367" s="70">
        <f t="shared" si="196"/>
        <v>1460</v>
      </c>
    </row>
    <row r="1368" spans="1:10">
      <c r="A1368" s="59">
        <v>42381</v>
      </c>
      <c r="B1368" s="27" t="s">
        <v>82</v>
      </c>
      <c r="C1368" s="103">
        <f t="shared" si="195"/>
        <v>200</v>
      </c>
      <c r="D1368" s="28" t="s">
        <v>8</v>
      </c>
      <c r="E1368" s="29">
        <v>1520</v>
      </c>
      <c r="F1368" s="29">
        <v>1533</v>
      </c>
      <c r="G1368" s="29">
        <v>0</v>
      </c>
      <c r="H1368" s="70">
        <f>(F1368-E1368)*C1368</f>
        <v>2600</v>
      </c>
      <c r="I1368" s="70">
        <v>0</v>
      </c>
      <c r="J1368" s="70">
        <f t="shared" si="196"/>
        <v>2600</v>
      </c>
    </row>
    <row r="1369" spans="1:10">
      <c r="A1369" s="59">
        <v>42381</v>
      </c>
      <c r="B1369" s="27" t="s">
        <v>62</v>
      </c>
      <c r="C1369" s="103">
        <f t="shared" si="195"/>
        <v>260</v>
      </c>
      <c r="D1369" s="28" t="s">
        <v>8</v>
      </c>
      <c r="E1369" s="29">
        <v>1142</v>
      </c>
      <c r="F1369" s="29">
        <v>1125</v>
      </c>
      <c r="G1369" s="29">
        <v>0</v>
      </c>
      <c r="H1369" s="70">
        <f>(F1369-E1369)*C1369</f>
        <v>-4420</v>
      </c>
      <c r="I1369" s="70">
        <v>0</v>
      </c>
      <c r="J1369" s="70">
        <f t="shared" si="196"/>
        <v>-4420</v>
      </c>
    </row>
    <row r="1370" spans="1:10">
      <c r="A1370" s="59">
        <v>42380</v>
      </c>
      <c r="B1370" s="27" t="s">
        <v>133</v>
      </c>
      <c r="C1370" s="103">
        <f t="shared" si="195"/>
        <v>230</v>
      </c>
      <c r="D1370" s="28" t="s">
        <v>8</v>
      </c>
      <c r="E1370" s="29">
        <v>1290</v>
      </c>
      <c r="F1370" s="29">
        <v>1300</v>
      </c>
      <c r="G1370" s="29">
        <v>0</v>
      </c>
      <c r="H1370" s="70">
        <f>(F1370-E1370)*C1370</f>
        <v>2300</v>
      </c>
      <c r="I1370" s="70">
        <v>0</v>
      </c>
      <c r="J1370" s="70">
        <f t="shared" si="196"/>
        <v>2300</v>
      </c>
    </row>
    <row r="1371" spans="1:10">
      <c r="A1371" s="59">
        <v>42380</v>
      </c>
      <c r="B1371" s="27" t="s">
        <v>413</v>
      </c>
      <c r="C1371" s="103">
        <f t="shared" si="195"/>
        <v>3100</v>
      </c>
      <c r="D1371" s="28" t="s">
        <v>15</v>
      </c>
      <c r="E1371" s="29">
        <v>96.9</v>
      </c>
      <c r="F1371" s="29">
        <v>95.9</v>
      </c>
      <c r="G1371" s="29">
        <v>0</v>
      </c>
      <c r="H1371" s="70">
        <f>(E1371-F1371)*C1371</f>
        <v>3100</v>
      </c>
      <c r="I1371" s="70">
        <v>0</v>
      </c>
      <c r="J1371" s="70">
        <f t="shared" si="196"/>
        <v>3100</v>
      </c>
    </row>
    <row r="1372" spans="1:10">
      <c r="A1372" s="59">
        <v>42380</v>
      </c>
      <c r="B1372" s="27" t="s">
        <v>422</v>
      </c>
      <c r="C1372" s="103">
        <f t="shared" si="195"/>
        <v>380</v>
      </c>
      <c r="D1372" s="28" t="s">
        <v>15</v>
      </c>
      <c r="E1372" s="29">
        <v>787</v>
      </c>
      <c r="F1372" s="29">
        <v>794</v>
      </c>
      <c r="G1372" s="29">
        <v>0</v>
      </c>
      <c r="H1372" s="70">
        <f>(E1372-F1372)*C1372</f>
        <v>-2660</v>
      </c>
      <c r="I1372" s="70">
        <v>0</v>
      </c>
      <c r="J1372" s="70">
        <f t="shared" si="196"/>
        <v>-2660</v>
      </c>
    </row>
    <row r="1373" spans="1:10">
      <c r="A1373" s="59">
        <v>42380</v>
      </c>
      <c r="B1373" s="27" t="s">
        <v>216</v>
      </c>
      <c r="C1373" s="103">
        <f t="shared" si="195"/>
        <v>2740</v>
      </c>
      <c r="D1373" s="28" t="s">
        <v>15</v>
      </c>
      <c r="E1373" s="29">
        <v>109.65</v>
      </c>
      <c r="F1373" s="29">
        <v>111.65</v>
      </c>
      <c r="G1373" s="29">
        <v>0</v>
      </c>
      <c r="H1373" s="70">
        <f>(E1373-F1373)*C1373</f>
        <v>-5480</v>
      </c>
      <c r="I1373" s="70">
        <v>0</v>
      </c>
      <c r="J1373" s="70">
        <f t="shared" si="196"/>
        <v>-5480</v>
      </c>
    </row>
    <row r="1374" spans="1:10">
      <c r="A1374" s="59">
        <v>42377</v>
      </c>
      <c r="B1374" s="27" t="s">
        <v>423</v>
      </c>
      <c r="C1374" s="103">
        <f t="shared" si="195"/>
        <v>430</v>
      </c>
      <c r="D1374" s="28" t="s">
        <v>8</v>
      </c>
      <c r="E1374" s="29">
        <v>698</v>
      </c>
      <c r="F1374" s="29">
        <v>704</v>
      </c>
      <c r="G1374" s="29">
        <v>0</v>
      </c>
      <c r="H1374" s="70">
        <f>(F1374-E1374)*C1374</f>
        <v>2580</v>
      </c>
      <c r="I1374" s="70">
        <v>0</v>
      </c>
      <c r="J1374" s="70">
        <f t="shared" si="196"/>
        <v>2580</v>
      </c>
    </row>
    <row r="1375" spans="1:10">
      <c r="A1375" s="59">
        <v>42377</v>
      </c>
      <c r="B1375" s="27" t="s">
        <v>151</v>
      </c>
      <c r="C1375" s="103">
        <f t="shared" si="195"/>
        <v>630</v>
      </c>
      <c r="D1375" s="28" t="s">
        <v>8</v>
      </c>
      <c r="E1375" s="29">
        <v>473</v>
      </c>
      <c r="F1375" s="29">
        <v>478</v>
      </c>
      <c r="G1375" s="29">
        <v>0</v>
      </c>
      <c r="H1375" s="70">
        <f>(F1375-E1375)*C1375</f>
        <v>3150</v>
      </c>
      <c r="I1375" s="70">
        <v>0</v>
      </c>
      <c r="J1375" s="70">
        <f t="shared" si="196"/>
        <v>3150</v>
      </c>
    </row>
    <row r="1376" spans="1:10">
      <c r="A1376" s="59">
        <v>42377</v>
      </c>
      <c r="B1376" s="27" t="s">
        <v>424</v>
      </c>
      <c r="C1376" s="103">
        <f t="shared" si="195"/>
        <v>180</v>
      </c>
      <c r="D1376" s="28" t="s">
        <v>8</v>
      </c>
      <c r="E1376" s="29">
        <v>1640</v>
      </c>
      <c r="F1376" s="29">
        <v>1650</v>
      </c>
      <c r="G1376" s="29">
        <v>0</v>
      </c>
      <c r="H1376" s="70">
        <f>(F1376-E1376)*C1376</f>
        <v>1800</v>
      </c>
      <c r="I1376" s="70">
        <v>0</v>
      </c>
      <c r="J1376" s="70">
        <f t="shared" si="196"/>
        <v>1800</v>
      </c>
    </row>
    <row r="1377" spans="1:10">
      <c r="A1377" s="59">
        <v>42376</v>
      </c>
      <c r="B1377" s="27" t="s">
        <v>229</v>
      </c>
      <c r="C1377" s="103">
        <f t="shared" si="195"/>
        <v>450</v>
      </c>
      <c r="D1377" s="28" t="s">
        <v>15</v>
      </c>
      <c r="E1377" s="29">
        <v>660</v>
      </c>
      <c r="F1377" s="29">
        <v>654</v>
      </c>
      <c r="G1377" s="29">
        <v>647</v>
      </c>
      <c r="H1377" s="70">
        <f>(E1377-F1377)*C1377</f>
        <v>2700</v>
      </c>
      <c r="I1377" s="70">
        <f>(F1377-G1377)*C1377</f>
        <v>3150</v>
      </c>
      <c r="J1377" s="70">
        <f t="shared" si="196"/>
        <v>5850</v>
      </c>
    </row>
    <row r="1378" spans="1:10">
      <c r="A1378" s="59">
        <v>42376</v>
      </c>
      <c r="B1378" s="27" t="s">
        <v>132</v>
      </c>
      <c r="C1378" s="103">
        <f t="shared" si="195"/>
        <v>300</v>
      </c>
      <c r="D1378" s="28" t="s">
        <v>8</v>
      </c>
      <c r="E1378" s="29">
        <v>1000</v>
      </c>
      <c r="F1378" s="29">
        <v>1008</v>
      </c>
      <c r="G1378" s="29">
        <v>0</v>
      </c>
      <c r="H1378" s="70">
        <f t="shared" ref="H1378:H1385" si="198">(F1378-E1378)*C1378</f>
        <v>2400</v>
      </c>
      <c r="I1378" s="70">
        <v>0</v>
      </c>
      <c r="J1378" s="70">
        <f t="shared" si="196"/>
        <v>2400</v>
      </c>
    </row>
    <row r="1379" spans="1:10">
      <c r="A1379" s="59">
        <v>42376</v>
      </c>
      <c r="B1379" s="27" t="s">
        <v>376</v>
      </c>
      <c r="C1379" s="103">
        <f t="shared" si="195"/>
        <v>290</v>
      </c>
      <c r="D1379" s="28" t="s">
        <v>8</v>
      </c>
      <c r="E1379" s="29">
        <v>1037</v>
      </c>
      <c r="F1379" s="29">
        <v>1029</v>
      </c>
      <c r="G1379" s="29">
        <v>0</v>
      </c>
      <c r="H1379" s="70">
        <f t="shared" si="198"/>
        <v>-2320</v>
      </c>
      <c r="I1379" s="70">
        <v>0</v>
      </c>
      <c r="J1379" s="70">
        <f t="shared" si="196"/>
        <v>-2320</v>
      </c>
    </row>
    <row r="1380" spans="1:10">
      <c r="A1380" s="59">
        <v>42375</v>
      </c>
      <c r="B1380" s="27" t="s">
        <v>136</v>
      </c>
      <c r="C1380" s="103">
        <f t="shared" si="195"/>
        <v>400</v>
      </c>
      <c r="D1380" s="28" t="s">
        <v>8</v>
      </c>
      <c r="E1380" s="29">
        <v>744</v>
      </c>
      <c r="F1380" s="29">
        <v>747</v>
      </c>
      <c r="G1380" s="29">
        <v>0</v>
      </c>
      <c r="H1380" s="70">
        <f t="shared" si="198"/>
        <v>1200</v>
      </c>
      <c r="I1380" s="70">
        <v>0</v>
      </c>
      <c r="J1380" s="70">
        <f t="shared" si="196"/>
        <v>1200</v>
      </c>
    </row>
    <row r="1381" spans="1:10">
      <c r="A1381" s="59">
        <v>42375</v>
      </c>
      <c r="B1381" s="27" t="s">
        <v>331</v>
      </c>
      <c r="C1381" s="103">
        <f t="shared" si="195"/>
        <v>2400</v>
      </c>
      <c r="D1381" s="28" t="s">
        <v>8</v>
      </c>
      <c r="E1381" s="29">
        <v>125</v>
      </c>
      <c r="F1381" s="29">
        <v>123</v>
      </c>
      <c r="G1381" s="29">
        <v>0</v>
      </c>
      <c r="H1381" s="70">
        <f t="shared" si="198"/>
        <v>-4800</v>
      </c>
      <c r="I1381" s="70">
        <v>0</v>
      </c>
      <c r="J1381" s="70">
        <f t="shared" si="196"/>
        <v>-4800</v>
      </c>
    </row>
    <row r="1382" spans="1:10">
      <c r="A1382" s="59">
        <v>42375</v>
      </c>
      <c r="B1382" s="27" t="s">
        <v>425</v>
      </c>
      <c r="C1382" s="103">
        <f t="shared" si="195"/>
        <v>120</v>
      </c>
      <c r="D1382" s="28" t="s">
        <v>8</v>
      </c>
      <c r="E1382" s="29">
        <v>2605</v>
      </c>
      <c r="F1382" s="29">
        <v>2585</v>
      </c>
      <c r="G1382" s="29">
        <v>0</v>
      </c>
      <c r="H1382" s="70">
        <f t="shared" si="198"/>
        <v>-2400</v>
      </c>
      <c r="I1382" s="70">
        <v>0</v>
      </c>
      <c r="J1382" s="70">
        <f t="shared" si="196"/>
        <v>-2400</v>
      </c>
    </row>
    <row r="1383" spans="1:10">
      <c r="A1383" s="59">
        <v>42375</v>
      </c>
      <c r="B1383" s="27" t="s">
        <v>182</v>
      </c>
      <c r="C1383" s="103">
        <f t="shared" si="195"/>
        <v>220</v>
      </c>
      <c r="D1383" s="28" t="s">
        <v>8</v>
      </c>
      <c r="E1383" s="29">
        <v>1385</v>
      </c>
      <c r="F1383" s="29">
        <v>1375</v>
      </c>
      <c r="G1383" s="29">
        <v>0</v>
      </c>
      <c r="H1383" s="70">
        <f t="shared" si="198"/>
        <v>-2200</v>
      </c>
      <c r="I1383" s="70">
        <v>0</v>
      </c>
      <c r="J1383" s="70">
        <f t="shared" si="196"/>
        <v>-2200</v>
      </c>
    </row>
    <row r="1384" spans="1:10">
      <c r="A1384" s="59">
        <v>42374</v>
      </c>
      <c r="B1384" s="27" t="s">
        <v>426</v>
      </c>
      <c r="C1384" s="103">
        <f t="shared" si="195"/>
        <v>750</v>
      </c>
      <c r="D1384" s="28" t="s">
        <v>8</v>
      </c>
      <c r="E1384" s="29">
        <v>399</v>
      </c>
      <c r="F1384" s="29">
        <v>403</v>
      </c>
      <c r="G1384" s="29">
        <v>0</v>
      </c>
      <c r="H1384" s="70">
        <f t="shared" si="198"/>
        <v>3000</v>
      </c>
      <c r="I1384" s="70">
        <v>0</v>
      </c>
      <c r="J1384" s="70">
        <f t="shared" si="196"/>
        <v>3000</v>
      </c>
    </row>
    <row r="1385" spans="1:10">
      <c r="A1385" s="59">
        <v>42374</v>
      </c>
      <c r="B1385" s="27" t="s">
        <v>427</v>
      </c>
      <c r="C1385" s="103">
        <f t="shared" si="195"/>
        <v>280</v>
      </c>
      <c r="D1385" s="28" t="s">
        <v>8</v>
      </c>
      <c r="E1385" s="29">
        <v>1055</v>
      </c>
      <c r="F1385" s="29">
        <v>1065</v>
      </c>
      <c r="G1385" s="29">
        <v>0</v>
      </c>
      <c r="H1385" s="70">
        <f t="shared" si="198"/>
        <v>2800</v>
      </c>
      <c r="I1385" s="70">
        <v>0</v>
      </c>
      <c r="J1385" s="70">
        <f t="shared" si="196"/>
        <v>2800</v>
      </c>
    </row>
    <row r="1386" spans="1:10">
      <c r="A1386" s="59">
        <v>42374</v>
      </c>
      <c r="B1386" s="27" t="s">
        <v>182</v>
      </c>
      <c r="C1386" s="103">
        <f t="shared" si="195"/>
        <v>220</v>
      </c>
      <c r="D1386" s="28" t="s">
        <v>15</v>
      </c>
      <c r="E1386" s="29">
        <v>1350</v>
      </c>
      <c r="F1386" s="29">
        <v>1340</v>
      </c>
      <c r="G1386" s="29">
        <v>1325</v>
      </c>
      <c r="H1386" s="70">
        <f>(E1386-F1386)*C1386</f>
        <v>2200</v>
      </c>
      <c r="I1386" s="70">
        <f>(F1386-G1386)*C1386</f>
        <v>3300</v>
      </c>
      <c r="J1386" s="70">
        <f t="shared" si="196"/>
        <v>5500</v>
      </c>
    </row>
    <row r="1387" spans="1:10">
      <c r="A1387" s="59">
        <v>42374</v>
      </c>
      <c r="B1387" s="27" t="s">
        <v>136</v>
      </c>
      <c r="C1387" s="103">
        <f t="shared" si="195"/>
        <v>400</v>
      </c>
      <c r="D1387" s="28" t="s">
        <v>8</v>
      </c>
      <c r="E1387" s="29">
        <v>741</v>
      </c>
      <c r="F1387" s="29">
        <v>745</v>
      </c>
      <c r="G1387" s="29">
        <v>0</v>
      </c>
      <c r="H1387" s="70">
        <f>(F1387-E1387)*C1387</f>
        <v>1600</v>
      </c>
      <c r="I1387" s="70">
        <v>0</v>
      </c>
      <c r="J1387" s="70">
        <f t="shared" si="196"/>
        <v>1600</v>
      </c>
    </row>
    <row r="1388" spans="1:10">
      <c r="A1388" s="59">
        <v>42373</v>
      </c>
      <c r="B1388" s="27" t="s">
        <v>136</v>
      </c>
      <c r="C1388" s="103">
        <f t="shared" si="195"/>
        <v>400</v>
      </c>
      <c r="D1388" s="28" t="s">
        <v>15</v>
      </c>
      <c r="E1388" s="29">
        <v>751</v>
      </c>
      <c r="F1388" s="29">
        <v>744</v>
      </c>
      <c r="G1388" s="29">
        <v>736</v>
      </c>
      <c r="H1388" s="70">
        <f>(E1388-F1388)*C1388</f>
        <v>2800</v>
      </c>
      <c r="I1388" s="70">
        <f>(F1388-G1388)*C1388</f>
        <v>3200</v>
      </c>
      <c r="J1388" s="70">
        <f t="shared" si="196"/>
        <v>6000</v>
      </c>
    </row>
    <row r="1389" spans="1:10">
      <c r="A1389" s="59">
        <v>42373</v>
      </c>
      <c r="B1389" s="27" t="s">
        <v>297</v>
      </c>
      <c r="C1389" s="103">
        <f t="shared" si="195"/>
        <v>140</v>
      </c>
      <c r="D1389" s="28" t="s">
        <v>8</v>
      </c>
      <c r="E1389" s="29">
        <v>2200</v>
      </c>
      <c r="F1389" s="29">
        <v>2217</v>
      </c>
      <c r="G1389" s="29">
        <v>0</v>
      </c>
      <c r="H1389" s="70">
        <f>(F1389-E1389)*C1389</f>
        <v>2380</v>
      </c>
      <c r="I1389" s="70">
        <v>0</v>
      </c>
      <c r="J1389" s="70">
        <f t="shared" si="196"/>
        <v>2380</v>
      </c>
    </row>
    <row r="1390" spans="1:10">
      <c r="A1390" s="59">
        <v>42370</v>
      </c>
      <c r="B1390" s="27" t="s">
        <v>428</v>
      </c>
      <c r="C1390" s="103">
        <f t="shared" si="195"/>
        <v>330</v>
      </c>
      <c r="D1390" s="28" t="s">
        <v>8</v>
      </c>
      <c r="E1390" s="29">
        <v>900</v>
      </c>
      <c r="F1390" s="29">
        <v>910</v>
      </c>
      <c r="G1390" s="29">
        <v>925</v>
      </c>
      <c r="H1390" s="70">
        <f>(F1390-E1390)*C1390</f>
        <v>3300</v>
      </c>
      <c r="I1390" s="70">
        <v>0</v>
      </c>
      <c r="J1390" s="70">
        <f t="shared" si="196"/>
        <v>3300</v>
      </c>
    </row>
    <row r="1391" spans="1:10">
      <c r="A1391" s="59">
        <v>42370</v>
      </c>
      <c r="B1391" s="27" t="s">
        <v>71</v>
      </c>
      <c r="C1391" s="103">
        <f t="shared" si="195"/>
        <v>690</v>
      </c>
      <c r="D1391" s="28" t="s">
        <v>15</v>
      </c>
      <c r="E1391" s="29">
        <v>434</v>
      </c>
      <c r="F1391" s="29">
        <v>432</v>
      </c>
      <c r="G1391" s="29">
        <v>0</v>
      </c>
      <c r="H1391" s="70">
        <f>(E1391-F1391)*C1391</f>
        <v>1380</v>
      </c>
      <c r="I1391" s="70">
        <v>0</v>
      </c>
      <c r="J1391" s="70">
        <f t="shared" si="196"/>
        <v>1380</v>
      </c>
    </row>
    <row r="1392" spans="1:10">
      <c r="A1392" s="59">
        <v>42370</v>
      </c>
      <c r="B1392" s="27" t="s">
        <v>151</v>
      </c>
      <c r="C1392" s="103">
        <f t="shared" si="195"/>
        <v>600</v>
      </c>
      <c r="D1392" s="28" t="s">
        <v>8</v>
      </c>
      <c r="E1392" s="29">
        <v>496</v>
      </c>
      <c r="F1392" s="29">
        <v>498</v>
      </c>
      <c r="G1392" s="29">
        <v>0</v>
      </c>
      <c r="H1392" s="70">
        <f>(F1392-E1392)*C1392</f>
        <v>1200</v>
      </c>
      <c r="I1392" s="70">
        <v>0</v>
      </c>
      <c r="J1392" s="70">
        <f t="shared" si="196"/>
        <v>1200</v>
      </c>
    </row>
    <row r="1393" spans="1:10">
      <c r="A1393" s="61"/>
      <c r="B1393" s="32"/>
      <c r="C1393" s="61"/>
      <c r="D1393" s="32"/>
      <c r="E1393" s="32"/>
      <c r="F1393" s="32"/>
      <c r="G1393" s="32"/>
      <c r="H1393" s="61"/>
      <c r="I1393" s="61"/>
      <c r="J1393" s="61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ignoredErrors>
    <ignoredError sqref="H47 H28:H29 H27 H16 H97:H109 H6:H7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645"/>
  <sheetViews>
    <sheetView topLeftCell="A2" workbookViewId="0">
      <selection activeCell="A3" sqref="A3"/>
    </sheetView>
  </sheetViews>
  <sheetFormatPr defaultRowHeight="15"/>
  <cols>
    <col min="1" max="1" width="17.140625" style="62" customWidth="1"/>
    <col min="2" max="2" width="18.140625" customWidth="1"/>
    <col min="3" max="3" width="12.5703125" customWidth="1"/>
    <col min="4" max="5" width="12.7109375" customWidth="1"/>
    <col min="6" max="6" width="15.28515625" customWidth="1"/>
    <col min="7" max="7" width="13.5703125" customWidth="1"/>
    <col min="8" max="8" width="15.140625" customWidth="1"/>
    <col min="9" max="9" width="20.140625" style="62" customWidth="1"/>
    <col min="10" max="10" width="16.28515625" style="62" customWidth="1"/>
    <col min="11" max="11" width="16.7109375" style="62" customWidth="1"/>
  </cols>
  <sheetData>
    <row r="1" spans="1:11" ht="96.75" customHeigh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</row>
    <row r="2" spans="1:11" ht="26.25">
      <c r="A2" s="121" t="s">
        <v>429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>
      <c r="A3" s="57" t="s">
        <v>430</v>
      </c>
      <c r="B3" s="1" t="s">
        <v>2</v>
      </c>
      <c r="C3" s="1" t="s">
        <v>431</v>
      </c>
      <c r="D3" s="1" t="s">
        <v>618</v>
      </c>
      <c r="E3" s="1" t="s">
        <v>4</v>
      </c>
      <c r="F3" s="1" t="s">
        <v>5</v>
      </c>
      <c r="G3" s="1" t="s">
        <v>616</v>
      </c>
      <c r="H3" s="1" t="s">
        <v>617</v>
      </c>
      <c r="I3" s="57" t="s">
        <v>619</v>
      </c>
      <c r="J3" s="57" t="s">
        <v>620</v>
      </c>
      <c r="K3" s="57" t="s">
        <v>6</v>
      </c>
    </row>
    <row r="4" spans="1:11">
      <c r="A4" s="58"/>
      <c r="B4" s="33"/>
      <c r="C4" s="33"/>
      <c r="D4" s="33"/>
      <c r="E4" s="33"/>
      <c r="F4" s="34"/>
      <c r="G4" s="34"/>
      <c r="H4" s="35"/>
      <c r="I4" s="66"/>
      <c r="J4" s="66"/>
      <c r="K4" s="66"/>
    </row>
    <row r="5" spans="1:11">
      <c r="A5" s="59">
        <v>43669</v>
      </c>
      <c r="B5" s="63" t="s">
        <v>183</v>
      </c>
      <c r="C5" s="63">
        <v>500</v>
      </c>
      <c r="D5" s="63">
        <v>5</v>
      </c>
      <c r="E5" s="63" t="s">
        <v>8</v>
      </c>
      <c r="F5" s="64">
        <v>2150</v>
      </c>
      <c r="G5" s="64">
        <v>2170</v>
      </c>
      <c r="H5" s="65">
        <v>0</v>
      </c>
      <c r="I5" s="66">
        <v>0</v>
      </c>
      <c r="J5" s="66">
        <v>0</v>
      </c>
      <c r="K5" s="66" t="s">
        <v>18</v>
      </c>
    </row>
    <row r="6" spans="1:11">
      <c r="A6" s="59">
        <v>43669</v>
      </c>
      <c r="B6" s="63" t="s">
        <v>40</v>
      </c>
      <c r="C6" s="63">
        <v>750</v>
      </c>
      <c r="D6" s="63">
        <v>5</v>
      </c>
      <c r="E6" s="63" t="s">
        <v>8</v>
      </c>
      <c r="F6" s="64">
        <v>1097</v>
      </c>
      <c r="G6" s="64">
        <v>1109</v>
      </c>
      <c r="H6" s="65">
        <v>0</v>
      </c>
      <c r="I6" s="66">
        <f t="shared" ref="I5:I6" si="0">(G6-F6)*(C6*D6)</f>
        <v>45000</v>
      </c>
      <c r="J6" s="66">
        <v>0</v>
      </c>
      <c r="K6" s="66">
        <f t="shared" ref="K5:K6" si="1">+J6+I6</f>
        <v>45000</v>
      </c>
    </row>
    <row r="7" spans="1:11">
      <c r="A7" s="59">
        <v>43668</v>
      </c>
      <c r="B7" s="63" t="s">
        <v>93</v>
      </c>
      <c r="C7" s="63">
        <v>900</v>
      </c>
      <c r="D7" s="63">
        <v>5</v>
      </c>
      <c r="E7" s="63" t="s">
        <v>8</v>
      </c>
      <c r="F7" s="64">
        <v>645</v>
      </c>
      <c r="G7" s="64">
        <v>653</v>
      </c>
      <c r="H7" s="65">
        <v>0</v>
      </c>
      <c r="I7" s="66">
        <f t="shared" ref="I7:I8" si="2">(G7-F7)*(C7*D7)</f>
        <v>36000</v>
      </c>
      <c r="J7" s="66">
        <v>0</v>
      </c>
      <c r="K7" s="66">
        <f t="shared" ref="K7:K8" si="3">+J7+I7</f>
        <v>36000</v>
      </c>
    </row>
    <row r="8" spans="1:11">
      <c r="A8" s="59">
        <v>43668</v>
      </c>
      <c r="B8" s="63" t="s">
        <v>63</v>
      </c>
      <c r="C8" s="63">
        <v>500</v>
      </c>
      <c r="D8" s="63">
        <v>5</v>
      </c>
      <c r="E8" s="63" t="s">
        <v>8</v>
      </c>
      <c r="F8" s="64">
        <v>1205</v>
      </c>
      <c r="G8" s="64">
        <v>1220</v>
      </c>
      <c r="H8" s="65">
        <v>0</v>
      </c>
      <c r="I8" s="66">
        <f t="shared" si="2"/>
        <v>37500</v>
      </c>
      <c r="J8" s="66">
        <v>0</v>
      </c>
      <c r="K8" s="66">
        <f t="shared" si="3"/>
        <v>37500</v>
      </c>
    </row>
    <row r="9" spans="1:11">
      <c r="A9" s="59">
        <v>43668</v>
      </c>
      <c r="B9" s="63" t="s">
        <v>56</v>
      </c>
      <c r="C9" s="63">
        <v>1000</v>
      </c>
      <c r="D9" s="63">
        <v>5</v>
      </c>
      <c r="E9" s="63" t="s">
        <v>8</v>
      </c>
      <c r="F9" s="64">
        <v>472</v>
      </c>
      <c r="G9" s="64">
        <v>474</v>
      </c>
      <c r="H9" s="65">
        <v>0</v>
      </c>
      <c r="I9" s="66">
        <f t="shared" ref="I9" si="4">(G9-F9)*(C9*D9)</f>
        <v>10000</v>
      </c>
      <c r="J9" s="66">
        <v>0</v>
      </c>
      <c r="K9" s="66">
        <f t="shared" ref="K9" si="5">+J9+I9</f>
        <v>10000</v>
      </c>
    </row>
    <row r="10" spans="1:11">
      <c r="A10" s="59">
        <v>43665</v>
      </c>
      <c r="B10" s="63" t="s">
        <v>75</v>
      </c>
      <c r="C10" s="63">
        <v>700</v>
      </c>
      <c r="D10" s="63">
        <v>5</v>
      </c>
      <c r="E10" s="63" t="s">
        <v>8</v>
      </c>
      <c r="F10" s="64">
        <v>748</v>
      </c>
      <c r="G10" s="64">
        <v>758</v>
      </c>
      <c r="H10" s="65">
        <v>0</v>
      </c>
      <c r="I10" s="66">
        <f t="shared" ref="I10" si="6">(G10-F10)*(C10*D10)</f>
        <v>35000</v>
      </c>
      <c r="J10" s="66">
        <v>0</v>
      </c>
      <c r="K10" s="66">
        <f t="shared" ref="K10" si="7">+J10+I10</f>
        <v>35000</v>
      </c>
    </row>
    <row r="11" spans="1:11">
      <c r="A11" s="59">
        <v>43665</v>
      </c>
      <c r="B11" s="63" t="s">
        <v>93</v>
      </c>
      <c r="C11" s="63">
        <v>900</v>
      </c>
      <c r="D11" s="63">
        <v>5</v>
      </c>
      <c r="E11" s="63" t="s">
        <v>8</v>
      </c>
      <c r="F11" s="64">
        <v>655</v>
      </c>
      <c r="G11" s="64">
        <v>663</v>
      </c>
      <c r="H11" s="65">
        <v>0</v>
      </c>
      <c r="I11" s="66">
        <v>0</v>
      </c>
      <c r="J11" s="66">
        <v>0</v>
      </c>
      <c r="K11" s="66" t="s">
        <v>18</v>
      </c>
    </row>
    <row r="12" spans="1:11">
      <c r="A12" s="59">
        <v>43664</v>
      </c>
      <c r="B12" s="63" t="s">
        <v>77</v>
      </c>
      <c r="C12" s="63">
        <v>1500</v>
      </c>
      <c r="D12" s="63">
        <v>5</v>
      </c>
      <c r="E12" s="63" t="s">
        <v>8</v>
      </c>
      <c r="F12" s="64">
        <v>633</v>
      </c>
      <c r="G12" s="64">
        <v>627</v>
      </c>
      <c r="H12" s="65">
        <v>0</v>
      </c>
      <c r="I12" s="66">
        <f t="shared" ref="I12:I13" si="8">(G12-F12)*(C12*D12)</f>
        <v>-45000</v>
      </c>
      <c r="J12" s="66">
        <v>0</v>
      </c>
      <c r="K12" s="66">
        <f t="shared" ref="K12:K13" si="9">+J12+I12</f>
        <v>-45000</v>
      </c>
    </row>
    <row r="13" spans="1:11">
      <c r="A13" s="59">
        <v>43664</v>
      </c>
      <c r="B13" s="63" t="s">
        <v>26</v>
      </c>
      <c r="C13" s="63">
        <v>700</v>
      </c>
      <c r="D13" s="63">
        <v>5</v>
      </c>
      <c r="E13" s="63" t="s">
        <v>8</v>
      </c>
      <c r="F13" s="64">
        <v>1030</v>
      </c>
      <c r="G13" s="64">
        <v>1020</v>
      </c>
      <c r="H13" s="65">
        <v>0</v>
      </c>
      <c r="I13" s="66">
        <f t="shared" si="8"/>
        <v>-35000</v>
      </c>
      <c r="J13" s="66">
        <v>0</v>
      </c>
      <c r="K13" s="66">
        <f t="shared" si="9"/>
        <v>-35000</v>
      </c>
    </row>
    <row r="14" spans="1:11">
      <c r="A14" s="59">
        <v>43663</v>
      </c>
      <c r="B14" s="63" t="s">
        <v>132</v>
      </c>
      <c r="C14" s="63">
        <v>700</v>
      </c>
      <c r="D14" s="63">
        <v>5</v>
      </c>
      <c r="E14" s="63" t="s">
        <v>8</v>
      </c>
      <c r="F14" s="64">
        <v>740</v>
      </c>
      <c r="G14" s="64">
        <v>750</v>
      </c>
      <c r="H14" s="65">
        <v>0</v>
      </c>
      <c r="I14" s="66">
        <f t="shared" ref="I14" si="10">(G14-F14)*(C14*D14)</f>
        <v>35000</v>
      </c>
      <c r="J14" s="66">
        <v>0</v>
      </c>
      <c r="K14" s="66">
        <f t="shared" ref="K14" si="11">+J14+I14</f>
        <v>35000</v>
      </c>
    </row>
    <row r="15" spans="1:11">
      <c r="A15" s="59">
        <v>43663</v>
      </c>
      <c r="B15" s="63" t="s">
        <v>58</v>
      </c>
      <c r="C15" s="63">
        <v>1400</v>
      </c>
      <c r="D15" s="63">
        <v>5</v>
      </c>
      <c r="E15" s="63" t="s">
        <v>8</v>
      </c>
      <c r="F15" s="64">
        <v>733</v>
      </c>
      <c r="G15" s="64">
        <v>739</v>
      </c>
      <c r="H15" s="65">
        <v>0</v>
      </c>
      <c r="I15" s="66">
        <v>0</v>
      </c>
      <c r="J15" s="66">
        <v>0</v>
      </c>
      <c r="K15" s="66" t="s">
        <v>18</v>
      </c>
    </row>
    <row r="16" spans="1:11">
      <c r="A16" s="59">
        <v>43662</v>
      </c>
      <c r="B16" s="63" t="s">
        <v>56</v>
      </c>
      <c r="C16" s="63">
        <v>600</v>
      </c>
      <c r="D16" s="63">
        <v>5</v>
      </c>
      <c r="E16" s="63" t="s">
        <v>8</v>
      </c>
      <c r="F16" s="64">
        <v>480</v>
      </c>
      <c r="G16" s="64">
        <v>488</v>
      </c>
      <c r="H16" s="65">
        <v>0</v>
      </c>
      <c r="I16" s="66">
        <f t="shared" ref="I16:I18" si="12">(G16-F16)*(C16*D16)</f>
        <v>24000</v>
      </c>
      <c r="J16" s="66">
        <v>0</v>
      </c>
      <c r="K16" s="66">
        <f t="shared" ref="K16:K18" si="13">+J16+I16</f>
        <v>24000</v>
      </c>
    </row>
    <row r="17" spans="1:11">
      <c r="A17" s="59">
        <v>43662</v>
      </c>
      <c r="B17" s="63" t="s">
        <v>52</v>
      </c>
      <c r="C17" s="63">
        <v>800</v>
      </c>
      <c r="D17" s="63">
        <v>5</v>
      </c>
      <c r="E17" s="63" t="s">
        <v>8</v>
      </c>
      <c r="F17" s="64">
        <v>645</v>
      </c>
      <c r="G17" s="64">
        <v>650</v>
      </c>
      <c r="H17" s="65">
        <v>0</v>
      </c>
      <c r="I17" s="66">
        <f t="shared" si="12"/>
        <v>20000</v>
      </c>
      <c r="J17" s="66">
        <v>0</v>
      </c>
      <c r="K17" s="66">
        <f t="shared" si="13"/>
        <v>20000</v>
      </c>
    </row>
    <row r="18" spans="1:11">
      <c r="A18" s="59">
        <v>43662</v>
      </c>
      <c r="B18" s="63" t="s">
        <v>155</v>
      </c>
      <c r="C18" s="63">
        <v>250</v>
      </c>
      <c r="D18" s="63">
        <v>5</v>
      </c>
      <c r="E18" s="63" t="s">
        <v>8</v>
      </c>
      <c r="F18" s="64">
        <v>3460</v>
      </c>
      <c r="G18" s="64">
        <v>3430</v>
      </c>
      <c r="H18" s="65">
        <v>0</v>
      </c>
      <c r="I18" s="66">
        <f t="shared" si="12"/>
        <v>-37500</v>
      </c>
      <c r="J18" s="66">
        <v>0</v>
      </c>
      <c r="K18" s="66">
        <f t="shared" si="13"/>
        <v>-37500</v>
      </c>
    </row>
    <row r="19" spans="1:11">
      <c r="A19" s="59">
        <v>43661</v>
      </c>
      <c r="B19" s="63" t="s">
        <v>449</v>
      </c>
      <c r="C19" s="63">
        <v>600</v>
      </c>
      <c r="D19" s="63">
        <v>5</v>
      </c>
      <c r="E19" s="63" t="s">
        <v>8</v>
      </c>
      <c r="F19" s="64">
        <v>1361</v>
      </c>
      <c r="G19" s="64">
        <v>1348</v>
      </c>
      <c r="H19" s="65">
        <v>0</v>
      </c>
      <c r="I19" s="66">
        <f t="shared" ref="I19:I20" si="14">(G19-F19)*(C19*D19)</f>
        <v>-39000</v>
      </c>
      <c r="J19" s="66">
        <v>0</v>
      </c>
      <c r="K19" s="66">
        <f t="shared" ref="K19:K20" si="15">+J19+I19</f>
        <v>-39000</v>
      </c>
    </row>
    <row r="20" spans="1:11">
      <c r="A20" s="59">
        <v>43661</v>
      </c>
      <c r="B20" s="63" t="s">
        <v>503</v>
      </c>
      <c r="C20" s="63">
        <v>5334</v>
      </c>
      <c r="D20" s="63">
        <v>5</v>
      </c>
      <c r="E20" s="63" t="s">
        <v>8</v>
      </c>
      <c r="F20" s="64">
        <v>146</v>
      </c>
      <c r="G20" s="64">
        <v>146.25</v>
      </c>
      <c r="H20" s="65">
        <v>0</v>
      </c>
      <c r="I20" s="66">
        <f t="shared" si="14"/>
        <v>6667.5</v>
      </c>
      <c r="J20" s="66">
        <v>0</v>
      </c>
      <c r="K20" s="66">
        <f t="shared" si="15"/>
        <v>6667.5</v>
      </c>
    </row>
    <row r="21" spans="1:11">
      <c r="A21" s="59">
        <v>43658</v>
      </c>
      <c r="B21" s="63" t="s">
        <v>218</v>
      </c>
      <c r="C21" s="63">
        <v>1200</v>
      </c>
      <c r="D21" s="63">
        <v>5</v>
      </c>
      <c r="E21" s="63" t="s">
        <v>8</v>
      </c>
      <c r="F21" s="64">
        <v>725</v>
      </c>
      <c r="G21" s="64">
        <v>733</v>
      </c>
      <c r="H21" s="65">
        <v>0</v>
      </c>
      <c r="I21" s="66">
        <f t="shared" ref="I21" si="16">(G21-F21)*(C21*D21)</f>
        <v>48000</v>
      </c>
      <c r="J21" s="66">
        <v>0</v>
      </c>
      <c r="K21" s="66">
        <f t="shared" ref="K21" si="17">+J21+I21</f>
        <v>48000</v>
      </c>
    </row>
    <row r="22" spans="1:11">
      <c r="A22" s="59">
        <v>43657</v>
      </c>
      <c r="B22" s="63" t="s">
        <v>438</v>
      </c>
      <c r="C22" s="63">
        <v>400</v>
      </c>
      <c r="D22" s="63">
        <v>5</v>
      </c>
      <c r="E22" s="63" t="s">
        <v>8</v>
      </c>
      <c r="F22" s="64">
        <v>1630</v>
      </c>
      <c r="G22" s="64">
        <v>1644</v>
      </c>
      <c r="H22" s="65">
        <v>0</v>
      </c>
      <c r="I22" s="66">
        <f t="shared" ref="I22" si="18">(G22-F22)*(C22*D22)</f>
        <v>28000</v>
      </c>
      <c r="J22" s="66">
        <v>0</v>
      </c>
      <c r="K22" s="66">
        <f t="shared" ref="K22" si="19">+J22+I22</f>
        <v>28000</v>
      </c>
    </row>
    <row r="23" spans="1:11">
      <c r="A23" s="59">
        <v>43656</v>
      </c>
      <c r="B23" s="63" t="s">
        <v>441</v>
      </c>
      <c r="C23" s="63">
        <v>1200</v>
      </c>
      <c r="D23" s="63">
        <v>5</v>
      </c>
      <c r="E23" s="63" t="s">
        <v>8</v>
      </c>
      <c r="F23" s="64">
        <v>662</v>
      </c>
      <c r="G23" s="64">
        <v>667</v>
      </c>
      <c r="H23" s="65">
        <v>0</v>
      </c>
      <c r="I23" s="66">
        <f t="shared" ref="I23:I24" si="20">(G23-F23)*(C23*D23)</f>
        <v>30000</v>
      </c>
      <c r="J23" s="66">
        <v>0</v>
      </c>
      <c r="K23" s="66">
        <f t="shared" ref="K23:K24" si="21">+J23+I23</f>
        <v>30000</v>
      </c>
    </row>
    <row r="24" spans="1:11">
      <c r="A24" s="59">
        <v>43656</v>
      </c>
      <c r="B24" s="63" t="s">
        <v>183</v>
      </c>
      <c r="C24" s="63">
        <v>500</v>
      </c>
      <c r="D24" s="63">
        <v>5</v>
      </c>
      <c r="E24" s="63" t="s">
        <v>8</v>
      </c>
      <c r="F24" s="64">
        <v>2235</v>
      </c>
      <c r="G24" s="64">
        <v>2220</v>
      </c>
      <c r="H24" s="65">
        <v>0</v>
      </c>
      <c r="I24" s="66">
        <f t="shared" si="20"/>
        <v>-37500</v>
      </c>
      <c r="J24" s="66">
        <v>0</v>
      </c>
      <c r="K24" s="66">
        <f t="shared" si="21"/>
        <v>-37500</v>
      </c>
    </row>
    <row r="25" spans="1:11">
      <c r="A25" s="59">
        <v>43655</v>
      </c>
      <c r="B25" s="63" t="s">
        <v>61</v>
      </c>
      <c r="C25" s="63">
        <v>2500</v>
      </c>
      <c r="D25" s="63">
        <v>5</v>
      </c>
      <c r="E25" s="63" t="s">
        <v>15</v>
      </c>
      <c r="F25" s="64">
        <v>275</v>
      </c>
      <c r="G25" s="64">
        <v>272</v>
      </c>
      <c r="H25" s="65">
        <v>0</v>
      </c>
      <c r="I25" s="66">
        <f>((F25-G25)*C25)*D25</f>
        <v>37500</v>
      </c>
      <c r="J25" s="66">
        <v>0</v>
      </c>
      <c r="K25" s="66">
        <f t="shared" ref="K25" si="22">+J25+I25</f>
        <v>37500</v>
      </c>
    </row>
    <row r="26" spans="1:11">
      <c r="A26" s="59">
        <v>43654</v>
      </c>
      <c r="B26" s="63" t="s">
        <v>213</v>
      </c>
      <c r="C26" s="63">
        <v>12000</v>
      </c>
      <c r="D26" s="63">
        <v>5</v>
      </c>
      <c r="E26" s="63" t="s">
        <v>8</v>
      </c>
      <c r="F26" s="64">
        <v>46.75</v>
      </c>
      <c r="G26" s="64">
        <v>47</v>
      </c>
      <c r="H26" s="65">
        <v>0</v>
      </c>
      <c r="I26" s="66">
        <f t="shared" ref="I26:I28" si="23">(G26-F26)*(C26*D26)</f>
        <v>15000</v>
      </c>
      <c r="J26" s="66">
        <v>0</v>
      </c>
      <c r="K26" s="66">
        <f t="shared" ref="K26:K28" si="24">+J26+I26</f>
        <v>15000</v>
      </c>
    </row>
    <row r="27" spans="1:11">
      <c r="A27" s="59">
        <v>43654</v>
      </c>
      <c r="B27" s="63" t="s">
        <v>115</v>
      </c>
      <c r="C27" s="63">
        <v>700</v>
      </c>
      <c r="D27" s="63">
        <v>5</v>
      </c>
      <c r="E27" s="63" t="s">
        <v>8</v>
      </c>
      <c r="F27" s="64">
        <v>1044</v>
      </c>
      <c r="G27" s="64">
        <v>1046</v>
      </c>
      <c r="H27" s="65">
        <v>0</v>
      </c>
      <c r="I27" s="66">
        <f t="shared" si="23"/>
        <v>7000</v>
      </c>
      <c r="J27" s="66">
        <v>0</v>
      </c>
      <c r="K27" s="66">
        <f t="shared" si="24"/>
        <v>7000</v>
      </c>
    </row>
    <row r="28" spans="1:11">
      <c r="A28" s="59">
        <v>43654</v>
      </c>
      <c r="B28" s="63" t="s">
        <v>183</v>
      </c>
      <c r="C28" s="63">
        <v>500</v>
      </c>
      <c r="D28" s="63">
        <v>5</v>
      </c>
      <c r="E28" s="63" t="s">
        <v>8</v>
      </c>
      <c r="F28" s="64">
        <v>2250</v>
      </c>
      <c r="G28" s="64">
        <v>2235</v>
      </c>
      <c r="H28" s="65">
        <v>0</v>
      </c>
      <c r="I28" s="66">
        <f t="shared" si="23"/>
        <v>-37500</v>
      </c>
      <c r="J28" s="66">
        <v>0</v>
      </c>
      <c r="K28" s="66">
        <f t="shared" si="24"/>
        <v>-37500</v>
      </c>
    </row>
    <row r="29" spans="1:11">
      <c r="A29" s="59">
        <v>43651</v>
      </c>
      <c r="B29" s="63" t="s">
        <v>445</v>
      </c>
      <c r="C29" s="63">
        <v>250</v>
      </c>
      <c r="D29" s="63">
        <v>5</v>
      </c>
      <c r="E29" s="63" t="s">
        <v>8</v>
      </c>
      <c r="F29" s="64">
        <v>3030</v>
      </c>
      <c r="G29" s="64">
        <v>3000</v>
      </c>
      <c r="H29" s="65">
        <v>0</v>
      </c>
      <c r="I29" s="66">
        <f t="shared" ref="I29" si="25">(G29-F29)*(C29*D29)</f>
        <v>-37500</v>
      </c>
      <c r="J29" s="66">
        <v>0</v>
      </c>
      <c r="K29" s="66">
        <f t="shared" ref="K29:K30" si="26">+J29+I29</f>
        <v>-37500</v>
      </c>
    </row>
    <row r="30" spans="1:11">
      <c r="A30" s="59">
        <v>43651</v>
      </c>
      <c r="B30" s="63" t="s">
        <v>446</v>
      </c>
      <c r="C30" s="63">
        <v>6000</v>
      </c>
      <c r="D30" s="63">
        <v>5</v>
      </c>
      <c r="E30" s="63" t="s">
        <v>8</v>
      </c>
      <c r="F30" s="64">
        <v>169</v>
      </c>
      <c r="G30" s="64">
        <v>167.5</v>
      </c>
      <c r="H30" s="65">
        <v>0</v>
      </c>
      <c r="I30" s="66">
        <f>(G30-F30)*(C30*D30)</f>
        <v>-45000</v>
      </c>
      <c r="J30" s="66">
        <v>0</v>
      </c>
      <c r="K30" s="66">
        <f t="shared" si="26"/>
        <v>-45000</v>
      </c>
    </row>
    <row r="31" spans="1:11">
      <c r="A31" s="59">
        <v>43650</v>
      </c>
      <c r="B31" s="63" t="s">
        <v>58</v>
      </c>
      <c r="C31" s="63">
        <v>1400</v>
      </c>
      <c r="D31" s="63">
        <v>5</v>
      </c>
      <c r="E31" s="63" t="s">
        <v>8</v>
      </c>
      <c r="F31" s="64">
        <v>765</v>
      </c>
      <c r="G31" s="64">
        <v>767</v>
      </c>
      <c r="H31" s="65">
        <v>0</v>
      </c>
      <c r="I31" s="66">
        <f t="shared" ref="I31" si="27">(G31-F31)*(C31*D31)</f>
        <v>14000</v>
      </c>
      <c r="J31" s="66">
        <v>0</v>
      </c>
      <c r="K31" s="66">
        <f t="shared" ref="K31:K32" si="28">+J31+I31</f>
        <v>14000</v>
      </c>
    </row>
    <row r="32" spans="1:11">
      <c r="A32" s="59">
        <v>43649</v>
      </c>
      <c r="B32" s="63" t="s">
        <v>143</v>
      </c>
      <c r="C32" s="63">
        <v>600</v>
      </c>
      <c r="D32" s="63">
        <v>5</v>
      </c>
      <c r="E32" s="63" t="s">
        <v>8</v>
      </c>
      <c r="F32" s="64">
        <v>1585</v>
      </c>
      <c r="G32" s="64">
        <v>1595</v>
      </c>
      <c r="H32" s="65">
        <v>0</v>
      </c>
      <c r="I32" s="66">
        <f>(G32-F32)*(C32*D32)</f>
        <v>30000</v>
      </c>
      <c r="J32" s="66">
        <v>0</v>
      </c>
      <c r="K32" s="66">
        <f t="shared" si="28"/>
        <v>30000</v>
      </c>
    </row>
    <row r="33" spans="1:11">
      <c r="A33" s="59">
        <v>43648</v>
      </c>
      <c r="B33" s="63" t="s">
        <v>195</v>
      </c>
      <c r="C33" s="63">
        <v>1563</v>
      </c>
      <c r="D33" s="63">
        <v>5</v>
      </c>
      <c r="E33" s="63" t="s">
        <v>15</v>
      </c>
      <c r="F33" s="64">
        <v>580</v>
      </c>
      <c r="G33" s="64">
        <v>577</v>
      </c>
      <c r="H33" s="65">
        <v>0</v>
      </c>
      <c r="I33" s="66">
        <f>((F33-G33)*C33)*D33</f>
        <v>23445</v>
      </c>
      <c r="J33" s="66">
        <v>0</v>
      </c>
      <c r="K33" s="66">
        <f t="shared" ref="K33:K34" si="29">+J33+I33</f>
        <v>23445</v>
      </c>
    </row>
    <row r="34" spans="1:11">
      <c r="A34" s="59">
        <v>43647</v>
      </c>
      <c r="B34" s="63" t="s">
        <v>58</v>
      </c>
      <c r="C34" s="63">
        <v>1400</v>
      </c>
      <c r="D34" s="63">
        <v>5</v>
      </c>
      <c r="E34" s="63" t="s">
        <v>8</v>
      </c>
      <c r="F34" s="64">
        <v>724</v>
      </c>
      <c r="G34" s="64">
        <v>730</v>
      </c>
      <c r="H34" s="65">
        <v>740</v>
      </c>
      <c r="I34" s="66">
        <f>(G34-F34)*(C34*D34)</f>
        <v>42000</v>
      </c>
      <c r="J34" s="66">
        <f>(H34-G34)*(C34*D34)</f>
        <v>70000</v>
      </c>
      <c r="K34" s="66">
        <f t="shared" si="29"/>
        <v>112000</v>
      </c>
    </row>
    <row r="35" spans="1:11">
      <c r="A35" s="106"/>
      <c r="B35" s="111"/>
      <c r="C35" s="111"/>
      <c r="D35" s="111"/>
      <c r="E35" s="111"/>
      <c r="F35" s="112"/>
      <c r="G35" s="112"/>
      <c r="H35" s="112"/>
      <c r="I35" s="109"/>
      <c r="J35" s="109"/>
      <c r="K35" s="109"/>
    </row>
    <row r="36" spans="1:11">
      <c r="A36" s="59">
        <v>43644</v>
      </c>
      <c r="B36" s="63" t="s">
        <v>173</v>
      </c>
      <c r="C36" s="63">
        <v>700</v>
      </c>
      <c r="D36" s="63">
        <v>5</v>
      </c>
      <c r="E36" s="63" t="s">
        <v>8</v>
      </c>
      <c r="F36" s="64">
        <v>1335</v>
      </c>
      <c r="G36" s="64">
        <v>1350</v>
      </c>
      <c r="H36" s="65">
        <v>0</v>
      </c>
      <c r="I36" s="66">
        <f t="shared" ref="I36" si="30">(G36-F36)*(C36*D36)</f>
        <v>52500</v>
      </c>
      <c r="J36" s="66">
        <v>0</v>
      </c>
      <c r="K36" s="66">
        <f t="shared" ref="K36" si="31">+J36+I36</f>
        <v>52500</v>
      </c>
    </row>
    <row r="37" spans="1:11">
      <c r="A37" s="59">
        <v>43643</v>
      </c>
      <c r="B37" s="63" t="s">
        <v>446</v>
      </c>
      <c r="C37" s="63">
        <v>6000</v>
      </c>
      <c r="D37" s="63">
        <v>5</v>
      </c>
      <c r="E37" s="63" t="s">
        <v>8</v>
      </c>
      <c r="F37" s="64">
        <v>163.5</v>
      </c>
      <c r="G37" s="64">
        <v>165</v>
      </c>
      <c r="H37" s="65">
        <v>0</v>
      </c>
      <c r="I37" s="66">
        <f t="shared" ref="I37:I38" si="32">(G37-F37)*(C37*D37)</f>
        <v>45000</v>
      </c>
      <c r="J37" s="66">
        <v>0</v>
      </c>
      <c r="K37" s="66">
        <f t="shared" ref="K37:K38" si="33">+J37+I37</f>
        <v>45000</v>
      </c>
    </row>
    <row r="38" spans="1:11">
      <c r="A38" s="59">
        <v>43643</v>
      </c>
      <c r="B38" s="63" t="s">
        <v>43</v>
      </c>
      <c r="C38" s="63">
        <v>700</v>
      </c>
      <c r="D38" s="63">
        <v>5</v>
      </c>
      <c r="E38" s="63" t="s">
        <v>8</v>
      </c>
      <c r="F38" s="64">
        <v>833</v>
      </c>
      <c r="G38" s="64">
        <v>823</v>
      </c>
      <c r="H38" s="65">
        <v>0</v>
      </c>
      <c r="I38" s="116">
        <f t="shared" si="32"/>
        <v>-35000</v>
      </c>
      <c r="J38" s="66">
        <v>0</v>
      </c>
      <c r="K38" s="66">
        <f t="shared" si="33"/>
        <v>-35000</v>
      </c>
    </row>
    <row r="39" spans="1:11">
      <c r="A39" s="59">
        <v>43642</v>
      </c>
      <c r="B39" s="63" t="s">
        <v>39</v>
      </c>
      <c r="C39" s="63">
        <v>1250</v>
      </c>
      <c r="D39" s="63">
        <v>5</v>
      </c>
      <c r="E39" s="63" t="s">
        <v>8</v>
      </c>
      <c r="F39" s="64">
        <v>570</v>
      </c>
      <c r="G39" s="64">
        <v>570</v>
      </c>
      <c r="H39" s="65">
        <v>0</v>
      </c>
      <c r="I39" s="66">
        <f t="shared" ref="I39:I41" si="34">(G39-F39)*(C39*D39)</f>
        <v>0</v>
      </c>
      <c r="J39" s="66">
        <v>0</v>
      </c>
      <c r="K39" s="66">
        <f t="shared" ref="K39:K41" si="35">+J39+I39</f>
        <v>0</v>
      </c>
    </row>
    <row r="40" spans="1:11">
      <c r="A40" s="59">
        <v>43642</v>
      </c>
      <c r="B40" s="63" t="s">
        <v>449</v>
      </c>
      <c r="C40" s="63">
        <v>600</v>
      </c>
      <c r="D40" s="63">
        <v>5</v>
      </c>
      <c r="E40" s="63" t="s">
        <v>8</v>
      </c>
      <c r="F40" s="64">
        <v>1365</v>
      </c>
      <c r="G40" s="64">
        <v>1365</v>
      </c>
      <c r="H40" s="65">
        <v>0</v>
      </c>
      <c r="I40" s="66">
        <f t="shared" si="34"/>
        <v>0</v>
      </c>
      <c r="J40" s="66">
        <v>0</v>
      </c>
      <c r="K40" s="66">
        <f t="shared" si="35"/>
        <v>0</v>
      </c>
    </row>
    <row r="41" spans="1:11">
      <c r="A41" s="59">
        <v>43641</v>
      </c>
      <c r="B41" s="63" t="s">
        <v>143</v>
      </c>
      <c r="C41" s="63">
        <v>600</v>
      </c>
      <c r="D41" s="63">
        <v>5</v>
      </c>
      <c r="E41" s="63" t="s">
        <v>8</v>
      </c>
      <c r="F41" s="64">
        <v>1580</v>
      </c>
      <c r="G41" s="64">
        <v>1595</v>
      </c>
      <c r="H41" s="65">
        <v>0</v>
      </c>
      <c r="I41" s="66">
        <f t="shared" si="34"/>
        <v>45000</v>
      </c>
      <c r="J41" s="66">
        <v>0</v>
      </c>
      <c r="K41" s="66">
        <f t="shared" si="35"/>
        <v>45000</v>
      </c>
    </row>
    <row r="42" spans="1:11">
      <c r="A42" s="59">
        <v>43640</v>
      </c>
      <c r="B42" s="63" t="s">
        <v>84</v>
      </c>
      <c r="C42" s="63">
        <v>1200</v>
      </c>
      <c r="D42" s="63">
        <v>5</v>
      </c>
      <c r="E42" s="63" t="s">
        <v>8</v>
      </c>
      <c r="F42" s="64">
        <v>420</v>
      </c>
      <c r="G42" s="64">
        <v>420</v>
      </c>
      <c r="H42" s="65">
        <v>0</v>
      </c>
      <c r="I42" s="66">
        <f>(G42-F42)*C42</f>
        <v>0</v>
      </c>
      <c r="J42" s="66">
        <v>0</v>
      </c>
      <c r="K42" s="66">
        <f>+J42+I42</f>
        <v>0</v>
      </c>
    </row>
    <row r="43" spans="1:11">
      <c r="A43" s="59">
        <v>43637</v>
      </c>
      <c r="B43" s="63" t="s">
        <v>70</v>
      </c>
      <c r="C43" s="63">
        <v>400</v>
      </c>
      <c r="D43" s="63">
        <v>5</v>
      </c>
      <c r="E43" s="63" t="s">
        <v>8</v>
      </c>
      <c r="F43" s="64">
        <v>1630</v>
      </c>
      <c r="G43" s="64">
        <v>1610</v>
      </c>
      <c r="H43" s="65">
        <v>0</v>
      </c>
      <c r="I43" s="116">
        <f t="shared" ref="I43" si="36">(G43-F43)*(C43*D43)</f>
        <v>-40000</v>
      </c>
      <c r="J43" s="66">
        <v>0</v>
      </c>
      <c r="K43" s="66">
        <f t="shared" ref="K43" si="37">+J43+I43</f>
        <v>-40000</v>
      </c>
    </row>
    <row r="44" spans="1:11">
      <c r="A44" s="59">
        <v>43637</v>
      </c>
      <c r="B44" s="63" t="s">
        <v>130</v>
      </c>
      <c r="C44" s="63">
        <v>1500</v>
      </c>
      <c r="D44" s="63">
        <v>5</v>
      </c>
      <c r="E44" s="63" t="s">
        <v>15</v>
      </c>
      <c r="F44" s="64">
        <v>627</v>
      </c>
      <c r="G44" s="64">
        <v>624</v>
      </c>
      <c r="H44" s="65">
        <v>0</v>
      </c>
      <c r="I44" s="66">
        <f>((F44-G44)*C44)*D44</f>
        <v>22500</v>
      </c>
      <c r="J44" s="66">
        <v>0</v>
      </c>
      <c r="K44" s="66">
        <f t="shared" ref="K44" si="38">+J44+I44</f>
        <v>22500</v>
      </c>
    </row>
    <row r="45" spans="1:11">
      <c r="A45" s="59">
        <v>43636</v>
      </c>
      <c r="B45" s="63" t="s">
        <v>255</v>
      </c>
      <c r="C45" s="63">
        <v>400</v>
      </c>
      <c r="D45" s="63">
        <v>5</v>
      </c>
      <c r="E45" s="63" t="s">
        <v>8</v>
      </c>
      <c r="F45" s="64">
        <v>905</v>
      </c>
      <c r="G45" s="64">
        <v>918</v>
      </c>
      <c r="H45" s="65">
        <v>0</v>
      </c>
      <c r="I45" s="66">
        <f t="shared" ref="I45:I46" si="39">(G45-F45)*(C45*D45)</f>
        <v>26000</v>
      </c>
      <c r="J45" s="66">
        <v>0</v>
      </c>
      <c r="K45" s="66">
        <f t="shared" ref="K45:K50" si="40">+J45+I45</f>
        <v>26000</v>
      </c>
    </row>
    <row r="46" spans="1:11">
      <c r="A46" s="59">
        <v>43636</v>
      </c>
      <c r="B46" s="63" t="s">
        <v>121</v>
      </c>
      <c r="C46" s="63">
        <v>500</v>
      </c>
      <c r="D46" s="63">
        <v>5</v>
      </c>
      <c r="E46" s="63" t="s">
        <v>8</v>
      </c>
      <c r="F46" s="64">
        <v>1265</v>
      </c>
      <c r="G46" s="64">
        <v>1280</v>
      </c>
      <c r="H46" s="65">
        <v>0</v>
      </c>
      <c r="I46" s="66">
        <f t="shared" si="39"/>
        <v>37500</v>
      </c>
      <c r="J46" s="66">
        <v>0</v>
      </c>
      <c r="K46" s="66">
        <f t="shared" si="40"/>
        <v>37500</v>
      </c>
    </row>
    <row r="47" spans="1:11">
      <c r="A47" s="59">
        <v>43635</v>
      </c>
      <c r="B47" s="33" t="s">
        <v>286</v>
      </c>
      <c r="C47" s="33">
        <v>1000</v>
      </c>
      <c r="D47" s="63">
        <v>5</v>
      </c>
      <c r="E47" s="33" t="s">
        <v>8</v>
      </c>
      <c r="F47" s="34">
        <v>783</v>
      </c>
      <c r="G47" s="34">
        <v>785</v>
      </c>
      <c r="H47" s="35">
        <v>0</v>
      </c>
      <c r="I47" s="66">
        <f t="shared" ref="I47:I65" si="41">(G47-F47)*(C47*D47)</f>
        <v>10000</v>
      </c>
      <c r="J47" s="66">
        <v>0</v>
      </c>
      <c r="K47" s="66">
        <f t="shared" si="40"/>
        <v>10000</v>
      </c>
    </row>
    <row r="48" spans="1:11">
      <c r="A48" s="59">
        <v>43635</v>
      </c>
      <c r="B48" s="33" t="s">
        <v>173</v>
      </c>
      <c r="C48" s="33">
        <v>700</v>
      </c>
      <c r="D48" s="63">
        <v>5</v>
      </c>
      <c r="E48" s="33" t="s">
        <v>8</v>
      </c>
      <c r="F48" s="34">
        <v>1345</v>
      </c>
      <c r="G48" s="34">
        <v>1346</v>
      </c>
      <c r="H48" s="35">
        <v>0</v>
      </c>
      <c r="I48" s="66">
        <f t="shared" si="41"/>
        <v>3500</v>
      </c>
      <c r="J48" s="66">
        <v>0</v>
      </c>
      <c r="K48" s="66">
        <f t="shared" si="40"/>
        <v>3500</v>
      </c>
    </row>
    <row r="49" spans="1:11">
      <c r="A49" s="59">
        <v>43634</v>
      </c>
      <c r="B49" s="33" t="s">
        <v>84</v>
      </c>
      <c r="C49" s="33">
        <v>1200</v>
      </c>
      <c r="D49" s="63">
        <v>5</v>
      </c>
      <c r="E49" s="33" t="s">
        <v>8</v>
      </c>
      <c r="F49" s="34">
        <v>417</v>
      </c>
      <c r="G49" s="34">
        <v>417.3</v>
      </c>
      <c r="H49" s="35">
        <v>0</v>
      </c>
      <c r="I49" s="66">
        <f t="shared" si="41"/>
        <v>1800.0000000000682</v>
      </c>
      <c r="J49" s="66">
        <v>0</v>
      </c>
      <c r="K49" s="66">
        <f t="shared" si="40"/>
        <v>1800.0000000000682</v>
      </c>
    </row>
    <row r="50" spans="1:11">
      <c r="A50" s="59">
        <v>43634</v>
      </c>
      <c r="B50" s="33" t="s">
        <v>13</v>
      </c>
      <c r="C50" s="33">
        <v>1300</v>
      </c>
      <c r="D50" s="63">
        <v>5</v>
      </c>
      <c r="E50" s="33" t="s">
        <v>8</v>
      </c>
      <c r="F50" s="34">
        <v>580</v>
      </c>
      <c r="G50" s="34">
        <v>582.5</v>
      </c>
      <c r="H50" s="35">
        <v>0</v>
      </c>
      <c r="I50" s="66">
        <f t="shared" si="41"/>
        <v>16250</v>
      </c>
      <c r="J50" s="66">
        <v>0</v>
      </c>
      <c r="K50" s="66">
        <f t="shared" si="40"/>
        <v>16250</v>
      </c>
    </row>
    <row r="51" spans="1:11">
      <c r="A51" s="59">
        <v>43633</v>
      </c>
      <c r="B51" s="33" t="s">
        <v>432</v>
      </c>
      <c r="C51" s="33">
        <v>800</v>
      </c>
      <c r="D51" s="63">
        <v>5</v>
      </c>
      <c r="E51" s="33" t="s">
        <v>15</v>
      </c>
      <c r="F51" s="34">
        <v>790</v>
      </c>
      <c r="G51" s="34">
        <v>780</v>
      </c>
      <c r="H51" s="35">
        <v>0</v>
      </c>
      <c r="I51" s="66">
        <f>((F51-G51)*C51)*D51</f>
        <v>40000</v>
      </c>
      <c r="J51" s="66">
        <v>0</v>
      </c>
      <c r="K51" s="66">
        <f t="shared" ref="K51" si="42">+J51+I51</f>
        <v>40000</v>
      </c>
    </row>
    <row r="52" spans="1:11">
      <c r="A52" s="59">
        <v>43630</v>
      </c>
      <c r="B52" s="33" t="s">
        <v>433</v>
      </c>
      <c r="C52" s="33">
        <v>500</v>
      </c>
      <c r="D52" s="63">
        <v>5</v>
      </c>
      <c r="E52" s="33" t="s">
        <v>8</v>
      </c>
      <c r="F52" s="34">
        <v>2195</v>
      </c>
      <c r="G52" s="34">
        <v>2197</v>
      </c>
      <c r="H52" s="35">
        <v>0</v>
      </c>
      <c r="I52" s="66">
        <f t="shared" si="41"/>
        <v>5000</v>
      </c>
      <c r="J52" s="66">
        <v>0</v>
      </c>
      <c r="K52" s="66">
        <f t="shared" ref="K52:K65" si="43">+J52+I52</f>
        <v>5000</v>
      </c>
    </row>
    <row r="53" spans="1:11">
      <c r="A53" s="59">
        <v>43630</v>
      </c>
      <c r="B53" s="33" t="s">
        <v>11</v>
      </c>
      <c r="C53" s="33">
        <v>6500</v>
      </c>
      <c r="D53" s="63">
        <v>5</v>
      </c>
      <c r="E53" s="33" t="s">
        <v>8</v>
      </c>
      <c r="F53" s="34">
        <v>56.5</v>
      </c>
      <c r="G53" s="34">
        <v>57.6</v>
      </c>
      <c r="H53" s="35">
        <v>0</v>
      </c>
      <c r="I53" s="66">
        <f t="shared" si="41"/>
        <v>35750.000000000044</v>
      </c>
      <c r="J53" s="66">
        <v>0</v>
      </c>
      <c r="K53" s="66">
        <f t="shared" si="43"/>
        <v>35750.000000000044</v>
      </c>
    </row>
    <row r="54" spans="1:11">
      <c r="A54" s="59">
        <v>43630</v>
      </c>
      <c r="B54" s="33" t="s">
        <v>434</v>
      </c>
      <c r="C54" s="33">
        <v>3200</v>
      </c>
      <c r="D54" s="63">
        <v>5</v>
      </c>
      <c r="E54" s="33" t="s">
        <v>8</v>
      </c>
      <c r="F54" s="34">
        <v>297.5</v>
      </c>
      <c r="G54" s="34">
        <v>295</v>
      </c>
      <c r="H54" s="35">
        <v>0</v>
      </c>
      <c r="I54" s="66">
        <f t="shared" si="41"/>
        <v>-40000</v>
      </c>
      <c r="J54" s="66">
        <v>0</v>
      </c>
      <c r="K54" s="66">
        <f t="shared" si="43"/>
        <v>-40000</v>
      </c>
    </row>
    <row r="55" spans="1:11">
      <c r="A55" s="59">
        <v>43629</v>
      </c>
      <c r="B55" s="33" t="s">
        <v>339</v>
      </c>
      <c r="C55" s="33">
        <v>1000</v>
      </c>
      <c r="D55" s="63">
        <v>5</v>
      </c>
      <c r="E55" s="33" t="s">
        <v>8</v>
      </c>
      <c r="F55" s="34">
        <v>614</v>
      </c>
      <c r="G55" s="34">
        <v>616</v>
      </c>
      <c r="H55" s="35">
        <v>0</v>
      </c>
      <c r="I55" s="66">
        <f t="shared" si="41"/>
        <v>10000</v>
      </c>
      <c r="J55" s="66">
        <v>0</v>
      </c>
      <c r="K55" s="66">
        <f t="shared" si="43"/>
        <v>10000</v>
      </c>
    </row>
    <row r="56" spans="1:11">
      <c r="A56" s="59">
        <v>43628</v>
      </c>
      <c r="B56" s="33" t="s">
        <v>121</v>
      </c>
      <c r="C56" s="33">
        <v>500</v>
      </c>
      <c r="D56" s="63">
        <v>5</v>
      </c>
      <c r="E56" s="33" t="s">
        <v>8</v>
      </c>
      <c r="F56" s="34">
        <v>1335</v>
      </c>
      <c r="G56" s="34">
        <v>1320</v>
      </c>
      <c r="H56" s="35">
        <v>0</v>
      </c>
      <c r="I56" s="66">
        <f t="shared" si="41"/>
        <v>-37500</v>
      </c>
      <c r="J56" s="66">
        <v>0</v>
      </c>
      <c r="K56" s="66">
        <f t="shared" si="43"/>
        <v>-37500</v>
      </c>
    </row>
    <row r="57" spans="1:11">
      <c r="A57" s="59">
        <v>43628</v>
      </c>
      <c r="B57" s="33" t="s">
        <v>435</v>
      </c>
      <c r="C57" s="33">
        <v>12000</v>
      </c>
      <c r="D57" s="63">
        <v>5</v>
      </c>
      <c r="E57" s="33" t="s">
        <v>8</v>
      </c>
      <c r="F57" s="34">
        <v>33</v>
      </c>
      <c r="G57" s="34">
        <v>32.25</v>
      </c>
      <c r="H57" s="35">
        <v>0</v>
      </c>
      <c r="I57" s="66">
        <f t="shared" si="41"/>
        <v>-45000</v>
      </c>
      <c r="J57" s="66">
        <v>0</v>
      </c>
      <c r="K57" s="66">
        <f t="shared" si="43"/>
        <v>-45000</v>
      </c>
    </row>
    <row r="58" spans="1:11">
      <c r="A58" s="59">
        <v>43627</v>
      </c>
      <c r="B58" s="33" t="s">
        <v>213</v>
      </c>
      <c r="C58" s="33">
        <v>12000</v>
      </c>
      <c r="D58" s="63">
        <v>5</v>
      </c>
      <c r="E58" s="33" t="s">
        <v>8</v>
      </c>
      <c r="F58" s="34">
        <v>49</v>
      </c>
      <c r="G58" s="34">
        <v>49.75</v>
      </c>
      <c r="H58" s="35">
        <v>0</v>
      </c>
      <c r="I58" s="66">
        <f t="shared" si="41"/>
        <v>45000</v>
      </c>
      <c r="J58" s="66">
        <v>0</v>
      </c>
      <c r="K58" s="66">
        <f t="shared" si="43"/>
        <v>45000</v>
      </c>
    </row>
    <row r="59" spans="1:11">
      <c r="A59" s="59">
        <v>43626</v>
      </c>
      <c r="B59" s="33" t="s">
        <v>235</v>
      </c>
      <c r="C59" s="33">
        <v>2500</v>
      </c>
      <c r="D59" s="63">
        <v>5</v>
      </c>
      <c r="E59" s="33" t="s">
        <v>8</v>
      </c>
      <c r="F59" s="34">
        <v>420</v>
      </c>
      <c r="G59" s="34">
        <v>424</v>
      </c>
      <c r="H59" s="35">
        <v>0</v>
      </c>
      <c r="I59" s="66">
        <f t="shared" si="41"/>
        <v>50000</v>
      </c>
      <c r="J59" s="66">
        <v>0</v>
      </c>
      <c r="K59" s="66">
        <f t="shared" si="43"/>
        <v>50000</v>
      </c>
    </row>
    <row r="60" spans="1:11">
      <c r="A60" s="59">
        <v>43623</v>
      </c>
      <c r="B60" s="33" t="s">
        <v>143</v>
      </c>
      <c r="C60" s="33">
        <v>600</v>
      </c>
      <c r="D60" s="63">
        <v>5</v>
      </c>
      <c r="E60" s="33" t="s">
        <v>15</v>
      </c>
      <c r="F60" s="34">
        <v>1670</v>
      </c>
      <c r="G60" s="34">
        <v>1655</v>
      </c>
      <c r="H60" s="35">
        <v>0</v>
      </c>
      <c r="I60" s="66">
        <f>((F60-G60)*C60)*D60</f>
        <v>45000</v>
      </c>
      <c r="J60" s="66">
        <v>0</v>
      </c>
      <c r="K60" s="66">
        <f t="shared" si="43"/>
        <v>45000</v>
      </c>
    </row>
    <row r="61" spans="1:11">
      <c r="A61" s="59">
        <v>43623</v>
      </c>
      <c r="B61" s="33" t="s">
        <v>183</v>
      </c>
      <c r="C61" s="33">
        <v>500</v>
      </c>
      <c r="D61" s="63">
        <v>5</v>
      </c>
      <c r="E61" s="33" t="s">
        <v>8</v>
      </c>
      <c r="F61" s="34">
        <v>2195</v>
      </c>
      <c r="G61" s="34">
        <v>2209</v>
      </c>
      <c r="H61" s="35">
        <v>0</v>
      </c>
      <c r="I61" s="66">
        <f t="shared" si="41"/>
        <v>35000</v>
      </c>
      <c r="J61" s="66">
        <v>0</v>
      </c>
      <c r="K61" s="66">
        <f t="shared" si="43"/>
        <v>35000</v>
      </c>
    </row>
    <row r="62" spans="1:11">
      <c r="A62" s="59">
        <v>43622</v>
      </c>
      <c r="B62" s="33" t="s">
        <v>433</v>
      </c>
      <c r="C62" s="33">
        <v>500</v>
      </c>
      <c r="D62" s="63">
        <v>5</v>
      </c>
      <c r="E62" s="33" t="s">
        <v>8</v>
      </c>
      <c r="F62" s="34">
        <v>2195</v>
      </c>
      <c r="G62" s="34">
        <v>2200</v>
      </c>
      <c r="H62" s="35">
        <v>0</v>
      </c>
      <c r="I62" s="66">
        <f t="shared" si="41"/>
        <v>12500</v>
      </c>
      <c r="J62" s="66">
        <v>0</v>
      </c>
      <c r="K62" s="66">
        <f t="shared" si="43"/>
        <v>12500</v>
      </c>
    </row>
    <row r="63" spans="1:11">
      <c r="A63" s="59">
        <v>43622</v>
      </c>
      <c r="B63" s="33" t="s">
        <v>150</v>
      </c>
      <c r="C63" s="33">
        <v>1400</v>
      </c>
      <c r="D63" s="63">
        <v>5</v>
      </c>
      <c r="E63" s="33" t="s">
        <v>8</v>
      </c>
      <c r="F63" s="34">
        <v>717</v>
      </c>
      <c r="G63" s="34">
        <v>722</v>
      </c>
      <c r="H63" s="35">
        <v>0</v>
      </c>
      <c r="I63" s="66">
        <f t="shared" si="41"/>
        <v>35000</v>
      </c>
      <c r="J63" s="66">
        <v>0</v>
      </c>
      <c r="K63" s="66">
        <f t="shared" si="43"/>
        <v>35000</v>
      </c>
    </row>
    <row r="64" spans="1:11">
      <c r="A64" s="59">
        <v>43620</v>
      </c>
      <c r="B64" s="33" t="s">
        <v>111</v>
      </c>
      <c r="C64" s="33">
        <v>600</v>
      </c>
      <c r="D64" s="63">
        <v>5</v>
      </c>
      <c r="E64" s="33" t="s">
        <v>15</v>
      </c>
      <c r="F64" s="34">
        <v>1015</v>
      </c>
      <c r="G64" s="34">
        <v>1010</v>
      </c>
      <c r="H64" s="35">
        <v>0</v>
      </c>
      <c r="I64" s="66">
        <f>((F64-G64)*C64)*D64</f>
        <v>15000</v>
      </c>
      <c r="J64" s="66">
        <v>0</v>
      </c>
      <c r="K64" s="66">
        <f t="shared" si="43"/>
        <v>15000</v>
      </c>
    </row>
    <row r="65" spans="1:11">
      <c r="A65" s="59">
        <v>43619</v>
      </c>
      <c r="B65" s="33" t="s">
        <v>74</v>
      </c>
      <c r="C65" s="33">
        <v>1500</v>
      </c>
      <c r="D65" s="63">
        <v>5</v>
      </c>
      <c r="E65" s="33" t="s">
        <v>8</v>
      </c>
      <c r="F65" s="34">
        <v>500</v>
      </c>
      <c r="G65" s="34">
        <v>502.75</v>
      </c>
      <c r="H65" s="34">
        <v>0</v>
      </c>
      <c r="I65" s="66">
        <f t="shared" si="41"/>
        <v>20625</v>
      </c>
      <c r="J65" s="66">
        <v>0</v>
      </c>
      <c r="K65" s="66">
        <f t="shared" si="43"/>
        <v>20625</v>
      </c>
    </row>
    <row r="66" spans="1:11">
      <c r="A66" s="60"/>
      <c r="B66" s="36"/>
      <c r="C66" s="36"/>
      <c r="D66" s="36"/>
      <c r="E66" s="36"/>
      <c r="F66" s="37"/>
      <c r="G66" s="37"/>
      <c r="H66" s="37"/>
      <c r="I66" s="73"/>
      <c r="J66" s="73"/>
      <c r="K66" s="73"/>
    </row>
    <row r="67" spans="1:11">
      <c r="A67" s="59">
        <v>43616</v>
      </c>
      <c r="B67" s="33" t="s">
        <v>186</v>
      </c>
      <c r="C67" s="33">
        <v>8000</v>
      </c>
      <c r="D67" s="33"/>
      <c r="E67" s="33" t="s">
        <v>15</v>
      </c>
      <c r="F67" s="34">
        <v>105</v>
      </c>
      <c r="G67" s="34">
        <v>104</v>
      </c>
      <c r="H67" s="35">
        <v>102.5</v>
      </c>
      <c r="I67" s="66">
        <f>(F67-G67)*C67</f>
        <v>8000</v>
      </c>
      <c r="J67" s="66">
        <f>(G67-H67)*C67</f>
        <v>12000</v>
      </c>
      <c r="K67" s="66">
        <f t="shared" ref="K67:K77" si="44">+J67+I67</f>
        <v>20000</v>
      </c>
    </row>
    <row r="68" spans="1:11">
      <c r="A68" s="59">
        <v>43615</v>
      </c>
      <c r="B68" s="33" t="s">
        <v>183</v>
      </c>
      <c r="C68" s="33">
        <v>500</v>
      </c>
      <c r="D68" s="33"/>
      <c r="E68" s="33" t="s">
        <v>8</v>
      </c>
      <c r="F68" s="34">
        <v>2155</v>
      </c>
      <c r="G68" s="34">
        <v>2170</v>
      </c>
      <c r="H68" s="34">
        <v>0</v>
      </c>
      <c r="I68" s="66">
        <f t="shared" ref="I68:I73" si="45">(G68-F68)*C68</f>
        <v>7500</v>
      </c>
      <c r="J68" s="66">
        <v>0</v>
      </c>
      <c r="K68" s="66">
        <f t="shared" si="44"/>
        <v>7500</v>
      </c>
    </row>
    <row r="69" spans="1:11">
      <c r="A69" s="59">
        <v>43614</v>
      </c>
      <c r="B69" s="33" t="s">
        <v>186</v>
      </c>
      <c r="C69" s="33">
        <v>8000</v>
      </c>
      <c r="D69" s="33"/>
      <c r="E69" s="33" t="s">
        <v>8</v>
      </c>
      <c r="F69" s="34">
        <v>113.5</v>
      </c>
      <c r="G69" s="34">
        <v>114.5</v>
      </c>
      <c r="H69" s="34">
        <v>0</v>
      </c>
      <c r="I69" s="66">
        <f t="shared" si="45"/>
        <v>8000</v>
      </c>
      <c r="J69" s="66">
        <v>0</v>
      </c>
      <c r="K69" s="66">
        <f t="shared" si="44"/>
        <v>8000</v>
      </c>
    </row>
    <row r="70" spans="1:11">
      <c r="A70" s="59">
        <v>43613</v>
      </c>
      <c r="B70" s="33" t="s">
        <v>183</v>
      </c>
      <c r="C70" s="33">
        <v>500</v>
      </c>
      <c r="D70" s="33"/>
      <c r="E70" s="33" t="s">
        <v>8</v>
      </c>
      <c r="F70" s="34">
        <v>2125</v>
      </c>
      <c r="G70" s="34">
        <v>2145</v>
      </c>
      <c r="H70" s="34">
        <v>0</v>
      </c>
      <c r="I70" s="66">
        <f t="shared" si="45"/>
        <v>10000</v>
      </c>
      <c r="J70" s="66">
        <v>0</v>
      </c>
      <c r="K70" s="66">
        <f t="shared" si="44"/>
        <v>10000</v>
      </c>
    </row>
    <row r="71" spans="1:11">
      <c r="A71" s="59">
        <v>43613</v>
      </c>
      <c r="B71" s="33" t="s">
        <v>436</v>
      </c>
      <c r="C71" s="33">
        <v>1000</v>
      </c>
      <c r="D71" s="33"/>
      <c r="E71" s="33" t="s">
        <v>8</v>
      </c>
      <c r="F71" s="34">
        <v>688</v>
      </c>
      <c r="G71" s="34">
        <v>680</v>
      </c>
      <c r="H71" s="34">
        <v>0</v>
      </c>
      <c r="I71" s="66">
        <f t="shared" si="45"/>
        <v>-8000</v>
      </c>
      <c r="J71" s="66">
        <v>0</v>
      </c>
      <c r="K71" s="66">
        <f t="shared" si="44"/>
        <v>-8000</v>
      </c>
    </row>
    <row r="72" spans="1:11">
      <c r="A72" s="59">
        <v>43612</v>
      </c>
      <c r="B72" s="33" t="s">
        <v>437</v>
      </c>
      <c r="C72" s="33">
        <v>3000</v>
      </c>
      <c r="D72" s="33"/>
      <c r="E72" s="33" t="s">
        <v>8</v>
      </c>
      <c r="F72" s="34">
        <v>247</v>
      </c>
      <c r="G72" s="34">
        <v>249.5</v>
      </c>
      <c r="H72" s="34">
        <v>252.5</v>
      </c>
      <c r="I72" s="66">
        <f t="shared" si="45"/>
        <v>7500</v>
      </c>
      <c r="J72" s="66">
        <f>(H72-G72)*C72</f>
        <v>9000</v>
      </c>
      <c r="K72" s="66">
        <f t="shared" si="44"/>
        <v>16500</v>
      </c>
    </row>
    <row r="73" spans="1:11">
      <c r="A73" s="59">
        <v>43609</v>
      </c>
      <c r="B73" s="33" t="s">
        <v>58</v>
      </c>
      <c r="C73" s="33">
        <v>1400</v>
      </c>
      <c r="D73" s="33"/>
      <c r="E73" s="33" t="s">
        <v>8</v>
      </c>
      <c r="F73" s="34">
        <v>685</v>
      </c>
      <c r="G73" s="34">
        <v>690</v>
      </c>
      <c r="H73" s="34">
        <v>0</v>
      </c>
      <c r="I73" s="66">
        <f t="shared" si="45"/>
        <v>7000</v>
      </c>
      <c r="J73" s="66">
        <v>0</v>
      </c>
      <c r="K73" s="66">
        <f t="shared" si="44"/>
        <v>7000</v>
      </c>
    </row>
    <row r="74" spans="1:11">
      <c r="A74" s="59">
        <v>43608</v>
      </c>
      <c r="B74" s="33" t="s">
        <v>58</v>
      </c>
      <c r="C74" s="33">
        <v>1400</v>
      </c>
      <c r="D74" s="33"/>
      <c r="E74" s="33" t="s">
        <v>15</v>
      </c>
      <c r="F74" s="34">
        <v>708</v>
      </c>
      <c r="G74" s="34">
        <v>718</v>
      </c>
      <c r="H74" s="35">
        <v>0</v>
      </c>
      <c r="I74" s="66">
        <f>(F74-G74)*C74</f>
        <v>-14000</v>
      </c>
      <c r="J74" s="66">
        <v>0</v>
      </c>
      <c r="K74" s="66">
        <f t="shared" si="44"/>
        <v>-14000</v>
      </c>
    </row>
    <row r="75" spans="1:11">
      <c r="A75" s="59">
        <v>43608</v>
      </c>
      <c r="B75" s="33" t="s">
        <v>56</v>
      </c>
      <c r="C75" s="33">
        <v>1000</v>
      </c>
      <c r="D75" s="33"/>
      <c r="E75" s="33" t="s">
        <v>8</v>
      </c>
      <c r="F75" s="34">
        <v>564</v>
      </c>
      <c r="G75" s="34">
        <v>556</v>
      </c>
      <c r="H75" s="34">
        <v>0</v>
      </c>
      <c r="I75" s="66">
        <f>(G75-F75)*C75</f>
        <v>-8000</v>
      </c>
      <c r="J75" s="66">
        <v>0</v>
      </c>
      <c r="K75" s="66">
        <f t="shared" si="44"/>
        <v>-8000</v>
      </c>
    </row>
    <row r="76" spans="1:11">
      <c r="A76" s="59">
        <v>43608</v>
      </c>
      <c r="B76" s="33" t="s">
        <v>40</v>
      </c>
      <c r="C76" s="33">
        <v>750</v>
      </c>
      <c r="D76" s="33"/>
      <c r="E76" s="33" t="s">
        <v>8</v>
      </c>
      <c r="F76" s="34">
        <v>1255</v>
      </c>
      <c r="G76" s="34">
        <v>1245</v>
      </c>
      <c r="H76" s="34">
        <v>0</v>
      </c>
      <c r="I76" s="66">
        <f>(G76-F76)*C76</f>
        <v>-7500</v>
      </c>
      <c r="J76" s="66">
        <v>0</v>
      </c>
      <c r="K76" s="66">
        <f t="shared" si="44"/>
        <v>-7500</v>
      </c>
    </row>
    <row r="77" spans="1:11">
      <c r="A77" s="59">
        <v>43607</v>
      </c>
      <c r="B77" s="33" t="s">
        <v>77</v>
      </c>
      <c r="C77" s="33">
        <v>1500</v>
      </c>
      <c r="D77" s="33"/>
      <c r="E77" s="33" t="s">
        <v>8</v>
      </c>
      <c r="F77" s="34">
        <v>623</v>
      </c>
      <c r="G77" s="34">
        <v>628</v>
      </c>
      <c r="H77" s="34">
        <v>0</v>
      </c>
      <c r="I77" s="66">
        <f>(G77-F77)*C77</f>
        <v>7500</v>
      </c>
      <c r="J77" s="66">
        <v>0</v>
      </c>
      <c r="K77" s="66">
        <f t="shared" si="44"/>
        <v>7500</v>
      </c>
    </row>
    <row r="78" spans="1:11">
      <c r="A78" s="59">
        <v>43607</v>
      </c>
      <c r="B78" s="33" t="s">
        <v>57</v>
      </c>
      <c r="C78" s="33">
        <v>2500</v>
      </c>
      <c r="D78" s="33"/>
      <c r="E78" s="33" t="s">
        <v>8</v>
      </c>
      <c r="F78" s="34">
        <v>393</v>
      </c>
      <c r="G78" s="34">
        <v>396</v>
      </c>
      <c r="H78" s="35">
        <v>0</v>
      </c>
      <c r="I78" s="66">
        <v>0</v>
      </c>
      <c r="J78" s="66">
        <v>0</v>
      </c>
      <c r="K78" s="66" t="s">
        <v>48</v>
      </c>
    </row>
    <row r="79" spans="1:11">
      <c r="A79" s="59">
        <v>43606</v>
      </c>
      <c r="B79" s="33" t="s">
        <v>88</v>
      </c>
      <c r="C79" s="33">
        <v>400</v>
      </c>
      <c r="D79" s="33"/>
      <c r="E79" s="33" t="s">
        <v>8</v>
      </c>
      <c r="F79" s="34">
        <v>1697</v>
      </c>
      <c r="G79" s="34">
        <v>1703</v>
      </c>
      <c r="H79" s="34">
        <v>0</v>
      </c>
      <c r="I79" s="66">
        <f>(G79-F79)*C79</f>
        <v>2400</v>
      </c>
      <c r="J79" s="66">
        <v>0</v>
      </c>
      <c r="K79" s="66">
        <f>+J79+I79</f>
        <v>2400</v>
      </c>
    </row>
    <row r="80" spans="1:11">
      <c r="A80" s="59">
        <v>43606</v>
      </c>
      <c r="B80" s="33" t="s">
        <v>63</v>
      </c>
      <c r="C80" s="33">
        <v>500</v>
      </c>
      <c r="D80" s="33"/>
      <c r="E80" s="33" t="s">
        <v>8</v>
      </c>
      <c r="F80" s="34">
        <v>1330</v>
      </c>
      <c r="G80" s="34">
        <v>1315</v>
      </c>
      <c r="H80" s="34">
        <v>0</v>
      </c>
      <c r="I80" s="66">
        <f>(G80-F80)*C80</f>
        <v>-7500</v>
      </c>
      <c r="J80" s="66">
        <v>0</v>
      </c>
      <c r="K80" s="66">
        <f>+J80+I80</f>
        <v>-7500</v>
      </c>
    </row>
    <row r="81" spans="1:11">
      <c r="A81" s="59">
        <v>43605</v>
      </c>
      <c r="B81" s="33" t="s">
        <v>34</v>
      </c>
      <c r="C81" s="33">
        <v>550</v>
      </c>
      <c r="D81" s="33"/>
      <c r="E81" s="33" t="s">
        <v>8</v>
      </c>
      <c r="F81" s="34">
        <v>1150</v>
      </c>
      <c r="G81" s="34">
        <v>1165</v>
      </c>
      <c r="H81" s="34">
        <v>0</v>
      </c>
      <c r="I81" s="66">
        <f>(G81-F81)*C81</f>
        <v>8250</v>
      </c>
      <c r="J81" s="66">
        <v>0</v>
      </c>
      <c r="K81" s="66">
        <f>+J81+I81</f>
        <v>8250</v>
      </c>
    </row>
    <row r="82" spans="1:11">
      <c r="A82" s="59">
        <v>43602</v>
      </c>
      <c r="B82" s="33" t="s">
        <v>56</v>
      </c>
      <c r="C82" s="33">
        <v>1000</v>
      </c>
      <c r="D82" s="33"/>
      <c r="E82" s="33" t="s">
        <v>8</v>
      </c>
      <c r="F82" s="34">
        <v>535</v>
      </c>
      <c r="G82" s="34">
        <v>539</v>
      </c>
      <c r="H82" s="34">
        <v>0</v>
      </c>
      <c r="I82" s="66">
        <f>(G82-F82)*C82</f>
        <v>4000</v>
      </c>
      <c r="J82" s="66">
        <v>0</v>
      </c>
      <c r="K82" s="66">
        <f>+J82+I82</f>
        <v>4000</v>
      </c>
    </row>
    <row r="83" spans="1:11">
      <c r="A83" s="59">
        <v>43601</v>
      </c>
      <c r="B83" s="33" t="s">
        <v>106</v>
      </c>
      <c r="C83" s="33">
        <v>1100</v>
      </c>
      <c r="D83" s="33"/>
      <c r="E83" s="33" t="s">
        <v>8</v>
      </c>
      <c r="F83" s="34">
        <v>554</v>
      </c>
      <c r="G83" s="34">
        <v>561</v>
      </c>
      <c r="H83" s="34">
        <v>0</v>
      </c>
      <c r="I83" s="66">
        <f>(G83-F83)*C83</f>
        <v>7700</v>
      </c>
      <c r="J83" s="66">
        <v>0</v>
      </c>
      <c r="K83" s="66">
        <f>+J83+I83</f>
        <v>7700</v>
      </c>
    </row>
    <row r="84" spans="1:11">
      <c r="A84" s="59">
        <v>43601</v>
      </c>
      <c r="B84" s="33" t="s">
        <v>138</v>
      </c>
      <c r="C84" s="33">
        <v>700</v>
      </c>
      <c r="D84" s="33"/>
      <c r="E84" s="33" t="s">
        <v>8</v>
      </c>
      <c r="F84" s="34">
        <v>636</v>
      </c>
      <c r="G84" s="34">
        <v>646</v>
      </c>
      <c r="H84" s="35">
        <v>0</v>
      </c>
      <c r="I84" s="66">
        <v>0</v>
      </c>
      <c r="J84" s="66">
        <v>0</v>
      </c>
      <c r="K84" s="66" t="s">
        <v>48</v>
      </c>
    </row>
    <row r="85" spans="1:11">
      <c r="A85" s="59">
        <v>43600</v>
      </c>
      <c r="B85" s="33" t="s">
        <v>63</v>
      </c>
      <c r="C85" s="33">
        <v>500</v>
      </c>
      <c r="D85" s="33"/>
      <c r="E85" s="33" t="s">
        <v>8</v>
      </c>
      <c r="F85" s="34">
        <v>1205</v>
      </c>
      <c r="G85" s="34">
        <v>1220</v>
      </c>
      <c r="H85" s="34">
        <v>1240</v>
      </c>
      <c r="I85" s="66">
        <f>(G85-F85)*C85</f>
        <v>7500</v>
      </c>
      <c r="J85" s="66">
        <f>(H85-G85)*C85</f>
        <v>10000</v>
      </c>
      <c r="K85" s="66">
        <f t="shared" ref="K85:K92" si="46">+J85+I85</f>
        <v>17500</v>
      </c>
    </row>
    <row r="86" spans="1:11">
      <c r="A86" s="59">
        <v>43599</v>
      </c>
      <c r="B86" s="33" t="s">
        <v>124</v>
      </c>
      <c r="C86" s="33">
        <v>800</v>
      </c>
      <c r="D86" s="33"/>
      <c r="E86" s="33" t="s">
        <v>8</v>
      </c>
      <c r="F86" s="34">
        <v>780</v>
      </c>
      <c r="G86" s="34">
        <v>790</v>
      </c>
      <c r="H86" s="35">
        <v>0</v>
      </c>
      <c r="I86" s="66">
        <f>(G86-F86)*C86</f>
        <v>8000</v>
      </c>
      <c r="J86" s="66">
        <v>0</v>
      </c>
      <c r="K86" s="66">
        <f t="shared" si="46"/>
        <v>8000</v>
      </c>
    </row>
    <row r="87" spans="1:11">
      <c r="A87" s="59">
        <v>43599</v>
      </c>
      <c r="B87" s="33" t="s">
        <v>54</v>
      </c>
      <c r="C87" s="33">
        <v>1500</v>
      </c>
      <c r="D87" s="33"/>
      <c r="E87" s="33" t="s">
        <v>8</v>
      </c>
      <c r="F87" s="34">
        <v>445</v>
      </c>
      <c r="G87" s="34">
        <v>450</v>
      </c>
      <c r="H87" s="35">
        <v>0</v>
      </c>
      <c r="I87" s="66">
        <f>(G87-F87)*C87</f>
        <v>7500</v>
      </c>
      <c r="J87" s="66">
        <v>0</v>
      </c>
      <c r="K87" s="66">
        <f t="shared" si="46"/>
        <v>7500</v>
      </c>
    </row>
    <row r="88" spans="1:11">
      <c r="A88" s="59">
        <v>43598</v>
      </c>
      <c r="B88" s="33" t="s">
        <v>143</v>
      </c>
      <c r="C88" s="33">
        <v>600</v>
      </c>
      <c r="D88" s="33"/>
      <c r="E88" s="33" t="s">
        <v>8</v>
      </c>
      <c r="F88" s="34">
        <v>1560</v>
      </c>
      <c r="G88" s="34">
        <v>1574</v>
      </c>
      <c r="H88" s="35">
        <v>0</v>
      </c>
      <c r="I88" s="66">
        <f>(G88-F88)*C88</f>
        <v>8400</v>
      </c>
      <c r="J88" s="66">
        <v>0</v>
      </c>
      <c r="K88" s="66">
        <f t="shared" si="46"/>
        <v>8400</v>
      </c>
    </row>
    <row r="89" spans="1:11">
      <c r="A89" s="59">
        <v>43598</v>
      </c>
      <c r="B89" s="33" t="s">
        <v>157</v>
      </c>
      <c r="C89" s="33">
        <v>1000</v>
      </c>
      <c r="D89" s="33"/>
      <c r="E89" s="33" t="s">
        <v>15</v>
      </c>
      <c r="F89" s="34">
        <v>735</v>
      </c>
      <c r="G89" s="34">
        <v>733</v>
      </c>
      <c r="H89" s="35">
        <v>0</v>
      </c>
      <c r="I89" s="66">
        <f>(F89-G89)*C89</f>
        <v>2000</v>
      </c>
      <c r="J89" s="66">
        <v>0</v>
      </c>
      <c r="K89" s="66">
        <f t="shared" si="46"/>
        <v>2000</v>
      </c>
    </row>
    <row r="90" spans="1:11">
      <c r="A90" s="59">
        <v>43595</v>
      </c>
      <c r="B90" s="33" t="s">
        <v>89</v>
      </c>
      <c r="C90" s="33">
        <v>400</v>
      </c>
      <c r="D90" s="33"/>
      <c r="E90" s="33" t="s">
        <v>8</v>
      </c>
      <c r="F90" s="34">
        <v>1713</v>
      </c>
      <c r="G90" s="34">
        <v>1728</v>
      </c>
      <c r="H90" s="34">
        <v>0</v>
      </c>
      <c r="I90" s="66">
        <f>(G90-F90)*C90</f>
        <v>6000</v>
      </c>
      <c r="J90" s="66">
        <v>0</v>
      </c>
      <c r="K90" s="66">
        <f t="shared" si="46"/>
        <v>6000</v>
      </c>
    </row>
    <row r="91" spans="1:11">
      <c r="A91" s="59">
        <v>43595</v>
      </c>
      <c r="B91" s="33" t="s">
        <v>153</v>
      </c>
      <c r="C91" s="33">
        <v>4000</v>
      </c>
      <c r="D91" s="33"/>
      <c r="E91" s="33" t="s">
        <v>8</v>
      </c>
      <c r="F91" s="34">
        <v>121.5</v>
      </c>
      <c r="G91" s="34">
        <v>119.5</v>
      </c>
      <c r="H91" s="34">
        <v>0</v>
      </c>
      <c r="I91" s="66">
        <f>(G91-F91)*C91</f>
        <v>-8000</v>
      </c>
      <c r="J91" s="66">
        <v>0</v>
      </c>
      <c r="K91" s="66">
        <f t="shared" si="46"/>
        <v>-8000</v>
      </c>
    </row>
    <row r="92" spans="1:11">
      <c r="A92" s="59">
        <v>43594</v>
      </c>
      <c r="B92" s="33" t="s">
        <v>71</v>
      </c>
      <c r="C92" s="33">
        <v>1300</v>
      </c>
      <c r="D92" s="33"/>
      <c r="E92" s="33" t="s">
        <v>8</v>
      </c>
      <c r="F92" s="34">
        <v>350</v>
      </c>
      <c r="G92" s="34">
        <v>355</v>
      </c>
      <c r="H92" s="34">
        <v>0</v>
      </c>
      <c r="I92" s="66">
        <f>(G92-F92)*C92</f>
        <v>6500</v>
      </c>
      <c r="J92" s="66">
        <v>0</v>
      </c>
      <c r="K92" s="66">
        <f t="shared" si="46"/>
        <v>6500</v>
      </c>
    </row>
    <row r="93" spans="1:11">
      <c r="A93" s="59">
        <v>43594</v>
      </c>
      <c r="B93" s="33" t="s">
        <v>90</v>
      </c>
      <c r="C93" s="33">
        <v>600</v>
      </c>
      <c r="D93" s="33"/>
      <c r="E93" s="33" t="s">
        <v>8</v>
      </c>
      <c r="F93" s="34">
        <v>975</v>
      </c>
      <c r="G93" s="34">
        <v>990</v>
      </c>
      <c r="H93" s="34">
        <v>0</v>
      </c>
      <c r="I93" s="66">
        <v>0</v>
      </c>
      <c r="J93" s="66">
        <v>0</v>
      </c>
      <c r="K93" s="66" t="s">
        <v>48</v>
      </c>
    </row>
    <row r="94" spans="1:11">
      <c r="A94" s="59">
        <v>43593</v>
      </c>
      <c r="B94" s="33" t="s">
        <v>26</v>
      </c>
      <c r="C94" s="33">
        <v>700</v>
      </c>
      <c r="D94" s="33"/>
      <c r="E94" s="33" t="s">
        <v>8</v>
      </c>
      <c r="F94" s="34">
        <v>1131</v>
      </c>
      <c r="G94" s="34">
        <v>1141</v>
      </c>
      <c r="H94" s="35">
        <v>0</v>
      </c>
      <c r="I94" s="66">
        <f>(G94-F94)*C94</f>
        <v>7000</v>
      </c>
      <c r="J94" s="66">
        <v>0</v>
      </c>
      <c r="K94" s="66">
        <f>+J94+I94</f>
        <v>7000</v>
      </c>
    </row>
    <row r="95" spans="1:11">
      <c r="A95" s="59">
        <v>43593</v>
      </c>
      <c r="B95" s="33" t="s">
        <v>63</v>
      </c>
      <c r="C95" s="33">
        <v>500</v>
      </c>
      <c r="D95" s="33"/>
      <c r="E95" s="33" t="s">
        <v>8</v>
      </c>
      <c r="F95" s="34">
        <v>1275</v>
      </c>
      <c r="G95" s="34">
        <v>1275</v>
      </c>
      <c r="H95" s="35">
        <v>0</v>
      </c>
      <c r="I95" s="66">
        <f>(G95-F95)*C95</f>
        <v>0</v>
      </c>
      <c r="J95" s="66">
        <v>0</v>
      </c>
      <c r="K95" s="66">
        <f>+J95+I95</f>
        <v>0</v>
      </c>
    </row>
    <row r="96" spans="1:11">
      <c r="A96" s="59">
        <v>43593</v>
      </c>
      <c r="B96" s="33" t="s">
        <v>58</v>
      </c>
      <c r="C96" s="33">
        <v>1400</v>
      </c>
      <c r="D96" s="33"/>
      <c r="E96" s="33" t="s">
        <v>8</v>
      </c>
      <c r="F96" s="34">
        <v>575</v>
      </c>
      <c r="G96" s="34">
        <v>570</v>
      </c>
      <c r="H96" s="35">
        <v>0</v>
      </c>
      <c r="I96" s="66">
        <f>(G96-F96)*C96</f>
        <v>-7000</v>
      </c>
      <c r="J96" s="66">
        <v>0</v>
      </c>
      <c r="K96" s="66">
        <f>+J96+I96</f>
        <v>-7000</v>
      </c>
    </row>
    <row r="97" spans="1:11">
      <c r="A97" s="59">
        <v>43592</v>
      </c>
      <c r="B97" s="33" t="s">
        <v>186</v>
      </c>
      <c r="C97" s="33">
        <v>8000</v>
      </c>
      <c r="D97" s="33"/>
      <c r="E97" s="33" t="s">
        <v>8</v>
      </c>
      <c r="F97" s="34">
        <v>95.5</v>
      </c>
      <c r="G97" s="34">
        <v>96.5</v>
      </c>
      <c r="H97" s="35">
        <v>0</v>
      </c>
      <c r="I97" s="66">
        <v>0</v>
      </c>
      <c r="J97" s="66">
        <v>0</v>
      </c>
      <c r="K97" s="66" t="s">
        <v>48</v>
      </c>
    </row>
    <row r="98" spans="1:11">
      <c r="A98" s="59">
        <v>43592</v>
      </c>
      <c r="B98" s="33" t="s">
        <v>125</v>
      </c>
      <c r="C98" s="33">
        <v>700</v>
      </c>
      <c r="D98" s="33"/>
      <c r="E98" s="33" t="s">
        <v>8</v>
      </c>
      <c r="F98" s="34">
        <v>1385</v>
      </c>
      <c r="G98" s="34">
        <v>1380</v>
      </c>
      <c r="H98" s="35">
        <v>0</v>
      </c>
      <c r="I98" s="66">
        <f>(G98-F98)*C98</f>
        <v>-3500</v>
      </c>
      <c r="J98" s="66">
        <v>0</v>
      </c>
      <c r="K98" s="66">
        <f>+J98+I98</f>
        <v>-3500</v>
      </c>
    </row>
    <row r="99" spans="1:11">
      <c r="A99" s="59">
        <v>43591</v>
      </c>
      <c r="B99" s="33" t="s">
        <v>39</v>
      </c>
      <c r="C99" s="33">
        <v>1250</v>
      </c>
      <c r="D99" s="33"/>
      <c r="E99" s="33" t="s">
        <v>8</v>
      </c>
      <c r="F99" s="34">
        <v>530</v>
      </c>
      <c r="G99" s="34">
        <v>535</v>
      </c>
      <c r="H99" s="35">
        <v>0</v>
      </c>
      <c r="I99" s="66">
        <v>0</v>
      </c>
      <c r="J99" s="66">
        <v>0</v>
      </c>
      <c r="K99" s="66" t="s">
        <v>48</v>
      </c>
    </row>
    <row r="100" spans="1:11">
      <c r="A100" s="59">
        <v>43591</v>
      </c>
      <c r="B100" s="33" t="s">
        <v>63</v>
      </c>
      <c r="C100" s="33">
        <v>500</v>
      </c>
      <c r="D100" s="33"/>
      <c r="E100" s="33" t="s">
        <v>8</v>
      </c>
      <c r="F100" s="34">
        <v>1305</v>
      </c>
      <c r="G100" s="34">
        <v>1305</v>
      </c>
      <c r="H100" s="35">
        <v>0</v>
      </c>
      <c r="I100" s="66">
        <f>(G100-F100)*C100</f>
        <v>0</v>
      </c>
      <c r="J100" s="66">
        <v>0</v>
      </c>
      <c r="K100" s="66">
        <f>+J100+I100</f>
        <v>0</v>
      </c>
    </row>
    <row r="101" spans="1:11">
      <c r="A101" s="59">
        <v>43588</v>
      </c>
      <c r="B101" s="33" t="s">
        <v>88</v>
      </c>
      <c r="C101" s="33">
        <v>400</v>
      </c>
      <c r="D101" s="33"/>
      <c r="E101" s="33" t="s">
        <v>8</v>
      </c>
      <c r="F101" s="34">
        <v>1715</v>
      </c>
      <c r="G101" s="34">
        <v>1720</v>
      </c>
      <c r="H101" s="35">
        <v>0</v>
      </c>
      <c r="I101" s="66">
        <f>(G101-F101)*C101</f>
        <v>2000</v>
      </c>
      <c r="J101" s="66">
        <v>0</v>
      </c>
      <c r="K101" s="66">
        <f>+J101+I101</f>
        <v>2000</v>
      </c>
    </row>
    <row r="102" spans="1:11">
      <c r="A102" s="59">
        <v>43588</v>
      </c>
      <c r="B102" s="33" t="s">
        <v>56</v>
      </c>
      <c r="C102" s="33">
        <v>1000</v>
      </c>
      <c r="D102" s="33"/>
      <c r="E102" s="33" t="s">
        <v>15</v>
      </c>
      <c r="F102" s="34">
        <v>561</v>
      </c>
      <c r="G102" s="34">
        <v>558</v>
      </c>
      <c r="H102" s="35">
        <v>0</v>
      </c>
      <c r="I102" s="66">
        <f>(F102-G102)*C102</f>
        <v>3000</v>
      </c>
      <c r="J102" s="66">
        <v>0</v>
      </c>
      <c r="K102" s="66">
        <f>+J102+I102</f>
        <v>3000</v>
      </c>
    </row>
    <row r="103" spans="1:11">
      <c r="A103" s="59">
        <v>43587</v>
      </c>
      <c r="B103" s="33" t="s">
        <v>14</v>
      </c>
      <c r="C103" s="33">
        <v>1200</v>
      </c>
      <c r="D103" s="33"/>
      <c r="E103" s="33" t="s">
        <v>8</v>
      </c>
      <c r="F103" s="34">
        <v>837</v>
      </c>
      <c r="G103" s="34">
        <v>842</v>
      </c>
      <c r="H103" s="35">
        <v>0</v>
      </c>
      <c r="I103" s="66">
        <f>(G103-F103)*C103</f>
        <v>6000</v>
      </c>
      <c r="J103" s="66">
        <v>0</v>
      </c>
      <c r="K103" s="66">
        <f>+J103+I103</f>
        <v>6000</v>
      </c>
    </row>
    <row r="104" spans="1:11">
      <c r="A104" s="59">
        <v>43587</v>
      </c>
      <c r="B104" s="33" t="s">
        <v>63</v>
      </c>
      <c r="C104" s="33">
        <v>500</v>
      </c>
      <c r="D104" s="33"/>
      <c r="E104" s="33" t="s">
        <v>8</v>
      </c>
      <c r="F104" s="34">
        <v>1358</v>
      </c>
      <c r="G104" s="34">
        <v>1343</v>
      </c>
      <c r="H104" s="35">
        <v>0</v>
      </c>
      <c r="I104" s="66">
        <f>(G104-F104)*C104</f>
        <v>-7500</v>
      </c>
      <c r="J104" s="66">
        <v>0</v>
      </c>
      <c r="K104" s="66">
        <f>+J104+I104</f>
        <v>-7500</v>
      </c>
    </row>
    <row r="105" spans="1:11">
      <c r="A105" s="59"/>
      <c r="B105" s="38"/>
      <c r="C105" s="38"/>
      <c r="D105" s="38"/>
      <c r="E105" s="38"/>
      <c r="F105" s="39"/>
      <c r="G105" s="39"/>
      <c r="H105" s="39"/>
      <c r="I105" s="86"/>
      <c r="J105" s="86"/>
      <c r="K105" s="86"/>
    </row>
    <row r="106" spans="1:11">
      <c r="A106" s="59">
        <v>43585</v>
      </c>
      <c r="B106" s="33" t="s">
        <v>111</v>
      </c>
      <c r="C106" s="33">
        <v>1200</v>
      </c>
      <c r="D106" s="33"/>
      <c r="E106" s="33" t="s">
        <v>8</v>
      </c>
      <c r="F106" s="34">
        <v>975</v>
      </c>
      <c r="G106" s="34">
        <v>980.5</v>
      </c>
      <c r="H106" s="35">
        <v>0</v>
      </c>
      <c r="I106" s="66">
        <f>(G106-F106)*C106</f>
        <v>6600</v>
      </c>
      <c r="J106" s="66">
        <v>0</v>
      </c>
      <c r="K106" s="66">
        <f t="shared" ref="K106:K124" si="47">+J106+I106</f>
        <v>6600</v>
      </c>
    </row>
    <row r="107" spans="1:11">
      <c r="A107" s="59">
        <v>43581</v>
      </c>
      <c r="B107" s="33" t="s">
        <v>133</v>
      </c>
      <c r="C107" s="33">
        <v>250</v>
      </c>
      <c r="D107" s="33"/>
      <c r="E107" s="33" t="s">
        <v>15</v>
      </c>
      <c r="F107" s="34">
        <v>2539</v>
      </c>
      <c r="G107" s="34">
        <v>2575</v>
      </c>
      <c r="H107" s="35">
        <v>0</v>
      </c>
      <c r="I107" s="66">
        <f>(F107-G107)*C107</f>
        <v>-9000</v>
      </c>
      <c r="J107" s="66">
        <v>0</v>
      </c>
      <c r="K107" s="66">
        <f t="shared" si="47"/>
        <v>-9000</v>
      </c>
    </row>
    <row r="108" spans="1:11">
      <c r="A108" s="59">
        <v>43580</v>
      </c>
      <c r="B108" s="33" t="s">
        <v>100</v>
      </c>
      <c r="C108" s="33">
        <v>1000</v>
      </c>
      <c r="D108" s="33"/>
      <c r="E108" s="33" t="s">
        <v>8</v>
      </c>
      <c r="F108" s="34">
        <v>642</v>
      </c>
      <c r="G108" s="34">
        <v>642</v>
      </c>
      <c r="H108" s="35">
        <v>0</v>
      </c>
      <c r="I108" s="66">
        <f t="shared" ref="I108:I117" si="48">(G108-F108)*C108</f>
        <v>0</v>
      </c>
      <c r="J108" s="66">
        <v>0</v>
      </c>
      <c r="K108" s="66">
        <f t="shared" si="47"/>
        <v>0</v>
      </c>
    </row>
    <row r="109" spans="1:11">
      <c r="A109" s="59">
        <v>43579</v>
      </c>
      <c r="B109" s="33" t="s">
        <v>286</v>
      </c>
      <c r="C109" s="33">
        <v>1000</v>
      </c>
      <c r="D109" s="33"/>
      <c r="E109" s="33" t="s">
        <v>8</v>
      </c>
      <c r="F109" s="34">
        <v>765</v>
      </c>
      <c r="G109" s="34">
        <v>772</v>
      </c>
      <c r="H109" s="35">
        <v>0</v>
      </c>
      <c r="I109" s="66">
        <f t="shared" si="48"/>
        <v>7000</v>
      </c>
      <c r="J109" s="66">
        <v>0</v>
      </c>
      <c r="K109" s="66">
        <f t="shared" si="47"/>
        <v>7000</v>
      </c>
    </row>
    <row r="110" spans="1:11">
      <c r="A110" s="59">
        <v>43579</v>
      </c>
      <c r="B110" s="33" t="s">
        <v>81</v>
      </c>
      <c r="C110" s="33">
        <v>1000</v>
      </c>
      <c r="D110" s="33"/>
      <c r="E110" s="33" t="s">
        <v>8</v>
      </c>
      <c r="F110" s="34">
        <v>585</v>
      </c>
      <c r="G110" s="34">
        <v>590</v>
      </c>
      <c r="H110" s="35">
        <v>0</v>
      </c>
      <c r="I110" s="66">
        <f t="shared" si="48"/>
        <v>5000</v>
      </c>
      <c r="J110" s="66">
        <v>0</v>
      </c>
      <c r="K110" s="66">
        <f t="shared" si="47"/>
        <v>5000</v>
      </c>
    </row>
    <row r="111" spans="1:11">
      <c r="A111" s="59">
        <v>43578</v>
      </c>
      <c r="B111" s="33" t="s">
        <v>58</v>
      </c>
      <c r="C111" s="33">
        <v>1400</v>
      </c>
      <c r="D111" s="33"/>
      <c r="E111" s="33" t="s">
        <v>8</v>
      </c>
      <c r="F111" s="34">
        <v>561</v>
      </c>
      <c r="G111" s="34">
        <v>567</v>
      </c>
      <c r="H111" s="35">
        <v>0</v>
      </c>
      <c r="I111" s="66">
        <f t="shared" si="48"/>
        <v>8400</v>
      </c>
      <c r="J111" s="66">
        <v>0</v>
      </c>
      <c r="K111" s="66">
        <f t="shared" si="47"/>
        <v>8400</v>
      </c>
    </row>
    <row r="112" spans="1:11">
      <c r="A112" s="59">
        <v>43578</v>
      </c>
      <c r="B112" s="33" t="s">
        <v>125</v>
      </c>
      <c r="C112" s="33">
        <v>8000</v>
      </c>
      <c r="D112" s="33"/>
      <c r="E112" s="33" t="s">
        <v>8</v>
      </c>
      <c r="F112" s="34">
        <v>1420</v>
      </c>
      <c r="G112" s="34">
        <v>1420</v>
      </c>
      <c r="H112" s="35">
        <v>0</v>
      </c>
      <c r="I112" s="66">
        <f t="shared" si="48"/>
        <v>0</v>
      </c>
      <c r="J112" s="66">
        <v>0</v>
      </c>
      <c r="K112" s="66">
        <f t="shared" si="47"/>
        <v>0</v>
      </c>
    </row>
    <row r="113" spans="1:11">
      <c r="A113" s="59">
        <v>43577</v>
      </c>
      <c r="B113" s="33" t="s">
        <v>156</v>
      </c>
      <c r="C113" s="33">
        <v>1200</v>
      </c>
      <c r="D113" s="33"/>
      <c r="E113" s="33" t="s">
        <v>8</v>
      </c>
      <c r="F113" s="34">
        <v>444</v>
      </c>
      <c r="G113" s="34">
        <v>438</v>
      </c>
      <c r="H113" s="35">
        <v>0</v>
      </c>
      <c r="I113" s="66">
        <f t="shared" si="48"/>
        <v>-7200</v>
      </c>
      <c r="J113" s="66">
        <v>0</v>
      </c>
      <c r="K113" s="66">
        <f t="shared" si="47"/>
        <v>-7200</v>
      </c>
    </row>
    <row r="114" spans="1:11">
      <c r="A114" s="59">
        <v>43577</v>
      </c>
      <c r="B114" s="33" t="s">
        <v>26</v>
      </c>
      <c r="C114" s="33">
        <v>700</v>
      </c>
      <c r="D114" s="33"/>
      <c r="E114" s="33" t="s">
        <v>8</v>
      </c>
      <c r="F114" s="34">
        <v>1112</v>
      </c>
      <c r="G114" s="34">
        <v>1102</v>
      </c>
      <c r="H114" s="35">
        <v>0</v>
      </c>
      <c r="I114" s="66">
        <f t="shared" si="48"/>
        <v>-7000</v>
      </c>
      <c r="J114" s="66">
        <v>0</v>
      </c>
      <c r="K114" s="66">
        <f t="shared" si="47"/>
        <v>-7000</v>
      </c>
    </row>
    <row r="115" spans="1:11">
      <c r="A115" s="59">
        <v>43571</v>
      </c>
      <c r="B115" s="33" t="s">
        <v>99</v>
      </c>
      <c r="C115" s="33">
        <v>800</v>
      </c>
      <c r="D115" s="33"/>
      <c r="E115" s="33" t="s">
        <v>8</v>
      </c>
      <c r="F115" s="34">
        <v>1382</v>
      </c>
      <c r="G115" s="34">
        <v>1390</v>
      </c>
      <c r="H115" s="35">
        <v>0</v>
      </c>
      <c r="I115" s="66">
        <f t="shared" si="48"/>
        <v>6400</v>
      </c>
      <c r="J115" s="66">
        <v>0</v>
      </c>
      <c r="K115" s="66">
        <f t="shared" si="47"/>
        <v>6400</v>
      </c>
    </row>
    <row r="116" spans="1:11">
      <c r="A116" s="59">
        <v>43570</v>
      </c>
      <c r="B116" s="33" t="s">
        <v>97</v>
      </c>
      <c r="C116" s="33">
        <v>700</v>
      </c>
      <c r="D116" s="33"/>
      <c r="E116" s="33" t="s">
        <v>8</v>
      </c>
      <c r="F116" s="34">
        <v>698</v>
      </c>
      <c r="G116" s="34">
        <v>708</v>
      </c>
      <c r="H116" s="35">
        <v>0</v>
      </c>
      <c r="I116" s="66">
        <f t="shared" si="48"/>
        <v>7000</v>
      </c>
      <c r="J116" s="66">
        <v>0</v>
      </c>
      <c r="K116" s="66">
        <f t="shared" si="47"/>
        <v>7000</v>
      </c>
    </row>
    <row r="117" spans="1:11">
      <c r="A117" s="59">
        <v>43567</v>
      </c>
      <c r="B117" s="33" t="s">
        <v>66</v>
      </c>
      <c r="C117" s="33">
        <v>8000</v>
      </c>
      <c r="D117" s="33"/>
      <c r="E117" s="33" t="s">
        <v>8</v>
      </c>
      <c r="F117" s="34">
        <v>38</v>
      </c>
      <c r="G117" s="34">
        <v>39</v>
      </c>
      <c r="H117" s="35">
        <v>0</v>
      </c>
      <c r="I117" s="66">
        <f t="shared" si="48"/>
        <v>8000</v>
      </c>
      <c r="J117" s="66">
        <v>0</v>
      </c>
      <c r="K117" s="66">
        <f t="shared" si="47"/>
        <v>8000</v>
      </c>
    </row>
    <row r="118" spans="1:11">
      <c r="A118" s="59">
        <v>43566</v>
      </c>
      <c r="B118" s="33" t="s">
        <v>57</v>
      </c>
      <c r="C118" s="33">
        <v>2500</v>
      </c>
      <c r="D118" s="33"/>
      <c r="E118" s="33" t="s">
        <v>15</v>
      </c>
      <c r="F118" s="34">
        <v>382.5</v>
      </c>
      <c r="G118" s="34">
        <v>380</v>
      </c>
      <c r="H118" s="35">
        <v>0</v>
      </c>
      <c r="I118" s="66">
        <f>(F118-G118)*C118</f>
        <v>6250</v>
      </c>
      <c r="J118" s="66">
        <v>0</v>
      </c>
      <c r="K118" s="66">
        <f t="shared" si="47"/>
        <v>6250</v>
      </c>
    </row>
    <row r="119" spans="1:11">
      <c r="A119" s="59">
        <v>43565</v>
      </c>
      <c r="B119" s="33" t="s">
        <v>57</v>
      </c>
      <c r="C119" s="33">
        <v>2500</v>
      </c>
      <c r="D119" s="33"/>
      <c r="E119" s="33" t="s">
        <v>8</v>
      </c>
      <c r="F119" s="34">
        <v>382</v>
      </c>
      <c r="G119" s="34">
        <v>385</v>
      </c>
      <c r="H119" s="35">
        <v>390</v>
      </c>
      <c r="I119" s="66">
        <f t="shared" ref="I119:I124" si="49">(G119-F119)*C119</f>
        <v>7500</v>
      </c>
      <c r="J119" s="66">
        <v>0</v>
      </c>
      <c r="K119" s="66">
        <f t="shared" si="47"/>
        <v>7500</v>
      </c>
    </row>
    <row r="120" spans="1:11">
      <c r="A120" s="59">
        <v>43564</v>
      </c>
      <c r="B120" s="33" t="s">
        <v>438</v>
      </c>
      <c r="C120" s="33">
        <v>400</v>
      </c>
      <c r="D120" s="33"/>
      <c r="E120" s="33" t="s">
        <v>8</v>
      </c>
      <c r="F120" s="34">
        <v>1715</v>
      </c>
      <c r="G120" s="34">
        <v>1735</v>
      </c>
      <c r="H120" s="35">
        <v>1735</v>
      </c>
      <c r="I120" s="66">
        <f t="shared" si="49"/>
        <v>8000</v>
      </c>
      <c r="J120" s="66">
        <f>(H120-G120)*C120</f>
        <v>0</v>
      </c>
      <c r="K120" s="66">
        <f t="shared" si="47"/>
        <v>8000</v>
      </c>
    </row>
    <row r="121" spans="1:11">
      <c r="A121" s="59">
        <v>43564</v>
      </c>
      <c r="B121" s="33" t="s">
        <v>106</v>
      </c>
      <c r="C121" s="33">
        <v>1100</v>
      </c>
      <c r="D121" s="33"/>
      <c r="E121" s="33" t="s">
        <v>15</v>
      </c>
      <c r="F121" s="34">
        <v>761</v>
      </c>
      <c r="G121" s="34">
        <v>761</v>
      </c>
      <c r="H121" s="35">
        <v>0</v>
      </c>
      <c r="I121" s="66">
        <f t="shared" si="49"/>
        <v>0</v>
      </c>
      <c r="J121" s="66">
        <v>0</v>
      </c>
      <c r="K121" s="66">
        <f t="shared" si="47"/>
        <v>0</v>
      </c>
    </row>
    <row r="122" spans="1:11">
      <c r="A122" s="59">
        <v>43563</v>
      </c>
      <c r="B122" s="33" t="s">
        <v>150</v>
      </c>
      <c r="C122" s="33">
        <v>1400</v>
      </c>
      <c r="D122" s="33"/>
      <c r="E122" s="33" t="s">
        <v>8</v>
      </c>
      <c r="F122" s="34">
        <v>589</v>
      </c>
      <c r="G122" s="34">
        <v>594</v>
      </c>
      <c r="H122" s="35">
        <v>0</v>
      </c>
      <c r="I122" s="66">
        <f t="shared" si="49"/>
        <v>7000</v>
      </c>
      <c r="J122" s="66">
        <v>0</v>
      </c>
      <c r="K122" s="66">
        <f t="shared" si="47"/>
        <v>7000</v>
      </c>
    </row>
    <row r="123" spans="1:11">
      <c r="A123" s="59">
        <v>43563</v>
      </c>
      <c r="B123" s="33" t="s">
        <v>130</v>
      </c>
      <c r="C123" s="33">
        <v>1500</v>
      </c>
      <c r="D123" s="33"/>
      <c r="E123" s="33" t="s">
        <v>8</v>
      </c>
      <c r="F123" s="34">
        <v>611</v>
      </c>
      <c r="G123" s="34">
        <v>605</v>
      </c>
      <c r="H123" s="35">
        <v>0</v>
      </c>
      <c r="I123" s="66">
        <f t="shared" si="49"/>
        <v>-9000</v>
      </c>
      <c r="J123" s="66">
        <v>0</v>
      </c>
      <c r="K123" s="66">
        <f t="shared" si="47"/>
        <v>-9000</v>
      </c>
    </row>
    <row r="124" spans="1:11">
      <c r="A124" s="59">
        <v>43560</v>
      </c>
      <c r="B124" s="33" t="s">
        <v>57</v>
      </c>
      <c r="C124" s="33">
        <v>2500</v>
      </c>
      <c r="D124" s="33"/>
      <c r="E124" s="33" t="s">
        <v>8</v>
      </c>
      <c r="F124" s="34">
        <v>383</v>
      </c>
      <c r="G124" s="34">
        <v>386</v>
      </c>
      <c r="H124" s="35">
        <v>390</v>
      </c>
      <c r="I124" s="66">
        <f t="shared" si="49"/>
        <v>7500</v>
      </c>
      <c r="J124" s="66">
        <f>(H124-G124)*C124</f>
        <v>10000</v>
      </c>
      <c r="K124" s="66">
        <f t="shared" si="47"/>
        <v>17500</v>
      </c>
    </row>
    <row r="125" spans="1:11">
      <c r="A125" s="59">
        <v>43559</v>
      </c>
      <c r="B125" s="33" t="s">
        <v>111</v>
      </c>
      <c r="C125" s="33">
        <v>1200</v>
      </c>
      <c r="D125" s="33"/>
      <c r="E125" s="40" t="s">
        <v>15</v>
      </c>
      <c r="F125" s="35">
        <v>910</v>
      </c>
      <c r="G125" s="35">
        <v>902</v>
      </c>
      <c r="H125" s="35">
        <v>0</v>
      </c>
      <c r="I125" s="66" t="s">
        <v>18</v>
      </c>
      <c r="J125" s="66">
        <v>0</v>
      </c>
      <c r="K125" s="66" t="s">
        <v>18</v>
      </c>
    </row>
    <row r="126" spans="1:11">
      <c r="A126" s="59">
        <v>43559</v>
      </c>
      <c r="B126" s="33" t="s">
        <v>439</v>
      </c>
      <c r="C126" s="33">
        <v>3500</v>
      </c>
      <c r="D126" s="33"/>
      <c r="E126" s="33" t="s">
        <v>8</v>
      </c>
      <c r="F126" s="34">
        <v>155.5</v>
      </c>
      <c r="G126" s="34">
        <v>156</v>
      </c>
      <c r="H126" s="35">
        <v>0</v>
      </c>
      <c r="I126" s="66">
        <f>(G126-F126)*C126</f>
        <v>1750</v>
      </c>
      <c r="J126" s="66">
        <v>0</v>
      </c>
      <c r="K126" s="66">
        <f>+J126+I126</f>
        <v>1750</v>
      </c>
    </row>
    <row r="127" spans="1:11">
      <c r="A127" s="59">
        <v>43558</v>
      </c>
      <c r="B127" s="33" t="s">
        <v>96</v>
      </c>
      <c r="C127" s="33">
        <v>500</v>
      </c>
      <c r="D127" s="33"/>
      <c r="E127" s="40" t="s">
        <v>15</v>
      </c>
      <c r="F127" s="35">
        <v>1270</v>
      </c>
      <c r="G127" s="35">
        <v>1261</v>
      </c>
      <c r="H127" s="35">
        <v>0</v>
      </c>
      <c r="I127" s="66">
        <f>(F127-G127)*C127</f>
        <v>4500</v>
      </c>
      <c r="J127" s="66">
        <v>0</v>
      </c>
      <c r="K127" s="66">
        <f>+J127+I127</f>
        <v>4500</v>
      </c>
    </row>
    <row r="128" spans="1:11">
      <c r="A128" s="59">
        <v>43557</v>
      </c>
      <c r="B128" s="33" t="s">
        <v>16</v>
      </c>
      <c r="C128" s="33">
        <v>1500</v>
      </c>
      <c r="D128" s="33"/>
      <c r="E128" s="33" t="s">
        <v>8</v>
      </c>
      <c r="F128" s="34">
        <v>472</v>
      </c>
      <c r="G128" s="34">
        <v>472</v>
      </c>
      <c r="H128" s="35">
        <v>487</v>
      </c>
      <c r="I128" s="66">
        <f>(G128-F128)*C128</f>
        <v>0</v>
      </c>
      <c r="J128" s="66">
        <v>0</v>
      </c>
      <c r="K128" s="66">
        <f>+J128+I128</f>
        <v>0</v>
      </c>
    </row>
    <row r="129" spans="1:11">
      <c r="A129" s="59">
        <v>43556</v>
      </c>
      <c r="B129" s="33" t="s">
        <v>121</v>
      </c>
      <c r="C129" s="33">
        <v>500</v>
      </c>
      <c r="D129" s="33"/>
      <c r="E129" s="33" t="s">
        <v>8</v>
      </c>
      <c r="F129" s="34">
        <v>1465</v>
      </c>
      <c r="G129" s="34">
        <v>1480</v>
      </c>
      <c r="H129" s="35">
        <v>1500</v>
      </c>
      <c r="I129" s="66">
        <f>(G129-F129)*C129</f>
        <v>7500</v>
      </c>
      <c r="J129" s="66">
        <f>(H129-G129)*C129</f>
        <v>10000</v>
      </c>
      <c r="K129" s="66">
        <f>+J129+I129</f>
        <v>17500</v>
      </c>
    </row>
    <row r="130" spans="1:11">
      <c r="A130" s="59"/>
      <c r="B130" s="13"/>
      <c r="C130" s="13"/>
      <c r="D130" s="13"/>
      <c r="E130" s="13"/>
      <c r="F130" s="13"/>
      <c r="G130" s="13"/>
      <c r="H130" s="13"/>
      <c r="I130" s="78"/>
      <c r="J130" s="78"/>
      <c r="K130" s="78"/>
    </row>
    <row r="131" spans="1:11">
      <c r="A131" s="59">
        <v>43553</v>
      </c>
      <c r="B131" s="33" t="s">
        <v>125</v>
      </c>
      <c r="C131" s="33">
        <v>700</v>
      </c>
      <c r="D131" s="33"/>
      <c r="E131" s="33" t="s">
        <v>8</v>
      </c>
      <c r="F131" s="34">
        <v>1401</v>
      </c>
      <c r="G131" s="34">
        <v>1411</v>
      </c>
      <c r="H131" s="35">
        <v>0</v>
      </c>
      <c r="I131" s="66">
        <f t="shared" ref="I131:I154" si="50">(G131-F131)*C131</f>
        <v>7000</v>
      </c>
      <c r="J131" s="66">
        <v>0</v>
      </c>
      <c r="K131" s="66">
        <f t="shared" ref="K131:K161" si="51">+J131+I131</f>
        <v>7000</v>
      </c>
    </row>
    <row r="132" spans="1:11">
      <c r="A132" s="59">
        <v>43553</v>
      </c>
      <c r="B132" s="33" t="s">
        <v>130</v>
      </c>
      <c r="C132" s="33">
        <v>1500</v>
      </c>
      <c r="D132" s="33"/>
      <c r="E132" s="33" t="s">
        <v>8</v>
      </c>
      <c r="F132" s="34">
        <v>624</v>
      </c>
      <c r="G132" s="34">
        <v>619</v>
      </c>
      <c r="H132" s="35">
        <v>0</v>
      </c>
      <c r="I132" s="66">
        <f t="shared" si="50"/>
        <v>-7500</v>
      </c>
      <c r="J132" s="66">
        <v>0</v>
      </c>
      <c r="K132" s="66">
        <f t="shared" si="51"/>
        <v>-7500</v>
      </c>
    </row>
    <row r="133" spans="1:11">
      <c r="A133" s="59">
        <v>43552</v>
      </c>
      <c r="B133" s="33" t="s">
        <v>58</v>
      </c>
      <c r="C133" s="33">
        <v>1400</v>
      </c>
      <c r="D133" s="33"/>
      <c r="E133" s="33" t="s">
        <v>8</v>
      </c>
      <c r="F133" s="34">
        <v>606</v>
      </c>
      <c r="G133" s="34">
        <v>612</v>
      </c>
      <c r="H133" s="35">
        <v>622</v>
      </c>
      <c r="I133" s="66">
        <f t="shared" si="50"/>
        <v>8400</v>
      </c>
      <c r="J133" s="66">
        <f>(H133-G133)*C133</f>
        <v>14000</v>
      </c>
      <c r="K133" s="66">
        <f t="shared" si="51"/>
        <v>22400</v>
      </c>
    </row>
    <row r="134" spans="1:11">
      <c r="A134" s="59">
        <v>43551</v>
      </c>
      <c r="B134" s="33" t="s">
        <v>273</v>
      </c>
      <c r="C134" s="33">
        <v>700</v>
      </c>
      <c r="D134" s="33"/>
      <c r="E134" s="33" t="s">
        <v>8</v>
      </c>
      <c r="F134" s="34">
        <v>1265</v>
      </c>
      <c r="G134" s="34">
        <v>1275</v>
      </c>
      <c r="H134" s="35">
        <v>0</v>
      </c>
      <c r="I134" s="66">
        <f t="shared" si="50"/>
        <v>7000</v>
      </c>
      <c r="J134" s="66">
        <v>0</v>
      </c>
      <c r="K134" s="66">
        <f t="shared" si="51"/>
        <v>7000</v>
      </c>
    </row>
    <row r="135" spans="1:11">
      <c r="A135" s="59">
        <v>43550</v>
      </c>
      <c r="B135" s="33" t="s">
        <v>54</v>
      </c>
      <c r="C135" s="33">
        <v>1500</v>
      </c>
      <c r="D135" s="33"/>
      <c r="E135" s="33" t="s">
        <v>8</v>
      </c>
      <c r="F135" s="34">
        <v>455</v>
      </c>
      <c r="G135" s="34">
        <v>454</v>
      </c>
      <c r="H135" s="35">
        <v>0</v>
      </c>
      <c r="I135" s="66">
        <f t="shared" si="50"/>
        <v>-1500</v>
      </c>
      <c r="J135" s="66">
        <v>0</v>
      </c>
      <c r="K135" s="66">
        <f t="shared" si="51"/>
        <v>-1500</v>
      </c>
    </row>
    <row r="136" spans="1:11">
      <c r="A136" s="59">
        <v>43550</v>
      </c>
      <c r="B136" s="33" t="s">
        <v>156</v>
      </c>
      <c r="C136" s="33">
        <v>1200</v>
      </c>
      <c r="D136" s="33"/>
      <c r="E136" s="33" t="s">
        <v>8</v>
      </c>
      <c r="F136" s="34">
        <v>444</v>
      </c>
      <c r="G136" s="34">
        <v>438</v>
      </c>
      <c r="H136" s="35">
        <v>0</v>
      </c>
      <c r="I136" s="66">
        <f t="shared" si="50"/>
        <v>-7200</v>
      </c>
      <c r="J136" s="66">
        <v>0</v>
      </c>
      <c r="K136" s="66">
        <f t="shared" si="51"/>
        <v>-7200</v>
      </c>
    </row>
    <row r="137" spans="1:11">
      <c r="A137" s="59">
        <v>43549</v>
      </c>
      <c r="B137" s="33" t="s">
        <v>14</v>
      </c>
      <c r="C137" s="33">
        <v>1200</v>
      </c>
      <c r="D137" s="33"/>
      <c r="E137" s="33" t="s">
        <v>8</v>
      </c>
      <c r="F137" s="34">
        <v>795</v>
      </c>
      <c r="G137" s="34">
        <v>789</v>
      </c>
      <c r="H137" s="35">
        <v>0</v>
      </c>
      <c r="I137" s="66">
        <f t="shared" si="50"/>
        <v>-7200</v>
      </c>
      <c r="J137" s="66">
        <v>0</v>
      </c>
      <c r="K137" s="66">
        <f t="shared" si="51"/>
        <v>-7200</v>
      </c>
    </row>
    <row r="138" spans="1:11">
      <c r="A138" s="59">
        <v>43549</v>
      </c>
      <c r="B138" s="33" t="s">
        <v>180</v>
      </c>
      <c r="C138" s="33">
        <v>600</v>
      </c>
      <c r="D138" s="33"/>
      <c r="E138" s="33" t="s">
        <v>8</v>
      </c>
      <c r="F138" s="34">
        <v>1200</v>
      </c>
      <c r="G138" s="34">
        <v>1205</v>
      </c>
      <c r="H138" s="35">
        <v>0</v>
      </c>
      <c r="I138" s="66">
        <f t="shared" si="50"/>
        <v>3000</v>
      </c>
      <c r="J138" s="66">
        <v>0</v>
      </c>
      <c r="K138" s="66">
        <f t="shared" si="51"/>
        <v>3000</v>
      </c>
    </row>
    <row r="139" spans="1:11">
      <c r="A139" s="59">
        <v>43546</v>
      </c>
      <c r="B139" s="33" t="s">
        <v>133</v>
      </c>
      <c r="C139" s="33">
        <v>500</v>
      </c>
      <c r="D139" s="33"/>
      <c r="E139" s="33" t="s">
        <v>8</v>
      </c>
      <c r="F139" s="34">
        <v>2440</v>
      </c>
      <c r="G139" s="34">
        <v>2460</v>
      </c>
      <c r="H139" s="35">
        <v>0</v>
      </c>
      <c r="I139" s="66">
        <f t="shared" si="50"/>
        <v>10000</v>
      </c>
      <c r="J139" s="66">
        <v>0</v>
      </c>
      <c r="K139" s="66">
        <f t="shared" si="51"/>
        <v>10000</v>
      </c>
    </row>
    <row r="140" spans="1:11">
      <c r="A140" s="59">
        <v>43546</v>
      </c>
      <c r="B140" s="33" t="s">
        <v>196</v>
      </c>
      <c r="C140" s="33">
        <v>800</v>
      </c>
      <c r="D140" s="33"/>
      <c r="E140" s="33" t="s">
        <v>8</v>
      </c>
      <c r="F140" s="34">
        <v>920</v>
      </c>
      <c r="G140" s="34">
        <v>930</v>
      </c>
      <c r="H140" s="35">
        <v>0</v>
      </c>
      <c r="I140" s="66">
        <f t="shared" si="50"/>
        <v>8000</v>
      </c>
      <c r="J140" s="66">
        <v>0</v>
      </c>
      <c r="K140" s="66">
        <f t="shared" si="51"/>
        <v>8000</v>
      </c>
    </row>
    <row r="141" spans="1:11">
      <c r="A141" s="59">
        <v>43544</v>
      </c>
      <c r="B141" s="33" t="s">
        <v>115</v>
      </c>
      <c r="C141" s="33">
        <v>1200</v>
      </c>
      <c r="D141" s="33"/>
      <c r="E141" s="33" t="s">
        <v>8</v>
      </c>
      <c r="F141" s="34">
        <v>793</v>
      </c>
      <c r="G141" s="34">
        <v>800</v>
      </c>
      <c r="H141" s="35">
        <v>0</v>
      </c>
      <c r="I141" s="66">
        <f t="shared" si="50"/>
        <v>8400</v>
      </c>
      <c r="J141" s="66">
        <v>0</v>
      </c>
      <c r="K141" s="66">
        <f t="shared" si="51"/>
        <v>8400</v>
      </c>
    </row>
    <row r="142" spans="1:11">
      <c r="A142" s="59">
        <v>43544</v>
      </c>
      <c r="B142" s="33" t="s">
        <v>284</v>
      </c>
      <c r="C142" s="33">
        <v>600</v>
      </c>
      <c r="D142" s="33"/>
      <c r="E142" s="33" t="s">
        <v>8</v>
      </c>
      <c r="F142" s="34">
        <v>1710</v>
      </c>
      <c r="G142" s="34">
        <v>1695</v>
      </c>
      <c r="H142" s="35">
        <v>0</v>
      </c>
      <c r="I142" s="66">
        <f t="shared" si="50"/>
        <v>-9000</v>
      </c>
      <c r="J142" s="66">
        <v>0</v>
      </c>
      <c r="K142" s="66">
        <f t="shared" si="51"/>
        <v>-9000</v>
      </c>
    </row>
    <row r="143" spans="1:11">
      <c r="A143" s="59">
        <v>43543</v>
      </c>
      <c r="B143" s="33" t="s">
        <v>14</v>
      </c>
      <c r="C143" s="33">
        <v>1200</v>
      </c>
      <c r="D143" s="33"/>
      <c r="E143" s="33" t="s">
        <v>8</v>
      </c>
      <c r="F143" s="34">
        <v>793</v>
      </c>
      <c r="G143" s="34">
        <v>800</v>
      </c>
      <c r="H143" s="35">
        <v>0</v>
      </c>
      <c r="I143" s="66">
        <f t="shared" si="50"/>
        <v>8400</v>
      </c>
      <c r="J143" s="66">
        <v>0</v>
      </c>
      <c r="K143" s="66">
        <f t="shared" si="51"/>
        <v>8400</v>
      </c>
    </row>
    <row r="144" spans="1:11">
      <c r="A144" s="59">
        <v>43543</v>
      </c>
      <c r="B144" s="33" t="s">
        <v>88</v>
      </c>
      <c r="C144" s="33">
        <v>400</v>
      </c>
      <c r="D144" s="33"/>
      <c r="E144" s="33" t="s">
        <v>8</v>
      </c>
      <c r="F144" s="34">
        <v>1710</v>
      </c>
      <c r="G144" s="34">
        <v>1705</v>
      </c>
      <c r="H144" s="35">
        <v>0</v>
      </c>
      <c r="I144" s="66">
        <f t="shared" si="50"/>
        <v>-2000</v>
      </c>
      <c r="J144" s="66">
        <v>0</v>
      </c>
      <c r="K144" s="66">
        <f t="shared" si="51"/>
        <v>-2000</v>
      </c>
    </row>
    <row r="145" spans="1:11">
      <c r="A145" s="59">
        <v>43543</v>
      </c>
      <c r="B145" s="33" t="s">
        <v>36</v>
      </c>
      <c r="C145" s="33">
        <v>500</v>
      </c>
      <c r="D145" s="33"/>
      <c r="E145" s="33" t="s">
        <v>8</v>
      </c>
      <c r="F145" s="34">
        <v>1185</v>
      </c>
      <c r="G145" s="34">
        <v>1182</v>
      </c>
      <c r="H145" s="35">
        <v>0</v>
      </c>
      <c r="I145" s="66">
        <f t="shared" si="50"/>
        <v>-1500</v>
      </c>
      <c r="J145" s="66">
        <v>0</v>
      </c>
      <c r="K145" s="66">
        <f t="shared" si="51"/>
        <v>-1500</v>
      </c>
    </row>
    <row r="146" spans="1:11">
      <c r="A146" s="59">
        <v>43542</v>
      </c>
      <c r="B146" s="33" t="s">
        <v>440</v>
      </c>
      <c r="C146" s="33">
        <v>8000</v>
      </c>
      <c r="D146" s="33"/>
      <c r="E146" s="33" t="s">
        <v>8</v>
      </c>
      <c r="F146" s="34">
        <v>39.5</v>
      </c>
      <c r="G146" s="34">
        <v>39.75</v>
      </c>
      <c r="H146" s="35">
        <v>0</v>
      </c>
      <c r="I146" s="66">
        <f t="shared" si="50"/>
        <v>2000</v>
      </c>
      <c r="J146" s="66">
        <v>0</v>
      </c>
      <c r="K146" s="66">
        <f t="shared" si="51"/>
        <v>2000</v>
      </c>
    </row>
    <row r="147" spans="1:11">
      <c r="A147" s="59">
        <v>43542</v>
      </c>
      <c r="B147" s="33" t="s">
        <v>96</v>
      </c>
      <c r="C147" s="33">
        <v>500</v>
      </c>
      <c r="D147" s="33"/>
      <c r="E147" s="33" t="s">
        <v>8</v>
      </c>
      <c r="F147" s="34">
        <v>1135</v>
      </c>
      <c r="G147" s="34">
        <v>1130</v>
      </c>
      <c r="H147" s="35">
        <v>0</v>
      </c>
      <c r="I147" s="66">
        <f t="shared" si="50"/>
        <v>-2500</v>
      </c>
      <c r="J147" s="66">
        <v>0</v>
      </c>
      <c r="K147" s="66">
        <f t="shared" si="51"/>
        <v>-2500</v>
      </c>
    </row>
    <row r="148" spans="1:11">
      <c r="A148" s="59">
        <v>43542</v>
      </c>
      <c r="B148" s="33" t="s">
        <v>441</v>
      </c>
      <c r="C148" s="33">
        <v>1200</v>
      </c>
      <c r="D148" s="33"/>
      <c r="E148" s="33" t="s">
        <v>8</v>
      </c>
      <c r="F148" s="34">
        <v>802</v>
      </c>
      <c r="G148" s="34">
        <v>796</v>
      </c>
      <c r="H148" s="35">
        <v>0</v>
      </c>
      <c r="I148" s="66">
        <f t="shared" si="50"/>
        <v>-7200</v>
      </c>
      <c r="J148" s="66">
        <v>0</v>
      </c>
      <c r="K148" s="66">
        <f t="shared" si="51"/>
        <v>-7200</v>
      </c>
    </row>
    <row r="149" spans="1:11">
      <c r="A149" s="59">
        <v>43539</v>
      </c>
      <c r="B149" s="33" t="s">
        <v>108</v>
      </c>
      <c r="C149" s="33">
        <v>700</v>
      </c>
      <c r="D149" s="33"/>
      <c r="E149" s="33" t="s">
        <v>8</v>
      </c>
      <c r="F149" s="34">
        <v>745</v>
      </c>
      <c r="G149" s="34">
        <v>755</v>
      </c>
      <c r="H149" s="35">
        <v>0</v>
      </c>
      <c r="I149" s="66">
        <f t="shared" si="50"/>
        <v>7000</v>
      </c>
      <c r="J149" s="66">
        <v>0</v>
      </c>
      <c r="K149" s="66">
        <f t="shared" si="51"/>
        <v>7000</v>
      </c>
    </row>
    <row r="150" spans="1:11">
      <c r="A150" s="59">
        <v>43538</v>
      </c>
      <c r="B150" s="33" t="s">
        <v>88</v>
      </c>
      <c r="C150" s="33">
        <v>400</v>
      </c>
      <c r="D150" s="33"/>
      <c r="E150" s="33" t="s">
        <v>8</v>
      </c>
      <c r="F150" s="34">
        <v>1700</v>
      </c>
      <c r="G150" s="34">
        <v>1705</v>
      </c>
      <c r="H150" s="35">
        <v>0</v>
      </c>
      <c r="I150" s="66">
        <f t="shared" si="50"/>
        <v>2000</v>
      </c>
      <c r="J150" s="66">
        <v>0</v>
      </c>
      <c r="K150" s="66">
        <f t="shared" si="51"/>
        <v>2000</v>
      </c>
    </row>
    <row r="151" spans="1:11">
      <c r="A151" s="59">
        <v>43538</v>
      </c>
      <c r="B151" s="33" t="s">
        <v>156</v>
      </c>
      <c r="C151" s="33">
        <v>1200</v>
      </c>
      <c r="D151" s="33"/>
      <c r="E151" s="33" t="s">
        <v>8</v>
      </c>
      <c r="F151" s="34">
        <v>438</v>
      </c>
      <c r="G151" s="34">
        <v>438</v>
      </c>
      <c r="H151" s="35">
        <v>0</v>
      </c>
      <c r="I151" s="66">
        <f t="shared" si="50"/>
        <v>0</v>
      </c>
      <c r="J151" s="66">
        <v>0</v>
      </c>
      <c r="K151" s="66">
        <f t="shared" si="51"/>
        <v>0</v>
      </c>
    </row>
    <row r="152" spans="1:11">
      <c r="A152" s="59">
        <v>43537</v>
      </c>
      <c r="B152" s="33" t="s">
        <v>442</v>
      </c>
      <c r="C152" s="33">
        <v>12000</v>
      </c>
      <c r="D152" s="33"/>
      <c r="E152" s="33" t="s">
        <v>8</v>
      </c>
      <c r="F152" s="34">
        <v>41</v>
      </c>
      <c r="G152" s="34">
        <v>41.75</v>
      </c>
      <c r="H152" s="35">
        <v>42.75</v>
      </c>
      <c r="I152" s="66">
        <f t="shared" si="50"/>
        <v>9000</v>
      </c>
      <c r="J152" s="66">
        <f>(H152-G152)*C152</f>
        <v>12000</v>
      </c>
      <c r="K152" s="66">
        <f t="shared" si="51"/>
        <v>21000</v>
      </c>
    </row>
    <row r="153" spans="1:11">
      <c r="A153" s="59">
        <v>43536</v>
      </c>
      <c r="B153" s="33" t="s">
        <v>134</v>
      </c>
      <c r="C153" s="33">
        <v>2600</v>
      </c>
      <c r="D153" s="33"/>
      <c r="E153" s="33" t="s">
        <v>8</v>
      </c>
      <c r="F153" s="34">
        <v>352</v>
      </c>
      <c r="G153" s="34">
        <v>352.5</v>
      </c>
      <c r="H153" s="35">
        <v>0</v>
      </c>
      <c r="I153" s="66">
        <f t="shared" si="50"/>
        <v>1300</v>
      </c>
      <c r="J153" s="66">
        <v>0</v>
      </c>
      <c r="K153" s="66">
        <f t="shared" si="51"/>
        <v>1300</v>
      </c>
    </row>
    <row r="154" spans="1:11">
      <c r="A154" s="59">
        <v>43535</v>
      </c>
      <c r="B154" s="33" t="s">
        <v>39</v>
      </c>
      <c r="C154" s="33">
        <v>1250</v>
      </c>
      <c r="D154" s="33"/>
      <c r="E154" s="33" t="s">
        <v>8</v>
      </c>
      <c r="F154" s="34">
        <v>570</v>
      </c>
      <c r="G154" s="34">
        <v>576</v>
      </c>
      <c r="H154" s="35">
        <v>583</v>
      </c>
      <c r="I154" s="66">
        <f t="shared" si="50"/>
        <v>7500</v>
      </c>
      <c r="J154" s="66">
        <f>(H154-G154)*C154</f>
        <v>8750</v>
      </c>
      <c r="K154" s="66">
        <f t="shared" si="51"/>
        <v>16250</v>
      </c>
    </row>
    <row r="155" spans="1:11">
      <c r="A155" s="59">
        <v>43532</v>
      </c>
      <c r="B155" s="33" t="s">
        <v>56</v>
      </c>
      <c r="C155" s="33">
        <v>1000</v>
      </c>
      <c r="D155" s="33"/>
      <c r="E155" s="40" t="s">
        <v>15</v>
      </c>
      <c r="F155" s="35">
        <v>610</v>
      </c>
      <c r="G155" s="35">
        <v>600</v>
      </c>
      <c r="H155" s="35">
        <v>0</v>
      </c>
      <c r="I155" s="66">
        <f>(F155-G155)*C155</f>
        <v>10000</v>
      </c>
      <c r="J155" s="66">
        <v>0</v>
      </c>
      <c r="K155" s="66">
        <f t="shared" si="51"/>
        <v>10000</v>
      </c>
    </row>
    <row r="156" spans="1:11">
      <c r="A156" s="59">
        <v>43532</v>
      </c>
      <c r="B156" s="33" t="s">
        <v>133</v>
      </c>
      <c r="C156" s="33">
        <v>500</v>
      </c>
      <c r="D156" s="33"/>
      <c r="E156" s="40" t="s">
        <v>15</v>
      </c>
      <c r="F156" s="35">
        <v>2350</v>
      </c>
      <c r="G156" s="35">
        <v>2340</v>
      </c>
      <c r="H156" s="35">
        <v>0</v>
      </c>
      <c r="I156" s="66">
        <f>(F156-G156)*C156</f>
        <v>5000</v>
      </c>
      <c r="J156" s="66">
        <v>0</v>
      </c>
      <c r="K156" s="66">
        <f t="shared" si="51"/>
        <v>5000</v>
      </c>
    </row>
    <row r="157" spans="1:11">
      <c r="A157" s="59">
        <v>43532</v>
      </c>
      <c r="B157" s="33" t="s">
        <v>130</v>
      </c>
      <c r="C157" s="33">
        <v>1500</v>
      </c>
      <c r="D157" s="33"/>
      <c r="E157" s="40" t="s">
        <v>15</v>
      </c>
      <c r="F157" s="35">
        <v>570</v>
      </c>
      <c r="G157" s="35">
        <v>577</v>
      </c>
      <c r="H157" s="35">
        <v>0</v>
      </c>
      <c r="I157" s="66">
        <f>(F157-G157)*C157</f>
        <v>-10500</v>
      </c>
      <c r="J157" s="66">
        <v>0</v>
      </c>
      <c r="K157" s="66">
        <f t="shared" si="51"/>
        <v>-10500</v>
      </c>
    </row>
    <row r="158" spans="1:11">
      <c r="A158" s="59">
        <v>43531</v>
      </c>
      <c r="B158" s="33" t="s">
        <v>56</v>
      </c>
      <c r="C158" s="33">
        <v>1000</v>
      </c>
      <c r="D158" s="33"/>
      <c r="E158" s="40" t="s">
        <v>15</v>
      </c>
      <c r="F158" s="35">
        <v>615</v>
      </c>
      <c r="G158" s="35">
        <v>605</v>
      </c>
      <c r="H158" s="35">
        <v>0</v>
      </c>
      <c r="I158" s="66">
        <f>(F158-G158)*C158</f>
        <v>10000</v>
      </c>
      <c r="J158" s="66">
        <v>0</v>
      </c>
      <c r="K158" s="66">
        <f t="shared" si="51"/>
        <v>10000</v>
      </c>
    </row>
    <row r="159" spans="1:11">
      <c r="A159" s="59">
        <v>43530</v>
      </c>
      <c r="B159" s="33" t="s">
        <v>133</v>
      </c>
      <c r="C159" s="33">
        <v>500</v>
      </c>
      <c r="D159" s="33"/>
      <c r="E159" s="33" t="s">
        <v>8</v>
      </c>
      <c r="F159" s="34">
        <v>2325</v>
      </c>
      <c r="G159" s="34">
        <v>2345</v>
      </c>
      <c r="H159" s="35">
        <v>2375</v>
      </c>
      <c r="I159" s="66">
        <f>(G159-F159)*C159</f>
        <v>10000</v>
      </c>
      <c r="J159" s="66">
        <f>(H159-G159)*C159</f>
        <v>15000</v>
      </c>
      <c r="K159" s="66">
        <f t="shared" si="51"/>
        <v>25000</v>
      </c>
    </row>
    <row r="160" spans="1:11">
      <c r="A160" s="59">
        <v>43530</v>
      </c>
      <c r="B160" s="33" t="s">
        <v>125</v>
      </c>
      <c r="C160" s="33">
        <v>700</v>
      </c>
      <c r="D160" s="33"/>
      <c r="E160" s="33" t="s">
        <v>8</v>
      </c>
      <c r="F160" s="34">
        <v>1400</v>
      </c>
      <c r="G160" s="34">
        <v>1410</v>
      </c>
      <c r="H160" s="35">
        <v>0</v>
      </c>
      <c r="I160" s="66">
        <f>(G160-F160)*C160</f>
        <v>7000</v>
      </c>
      <c r="J160" s="66">
        <v>0</v>
      </c>
      <c r="K160" s="66">
        <f t="shared" si="51"/>
        <v>7000</v>
      </c>
    </row>
    <row r="161" spans="1:11">
      <c r="A161" s="59">
        <v>43529</v>
      </c>
      <c r="B161" s="33" t="s">
        <v>133</v>
      </c>
      <c r="C161" s="33">
        <v>500</v>
      </c>
      <c r="D161" s="33"/>
      <c r="E161" s="33" t="s">
        <v>8</v>
      </c>
      <c r="F161" s="34">
        <v>2302</v>
      </c>
      <c r="G161" s="34">
        <v>2317</v>
      </c>
      <c r="H161" s="35">
        <v>0</v>
      </c>
      <c r="I161" s="66">
        <f>(G161-F161)*C161</f>
        <v>7500</v>
      </c>
      <c r="J161" s="66">
        <v>0</v>
      </c>
      <c r="K161" s="66">
        <f t="shared" si="51"/>
        <v>7500</v>
      </c>
    </row>
    <row r="162" spans="1:11">
      <c r="A162" s="59" t="s">
        <v>443</v>
      </c>
      <c r="B162" s="13"/>
      <c r="C162" s="13"/>
      <c r="D162" s="13"/>
      <c r="E162" s="13"/>
      <c r="F162" s="13"/>
      <c r="G162" s="13"/>
      <c r="H162" s="13"/>
      <c r="I162" s="78"/>
      <c r="J162" s="78"/>
      <c r="K162" s="78"/>
    </row>
    <row r="163" spans="1:11">
      <c r="A163" s="59">
        <v>43524</v>
      </c>
      <c r="B163" s="33" t="s">
        <v>94</v>
      </c>
      <c r="C163" s="33">
        <v>1200</v>
      </c>
      <c r="D163" s="33"/>
      <c r="E163" s="33" t="s">
        <v>8</v>
      </c>
      <c r="F163" s="34">
        <v>513</v>
      </c>
      <c r="G163" s="34">
        <v>516</v>
      </c>
      <c r="H163" s="35">
        <v>0</v>
      </c>
      <c r="I163" s="66">
        <f>(G163-F163)*C163</f>
        <v>3600</v>
      </c>
      <c r="J163" s="66">
        <v>0</v>
      </c>
      <c r="K163" s="66">
        <f t="shared" ref="K163:K199" si="52">+J163+I163</f>
        <v>3600</v>
      </c>
    </row>
    <row r="164" spans="1:11">
      <c r="A164" s="59">
        <v>43523</v>
      </c>
      <c r="B164" s="33" t="s">
        <v>189</v>
      </c>
      <c r="C164" s="33">
        <v>8000</v>
      </c>
      <c r="D164" s="33"/>
      <c r="E164" s="40" t="s">
        <v>15</v>
      </c>
      <c r="F164" s="35">
        <v>37.75</v>
      </c>
      <c r="G164" s="35">
        <v>36.75</v>
      </c>
      <c r="H164" s="35">
        <v>0</v>
      </c>
      <c r="I164" s="66">
        <f>(F164-G164)*C164</f>
        <v>8000</v>
      </c>
      <c r="J164" s="66">
        <v>0</v>
      </c>
      <c r="K164" s="66">
        <f t="shared" si="52"/>
        <v>8000</v>
      </c>
    </row>
    <row r="165" spans="1:11">
      <c r="A165" s="59">
        <v>43523</v>
      </c>
      <c r="B165" s="33" t="s">
        <v>78</v>
      </c>
      <c r="C165" s="33">
        <v>700</v>
      </c>
      <c r="D165" s="33"/>
      <c r="E165" s="40" t="s">
        <v>15</v>
      </c>
      <c r="F165" s="35">
        <v>840</v>
      </c>
      <c r="G165" s="35">
        <v>830</v>
      </c>
      <c r="H165" s="35">
        <v>0</v>
      </c>
      <c r="I165" s="66">
        <f>(F165-G165)*C165</f>
        <v>7000</v>
      </c>
      <c r="J165" s="66">
        <v>0</v>
      </c>
      <c r="K165" s="66">
        <f t="shared" si="52"/>
        <v>7000</v>
      </c>
    </row>
    <row r="166" spans="1:11">
      <c r="A166" s="59">
        <v>43523</v>
      </c>
      <c r="B166" s="33" t="s">
        <v>237</v>
      </c>
      <c r="C166" s="33">
        <v>600</v>
      </c>
      <c r="D166" s="33"/>
      <c r="E166" s="33" t="s">
        <v>8</v>
      </c>
      <c r="F166" s="34">
        <v>1420</v>
      </c>
      <c r="G166" s="34">
        <v>1408</v>
      </c>
      <c r="H166" s="35">
        <v>0</v>
      </c>
      <c r="I166" s="66">
        <f>(G166-F166)*C166</f>
        <v>-7200</v>
      </c>
      <c r="J166" s="66">
        <v>0</v>
      </c>
      <c r="K166" s="66">
        <f t="shared" si="52"/>
        <v>-7200</v>
      </c>
    </row>
    <row r="167" spans="1:11">
      <c r="A167" s="59">
        <v>43523</v>
      </c>
      <c r="B167" s="33" t="s">
        <v>125</v>
      </c>
      <c r="C167" s="33">
        <v>700</v>
      </c>
      <c r="D167" s="33"/>
      <c r="E167" s="33" t="s">
        <v>8</v>
      </c>
      <c r="F167" s="34">
        <v>1350</v>
      </c>
      <c r="G167" s="34">
        <v>1340</v>
      </c>
      <c r="H167" s="35">
        <v>0</v>
      </c>
      <c r="I167" s="66">
        <f>(G167-F167)*C167</f>
        <v>-7000</v>
      </c>
      <c r="J167" s="66">
        <v>0</v>
      </c>
      <c r="K167" s="66">
        <f t="shared" si="52"/>
        <v>-7000</v>
      </c>
    </row>
    <row r="168" spans="1:11">
      <c r="A168" s="59">
        <v>43522</v>
      </c>
      <c r="B168" s="33" t="s">
        <v>58</v>
      </c>
      <c r="C168" s="33">
        <v>1400</v>
      </c>
      <c r="D168" s="33"/>
      <c r="E168" s="40" t="s">
        <v>15</v>
      </c>
      <c r="F168" s="35">
        <v>496</v>
      </c>
      <c r="G168" s="35">
        <v>491</v>
      </c>
      <c r="H168" s="35">
        <v>0</v>
      </c>
      <c r="I168" s="66">
        <f>(F168-G168)*C168</f>
        <v>7000</v>
      </c>
      <c r="J168" s="66">
        <v>0</v>
      </c>
      <c r="K168" s="66">
        <f t="shared" si="52"/>
        <v>7000</v>
      </c>
    </row>
    <row r="169" spans="1:11">
      <c r="A169" s="59">
        <v>43521</v>
      </c>
      <c r="B169" s="33" t="s">
        <v>31</v>
      </c>
      <c r="C169" s="33">
        <v>500</v>
      </c>
      <c r="D169" s="33"/>
      <c r="E169" s="33" t="s">
        <v>8</v>
      </c>
      <c r="F169" s="34">
        <v>1777</v>
      </c>
      <c r="G169" s="34">
        <v>1792</v>
      </c>
      <c r="H169" s="35">
        <v>0</v>
      </c>
      <c r="I169" s="66">
        <f>(G169-F169)*C169</f>
        <v>7500</v>
      </c>
      <c r="J169" s="66">
        <v>0</v>
      </c>
      <c r="K169" s="66">
        <f t="shared" si="52"/>
        <v>7500</v>
      </c>
    </row>
    <row r="170" spans="1:11">
      <c r="A170" s="59">
        <v>43518</v>
      </c>
      <c r="B170" s="33" t="s">
        <v>444</v>
      </c>
      <c r="C170" s="33">
        <v>1250</v>
      </c>
      <c r="D170" s="33"/>
      <c r="E170" s="33" t="s">
        <v>8</v>
      </c>
      <c r="F170" s="34">
        <v>429.5</v>
      </c>
      <c r="G170" s="34">
        <v>435</v>
      </c>
      <c r="H170" s="35">
        <v>0</v>
      </c>
      <c r="I170" s="66">
        <f>(G170-F170)*C170</f>
        <v>6875</v>
      </c>
      <c r="J170" s="66">
        <v>0</v>
      </c>
      <c r="K170" s="66">
        <f t="shared" si="52"/>
        <v>6875</v>
      </c>
    </row>
    <row r="171" spans="1:11">
      <c r="A171" s="59">
        <v>43518</v>
      </c>
      <c r="B171" s="33" t="s">
        <v>105</v>
      </c>
      <c r="C171" s="33">
        <v>750</v>
      </c>
      <c r="D171" s="33"/>
      <c r="E171" s="33" t="s">
        <v>8</v>
      </c>
      <c r="F171" s="34">
        <v>755</v>
      </c>
      <c r="G171" s="34">
        <v>758</v>
      </c>
      <c r="H171" s="35">
        <v>0</v>
      </c>
      <c r="I171" s="66">
        <f>(G171-F171)*C171</f>
        <v>2250</v>
      </c>
      <c r="J171" s="66">
        <v>0</v>
      </c>
      <c r="K171" s="66">
        <f t="shared" si="52"/>
        <v>2250</v>
      </c>
    </row>
    <row r="172" spans="1:11">
      <c r="A172" s="59">
        <v>43518</v>
      </c>
      <c r="B172" s="33" t="s">
        <v>96</v>
      </c>
      <c r="C172" s="33">
        <v>500</v>
      </c>
      <c r="D172" s="33"/>
      <c r="E172" s="33" t="s">
        <v>8</v>
      </c>
      <c r="F172" s="34">
        <v>1140</v>
      </c>
      <c r="G172" s="34">
        <v>1155</v>
      </c>
      <c r="H172" s="35">
        <v>0</v>
      </c>
      <c r="I172" s="66">
        <f>(G172-F172)*C172</f>
        <v>7500</v>
      </c>
      <c r="J172" s="66">
        <v>0</v>
      </c>
      <c r="K172" s="66">
        <f t="shared" si="52"/>
        <v>7500</v>
      </c>
    </row>
    <row r="173" spans="1:11">
      <c r="A173" s="59">
        <v>43517</v>
      </c>
      <c r="B173" s="33" t="s">
        <v>445</v>
      </c>
      <c r="C173" s="33">
        <v>500</v>
      </c>
      <c r="D173" s="33"/>
      <c r="E173" s="40" t="s">
        <v>15</v>
      </c>
      <c r="F173" s="35">
        <v>2225</v>
      </c>
      <c r="G173" s="35">
        <v>2205</v>
      </c>
      <c r="H173" s="35">
        <v>0</v>
      </c>
      <c r="I173" s="66">
        <f>(F173-G173)*C173</f>
        <v>10000</v>
      </c>
      <c r="J173" s="66">
        <v>0</v>
      </c>
      <c r="K173" s="66">
        <f t="shared" si="52"/>
        <v>10000</v>
      </c>
    </row>
    <row r="174" spans="1:11">
      <c r="A174" s="59">
        <v>43517</v>
      </c>
      <c r="B174" s="33" t="s">
        <v>96</v>
      </c>
      <c r="C174" s="33">
        <v>500</v>
      </c>
      <c r="D174" s="33"/>
      <c r="E174" s="33" t="s">
        <v>8</v>
      </c>
      <c r="F174" s="34">
        <v>1140</v>
      </c>
      <c r="G174" s="34">
        <v>1155</v>
      </c>
      <c r="H174" s="35">
        <v>0</v>
      </c>
      <c r="I174" s="66">
        <f t="shared" ref="I174:I182" si="53">(G174-F174)*C174</f>
        <v>7500</v>
      </c>
      <c r="J174" s="66">
        <v>0</v>
      </c>
      <c r="K174" s="66">
        <f t="shared" si="52"/>
        <v>7500</v>
      </c>
    </row>
    <row r="175" spans="1:11">
      <c r="A175" s="59">
        <v>43517</v>
      </c>
      <c r="B175" s="33" t="s">
        <v>14</v>
      </c>
      <c r="C175" s="33">
        <v>1200</v>
      </c>
      <c r="D175" s="33"/>
      <c r="E175" s="33" t="s">
        <v>8</v>
      </c>
      <c r="F175" s="34">
        <v>833</v>
      </c>
      <c r="G175" s="34">
        <v>827</v>
      </c>
      <c r="H175" s="35">
        <v>0</v>
      </c>
      <c r="I175" s="66">
        <f t="shared" si="53"/>
        <v>-7200</v>
      </c>
      <c r="J175" s="66">
        <v>0</v>
      </c>
      <c r="K175" s="66">
        <f t="shared" si="52"/>
        <v>-7200</v>
      </c>
    </row>
    <row r="176" spans="1:11">
      <c r="A176" s="59">
        <v>43516</v>
      </c>
      <c r="B176" s="33" t="s">
        <v>94</v>
      </c>
      <c r="C176" s="33">
        <v>1200</v>
      </c>
      <c r="D176" s="33"/>
      <c r="E176" s="33" t="s">
        <v>8</v>
      </c>
      <c r="F176" s="34">
        <v>464</v>
      </c>
      <c r="G176" s="34">
        <v>470</v>
      </c>
      <c r="H176" s="35">
        <v>0</v>
      </c>
      <c r="I176" s="66">
        <f t="shared" si="53"/>
        <v>7200</v>
      </c>
      <c r="J176" s="66">
        <v>0</v>
      </c>
      <c r="K176" s="66">
        <f t="shared" si="52"/>
        <v>7200</v>
      </c>
    </row>
    <row r="177" spans="1:11">
      <c r="A177" s="59">
        <v>43516</v>
      </c>
      <c r="B177" s="33" t="s">
        <v>125</v>
      </c>
      <c r="C177" s="33">
        <v>700</v>
      </c>
      <c r="D177" s="33"/>
      <c r="E177" s="33" t="s">
        <v>8</v>
      </c>
      <c r="F177" s="34">
        <v>1360</v>
      </c>
      <c r="G177" s="34">
        <v>1362</v>
      </c>
      <c r="H177" s="35">
        <v>0</v>
      </c>
      <c r="I177" s="66">
        <f t="shared" si="53"/>
        <v>1400</v>
      </c>
      <c r="J177" s="66">
        <v>0</v>
      </c>
      <c r="K177" s="66">
        <f t="shared" si="52"/>
        <v>1400</v>
      </c>
    </row>
    <row r="178" spans="1:11">
      <c r="A178" s="59">
        <v>43516</v>
      </c>
      <c r="B178" s="33" t="s">
        <v>446</v>
      </c>
      <c r="C178" s="33">
        <v>6000</v>
      </c>
      <c r="D178" s="33"/>
      <c r="E178" s="33" t="s">
        <v>8</v>
      </c>
      <c r="F178" s="34">
        <v>126</v>
      </c>
      <c r="G178" s="34">
        <v>127</v>
      </c>
      <c r="H178" s="35">
        <v>0</v>
      </c>
      <c r="I178" s="66">
        <f t="shared" si="53"/>
        <v>6000</v>
      </c>
      <c r="J178" s="66">
        <v>0</v>
      </c>
      <c r="K178" s="66">
        <f t="shared" si="52"/>
        <v>6000</v>
      </c>
    </row>
    <row r="179" spans="1:11">
      <c r="A179" s="59">
        <v>43515</v>
      </c>
      <c r="B179" s="33" t="s">
        <v>445</v>
      </c>
      <c r="C179" s="33">
        <v>500</v>
      </c>
      <c r="D179" s="33"/>
      <c r="E179" s="33" t="s">
        <v>8</v>
      </c>
      <c r="F179" s="34">
        <v>2200</v>
      </c>
      <c r="G179" s="34">
        <v>2215</v>
      </c>
      <c r="H179" s="35">
        <v>0</v>
      </c>
      <c r="I179" s="66">
        <f t="shared" si="53"/>
        <v>7500</v>
      </c>
      <c r="J179" s="66">
        <v>0</v>
      </c>
      <c r="K179" s="66">
        <f t="shared" si="52"/>
        <v>7500</v>
      </c>
    </row>
    <row r="180" spans="1:11">
      <c r="A180" s="59">
        <v>43515</v>
      </c>
      <c r="B180" s="33" t="s">
        <v>125</v>
      </c>
      <c r="C180" s="33">
        <v>700</v>
      </c>
      <c r="D180" s="33"/>
      <c r="E180" s="33" t="s">
        <v>8</v>
      </c>
      <c r="F180" s="34">
        <v>1355</v>
      </c>
      <c r="G180" s="34">
        <v>1345</v>
      </c>
      <c r="H180" s="35">
        <v>0</v>
      </c>
      <c r="I180" s="66">
        <f t="shared" si="53"/>
        <v>-7000</v>
      </c>
      <c r="J180" s="66">
        <v>0</v>
      </c>
      <c r="K180" s="66">
        <f t="shared" si="52"/>
        <v>-7000</v>
      </c>
    </row>
    <row r="181" spans="1:11">
      <c r="A181" s="59">
        <v>43514</v>
      </c>
      <c r="B181" s="33" t="s">
        <v>94</v>
      </c>
      <c r="C181" s="33">
        <v>1200</v>
      </c>
      <c r="D181" s="33"/>
      <c r="E181" s="33" t="s">
        <v>8</v>
      </c>
      <c r="F181" s="34">
        <v>465</v>
      </c>
      <c r="G181" s="34">
        <v>462</v>
      </c>
      <c r="H181" s="35">
        <v>0</v>
      </c>
      <c r="I181" s="66">
        <f t="shared" si="53"/>
        <v>-3600</v>
      </c>
      <c r="J181" s="66">
        <v>0</v>
      </c>
      <c r="K181" s="66">
        <f t="shared" si="52"/>
        <v>-3600</v>
      </c>
    </row>
    <row r="182" spans="1:11">
      <c r="A182" s="59">
        <v>43514</v>
      </c>
      <c r="B182" s="33" t="s">
        <v>57</v>
      </c>
      <c r="C182" s="33">
        <v>2500</v>
      </c>
      <c r="D182" s="33"/>
      <c r="E182" s="33" t="s">
        <v>8</v>
      </c>
      <c r="F182" s="34">
        <v>350</v>
      </c>
      <c r="G182" s="34">
        <v>348</v>
      </c>
      <c r="H182" s="35">
        <v>0</v>
      </c>
      <c r="I182" s="66">
        <f t="shared" si="53"/>
        <v>-5000</v>
      </c>
      <c r="J182" s="66">
        <v>0</v>
      </c>
      <c r="K182" s="66">
        <f t="shared" si="52"/>
        <v>-5000</v>
      </c>
    </row>
    <row r="183" spans="1:11">
      <c r="A183" s="59">
        <v>43511</v>
      </c>
      <c r="B183" s="33" t="s">
        <v>54</v>
      </c>
      <c r="C183" s="33">
        <v>1500</v>
      </c>
      <c r="D183" s="33"/>
      <c r="E183" s="40" t="s">
        <v>15</v>
      </c>
      <c r="F183" s="35">
        <v>488</v>
      </c>
      <c r="G183" s="35">
        <v>484</v>
      </c>
      <c r="H183" s="35">
        <v>0</v>
      </c>
      <c r="I183" s="66">
        <f>(F183-G183)*C183</f>
        <v>6000</v>
      </c>
      <c r="J183" s="66">
        <v>0</v>
      </c>
      <c r="K183" s="66">
        <f t="shared" si="52"/>
        <v>6000</v>
      </c>
    </row>
    <row r="184" spans="1:11">
      <c r="A184" s="59">
        <v>43510</v>
      </c>
      <c r="B184" s="33" t="s">
        <v>58</v>
      </c>
      <c r="C184" s="33">
        <v>1400</v>
      </c>
      <c r="D184" s="33"/>
      <c r="E184" s="33" t="s">
        <v>8</v>
      </c>
      <c r="F184" s="34">
        <v>484</v>
      </c>
      <c r="G184" s="34">
        <v>490</v>
      </c>
      <c r="H184" s="35">
        <v>498</v>
      </c>
      <c r="I184" s="66">
        <f>(G184-F184)*C184</f>
        <v>8400</v>
      </c>
      <c r="J184" s="66">
        <f>(H184-G184)*C184</f>
        <v>11200</v>
      </c>
      <c r="K184" s="66">
        <f t="shared" si="52"/>
        <v>19600</v>
      </c>
    </row>
    <row r="185" spans="1:11">
      <c r="A185" s="59">
        <v>43510</v>
      </c>
      <c r="B185" s="33" t="s">
        <v>54</v>
      </c>
      <c r="C185" s="33">
        <v>1500</v>
      </c>
      <c r="D185" s="33"/>
      <c r="E185" s="40" t="s">
        <v>15</v>
      </c>
      <c r="F185" s="35">
        <v>505</v>
      </c>
      <c r="G185" s="35">
        <v>505</v>
      </c>
      <c r="H185" s="35">
        <v>0</v>
      </c>
      <c r="I185" s="66">
        <f>(F185-G185)*C185</f>
        <v>0</v>
      </c>
      <c r="J185" s="66">
        <v>0</v>
      </c>
      <c r="K185" s="66">
        <f t="shared" si="52"/>
        <v>0</v>
      </c>
    </row>
    <row r="186" spans="1:11">
      <c r="A186" s="59">
        <v>43509</v>
      </c>
      <c r="B186" s="33" t="s">
        <v>54</v>
      </c>
      <c r="C186" s="33">
        <v>1500</v>
      </c>
      <c r="D186" s="33"/>
      <c r="E186" s="33" t="s">
        <v>8</v>
      </c>
      <c r="F186" s="34">
        <v>509</v>
      </c>
      <c r="G186" s="34">
        <v>514</v>
      </c>
      <c r="H186" s="35">
        <v>0</v>
      </c>
      <c r="I186" s="66">
        <f t="shared" ref="I186:I199" si="54">(G186-F186)*C186</f>
        <v>7500</v>
      </c>
      <c r="J186" s="66">
        <v>0</v>
      </c>
      <c r="K186" s="66">
        <f t="shared" si="52"/>
        <v>7500</v>
      </c>
    </row>
    <row r="187" spans="1:11">
      <c r="A187" s="59">
        <v>43509</v>
      </c>
      <c r="B187" s="33" t="s">
        <v>91</v>
      </c>
      <c r="C187" s="33">
        <v>750</v>
      </c>
      <c r="D187" s="33"/>
      <c r="E187" s="33" t="s">
        <v>8</v>
      </c>
      <c r="F187" s="34">
        <v>726</v>
      </c>
      <c r="G187" s="34">
        <v>716</v>
      </c>
      <c r="H187" s="35">
        <v>0</v>
      </c>
      <c r="I187" s="66">
        <f t="shared" si="54"/>
        <v>-7500</v>
      </c>
      <c r="J187" s="66">
        <v>0</v>
      </c>
      <c r="K187" s="66">
        <f t="shared" si="52"/>
        <v>-7500</v>
      </c>
    </row>
    <row r="188" spans="1:11">
      <c r="A188" s="59">
        <v>43508</v>
      </c>
      <c r="B188" s="33" t="s">
        <v>39</v>
      </c>
      <c r="C188" s="33">
        <v>1250</v>
      </c>
      <c r="D188" s="33"/>
      <c r="E188" s="33" t="s">
        <v>8</v>
      </c>
      <c r="F188" s="34">
        <v>533</v>
      </c>
      <c r="G188" s="34">
        <v>534</v>
      </c>
      <c r="H188" s="35">
        <v>0</v>
      </c>
      <c r="I188" s="66">
        <f t="shared" si="54"/>
        <v>1250</v>
      </c>
      <c r="J188" s="66">
        <v>0</v>
      </c>
      <c r="K188" s="66">
        <f t="shared" si="52"/>
        <v>1250</v>
      </c>
    </row>
    <row r="189" spans="1:11">
      <c r="A189" s="59">
        <v>43507</v>
      </c>
      <c r="B189" s="33" t="s">
        <v>189</v>
      </c>
      <c r="C189" s="33">
        <v>8000</v>
      </c>
      <c r="D189" s="33"/>
      <c r="E189" s="33" t="s">
        <v>8</v>
      </c>
      <c r="F189" s="34">
        <v>30</v>
      </c>
      <c r="G189" s="34">
        <v>31</v>
      </c>
      <c r="H189" s="35">
        <v>32.5</v>
      </c>
      <c r="I189" s="66">
        <f t="shared" si="54"/>
        <v>8000</v>
      </c>
      <c r="J189" s="66">
        <f>(H189-G189)*C189</f>
        <v>12000</v>
      </c>
      <c r="K189" s="66">
        <f t="shared" si="52"/>
        <v>20000</v>
      </c>
    </row>
    <row r="190" spans="1:11">
      <c r="A190" s="59">
        <v>43507</v>
      </c>
      <c r="B190" s="33" t="s">
        <v>133</v>
      </c>
      <c r="C190" s="33">
        <v>500</v>
      </c>
      <c r="D190" s="33"/>
      <c r="E190" s="33" t="s">
        <v>8</v>
      </c>
      <c r="F190" s="34">
        <v>2215</v>
      </c>
      <c r="G190" s="34">
        <v>2230</v>
      </c>
      <c r="H190" s="35">
        <v>0</v>
      </c>
      <c r="I190" s="66">
        <f t="shared" si="54"/>
        <v>7500</v>
      </c>
      <c r="J190" s="66">
        <v>0</v>
      </c>
      <c r="K190" s="66">
        <f t="shared" si="52"/>
        <v>7500</v>
      </c>
    </row>
    <row r="191" spans="1:11">
      <c r="A191" s="59">
        <v>43504</v>
      </c>
      <c r="B191" s="33" t="s">
        <v>93</v>
      </c>
      <c r="C191" s="33">
        <v>1200</v>
      </c>
      <c r="D191" s="33"/>
      <c r="E191" s="33" t="s">
        <v>8</v>
      </c>
      <c r="F191" s="34">
        <v>812</v>
      </c>
      <c r="G191" s="34">
        <v>815.5</v>
      </c>
      <c r="H191" s="35">
        <v>0</v>
      </c>
      <c r="I191" s="66">
        <f t="shared" si="54"/>
        <v>4200</v>
      </c>
      <c r="J191" s="66">
        <v>0</v>
      </c>
      <c r="K191" s="66">
        <f t="shared" si="52"/>
        <v>4200</v>
      </c>
    </row>
    <row r="192" spans="1:11">
      <c r="A192" s="59">
        <v>43503</v>
      </c>
      <c r="B192" s="33" t="s">
        <v>52</v>
      </c>
      <c r="C192" s="33">
        <v>500</v>
      </c>
      <c r="D192" s="33"/>
      <c r="E192" s="33" t="s">
        <v>8</v>
      </c>
      <c r="F192" s="34">
        <v>655</v>
      </c>
      <c r="G192" s="34">
        <v>670</v>
      </c>
      <c r="H192" s="35">
        <v>0</v>
      </c>
      <c r="I192" s="66">
        <f t="shared" si="54"/>
        <v>7500</v>
      </c>
      <c r="J192" s="66">
        <v>0</v>
      </c>
      <c r="K192" s="66">
        <f t="shared" si="52"/>
        <v>7500</v>
      </c>
    </row>
    <row r="193" spans="1:11">
      <c r="A193" s="59">
        <v>43503</v>
      </c>
      <c r="B193" s="33" t="s">
        <v>57</v>
      </c>
      <c r="C193" s="33">
        <v>2500</v>
      </c>
      <c r="D193" s="33"/>
      <c r="E193" s="33" t="s">
        <v>8</v>
      </c>
      <c r="F193" s="34">
        <v>334.5</v>
      </c>
      <c r="G193" s="34">
        <v>335.75</v>
      </c>
      <c r="H193" s="35">
        <v>0</v>
      </c>
      <c r="I193" s="66">
        <f t="shared" si="54"/>
        <v>3125</v>
      </c>
      <c r="J193" s="66">
        <v>0</v>
      </c>
      <c r="K193" s="66">
        <f t="shared" si="52"/>
        <v>3125</v>
      </c>
    </row>
    <row r="194" spans="1:11">
      <c r="A194" s="59">
        <v>43502</v>
      </c>
      <c r="B194" s="33" t="s">
        <v>84</v>
      </c>
      <c r="C194" s="33">
        <v>1200</v>
      </c>
      <c r="D194" s="33"/>
      <c r="E194" s="33" t="s">
        <v>8</v>
      </c>
      <c r="F194" s="34">
        <v>372</v>
      </c>
      <c r="G194" s="34">
        <v>378</v>
      </c>
      <c r="H194" s="35">
        <v>0</v>
      </c>
      <c r="I194" s="66">
        <f t="shared" si="54"/>
        <v>7200</v>
      </c>
      <c r="J194" s="66">
        <v>0</v>
      </c>
      <c r="K194" s="66">
        <f t="shared" si="52"/>
        <v>7200</v>
      </c>
    </row>
    <row r="195" spans="1:11">
      <c r="A195" s="59">
        <v>43502</v>
      </c>
      <c r="B195" s="33" t="s">
        <v>104</v>
      </c>
      <c r="C195" s="33">
        <v>1000</v>
      </c>
      <c r="D195" s="33"/>
      <c r="E195" s="33" t="s">
        <v>8</v>
      </c>
      <c r="F195" s="34">
        <v>752</v>
      </c>
      <c r="G195" s="34">
        <v>758</v>
      </c>
      <c r="H195" s="35">
        <v>0</v>
      </c>
      <c r="I195" s="66">
        <f t="shared" si="54"/>
        <v>6000</v>
      </c>
      <c r="J195" s="66">
        <v>0</v>
      </c>
      <c r="K195" s="66">
        <f t="shared" si="52"/>
        <v>6000</v>
      </c>
    </row>
    <row r="196" spans="1:11">
      <c r="A196" s="59">
        <v>43502</v>
      </c>
      <c r="B196" s="33" t="s">
        <v>96</v>
      </c>
      <c r="C196" s="33">
        <v>500</v>
      </c>
      <c r="D196" s="33"/>
      <c r="E196" s="33" t="s">
        <v>8</v>
      </c>
      <c r="F196" s="34">
        <v>1305</v>
      </c>
      <c r="G196" s="34">
        <v>1315</v>
      </c>
      <c r="H196" s="35">
        <v>0</v>
      </c>
      <c r="I196" s="66">
        <f t="shared" si="54"/>
        <v>5000</v>
      </c>
      <c r="J196" s="66">
        <v>0</v>
      </c>
      <c r="K196" s="66">
        <f t="shared" si="52"/>
        <v>5000</v>
      </c>
    </row>
    <row r="197" spans="1:11">
      <c r="A197" s="59">
        <v>43501</v>
      </c>
      <c r="B197" s="33" t="s">
        <v>252</v>
      </c>
      <c r="C197" s="33">
        <v>2750</v>
      </c>
      <c r="D197" s="33"/>
      <c r="E197" s="33" t="s">
        <v>8</v>
      </c>
      <c r="F197" s="34">
        <v>297</v>
      </c>
      <c r="G197" s="34">
        <v>300</v>
      </c>
      <c r="H197" s="35">
        <v>305</v>
      </c>
      <c r="I197" s="66">
        <f t="shared" si="54"/>
        <v>8250</v>
      </c>
      <c r="J197" s="66">
        <f>(H197-G197)*C197</f>
        <v>13750</v>
      </c>
      <c r="K197" s="66">
        <f t="shared" si="52"/>
        <v>22000</v>
      </c>
    </row>
    <row r="198" spans="1:11">
      <c r="A198" s="59">
        <v>43501</v>
      </c>
      <c r="B198" s="33" t="s">
        <v>96</v>
      </c>
      <c r="C198" s="33">
        <v>500</v>
      </c>
      <c r="D198" s="33"/>
      <c r="E198" s="33" t="s">
        <v>8</v>
      </c>
      <c r="F198" s="34">
        <v>1297</v>
      </c>
      <c r="G198" s="34">
        <v>1303</v>
      </c>
      <c r="H198" s="35">
        <v>0</v>
      </c>
      <c r="I198" s="66">
        <f t="shared" si="54"/>
        <v>3000</v>
      </c>
      <c r="J198" s="66">
        <v>0</v>
      </c>
      <c r="K198" s="66">
        <f t="shared" si="52"/>
        <v>3000</v>
      </c>
    </row>
    <row r="199" spans="1:11">
      <c r="A199" s="59">
        <v>43501</v>
      </c>
      <c r="B199" s="33" t="s">
        <v>125</v>
      </c>
      <c r="C199" s="33">
        <v>500</v>
      </c>
      <c r="D199" s="33"/>
      <c r="E199" s="33" t="s">
        <v>8</v>
      </c>
      <c r="F199" s="34">
        <v>1433</v>
      </c>
      <c r="G199" s="34">
        <v>1427</v>
      </c>
      <c r="H199" s="35">
        <v>0</v>
      </c>
      <c r="I199" s="66">
        <f t="shared" si="54"/>
        <v>-3000</v>
      </c>
      <c r="J199" s="66">
        <v>0</v>
      </c>
      <c r="K199" s="66">
        <f t="shared" si="52"/>
        <v>-3000</v>
      </c>
    </row>
    <row r="200" spans="1:11">
      <c r="A200" s="59">
        <v>43501</v>
      </c>
      <c r="B200" s="33" t="s">
        <v>54</v>
      </c>
      <c r="C200" s="33">
        <v>1500</v>
      </c>
      <c r="D200" s="33"/>
      <c r="E200" s="33" t="s">
        <v>8</v>
      </c>
      <c r="F200" s="34">
        <v>574</v>
      </c>
      <c r="G200" s="34">
        <v>580</v>
      </c>
      <c r="H200" s="35">
        <v>590</v>
      </c>
      <c r="I200" s="66">
        <v>0</v>
      </c>
      <c r="J200" s="66">
        <v>0</v>
      </c>
      <c r="K200" s="66" t="s">
        <v>18</v>
      </c>
    </row>
    <row r="201" spans="1:11">
      <c r="A201" s="59">
        <v>43500</v>
      </c>
      <c r="B201" s="33" t="s">
        <v>14</v>
      </c>
      <c r="C201" s="33">
        <v>1200</v>
      </c>
      <c r="D201" s="33"/>
      <c r="E201" s="33" t="s">
        <v>8</v>
      </c>
      <c r="F201" s="34">
        <v>747</v>
      </c>
      <c r="G201" s="34">
        <v>753</v>
      </c>
      <c r="H201" s="35">
        <v>0</v>
      </c>
      <c r="I201" s="66">
        <f>(G201-F201)*C201</f>
        <v>7200</v>
      </c>
      <c r="J201" s="66">
        <v>0</v>
      </c>
      <c r="K201" s="66">
        <f t="shared" ref="K201:K206" si="55">+J201+I201</f>
        <v>7200</v>
      </c>
    </row>
    <row r="202" spans="1:11">
      <c r="A202" s="59">
        <v>43500</v>
      </c>
      <c r="B202" s="33" t="s">
        <v>115</v>
      </c>
      <c r="C202" s="33">
        <v>700</v>
      </c>
      <c r="D202" s="33"/>
      <c r="E202" s="33" t="s">
        <v>8</v>
      </c>
      <c r="F202" s="34">
        <v>1050</v>
      </c>
      <c r="G202" s="34">
        <v>1047</v>
      </c>
      <c r="H202" s="35">
        <v>0</v>
      </c>
      <c r="I202" s="66">
        <f>(G202-F202)*C202</f>
        <v>-2100</v>
      </c>
      <c r="J202" s="66">
        <v>0</v>
      </c>
      <c r="K202" s="66">
        <f t="shared" si="55"/>
        <v>-2100</v>
      </c>
    </row>
    <row r="203" spans="1:11">
      <c r="A203" s="59">
        <v>43497</v>
      </c>
      <c r="B203" s="33" t="s">
        <v>125</v>
      </c>
      <c r="C203" s="33">
        <v>700</v>
      </c>
      <c r="D203" s="33"/>
      <c r="E203" s="33" t="s">
        <v>8</v>
      </c>
      <c r="F203" s="34">
        <v>1435</v>
      </c>
      <c r="G203" s="34">
        <v>1450</v>
      </c>
      <c r="H203" s="35">
        <v>1470</v>
      </c>
      <c r="I203" s="66">
        <f>(G203-F203)*C203</f>
        <v>10500</v>
      </c>
      <c r="J203" s="66">
        <f>(H203-G203)*C203</f>
        <v>14000</v>
      </c>
      <c r="K203" s="66">
        <f t="shared" si="55"/>
        <v>24500</v>
      </c>
    </row>
    <row r="204" spans="1:11">
      <c r="A204" s="59">
        <v>43497</v>
      </c>
      <c r="B204" s="33" t="s">
        <v>159</v>
      </c>
      <c r="C204" s="33">
        <v>500</v>
      </c>
      <c r="D204" s="33"/>
      <c r="E204" s="33" t="s">
        <v>8</v>
      </c>
      <c r="F204" s="34">
        <v>1215</v>
      </c>
      <c r="G204" s="34">
        <v>1230</v>
      </c>
      <c r="H204" s="35">
        <v>1250</v>
      </c>
      <c r="I204" s="66">
        <f>(G204-F204)*C204</f>
        <v>7500</v>
      </c>
      <c r="J204" s="66">
        <f>(H204-G204)*C204</f>
        <v>10000</v>
      </c>
      <c r="K204" s="66">
        <f t="shared" si="55"/>
        <v>17500</v>
      </c>
    </row>
    <row r="205" spans="1:11">
      <c r="A205" s="59">
        <v>43497</v>
      </c>
      <c r="B205" s="33" t="s">
        <v>56</v>
      </c>
      <c r="C205" s="33">
        <v>1000</v>
      </c>
      <c r="D205" s="33"/>
      <c r="E205" s="33" t="s">
        <v>8</v>
      </c>
      <c r="F205" s="34">
        <v>539</v>
      </c>
      <c r="G205" s="34">
        <v>529</v>
      </c>
      <c r="H205" s="35">
        <v>0</v>
      </c>
      <c r="I205" s="66">
        <f>(G205-F205)*C205</f>
        <v>-10000</v>
      </c>
      <c r="J205" s="66">
        <v>0</v>
      </c>
      <c r="K205" s="66">
        <f t="shared" si="55"/>
        <v>-10000</v>
      </c>
    </row>
    <row r="206" spans="1:11">
      <c r="A206" s="59">
        <v>43497</v>
      </c>
      <c r="B206" s="33" t="s">
        <v>104</v>
      </c>
      <c r="C206" s="33">
        <v>1000</v>
      </c>
      <c r="D206" s="33"/>
      <c r="E206" s="40" t="s">
        <v>15</v>
      </c>
      <c r="F206" s="35">
        <v>785</v>
      </c>
      <c r="G206" s="35">
        <v>793</v>
      </c>
      <c r="H206" s="35">
        <v>0</v>
      </c>
      <c r="I206" s="66">
        <f>(F206-G206)*C206</f>
        <v>-8000</v>
      </c>
      <c r="J206" s="66">
        <v>0</v>
      </c>
      <c r="K206" s="66">
        <f t="shared" si="55"/>
        <v>-8000</v>
      </c>
    </row>
    <row r="207" spans="1:11">
      <c r="A207" s="59"/>
      <c r="B207" s="13"/>
      <c r="C207" s="13"/>
      <c r="D207" s="13"/>
      <c r="E207" s="13"/>
      <c r="F207" s="13"/>
      <c r="G207" s="13"/>
      <c r="H207" s="13"/>
      <c r="I207" s="78"/>
      <c r="J207" s="78"/>
      <c r="K207" s="78"/>
    </row>
    <row r="208" spans="1:11">
      <c r="A208" s="59">
        <v>43496</v>
      </c>
      <c r="B208" s="33" t="s">
        <v>93</v>
      </c>
      <c r="C208" s="33">
        <v>1200</v>
      </c>
      <c r="D208" s="33"/>
      <c r="E208" s="33" t="s">
        <v>8</v>
      </c>
      <c r="F208" s="34">
        <v>767</v>
      </c>
      <c r="G208" s="34">
        <v>773</v>
      </c>
      <c r="H208" s="35">
        <v>783</v>
      </c>
      <c r="I208" s="66">
        <f>(G208-F208)*C208</f>
        <v>7200</v>
      </c>
      <c r="J208" s="66">
        <f>(H208-G208)*C208</f>
        <v>12000</v>
      </c>
      <c r="K208" s="66">
        <f t="shared" ref="K208:K240" si="56">+J208+I208</f>
        <v>19200</v>
      </c>
    </row>
    <row r="209" spans="1:11">
      <c r="A209" s="59">
        <v>43495</v>
      </c>
      <c r="B209" s="33" t="s">
        <v>95</v>
      </c>
      <c r="C209" s="33">
        <v>1200</v>
      </c>
      <c r="D209" s="33"/>
      <c r="E209" s="33" t="s">
        <v>8</v>
      </c>
      <c r="F209" s="34">
        <v>687</v>
      </c>
      <c r="G209" s="34">
        <v>693</v>
      </c>
      <c r="H209" s="35">
        <v>0</v>
      </c>
      <c r="I209" s="66">
        <f>(G209-F209)*C209</f>
        <v>7200</v>
      </c>
      <c r="J209" s="66">
        <v>0</v>
      </c>
      <c r="K209" s="66">
        <f t="shared" si="56"/>
        <v>7200</v>
      </c>
    </row>
    <row r="210" spans="1:11">
      <c r="A210" s="59">
        <v>43494</v>
      </c>
      <c r="B210" s="33" t="s">
        <v>134</v>
      </c>
      <c r="C210" s="33">
        <v>2600</v>
      </c>
      <c r="D210" s="33"/>
      <c r="E210" s="33" t="s">
        <v>8</v>
      </c>
      <c r="F210" s="34">
        <v>364</v>
      </c>
      <c r="G210" s="34">
        <v>367.5</v>
      </c>
      <c r="H210" s="35">
        <v>0</v>
      </c>
      <c r="I210" s="66">
        <f>(G210-F210)*C210</f>
        <v>9100</v>
      </c>
      <c r="J210" s="66">
        <v>0</v>
      </c>
      <c r="K210" s="66">
        <f t="shared" si="56"/>
        <v>9100</v>
      </c>
    </row>
    <row r="211" spans="1:11">
      <c r="A211" s="59">
        <v>43493</v>
      </c>
      <c r="B211" s="33" t="s">
        <v>111</v>
      </c>
      <c r="C211" s="33">
        <v>1200</v>
      </c>
      <c r="D211" s="33"/>
      <c r="E211" s="33" t="s">
        <v>8</v>
      </c>
      <c r="F211" s="34">
        <v>759</v>
      </c>
      <c r="G211" s="34">
        <v>760.5</v>
      </c>
      <c r="H211" s="35">
        <v>0</v>
      </c>
      <c r="I211" s="66">
        <f>(G211-F211)*C211</f>
        <v>1800</v>
      </c>
      <c r="J211" s="66">
        <v>0</v>
      </c>
      <c r="K211" s="66">
        <f t="shared" si="56"/>
        <v>1800</v>
      </c>
    </row>
    <row r="212" spans="1:11">
      <c r="A212" s="59">
        <v>43493</v>
      </c>
      <c r="B212" s="33" t="s">
        <v>133</v>
      </c>
      <c r="C212" s="33">
        <v>500</v>
      </c>
      <c r="D212" s="33"/>
      <c r="E212" s="40" t="s">
        <v>15</v>
      </c>
      <c r="F212" s="35">
        <v>2035</v>
      </c>
      <c r="G212" s="35">
        <v>2020</v>
      </c>
      <c r="H212" s="35">
        <v>2000</v>
      </c>
      <c r="I212" s="66">
        <f>(F212-G212)*C212</f>
        <v>7500</v>
      </c>
      <c r="J212" s="66">
        <f>(G212-H212)*C212</f>
        <v>10000</v>
      </c>
      <c r="K212" s="66">
        <f t="shared" si="56"/>
        <v>17500</v>
      </c>
    </row>
    <row r="213" spans="1:11">
      <c r="A213" s="59">
        <v>43490</v>
      </c>
      <c r="B213" s="33" t="s">
        <v>77</v>
      </c>
      <c r="C213" s="33">
        <v>1500</v>
      </c>
      <c r="D213" s="33"/>
      <c r="E213" s="33" t="s">
        <v>8</v>
      </c>
      <c r="F213" s="34">
        <v>543</v>
      </c>
      <c r="G213" s="34">
        <v>536</v>
      </c>
      <c r="H213" s="35">
        <v>0</v>
      </c>
      <c r="I213" s="66">
        <f>(G213-F213)*C213</f>
        <v>-10500</v>
      </c>
      <c r="J213" s="66">
        <v>0</v>
      </c>
      <c r="K213" s="66">
        <f t="shared" si="56"/>
        <v>-10500</v>
      </c>
    </row>
    <row r="214" spans="1:11">
      <c r="A214" s="59">
        <v>43490</v>
      </c>
      <c r="B214" s="33" t="s">
        <v>447</v>
      </c>
      <c r="C214" s="33">
        <v>75</v>
      </c>
      <c r="D214" s="33"/>
      <c r="E214" s="40" t="s">
        <v>15</v>
      </c>
      <c r="F214" s="35">
        <v>7090</v>
      </c>
      <c r="G214" s="35">
        <v>6990</v>
      </c>
      <c r="H214" s="35">
        <v>6840</v>
      </c>
      <c r="I214" s="66">
        <f>(F214-G214)*C214</f>
        <v>7500</v>
      </c>
      <c r="J214" s="66">
        <f>(G214-H214)*C214</f>
        <v>11250</v>
      </c>
      <c r="K214" s="66">
        <f t="shared" si="56"/>
        <v>18750</v>
      </c>
    </row>
    <row r="215" spans="1:11">
      <c r="A215" s="59">
        <v>43489</v>
      </c>
      <c r="B215" s="33" t="s">
        <v>77</v>
      </c>
      <c r="C215" s="33">
        <v>1500</v>
      </c>
      <c r="D215" s="33"/>
      <c r="E215" s="33" t="s">
        <v>8</v>
      </c>
      <c r="F215" s="34">
        <v>541</v>
      </c>
      <c r="G215" s="34">
        <v>546</v>
      </c>
      <c r="H215" s="35">
        <v>0</v>
      </c>
      <c r="I215" s="66">
        <f>(G215-F215)*C215</f>
        <v>7500</v>
      </c>
      <c r="J215" s="66">
        <v>0</v>
      </c>
      <c r="K215" s="66">
        <f t="shared" si="56"/>
        <v>7500</v>
      </c>
    </row>
    <row r="216" spans="1:11">
      <c r="A216" s="59">
        <v>43488</v>
      </c>
      <c r="B216" s="33" t="s">
        <v>448</v>
      </c>
      <c r="C216" s="33">
        <v>3500</v>
      </c>
      <c r="D216" s="33"/>
      <c r="E216" s="33" t="s">
        <v>8</v>
      </c>
      <c r="F216" s="34">
        <v>205.75</v>
      </c>
      <c r="G216" s="34">
        <v>206.75</v>
      </c>
      <c r="H216" s="35">
        <v>0</v>
      </c>
      <c r="I216" s="66">
        <f>(G216-F216)*C216</f>
        <v>3500</v>
      </c>
      <c r="J216" s="66">
        <v>0</v>
      </c>
      <c r="K216" s="66">
        <f t="shared" si="56"/>
        <v>3500</v>
      </c>
    </row>
    <row r="217" spans="1:11">
      <c r="A217" s="59">
        <v>43488</v>
      </c>
      <c r="B217" s="33" t="s">
        <v>159</v>
      </c>
      <c r="C217" s="33">
        <v>500</v>
      </c>
      <c r="D217" s="33"/>
      <c r="E217" s="33" t="s">
        <v>8</v>
      </c>
      <c r="F217" s="34">
        <v>1160</v>
      </c>
      <c r="G217" s="34">
        <v>1145</v>
      </c>
      <c r="H217" s="35">
        <v>0</v>
      </c>
      <c r="I217" s="66">
        <f>(G217-F217)*C217</f>
        <v>-7500</v>
      </c>
      <c r="J217" s="66">
        <v>0</v>
      </c>
      <c r="K217" s="66">
        <f t="shared" si="56"/>
        <v>-7500</v>
      </c>
    </row>
    <row r="218" spans="1:11">
      <c r="A218" s="59">
        <v>43487</v>
      </c>
      <c r="B218" s="33" t="s">
        <v>273</v>
      </c>
      <c r="C218" s="33">
        <v>700</v>
      </c>
      <c r="D218" s="33"/>
      <c r="E218" s="33" t="s">
        <v>8</v>
      </c>
      <c r="F218" s="34">
        <v>1315</v>
      </c>
      <c r="G218" s="34">
        <v>1315</v>
      </c>
      <c r="H218" s="35">
        <v>0</v>
      </c>
      <c r="I218" s="66">
        <f>(G218-F218)*C218</f>
        <v>0</v>
      </c>
      <c r="J218" s="66">
        <v>0</v>
      </c>
      <c r="K218" s="66">
        <f t="shared" si="56"/>
        <v>0</v>
      </c>
    </row>
    <row r="219" spans="1:11">
      <c r="A219" s="59">
        <v>43487</v>
      </c>
      <c r="B219" s="33" t="s">
        <v>449</v>
      </c>
      <c r="C219" s="33">
        <v>600</v>
      </c>
      <c r="D219" s="33"/>
      <c r="E219" s="40" t="s">
        <v>15</v>
      </c>
      <c r="F219" s="35">
        <v>1417</v>
      </c>
      <c r="G219" s="35">
        <v>1405</v>
      </c>
      <c r="H219" s="35">
        <v>0</v>
      </c>
      <c r="I219" s="66">
        <f>(F219-G219)*C219</f>
        <v>7200</v>
      </c>
      <c r="J219" s="66">
        <v>0</v>
      </c>
      <c r="K219" s="66">
        <f t="shared" si="56"/>
        <v>7200</v>
      </c>
    </row>
    <row r="220" spans="1:11">
      <c r="A220" s="59">
        <v>43486</v>
      </c>
      <c r="B220" s="33" t="s">
        <v>58</v>
      </c>
      <c r="C220" s="33">
        <v>1400</v>
      </c>
      <c r="D220" s="33"/>
      <c r="E220" s="33" t="s">
        <v>8</v>
      </c>
      <c r="F220" s="34">
        <v>478</v>
      </c>
      <c r="G220" s="34">
        <v>483</v>
      </c>
      <c r="H220" s="35">
        <v>0</v>
      </c>
      <c r="I220" s="66">
        <f>(G220-F220)*C220</f>
        <v>7000</v>
      </c>
      <c r="J220" s="66">
        <v>0</v>
      </c>
      <c r="K220" s="66">
        <f t="shared" si="56"/>
        <v>7000</v>
      </c>
    </row>
    <row r="221" spans="1:11">
      <c r="A221" s="59">
        <v>43486</v>
      </c>
      <c r="B221" s="33" t="s">
        <v>43</v>
      </c>
      <c r="C221" s="33">
        <v>700</v>
      </c>
      <c r="D221" s="33"/>
      <c r="E221" s="33" t="s">
        <v>8</v>
      </c>
      <c r="F221" s="34">
        <v>737</v>
      </c>
      <c r="G221" s="34">
        <v>744</v>
      </c>
      <c r="H221" s="35">
        <v>0</v>
      </c>
      <c r="I221" s="66">
        <f>(G221-F221)*C221</f>
        <v>4900</v>
      </c>
      <c r="J221" s="66">
        <v>0</v>
      </c>
      <c r="K221" s="66">
        <f t="shared" si="56"/>
        <v>4900</v>
      </c>
    </row>
    <row r="222" spans="1:11">
      <c r="A222" s="59">
        <v>43483</v>
      </c>
      <c r="B222" s="33" t="s">
        <v>152</v>
      </c>
      <c r="C222" s="33">
        <v>750</v>
      </c>
      <c r="D222" s="33"/>
      <c r="E222" s="33" t="s">
        <v>8</v>
      </c>
      <c r="F222" s="34">
        <v>1227</v>
      </c>
      <c r="G222" s="34">
        <v>1217</v>
      </c>
      <c r="H222" s="35">
        <v>0</v>
      </c>
      <c r="I222" s="66">
        <f>(G222-F222)*C222</f>
        <v>-7500</v>
      </c>
      <c r="J222" s="66">
        <v>0</v>
      </c>
      <c r="K222" s="66">
        <f t="shared" si="56"/>
        <v>-7500</v>
      </c>
    </row>
    <row r="223" spans="1:11">
      <c r="A223" s="59">
        <v>43482</v>
      </c>
      <c r="B223" s="33" t="s">
        <v>450</v>
      </c>
      <c r="C223" s="33">
        <v>1000</v>
      </c>
      <c r="D223" s="33"/>
      <c r="E223" s="40" t="s">
        <v>15</v>
      </c>
      <c r="F223" s="35">
        <v>657</v>
      </c>
      <c r="G223" s="35">
        <v>654</v>
      </c>
      <c r="H223" s="35">
        <v>0</v>
      </c>
      <c r="I223" s="66">
        <f>(F223-G223)*C223</f>
        <v>3000</v>
      </c>
      <c r="J223" s="66">
        <v>0</v>
      </c>
      <c r="K223" s="66">
        <f t="shared" si="56"/>
        <v>3000</v>
      </c>
    </row>
    <row r="224" spans="1:11">
      <c r="A224" s="59">
        <v>43482</v>
      </c>
      <c r="B224" s="33" t="s">
        <v>125</v>
      </c>
      <c r="C224" s="33">
        <v>500</v>
      </c>
      <c r="D224" s="33"/>
      <c r="E224" s="40" t="s">
        <v>15</v>
      </c>
      <c r="F224" s="35">
        <v>1418</v>
      </c>
      <c r="G224" s="35">
        <v>1410</v>
      </c>
      <c r="H224" s="35">
        <v>0</v>
      </c>
      <c r="I224" s="66">
        <f>(F224-G224)*C224</f>
        <v>4000</v>
      </c>
      <c r="J224" s="66">
        <v>0</v>
      </c>
      <c r="K224" s="66">
        <f t="shared" si="56"/>
        <v>4000</v>
      </c>
    </row>
    <row r="225" spans="1:11">
      <c r="A225" s="59">
        <v>43481</v>
      </c>
      <c r="B225" s="33" t="s">
        <v>46</v>
      </c>
      <c r="C225" s="33">
        <v>1100</v>
      </c>
      <c r="D225" s="33"/>
      <c r="E225" s="40" t="s">
        <v>15</v>
      </c>
      <c r="F225" s="35">
        <v>754</v>
      </c>
      <c r="G225" s="35">
        <v>746</v>
      </c>
      <c r="H225" s="35">
        <v>0</v>
      </c>
      <c r="I225" s="66">
        <f>(F225-G225)*C225</f>
        <v>8800</v>
      </c>
      <c r="J225" s="66">
        <v>0</v>
      </c>
      <c r="K225" s="66">
        <f t="shared" si="56"/>
        <v>8800</v>
      </c>
    </row>
    <row r="226" spans="1:11">
      <c r="A226" s="59">
        <v>43480</v>
      </c>
      <c r="B226" s="33" t="s">
        <v>16</v>
      </c>
      <c r="C226" s="33">
        <v>1500</v>
      </c>
      <c r="D226" s="33"/>
      <c r="E226" s="33" t="s">
        <v>8</v>
      </c>
      <c r="F226" s="34">
        <v>568</v>
      </c>
      <c r="G226" s="34">
        <v>573</v>
      </c>
      <c r="H226" s="35">
        <v>0</v>
      </c>
      <c r="I226" s="66">
        <f>(G226-F226)*C226</f>
        <v>7500</v>
      </c>
      <c r="J226" s="66">
        <v>0</v>
      </c>
      <c r="K226" s="66">
        <f t="shared" si="56"/>
        <v>7500</v>
      </c>
    </row>
    <row r="227" spans="1:11">
      <c r="A227" s="59">
        <v>43480</v>
      </c>
      <c r="B227" s="33" t="s">
        <v>172</v>
      </c>
      <c r="C227" s="33">
        <v>550</v>
      </c>
      <c r="D227" s="33"/>
      <c r="E227" s="33" t="s">
        <v>8</v>
      </c>
      <c r="F227" s="34">
        <v>1163</v>
      </c>
      <c r="G227" s="34">
        <v>1172</v>
      </c>
      <c r="H227" s="35">
        <v>0</v>
      </c>
      <c r="I227" s="66">
        <f>(G227-F227)*C227</f>
        <v>4950</v>
      </c>
      <c r="J227" s="66">
        <v>0</v>
      </c>
      <c r="K227" s="66">
        <f t="shared" si="56"/>
        <v>4950</v>
      </c>
    </row>
    <row r="228" spans="1:11">
      <c r="A228" s="59">
        <v>43480</v>
      </c>
      <c r="B228" s="33" t="s">
        <v>39</v>
      </c>
      <c r="C228" s="33">
        <v>1250</v>
      </c>
      <c r="D228" s="33"/>
      <c r="E228" s="33" t="s">
        <v>8</v>
      </c>
      <c r="F228" s="34">
        <v>603.5</v>
      </c>
      <c r="G228" s="34">
        <v>607</v>
      </c>
      <c r="H228" s="35">
        <v>0</v>
      </c>
      <c r="I228" s="66">
        <f>(G228-F228)*C228</f>
        <v>4375</v>
      </c>
      <c r="J228" s="66">
        <v>0</v>
      </c>
      <c r="K228" s="66">
        <f t="shared" si="56"/>
        <v>4375</v>
      </c>
    </row>
    <row r="229" spans="1:11">
      <c r="A229" s="59">
        <v>43479</v>
      </c>
      <c r="B229" s="33" t="s">
        <v>125</v>
      </c>
      <c r="C229" s="33">
        <v>700</v>
      </c>
      <c r="D229" s="33"/>
      <c r="E229" s="33" t="s">
        <v>8</v>
      </c>
      <c r="F229" s="34">
        <v>1390</v>
      </c>
      <c r="G229" s="34">
        <v>1392</v>
      </c>
      <c r="H229" s="35">
        <v>0</v>
      </c>
      <c r="I229" s="66">
        <f>(G229-F229)*C229</f>
        <v>1400</v>
      </c>
      <c r="J229" s="66">
        <v>0</v>
      </c>
      <c r="K229" s="66">
        <f t="shared" si="56"/>
        <v>1400</v>
      </c>
    </row>
    <row r="230" spans="1:11">
      <c r="A230" s="59">
        <v>43479</v>
      </c>
      <c r="B230" s="33" t="s">
        <v>58</v>
      </c>
      <c r="C230" s="33">
        <v>1400</v>
      </c>
      <c r="D230" s="33"/>
      <c r="E230" s="40" t="s">
        <v>15</v>
      </c>
      <c r="F230" s="35">
        <v>476</v>
      </c>
      <c r="G230" s="35">
        <v>475</v>
      </c>
      <c r="H230" s="35">
        <v>0</v>
      </c>
      <c r="I230" s="66">
        <f>(F230-G230)*C230</f>
        <v>1400</v>
      </c>
      <c r="J230" s="66">
        <v>0</v>
      </c>
      <c r="K230" s="66">
        <f t="shared" si="56"/>
        <v>1400</v>
      </c>
    </row>
    <row r="231" spans="1:11">
      <c r="A231" s="59">
        <v>43476</v>
      </c>
      <c r="B231" s="33" t="s">
        <v>125</v>
      </c>
      <c r="C231" s="33">
        <v>700</v>
      </c>
      <c r="D231" s="33"/>
      <c r="E231" s="33" t="s">
        <v>8</v>
      </c>
      <c r="F231" s="34">
        <v>1385</v>
      </c>
      <c r="G231" s="34">
        <v>1387</v>
      </c>
      <c r="H231" s="35">
        <v>0</v>
      </c>
      <c r="I231" s="66">
        <f>(G231-F231)*C231</f>
        <v>1400</v>
      </c>
      <c r="J231" s="66">
        <v>0</v>
      </c>
      <c r="K231" s="66">
        <f t="shared" si="56"/>
        <v>1400</v>
      </c>
    </row>
    <row r="232" spans="1:11">
      <c r="A232" s="59">
        <v>43475</v>
      </c>
      <c r="B232" s="33" t="s">
        <v>172</v>
      </c>
      <c r="C232" s="33">
        <v>550</v>
      </c>
      <c r="D232" s="33"/>
      <c r="E232" s="40" t="s">
        <v>15</v>
      </c>
      <c r="F232" s="35">
        <v>1155</v>
      </c>
      <c r="G232" s="35">
        <v>1160</v>
      </c>
      <c r="H232" s="35">
        <v>0</v>
      </c>
      <c r="I232" s="66">
        <f>(F232-G232)*C232</f>
        <v>-2750</v>
      </c>
      <c r="J232" s="66">
        <v>0</v>
      </c>
      <c r="K232" s="66">
        <f t="shared" si="56"/>
        <v>-2750</v>
      </c>
    </row>
    <row r="233" spans="1:11">
      <c r="A233" s="59">
        <v>43474</v>
      </c>
      <c r="B233" s="33" t="s">
        <v>56</v>
      </c>
      <c r="C233" s="33">
        <v>1000</v>
      </c>
      <c r="D233" s="33"/>
      <c r="E233" s="40" t="s">
        <v>15</v>
      </c>
      <c r="F233" s="35">
        <v>600</v>
      </c>
      <c r="G233" s="35">
        <v>592</v>
      </c>
      <c r="H233" s="35">
        <v>0</v>
      </c>
      <c r="I233" s="66">
        <f>(F233-G233)*C233</f>
        <v>8000</v>
      </c>
      <c r="J233" s="66">
        <v>0</v>
      </c>
      <c r="K233" s="66">
        <f t="shared" si="56"/>
        <v>8000</v>
      </c>
    </row>
    <row r="234" spans="1:11">
      <c r="A234" s="59">
        <v>43473</v>
      </c>
      <c r="B234" s="33" t="s">
        <v>451</v>
      </c>
      <c r="C234" s="33">
        <v>2000</v>
      </c>
      <c r="D234" s="33"/>
      <c r="E234" s="33" t="s">
        <v>8</v>
      </c>
      <c r="F234" s="34">
        <v>295</v>
      </c>
      <c r="G234" s="34">
        <v>300</v>
      </c>
      <c r="H234" s="35">
        <v>0</v>
      </c>
      <c r="I234" s="66">
        <f>(G234-F234)*C234</f>
        <v>10000</v>
      </c>
      <c r="J234" s="66">
        <v>0</v>
      </c>
      <c r="K234" s="66">
        <f t="shared" si="56"/>
        <v>10000</v>
      </c>
    </row>
    <row r="235" spans="1:11">
      <c r="A235" s="59">
        <v>43472</v>
      </c>
      <c r="B235" s="33" t="s">
        <v>56</v>
      </c>
      <c r="C235" s="33">
        <v>1000</v>
      </c>
      <c r="D235" s="33"/>
      <c r="E235" s="33" t="s">
        <v>8</v>
      </c>
      <c r="F235" s="34">
        <v>602</v>
      </c>
      <c r="G235" s="34">
        <v>602</v>
      </c>
      <c r="H235" s="35">
        <v>0</v>
      </c>
      <c r="I235" s="66">
        <f>(G235-F235)*C235</f>
        <v>0</v>
      </c>
      <c r="J235" s="66">
        <v>0</v>
      </c>
      <c r="K235" s="66">
        <f t="shared" si="56"/>
        <v>0</v>
      </c>
    </row>
    <row r="236" spans="1:11">
      <c r="A236" s="59">
        <v>43472</v>
      </c>
      <c r="B236" s="33" t="s">
        <v>40</v>
      </c>
      <c r="C236" s="33">
        <v>750</v>
      </c>
      <c r="D236" s="33"/>
      <c r="E236" s="33" t="s">
        <v>8</v>
      </c>
      <c r="F236" s="34">
        <v>955</v>
      </c>
      <c r="G236" s="34">
        <v>945</v>
      </c>
      <c r="H236" s="35">
        <v>0</v>
      </c>
      <c r="I236" s="66">
        <f>(G236-F236)*C236</f>
        <v>-7500</v>
      </c>
      <c r="J236" s="66">
        <v>0</v>
      </c>
      <c r="K236" s="66">
        <f t="shared" si="56"/>
        <v>-7500</v>
      </c>
    </row>
    <row r="237" spans="1:11">
      <c r="A237" s="59">
        <v>43469</v>
      </c>
      <c r="B237" s="33" t="s">
        <v>40</v>
      </c>
      <c r="C237" s="33">
        <v>750</v>
      </c>
      <c r="D237" s="33"/>
      <c r="E237" s="33" t="s">
        <v>8</v>
      </c>
      <c r="F237" s="34">
        <v>931</v>
      </c>
      <c r="G237" s="34">
        <v>940</v>
      </c>
      <c r="H237" s="35">
        <v>0</v>
      </c>
      <c r="I237" s="66">
        <f>(G237-F237)*C237</f>
        <v>6750</v>
      </c>
      <c r="J237" s="66">
        <v>0</v>
      </c>
      <c r="K237" s="66">
        <f t="shared" si="56"/>
        <v>6750</v>
      </c>
    </row>
    <row r="238" spans="1:11">
      <c r="A238" s="59">
        <v>43469</v>
      </c>
      <c r="B238" s="33" t="s">
        <v>111</v>
      </c>
      <c r="C238" s="33">
        <v>1200</v>
      </c>
      <c r="D238" s="33"/>
      <c r="E238" s="40" t="s">
        <v>15</v>
      </c>
      <c r="F238" s="35">
        <v>751</v>
      </c>
      <c r="G238" s="35">
        <v>755</v>
      </c>
      <c r="H238" s="35">
        <v>0</v>
      </c>
      <c r="I238" s="66">
        <f>(F238-G238)*C238</f>
        <v>-4800</v>
      </c>
      <c r="J238" s="66">
        <v>0</v>
      </c>
      <c r="K238" s="66">
        <f t="shared" si="56"/>
        <v>-4800</v>
      </c>
    </row>
    <row r="239" spans="1:11">
      <c r="A239" s="59">
        <v>43467</v>
      </c>
      <c r="B239" s="33" t="s">
        <v>452</v>
      </c>
      <c r="C239" s="33">
        <v>7000</v>
      </c>
      <c r="D239" s="33"/>
      <c r="E239" s="33" t="s">
        <v>8</v>
      </c>
      <c r="F239" s="34">
        <v>89.5</v>
      </c>
      <c r="G239" s="34">
        <v>88.5</v>
      </c>
      <c r="H239" s="35">
        <v>0</v>
      </c>
      <c r="I239" s="66">
        <f>(G239-F239)*C239</f>
        <v>-7000</v>
      </c>
      <c r="J239" s="66">
        <v>0</v>
      </c>
      <c r="K239" s="66">
        <f t="shared" si="56"/>
        <v>-7000</v>
      </c>
    </row>
    <row r="240" spans="1:11">
      <c r="A240" s="59">
        <v>43466</v>
      </c>
      <c r="B240" s="33" t="s">
        <v>143</v>
      </c>
      <c r="C240" s="33">
        <v>600</v>
      </c>
      <c r="D240" s="33"/>
      <c r="E240" s="33" t="s">
        <v>8</v>
      </c>
      <c r="F240" s="34">
        <v>1185</v>
      </c>
      <c r="G240" s="34">
        <v>1185</v>
      </c>
      <c r="H240" s="35">
        <v>0</v>
      </c>
      <c r="I240" s="66">
        <f>(G240-F240)*C240</f>
        <v>0</v>
      </c>
      <c r="J240" s="66">
        <v>0</v>
      </c>
      <c r="K240" s="66">
        <f t="shared" si="56"/>
        <v>0</v>
      </c>
    </row>
    <row r="241" spans="1:11">
      <c r="A241" s="59"/>
      <c r="B241" s="13"/>
      <c r="C241" s="13"/>
      <c r="D241" s="13"/>
      <c r="E241" s="13"/>
      <c r="F241" s="13"/>
      <c r="G241" s="13"/>
      <c r="H241" s="13"/>
      <c r="I241" s="78"/>
      <c r="J241" s="78"/>
      <c r="K241" s="78"/>
    </row>
    <row r="242" spans="1:11">
      <c r="A242" s="59">
        <v>43465</v>
      </c>
      <c r="B242" s="33" t="s">
        <v>56</v>
      </c>
      <c r="C242" s="33">
        <v>1000</v>
      </c>
      <c r="D242" s="33"/>
      <c r="E242" s="33" t="s">
        <v>8</v>
      </c>
      <c r="F242" s="34">
        <v>617</v>
      </c>
      <c r="G242" s="34">
        <v>610</v>
      </c>
      <c r="H242" s="35">
        <v>0</v>
      </c>
      <c r="I242" s="66">
        <f>(G242-F242)*C242</f>
        <v>-7000</v>
      </c>
      <c r="J242" s="66">
        <v>0</v>
      </c>
      <c r="K242" s="66">
        <f t="shared" ref="K242:K281" si="57">+J242+I242</f>
        <v>-7000</v>
      </c>
    </row>
    <row r="243" spans="1:11">
      <c r="A243" s="59">
        <v>43462</v>
      </c>
      <c r="B243" s="33" t="s">
        <v>59</v>
      </c>
      <c r="C243" s="33">
        <v>500</v>
      </c>
      <c r="D243" s="33"/>
      <c r="E243" s="33" t="s">
        <v>8</v>
      </c>
      <c r="F243" s="34">
        <v>1010</v>
      </c>
      <c r="G243" s="34">
        <v>1020</v>
      </c>
      <c r="H243" s="35">
        <v>0</v>
      </c>
      <c r="I243" s="66">
        <f>(G243-F243)*C243</f>
        <v>5000</v>
      </c>
      <c r="J243" s="66">
        <v>0</v>
      </c>
      <c r="K243" s="66">
        <f t="shared" si="57"/>
        <v>5000</v>
      </c>
    </row>
    <row r="244" spans="1:11">
      <c r="A244" s="59">
        <v>43462</v>
      </c>
      <c r="B244" s="33" t="s">
        <v>99</v>
      </c>
      <c r="C244" s="33">
        <v>800</v>
      </c>
      <c r="D244" s="33"/>
      <c r="E244" s="33" t="s">
        <v>8</v>
      </c>
      <c r="F244" s="34">
        <v>1255</v>
      </c>
      <c r="G244" s="34">
        <v>1255</v>
      </c>
      <c r="H244" s="35">
        <v>0</v>
      </c>
      <c r="I244" s="66">
        <f>(G244-F244)*C244</f>
        <v>0</v>
      </c>
      <c r="J244" s="66">
        <v>0</v>
      </c>
      <c r="K244" s="66">
        <f t="shared" si="57"/>
        <v>0</v>
      </c>
    </row>
    <row r="245" spans="1:11">
      <c r="A245" s="59">
        <v>43461</v>
      </c>
      <c r="B245" s="33" t="s">
        <v>133</v>
      </c>
      <c r="C245" s="33">
        <v>500</v>
      </c>
      <c r="D245" s="33"/>
      <c r="E245" s="33" t="s">
        <v>8</v>
      </c>
      <c r="F245" s="34">
        <v>1990</v>
      </c>
      <c r="G245" s="34">
        <v>2010</v>
      </c>
      <c r="H245" s="35">
        <v>0</v>
      </c>
      <c r="I245" s="66">
        <f>(G245-F245)*C245</f>
        <v>10000</v>
      </c>
      <c r="J245" s="66">
        <v>0</v>
      </c>
      <c r="K245" s="66">
        <f t="shared" si="57"/>
        <v>10000</v>
      </c>
    </row>
    <row r="246" spans="1:11">
      <c r="A246" s="59">
        <v>43460</v>
      </c>
      <c r="B246" s="33" t="s">
        <v>58</v>
      </c>
      <c r="C246" s="33">
        <v>1400</v>
      </c>
      <c r="D246" s="33"/>
      <c r="E246" s="40" t="s">
        <v>15</v>
      </c>
      <c r="F246" s="35">
        <v>475</v>
      </c>
      <c r="G246" s="35">
        <v>467</v>
      </c>
      <c r="H246" s="35">
        <v>462.25</v>
      </c>
      <c r="I246" s="66">
        <f>(F246-G246)*C246</f>
        <v>11200</v>
      </c>
      <c r="J246" s="66">
        <f>(G246-H246)*C246</f>
        <v>6650</v>
      </c>
      <c r="K246" s="66">
        <f t="shared" si="57"/>
        <v>17850</v>
      </c>
    </row>
    <row r="247" spans="1:11">
      <c r="A247" s="59">
        <v>43458</v>
      </c>
      <c r="B247" s="33" t="s">
        <v>96</v>
      </c>
      <c r="C247" s="33">
        <v>500</v>
      </c>
      <c r="D247" s="33"/>
      <c r="E247" s="33" t="s">
        <v>8</v>
      </c>
      <c r="F247" s="34">
        <v>1256</v>
      </c>
      <c r="G247" s="34">
        <v>1271</v>
      </c>
      <c r="H247" s="35">
        <v>0</v>
      </c>
      <c r="I247" s="66">
        <f>(G247-F247)*C247</f>
        <v>7500</v>
      </c>
      <c r="J247" s="66">
        <v>0</v>
      </c>
      <c r="K247" s="66">
        <f t="shared" si="57"/>
        <v>7500</v>
      </c>
    </row>
    <row r="248" spans="1:11">
      <c r="A248" s="59">
        <v>43455</v>
      </c>
      <c r="B248" s="33" t="s">
        <v>453</v>
      </c>
      <c r="C248" s="33">
        <v>3200</v>
      </c>
      <c r="D248" s="33"/>
      <c r="E248" s="33" t="s">
        <v>8</v>
      </c>
      <c r="F248" s="34">
        <v>279</v>
      </c>
      <c r="G248" s="34">
        <v>276</v>
      </c>
      <c r="H248" s="35">
        <v>0</v>
      </c>
      <c r="I248" s="66">
        <f>(G248-F248)*C248</f>
        <v>-9600</v>
      </c>
      <c r="J248" s="66">
        <v>0</v>
      </c>
      <c r="K248" s="66">
        <f t="shared" si="57"/>
        <v>-9600</v>
      </c>
    </row>
    <row r="249" spans="1:11">
      <c r="A249" s="59">
        <v>43455</v>
      </c>
      <c r="B249" s="33" t="s">
        <v>110</v>
      </c>
      <c r="C249" s="33">
        <v>1000</v>
      </c>
      <c r="D249" s="33"/>
      <c r="E249" s="40" t="s">
        <v>15</v>
      </c>
      <c r="F249" s="35">
        <v>785</v>
      </c>
      <c r="G249" s="35">
        <v>780</v>
      </c>
      <c r="H249" s="35">
        <v>0</v>
      </c>
      <c r="I249" s="66">
        <f>(F249-G249)*C249</f>
        <v>5000</v>
      </c>
      <c r="J249" s="66">
        <v>0</v>
      </c>
      <c r="K249" s="66">
        <f t="shared" si="57"/>
        <v>5000</v>
      </c>
    </row>
    <row r="250" spans="1:11">
      <c r="A250" s="59">
        <v>43454</v>
      </c>
      <c r="B250" s="33" t="s">
        <v>110</v>
      </c>
      <c r="C250" s="33">
        <v>1000</v>
      </c>
      <c r="D250" s="33"/>
      <c r="E250" s="33" t="s">
        <v>8</v>
      </c>
      <c r="F250" s="34">
        <v>786</v>
      </c>
      <c r="G250" s="34">
        <v>794</v>
      </c>
      <c r="H250" s="35">
        <v>0</v>
      </c>
      <c r="I250" s="66">
        <f t="shared" ref="I250:I260" si="58">(G250-F250)*C250</f>
        <v>8000</v>
      </c>
      <c r="J250" s="66">
        <v>0</v>
      </c>
      <c r="K250" s="66">
        <f t="shared" si="57"/>
        <v>8000</v>
      </c>
    </row>
    <row r="251" spans="1:11">
      <c r="A251" s="59">
        <v>43454</v>
      </c>
      <c r="B251" s="33" t="s">
        <v>44</v>
      </c>
      <c r="C251" s="33">
        <v>250</v>
      </c>
      <c r="D251" s="33"/>
      <c r="E251" s="33" t="s">
        <v>8</v>
      </c>
      <c r="F251" s="34">
        <v>2130</v>
      </c>
      <c r="G251" s="34">
        <v>2144</v>
      </c>
      <c r="H251" s="35">
        <v>0</v>
      </c>
      <c r="I251" s="66">
        <f t="shared" si="58"/>
        <v>3500</v>
      </c>
      <c r="J251" s="66">
        <v>0</v>
      </c>
      <c r="K251" s="66">
        <f t="shared" si="57"/>
        <v>3500</v>
      </c>
    </row>
    <row r="252" spans="1:11">
      <c r="A252" s="59">
        <v>43454</v>
      </c>
      <c r="B252" s="33" t="s">
        <v>56</v>
      </c>
      <c r="C252" s="33">
        <v>1000</v>
      </c>
      <c r="D252" s="33"/>
      <c r="E252" s="33" t="s">
        <v>8</v>
      </c>
      <c r="F252" s="34">
        <v>605</v>
      </c>
      <c r="G252" s="34">
        <v>600</v>
      </c>
      <c r="H252" s="35">
        <v>0</v>
      </c>
      <c r="I252" s="66">
        <f t="shared" si="58"/>
        <v>-5000</v>
      </c>
      <c r="J252" s="66">
        <v>0</v>
      </c>
      <c r="K252" s="66">
        <f t="shared" si="57"/>
        <v>-5000</v>
      </c>
    </row>
    <row r="253" spans="1:11">
      <c r="A253" s="59">
        <v>43453</v>
      </c>
      <c r="B253" s="33" t="s">
        <v>111</v>
      </c>
      <c r="C253" s="33">
        <v>1200</v>
      </c>
      <c r="D253" s="33"/>
      <c r="E253" s="33" t="s">
        <v>8</v>
      </c>
      <c r="F253" s="34">
        <v>751</v>
      </c>
      <c r="G253" s="34">
        <v>761</v>
      </c>
      <c r="H253" s="35">
        <v>0</v>
      </c>
      <c r="I253" s="66">
        <f t="shared" si="58"/>
        <v>12000</v>
      </c>
      <c r="J253" s="66">
        <v>0</v>
      </c>
      <c r="K253" s="66">
        <f t="shared" si="57"/>
        <v>12000</v>
      </c>
    </row>
    <row r="254" spans="1:11">
      <c r="A254" s="59">
        <v>43453</v>
      </c>
      <c r="B254" s="33" t="s">
        <v>91</v>
      </c>
      <c r="C254" s="33">
        <v>750</v>
      </c>
      <c r="D254" s="33"/>
      <c r="E254" s="33" t="s">
        <v>8</v>
      </c>
      <c r="F254" s="34">
        <v>865</v>
      </c>
      <c r="G254" s="34">
        <v>875</v>
      </c>
      <c r="H254" s="35">
        <v>0</v>
      </c>
      <c r="I254" s="66">
        <f t="shared" si="58"/>
        <v>7500</v>
      </c>
      <c r="J254" s="66">
        <v>0</v>
      </c>
      <c r="K254" s="66">
        <f t="shared" si="57"/>
        <v>7500</v>
      </c>
    </row>
    <row r="255" spans="1:11">
      <c r="A255" s="59">
        <v>43452</v>
      </c>
      <c r="B255" s="33" t="s">
        <v>110</v>
      </c>
      <c r="C255" s="33">
        <v>1000</v>
      </c>
      <c r="D255" s="33"/>
      <c r="E255" s="33" t="s">
        <v>8</v>
      </c>
      <c r="F255" s="34">
        <v>768</v>
      </c>
      <c r="G255" s="34">
        <v>772</v>
      </c>
      <c r="H255" s="35">
        <v>0</v>
      </c>
      <c r="I255" s="66">
        <f t="shared" si="58"/>
        <v>4000</v>
      </c>
      <c r="J255" s="66">
        <v>0</v>
      </c>
      <c r="K255" s="66">
        <f t="shared" si="57"/>
        <v>4000</v>
      </c>
    </row>
    <row r="256" spans="1:11">
      <c r="A256" s="59">
        <v>43452</v>
      </c>
      <c r="B256" s="33" t="s">
        <v>49</v>
      </c>
      <c r="C256" s="33">
        <v>750</v>
      </c>
      <c r="D256" s="33"/>
      <c r="E256" s="33" t="s">
        <v>8</v>
      </c>
      <c r="F256" s="34">
        <v>939</v>
      </c>
      <c r="G256" s="34">
        <v>929</v>
      </c>
      <c r="H256" s="35">
        <v>0</v>
      </c>
      <c r="I256" s="66">
        <f t="shared" si="58"/>
        <v>-7500</v>
      </c>
      <c r="J256" s="66">
        <v>0</v>
      </c>
      <c r="K256" s="66">
        <f t="shared" si="57"/>
        <v>-7500</v>
      </c>
    </row>
    <row r="257" spans="1:11">
      <c r="A257" s="59">
        <v>43451</v>
      </c>
      <c r="B257" s="33" t="s">
        <v>121</v>
      </c>
      <c r="C257" s="33">
        <v>500</v>
      </c>
      <c r="D257" s="33"/>
      <c r="E257" s="33" t="s">
        <v>8</v>
      </c>
      <c r="F257" s="34">
        <v>1260</v>
      </c>
      <c r="G257" s="34">
        <v>1280</v>
      </c>
      <c r="H257" s="35">
        <v>0</v>
      </c>
      <c r="I257" s="66">
        <f t="shared" si="58"/>
        <v>10000</v>
      </c>
      <c r="J257" s="66">
        <v>0</v>
      </c>
      <c r="K257" s="66">
        <f t="shared" si="57"/>
        <v>10000</v>
      </c>
    </row>
    <row r="258" spans="1:11">
      <c r="A258" s="59">
        <v>43451</v>
      </c>
      <c r="B258" s="33" t="s">
        <v>134</v>
      </c>
      <c r="C258" s="33">
        <v>2600</v>
      </c>
      <c r="D258" s="33"/>
      <c r="E258" s="33" t="s">
        <v>8</v>
      </c>
      <c r="F258" s="34">
        <v>376</v>
      </c>
      <c r="G258" s="34">
        <v>380</v>
      </c>
      <c r="H258" s="35">
        <v>0</v>
      </c>
      <c r="I258" s="66">
        <f t="shared" si="58"/>
        <v>10400</v>
      </c>
      <c r="J258" s="66">
        <v>0</v>
      </c>
      <c r="K258" s="66">
        <f t="shared" si="57"/>
        <v>10400</v>
      </c>
    </row>
    <row r="259" spans="1:11">
      <c r="A259" s="59">
        <v>43448</v>
      </c>
      <c r="B259" s="33" t="s">
        <v>114</v>
      </c>
      <c r="C259" s="33">
        <v>1200</v>
      </c>
      <c r="D259" s="33"/>
      <c r="E259" s="33" t="s">
        <v>8</v>
      </c>
      <c r="F259" s="34">
        <v>515</v>
      </c>
      <c r="G259" s="34">
        <v>525</v>
      </c>
      <c r="H259" s="35">
        <v>0</v>
      </c>
      <c r="I259" s="66">
        <f t="shared" si="58"/>
        <v>12000</v>
      </c>
      <c r="J259" s="66">
        <v>0</v>
      </c>
      <c r="K259" s="66">
        <f t="shared" si="57"/>
        <v>12000</v>
      </c>
    </row>
    <row r="260" spans="1:11">
      <c r="A260" s="59">
        <v>43448</v>
      </c>
      <c r="B260" s="33" t="s">
        <v>133</v>
      </c>
      <c r="C260" s="33">
        <v>500</v>
      </c>
      <c r="D260" s="33"/>
      <c r="E260" s="33" t="s">
        <v>8</v>
      </c>
      <c r="F260" s="34">
        <v>2200</v>
      </c>
      <c r="G260" s="34">
        <v>2220</v>
      </c>
      <c r="H260" s="35">
        <v>0</v>
      </c>
      <c r="I260" s="66">
        <f t="shared" si="58"/>
        <v>10000</v>
      </c>
      <c r="J260" s="66">
        <v>0</v>
      </c>
      <c r="K260" s="66">
        <f t="shared" si="57"/>
        <v>10000</v>
      </c>
    </row>
    <row r="261" spans="1:11">
      <c r="A261" s="59">
        <v>43447</v>
      </c>
      <c r="B261" s="33" t="s">
        <v>99</v>
      </c>
      <c r="C261" s="33">
        <v>800</v>
      </c>
      <c r="D261" s="33"/>
      <c r="E261" s="40" t="s">
        <v>15</v>
      </c>
      <c r="F261" s="35">
        <v>1240</v>
      </c>
      <c r="G261" s="35">
        <v>1261</v>
      </c>
      <c r="H261" s="35">
        <v>0</v>
      </c>
      <c r="I261" s="66">
        <f>(F261-G261)*C261</f>
        <v>-16800</v>
      </c>
      <c r="J261" s="66">
        <v>0</v>
      </c>
      <c r="K261" s="66">
        <f t="shared" si="57"/>
        <v>-16800</v>
      </c>
    </row>
    <row r="262" spans="1:11">
      <c r="A262" s="59">
        <v>43447</v>
      </c>
      <c r="B262" s="33" t="s">
        <v>99</v>
      </c>
      <c r="C262" s="33">
        <v>800</v>
      </c>
      <c r="D262" s="33"/>
      <c r="E262" s="33" t="s">
        <v>8</v>
      </c>
      <c r="F262" s="34">
        <v>1256</v>
      </c>
      <c r="G262" s="34">
        <v>1273</v>
      </c>
      <c r="H262" s="35">
        <v>0</v>
      </c>
      <c r="I262" s="66">
        <f>(G262-F262)*C262</f>
        <v>13600</v>
      </c>
      <c r="J262" s="66">
        <v>0</v>
      </c>
      <c r="K262" s="66">
        <f t="shared" si="57"/>
        <v>13600</v>
      </c>
    </row>
    <row r="263" spans="1:11">
      <c r="A263" s="59">
        <v>43447</v>
      </c>
      <c r="B263" s="33" t="s">
        <v>280</v>
      </c>
      <c r="C263" s="33">
        <v>2000</v>
      </c>
      <c r="D263" s="33"/>
      <c r="E263" s="33" t="s">
        <v>8</v>
      </c>
      <c r="F263" s="34">
        <v>262</v>
      </c>
      <c r="G263" s="34">
        <v>264.89999999999998</v>
      </c>
      <c r="H263" s="35">
        <v>0</v>
      </c>
      <c r="I263" s="66">
        <f>(G263-F263)*C263</f>
        <v>5799.9999999999545</v>
      </c>
      <c r="J263" s="66">
        <v>0</v>
      </c>
      <c r="K263" s="66">
        <f t="shared" si="57"/>
        <v>5799.9999999999545</v>
      </c>
    </row>
    <row r="264" spans="1:11">
      <c r="A264" s="59">
        <v>43446</v>
      </c>
      <c r="B264" s="33" t="s">
        <v>16</v>
      </c>
      <c r="C264" s="33">
        <v>1500</v>
      </c>
      <c r="D264" s="33"/>
      <c r="E264" s="33" t="s">
        <v>8</v>
      </c>
      <c r="F264" s="34">
        <v>530</v>
      </c>
      <c r="G264" s="34">
        <v>540</v>
      </c>
      <c r="H264" s="35">
        <v>0</v>
      </c>
      <c r="I264" s="66">
        <f>(G264-F264)*C264</f>
        <v>15000</v>
      </c>
      <c r="J264" s="66">
        <v>0</v>
      </c>
      <c r="K264" s="66">
        <f t="shared" si="57"/>
        <v>15000</v>
      </c>
    </row>
    <row r="265" spans="1:11">
      <c r="A265" s="59">
        <v>43446</v>
      </c>
      <c r="B265" s="33" t="s">
        <v>56</v>
      </c>
      <c r="C265" s="33">
        <v>1000</v>
      </c>
      <c r="D265" s="33"/>
      <c r="E265" s="33" t="s">
        <v>8</v>
      </c>
      <c r="F265" s="34">
        <v>567</v>
      </c>
      <c r="G265" s="34">
        <v>572</v>
      </c>
      <c r="H265" s="35">
        <v>0</v>
      </c>
      <c r="I265" s="66">
        <f>(G265-F265)*C265</f>
        <v>5000</v>
      </c>
      <c r="J265" s="66">
        <v>0</v>
      </c>
      <c r="K265" s="66">
        <f t="shared" si="57"/>
        <v>5000</v>
      </c>
    </row>
    <row r="266" spans="1:11">
      <c r="A266" s="59">
        <v>43445</v>
      </c>
      <c r="B266" s="33" t="s">
        <v>372</v>
      </c>
      <c r="C266" s="33">
        <v>12000</v>
      </c>
      <c r="D266" s="33"/>
      <c r="E266" s="33" t="s">
        <v>8</v>
      </c>
      <c r="F266" s="34">
        <v>50.5</v>
      </c>
      <c r="G266" s="34">
        <v>51.15</v>
      </c>
      <c r="H266" s="35">
        <v>0</v>
      </c>
      <c r="I266" s="66">
        <f>(G266-F266)*C266</f>
        <v>7799.9999999999827</v>
      </c>
      <c r="J266" s="66">
        <v>0</v>
      </c>
      <c r="K266" s="66">
        <f t="shared" si="57"/>
        <v>7799.9999999999827</v>
      </c>
    </row>
    <row r="267" spans="1:11">
      <c r="A267" s="59">
        <v>43445</v>
      </c>
      <c r="B267" s="33" t="s">
        <v>31</v>
      </c>
      <c r="C267" s="33">
        <v>500</v>
      </c>
      <c r="D267" s="33"/>
      <c r="E267" s="40" t="s">
        <v>15</v>
      </c>
      <c r="F267" s="35">
        <v>1685</v>
      </c>
      <c r="G267" s="35">
        <v>1672</v>
      </c>
      <c r="H267" s="35">
        <v>0</v>
      </c>
      <c r="I267" s="66">
        <f>(F267-G267)*C267</f>
        <v>6500</v>
      </c>
      <c r="J267" s="66">
        <v>0</v>
      </c>
      <c r="K267" s="66">
        <f t="shared" si="57"/>
        <v>6500</v>
      </c>
    </row>
    <row r="268" spans="1:11">
      <c r="A268" s="59">
        <v>43444</v>
      </c>
      <c r="B268" s="33" t="s">
        <v>372</v>
      </c>
      <c r="C268" s="33">
        <v>12000</v>
      </c>
      <c r="D268" s="33"/>
      <c r="E268" s="40" t="s">
        <v>15</v>
      </c>
      <c r="F268" s="35">
        <v>50.25</v>
      </c>
      <c r="G268" s="35">
        <v>50.1</v>
      </c>
      <c r="H268" s="35">
        <v>0</v>
      </c>
      <c r="I268" s="66">
        <f>(F268-G268)*C268</f>
        <v>1799.9999999999829</v>
      </c>
      <c r="J268" s="66">
        <v>0</v>
      </c>
      <c r="K268" s="66">
        <f t="shared" si="57"/>
        <v>1799.9999999999829</v>
      </c>
    </row>
    <row r="269" spans="1:11">
      <c r="A269" s="59">
        <v>43444</v>
      </c>
      <c r="B269" s="33" t="s">
        <v>56</v>
      </c>
      <c r="C269" s="33">
        <v>1000</v>
      </c>
      <c r="D269" s="33"/>
      <c r="E269" s="40" t="s">
        <v>15</v>
      </c>
      <c r="F269" s="35">
        <v>585</v>
      </c>
      <c r="G269" s="35">
        <v>577</v>
      </c>
      <c r="H269" s="35">
        <v>0</v>
      </c>
      <c r="I269" s="66">
        <f>(F269-G269)*C269</f>
        <v>8000</v>
      </c>
      <c r="J269" s="66">
        <v>0</v>
      </c>
      <c r="K269" s="66">
        <f t="shared" si="57"/>
        <v>8000</v>
      </c>
    </row>
    <row r="270" spans="1:11">
      <c r="A270" s="59">
        <v>43441</v>
      </c>
      <c r="B270" s="33" t="s">
        <v>16</v>
      </c>
      <c r="C270" s="33">
        <v>1500</v>
      </c>
      <c r="D270" s="33"/>
      <c r="E270" s="33" t="s">
        <v>8</v>
      </c>
      <c r="F270" s="34">
        <v>510</v>
      </c>
      <c r="G270" s="34">
        <v>519</v>
      </c>
      <c r="H270" s="35">
        <v>0</v>
      </c>
      <c r="I270" s="66">
        <f>(G270-F270)*C270</f>
        <v>13500</v>
      </c>
      <c r="J270" s="66">
        <v>0</v>
      </c>
      <c r="K270" s="66">
        <f t="shared" si="57"/>
        <v>13500</v>
      </c>
    </row>
    <row r="271" spans="1:11">
      <c r="A271" s="59">
        <v>43441</v>
      </c>
      <c r="B271" s="33" t="s">
        <v>130</v>
      </c>
      <c r="C271" s="33">
        <v>1500</v>
      </c>
      <c r="D271" s="33"/>
      <c r="E271" s="33" t="s">
        <v>8</v>
      </c>
      <c r="F271" s="34">
        <v>436</v>
      </c>
      <c r="G271" s="34">
        <v>442</v>
      </c>
      <c r="H271" s="35">
        <v>450</v>
      </c>
      <c r="I271" s="66">
        <f>(G271-F271)*C271</f>
        <v>9000</v>
      </c>
      <c r="J271" s="66">
        <f>(H271-G271)*C271</f>
        <v>12000</v>
      </c>
      <c r="K271" s="66">
        <f t="shared" si="57"/>
        <v>21000</v>
      </c>
    </row>
    <row r="272" spans="1:11">
      <c r="A272" s="59">
        <v>43440</v>
      </c>
      <c r="B272" s="33" t="s">
        <v>372</v>
      </c>
      <c r="C272" s="33">
        <v>12000</v>
      </c>
      <c r="D272" s="33"/>
      <c r="E272" s="33" t="s">
        <v>8</v>
      </c>
      <c r="F272" s="34">
        <v>52.5</v>
      </c>
      <c r="G272" s="34">
        <v>53.5</v>
      </c>
      <c r="H272" s="35">
        <v>0</v>
      </c>
      <c r="I272" s="66">
        <f>(G272-F272)*C272</f>
        <v>12000</v>
      </c>
      <c r="J272" s="66">
        <v>0</v>
      </c>
      <c r="K272" s="66">
        <f t="shared" si="57"/>
        <v>12000</v>
      </c>
    </row>
    <row r="273" spans="1:11">
      <c r="A273" s="59">
        <v>43440</v>
      </c>
      <c r="B273" s="33" t="s">
        <v>96</v>
      </c>
      <c r="C273" s="33">
        <v>500</v>
      </c>
      <c r="D273" s="33"/>
      <c r="E273" s="40" t="s">
        <v>15</v>
      </c>
      <c r="F273" s="35">
        <v>1230</v>
      </c>
      <c r="G273" s="35">
        <v>1215</v>
      </c>
      <c r="H273" s="35">
        <v>1195</v>
      </c>
      <c r="I273" s="66">
        <f>(F273-G273)*C273</f>
        <v>7500</v>
      </c>
      <c r="J273" s="66">
        <f>(G273-H273)*C273</f>
        <v>10000</v>
      </c>
      <c r="K273" s="66">
        <f t="shared" si="57"/>
        <v>17500</v>
      </c>
    </row>
    <row r="274" spans="1:11">
      <c r="A274" s="59">
        <v>43439</v>
      </c>
      <c r="B274" s="33" t="s">
        <v>16</v>
      </c>
      <c r="C274" s="33">
        <v>1500</v>
      </c>
      <c r="D274" s="33"/>
      <c r="E274" s="40" t="s">
        <v>15</v>
      </c>
      <c r="F274" s="35">
        <v>515</v>
      </c>
      <c r="G274" s="35">
        <v>507</v>
      </c>
      <c r="H274" s="35">
        <v>0</v>
      </c>
      <c r="I274" s="66">
        <f>(F274-G274)*C274</f>
        <v>12000</v>
      </c>
      <c r="J274" s="66">
        <v>0</v>
      </c>
      <c r="K274" s="66">
        <f t="shared" si="57"/>
        <v>12000</v>
      </c>
    </row>
    <row r="275" spans="1:11">
      <c r="A275" s="59">
        <v>43439</v>
      </c>
      <c r="B275" s="33" t="s">
        <v>56</v>
      </c>
      <c r="C275" s="33">
        <v>1000</v>
      </c>
      <c r="D275" s="33"/>
      <c r="E275" s="40" t="s">
        <v>15</v>
      </c>
      <c r="F275" s="35">
        <v>590</v>
      </c>
      <c r="G275" s="35">
        <v>582</v>
      </c>
      <c r="H275" s="35">
        <v>572</v>
      </c>
      <c r="I275" s="66">
        <f>(F275-G275)*C275</f>
        <v>8000</v>
      </c>
      <c r="J275" s="66">
        <f>(G275-H275)*C275</f>
        <v>10000</v>
      </c>
      <c r="K275" s="66">
        <f t="shared" si="57"/>
        <v>18000</v>
      </c>
    </row>
    <row r="276" spans="1:11">
      <c r="A276" s="59">
        <v>43439</v>
      </c>
      <c r="B276" s="33" t="s">
        <v>124</v>
      </c>
      <c r="C276" s="33">
        <v>800</v>
      </c>
      <c r="D276" s="33"/>
      <c r="E276" s="33" t="s">
        <v>8</v>
      </c>
      <c r="F276" s="34">
        <v>800</v>
      </c>
      <c r="G276" s="34">
        <v>805</v>
      </c>
      <c r="H276" s="35">
        <v>0</v>
      </c>
      <c r="I276" s="66">
        <f t="shared" ref="I276:I281" si="59">(G276-F276)*C276</f>
        <v>4000</v>
      </c>
      <c r="J276" s="66">
        <v>0</v>
      </c>
      <c r="K276" s="66">
        <f t="shared" si="57"/>
        <v>4000</v>
      </c>
    </row>
    <row r="277" spans="1:11">
      <c r="A277" s="59">
        <v>43438</v>
      </c>
      <c r="B277" s="33" t="s">
        <v>111</v>
      </c>
      <c r="C277" s="33">
        <v>1200</v>
      </c>
      <c r="D277" s="33"/>
      <c r="E277" s="33" t="s">
        <v>8</v>
      </c>
      <c r="F277" s="34">
        <v>745</v>
      </c>
      <c r="G277" s="34">
        <v>755</v>
      </c>
      <c r="H277" s="35">
        <v>0</v>
      </c>
      <c r="I277" s="66">
        <f t="shared" si="59"/>
        <v>12000</v>
      </c>
      <c r="J277" s="66">
        <v>0</v>
      </c>
      <c r="K277" s="66">
        <f t="shared" si="57"/>
        <v>12000</v>
      </c>
    </row>
    <row r="278" spans="1:11">
      <c r="A278" s="59">
        <v>43438</v>
      </c>
      <c r="B278" s="33" t="s">
        <v>58</v>
      </c>
      <c r="C278" s="33">
        <v>1400</v>
      </c>
      <c r="D278" s="33"/>
      <c r="E278" s="33" t="s">
        <v>8</v>
      </c>
      <c r="F278" s="34">
        <v>493</v>
      </c>
      <c r="G278" s="34">
        <v>495</v>
      </c>
      <c r="H278" s="35">
        <v>0</v>
      </c>
      <c r="I278" s="66">
        <f t="shared" si="59"/>
        <v>2800</v>
      </c>
      <c r="J278" s="66">
        <v>0</v>
      </c>
      <c r="K278" s="66">
        <f t="shared" si="57"/>
        <v>2800</v>
      </c>
    </row>
    <row r="279" spans="1:11">
      <c r="A279" s="59">
        <v>43437</v>
      </c>
      <c r="B279" s="33" t="s">
        <v>76</v>
      </c>
      <c r="C279" s="33">
        <v>600</v>
      </c>
      <c r="D279" s="33"/>
      <c r="E279" s="33" t="s">
        <v>8</v>
      </c>
      <c r="F279" s="34">
        <v>1168</v>
      </c>
      <c r="G279" s="34">
        <v>1172</v>
      </c>
      <c r="H279" s="35">
        <v>0</v>
      </c>
      <c r="I279" s="66">
        <f t="shared" si="59"/>
        <v>2400</v>
      </c>
      <c r="J279" s="66">
        <v>0</v>
      </c>
      <c r="K279" s="66">
        <f t="shared" si="57"/>
        <v>2400</v>
      </c>
    </row>
    <row r="280" spans="1:11">
      <c r="A280" s="59">
        <v>43437</v>
      </c>
      <c r="B280" s="40" t="s">
        <v>56</v>
      </c>
      <c r="C280" s="40">
        <v>1000</v>
      </c>
      <c r="D280" s="40"/>
      <c r="E280" s="33" t="s">
        <v>8</v>
      </c>
      <c r="F280" s="34">
        <v>595</v>
      </c>
      <c r="G280" s="34">
        <v>600</v>
      </c>
      <c r="H280" s="35">
        <v>0</v>
      </c>
      <c r="I280" s="66">
        <f t="shared" si="59"/>
        <v>5000</v>
      </c>
      <c r="J280" s="66">
        <v>0</v>
      </c>
      <c r="K280" s="66">
        <f t="shared" si="57"/>
        <v>5000</v>
      </c>
    </row>
    <row r="281" spans="1:11">
      <c r="A281" s="59">
        <v>43437</v>
      </c>
      <c r="B281" s="40" t="s">
        <v>134</v>
      </c>
      <c r="C281" s="40">
        <v>2600</v>
      </c>
      <c r="D281" s="40"/>
      <c r="E281" s="33" t="s">
        <v>8</v>
      </c>
      <c r="F281" s="34">
        <v>361</v>
      </c>
      <c r="G281" s="34">
        <v>363</v>
      </c>
      <c r="H281" s="35">
        <v>0</v>
      </c>
      <c r="I281" s="66">
        <f t="shared" si="59"/>
        <v>5200</v>
      </c>
      <c r="J281" s="66">
        <v>0</v>
      </c>
      <c r="K281" s="66">
        <f t="shared" si="57"/>
        <v>5200</v>
      </c>
    </row>
    <row r="282" spans="1:11">
      <c r="A282" s="59"/>
      <c r="B282" s="13"/>
      <c r="C282" s="13"/>
      <c r="D282" s="13"/>
      <c r="E282" s="13"/>
      <c r="F282" s="13"/>
      <c r="G282" s="13"/>
      <c r="H282" s="13"/>
      <c r="I282" s="78"/>
      <c r="J282" s="78"/>
      <c r="K282" s="78"/>
    </row>
    <row r="283" spans="1:11">
      <c r="A283" s="59">
        <v>43434</v>
      </c>
      <c r="B283" s="33" t="s">
        <v>39</v>
      </c>
      <c r="C283" s="33">
        <v>1250</v>
      </c>
      <c r="D283" s="33"/>
      <c r="E283" s="33" t="s">
        <v>8</v>
      </c>
      <c r="F283" s="34">
        <v>665</v>
      </c>
      <c r="G283" s="34">
        <v>671</v>
      </c>
      <c r="H283" s="35">
        <v>0</v>
      </c>
      <c r="I283" s="66">
        <f>(G283-F283)*C283</f>
        <v>7500</v>
      </c>
      <c r="J283" s="66">
        <v>0</v>
      </c>
      <c r="K283" s="66">
        <f t="shared" ref="K283:K328" si="60">+J283+I283</f>
        <v>7500</v>
      </c>
    </row>
    <row r="284" spans="1:11">
      <c r="A284" s="59">
        <v>43434</v>
      </c>
      <c r="B284" s="33" t="s">
        <v>124</v>
      </c>
      <c r="C284" s="33">
        <v>800</v>
      </c>
      <c r="D284" s="33"/>
      <c r="E284" s="40" t="s">
        <v>15</v>
      </c>
      <c r="F284" s="35">
        <v>820</v>
      </c>
      <c r="G284" s="35">
        <v>810</v>
      </c>
      <c r="H284" s="35">
        <v>0</v>
      </c>
      <c r="I284" s="66">
        <f>(F284-G284)*C284</f>
        <v>8000</v>
      </c>
      <c r="J284" s="66">
        <v>0</v>
      </c>
      <c r="K284" s="66">
        <f t="shared" si="60"/>
        <v>8000</v>
      </c>
    </row>
    <row r="285" spans="1:11">
      <c r="A285" s="59">
        <v>43433</v>
      </c>
      <c r="B285" s="33" t="s">
        <v>110</v>
      </c>
      <c r="C285" s="33">
        <v>1000</v>
      </c>
      <c r="D285" s="33"/>
      <c r="E285" s="33" t="s">
        <v>8</v>
      </c>
      <c r="F285" s="34">
        <v>755</v>
      </c>
      <c r="G285" s="34">
        <v>765</v>
      </c>
      <c r="H285" s="35">
        <v>779</v>
      </c>
      <c r="I285" s="66">
        <f t="shared" ref="I285:I292" si="61">(G285-F285)*C285</f>
        <v>10000</v>
      </c>
      <c r="J285" s="66">
        <f>(H285-G285)*C285</f>
        <v>14000</v>
      </c>
      <c r="K285" s="66">
        <f t="shared" si="60"/>
        <v>24000</v>
      </c>
    </row>
    <row r="286" spans="1:11">
      <c r="A286" s="59">
        <v>43433</v>
      </c>
      <c r="B286" s="33" t="s">
        <v>286</v>
      </c>
      <c r="C286" s="33">
        <v>1000</v>
      </c>
      <c r="D286" s="33"/>
      <c r="E286" s="33" t="s">
        <v>8</v>
      </c>
      <c r="F286" s="34">
        <v>675</v>
      </c>
      <c r="G286" s="34">
        <v>683</v>
      </c>
      <c r="H286" s="35">
        <v>690</v>
      </c>
      <c r="I286" s="66">
        <f t="shared" si="61"/>
        <v>8000</v>
      </c>
      <c r="J286" s="66">
        <f>(H286-G286)*C286</f>
        <v>7000</v>
      </c>
      <c r="K286" s="66">
        <f t="shared" si="60"/>
        <v>15000</v>
      </c>
    </row>
    <row r="287" spans="1:11">
      <c r="A287" s="59">
        <v>43433</v>
      </c>
      <c r="B287" s="33" t="s">
        <v>454</v>
      </c>
      <c r="C287" s="33">
        <v>3000</v>
      </c>
      <c r="D287" s="33"/>
      <c r="E287" s="33" t="s">
        <v>8</v>
      </c>
      <c r="F287" s="34">
        <v>240</v>
      </c>
      <c r="G287" s="34">
        <v>237</v>
      </c>
      <c r="H287" s="35">
        <v>0</v>
      </c>
      <c r="I287" s="66">
        <f t="shared" si="61"/>
        <v>-9000</v>
      </c>
      <c r="J287" s="66">
        <v>0</v>
      </c>
      <c r="K287" s="66">
        <f t="shared" si="60"/>
        <v>-9000</v>
      </c>
    </row>
    <row r="288" spans="1:11">
      <c r="A288" s="59">
        <v>43432</v>
      </c>
      <c r="B288" s="33" t="s">
        <v>111</v>
      </c>
      <c r="C288" s="33">
        <v>1200</v>
      </c>
      <c r="D288" s="33"/>
      <c r="E288" s="33" t="s">
        <v>8</v>
      </c>
      <c r="F288" s="34">
        <v>774</v>
      </c>
      <c r="G288" s="34">
        <v>778.5</v>
      </c>
      <c r="H288" s="35">
        <v>0</v>
      </c>
      <c r="I288" s="66">
        <f t="shared" si="61"/>
        <v>5400</v>
      </c>
      <c r="J288" s="66">
        <v>0</v>
      </c>
      <c r="K288" s="66">
        <f t="shared" si="60"/>
        <v>5400</v>
      </c>
    </row>
    <row r="289" spans="1:11">
      <c r="A289" s="59">
        <v>43432</v>
      </c>
      <c r="B289" s="33" t="s">
        <v>143</v>
      </c>
      <c r="C289" s="33">
        <v>600</v>
      </c>
      <c r="D289" s="33"/>
      <c r="E289" s="33" t="s">
        <v>8</v>
      </c>
      <c r="F289" s="34">
        <v>1037</v>
      </c>
      <c r="G289" s="34">
        <v>1057</v>
      </c>
      <c r="H289" s="35">
        <v>0</v>
      </c>
      <c r="I289" s="66">
        <f t="shared" si="61"/>
        <v>12000</v>
      </c>
      <c r="J289" s="66">
        <v>0</v>
      </c>
      <c r="K289" s="66">
        <f t="shared" si="60"/>
        <v>12000</v>
      </c>
    </row>
    <row r="290" spans="1:11">
      <c r="A290" s="59">
        <v>43431</v>
      </c>
      <c r="B290" s="33" t="s">
        <v>455</v>
      </c>
      <c r="C290" s="33">
        <v>3000</v>
      </c>
      <c r="D290" s="33"/>
      <c r="E290" s="33" t="s">
        <v>8</v>
      </c>
      <c r="F290" s="34">
        <v>201</v>
      </c>
      <c r="G290" s="34">
        <v>204</v>
      </c>
      <c r="H290" s="35">
        <v>0</v>
      </c>
      <c r="I290" s="66">
        <f t="shared" si="61"/>
        <v>9000</v>
      </c>
      <c r="J290" s="66">
        <v>0</v>
      </c>
      <c r="K290" s="66">
        <f t="shared" si="60"/>
        <v>9000</v>
      </c>
    </row>
    <row r="291" spans="1:11">
      <c r="A291" s="59">
        <v>43431</v>
      </c>
      <c r="B291" s="40" t="s">
        <v>456</v>
      </c>
      <c r="C291" s="40">
        <v>25000</v>
      </c>
      <c r="D291" s="40"/>
      <c r="E291" s="33" t="s">
        <v>8</v>
      </c>
      <c r="F291" s="34">
        <v>14.25</v>
      </c>
      <c r="G291" s="34">
        <v>14.05</v>
      </c>
      <c r="H291" s="35">
        <v>0</v>
      </c>
      <c r="I291" s="66">
        <f t="shared" si="61"/>
        <v>-4999.9999999999818</v>
      </c>
      <c r="J291" s="66">
        <v>0</v>
      </c>
      <c r="K291" s="66">
        <f t="shared" si="60"/>
        <v>-4999.9999999999818</v>
      </c>
    </row>
    <row r="292" spans="1:11">
      <c r="A292" s="59">
        <v>43431</v>
      </c>
      <c r="B292" s="40" t="s">
        <v>457</v>
      </c>
      <c r="C292" s="40">
        <v>4500</v>
      </c>
      <c r="D292" s="40"/>
      <c r="E292" s="33" t="s">
        <v>8</v>
      </c>
      <c r="F292" s="34">
        <v>104.75</v>
      </c>
      <c r="G292" s="34">
        <v>105</v>
      </c>
      <c r="H292" s="35">
        <v>0</v>
      </c>
      <c r="I292" s="66">
        <f t="shared" si="61"/>
        <v>1125</v>
      </c>
      <c r="J292" s="66">
        <v>0</v>
      </c>
      <c r="K292" s="66">
        <f t="shared" si="60"/>
        <v>1125</v>
      </c>
    </row>
    <row r="293" spans="1:11">
      <c r="A293" s="59">
        <v>43430</v>
      </c>
      <c r="B293" s="33" t="s">
        <v>281</v>
      </c>
      <c r="C293" s="33">
        <v>7000</v>
      </c>
      <c r="D293" s="33"/>
      <c r="E293" s="40" t="s">
        <v>15</v>
      </c>
      <c r="F293" s="35">
        <v>41.5</v>
      </c>
      <c r="G293" s="35">
        <v>40</v>
      </c>
      <c r="H293" s="35">
        <v>0</v>
      </c>
      <c r="I293" s="66">
        <f>(F293-G293)*C293</f>
        <v>10500</v>
      </c>
      <c r="J293" s="66">
        <v>0</v>
      </c>
      <c r="K293" s="66">
        <f t="shared" si="60"/>
        <v>10500</v>
      </c>
    </row>
    <row r="294" spans="1:11">
      <c r="A294" s="59">
        <v>43430</v>
      </c>
      <c r="B294" s="33" t="s">
        <v>167</v>
      </c>
      <c r="C294" s="33">
        <v>500</v>
      </c>
      <c r="D294" s="33"/>
      <c r="E294" s="33" t="s">
        <v>8</v>
      </c>
      <c r="F294" s="34">
        <v>1104</v>
      </c>
      <c r="G294" s="34">
        <v>1112</v>
      </c>
      <c r="H294" s="35">
        <v>0</v>
      </c>
      <c r="I294" s="66">
        <f>(G294-F294)*C294</f>
        <v>4000</v>
      </c>
      <c r="J294" s="66">
        <v>0</v>
      </c>
      <c r="K294" s="66">
        <f t="shared" si="60"/>
        <v>4000</v>
      </c>
    </row>
    <row r="295" spans="1:11">
      <c r="A295" s="59">
        <v>43430</v>
      </c>
      <c r="B295" s="40" t="s">
        <v>170</v>
      </c>
      <c r="C295" s="40">
        <v>800</v>
      </c>
      <c r="D295" s="40"/>
      <c r="E295" s="40" t="s">
        <v>15</v>
      </c>
      <c r="F295" s="35">
        <v>951</v>
      </c>
      <c r="G295" s="35">
        <v>949</v>
      </c>
      <c r="H295" s="35">
        <v>0</v>
      </c>
      <c r="I295" s="66">
        <f>(F295-G295)*C295</f>
        <v>1600</v>
      </c>
      <c r="J295" s="66">
        <v>0</v>
      </c>
      <c r="K295" s="66">
        <f t="shared" si="60"/>
        <v>1600</v>
      </c>
    </row>
    <row r="296" spans="1:11">
      <c r="A296" s="59">
        <v>43426</v>
      </c>
      <c r="B296" s="33" t="s">
        <v>114</v>
      </c>
      <c r="C296" s="33">
        <v>1200</v>
      </c>
      <c r="D296" s="33"/>
      <c r="E296" s="33" t="s">
        <v>8</v>
      </c>
      <c r="F296" s="34">
        <v>584</v>
      </c>
      <c r="G296" s="34">
        <v>588</v>
      </c>
      <c r="H296" s="35">
        <v>0</v>
      </c>
      <c r="I296" s="66">
        <f>(G296-F296)*C296</f>
        <v>4800</v>
      </c>
      <c r="J296" s="66">
        <v>0</v>
      </c>
      <c r="K296" s="66">
        <f t="shared" si="60"/>
        <v>4800</v>
      </c>
    </row>
    <row r="297" spans="1:11">
      <c r="A297" s="59">
        <v>43425</v>
      </c>
      <c r="B297" s="40" t="s">
        <v>281</v>
      </c>
      <c r="C297" s="40">
        <v>7000</v>
      </c>
      <c r="D297" s="40"/>
      <c r="E297" s="33" t="s">
        <v>8</v>
      </c>
      <c r="F297" s="34">
        <v>43.55</v>
      </c>
      <c r="G297" s="34">
        <v>45.05</v>
      </c>
      <c r="H297" s="35">
        <v>0</v>
      </c>
      <c r="I297" s="66">
        <f>(G297-F297)*C297</f>
        <v>10500</v>
      </c>
      <c r="J297" s="66">
        <v>0</v>
      </c>
      <c r="K297" s="66">
        <f t="shared" si="60"/>
        <v>10500</v>
      </c>
    </row>
    <row r="298" spans="1:11">
      <c r="A298" s="59">
        <v>43425</v>
      </c>
      <c r="B298" s="33" t="s">
        <v>125</v>
      </c>
      <c r="C298" s="33">
        <v>700</v>
      </c>
      <c r="D298" s="33"/>
      <c r="E298" s="40" t="s">
        <v>15</v>
      </c>
      <c r="F298" s="35">
        <v>1287</v>
      </c>
      <c r="G298" s="35">
        <v>1302</v>
      </c>
      <c r="H298" s="35">
        <v>0</v>
      </c>
      <c r="I298" s="66">
        <f>(F298-G298)*C298</f>
        <v>-10500</v>
      </c>
      <c r="J298" s="66">
        <v>0</v>
      </c>
      <c r="K298" s="66">
        <f t="shared" si="60"/>
        <v>-10500</v>
      </c>
    </row>
    <row r="299" spans="1:11">
      <c r="A299" s="59">
        <v>43425</v>
      </c>
      <c r="B299" s="33" t="s">
        <v>111</v>
      </c>
      <c r="C299" s="33">
        <v>1200</v>
      </c>
      <c r="D299" s="33"/>
      <c r="E299" s="33" t="s">
        <v>8</v>
      </c>
      <c r="F299" s="34">
        <v>772</v>
      </c>
      <c r="G299" s="34">
        <v>780</v>
      </c>
      <c r="H299" s="35">
        <v>0</v>
      </c>
      <c r="I299" s="66">
        <f>(G299-F299)*C299</f>
        <v>9600</v>
      </c>
      <c r="J299" s="66">
        <v>0</v>
      </c>
      <c r="K299" s="66">
        <f t="shared" si="60"/>
        <v>9600</v>
      </c>
    </row>
    <row r="300" spans="1:11">
      <c r="A300" s="59">
        <v>43425</v>
      </c>
      <c r="B300" s="40" t="s">
        <v>458</v>
      </c>
      <c r="C300" s="40">
        <v>2750</v>
      </c>
      <c r="D300" s="40"/>
      <c r="E300" s="40" t="s">
        <v>15</v>
      </c>
      <c r="F300" s="35">
        <v>356</v>
      </c>
      <c r="G300" s="35">
        <v>353.5</v>
      </c>
      <c r="H300" s="35">
        <v>0</v>
      </c>
      <c r="I300" s="66">
        <f>(F300-G300)*C300</f>
        <v>6875</v>
      </c>
      <c r="J300" s="66">
        <v>0</v>
      </c>
      <c r="K300" s="66">
        <f t="shared" si="60"/>
        <v>6875</v>
      </c>
    </row>
    <row r="301" spans="1:11">
      <c r="A301" s="59">
        <v>43424</v>
      </c>
      <c r="B301" s="33" t="s">
        <v>110</v>
      </c>
      <c r="C301" s="33">
        <v>1000</v>
      </c>
      <c r="D301" s="33"/>
      <c r="E301" s="33" t="s">
        <v>8</v>
      </c>
      <c r="F301" s="34">
        <v>788</v>
      </c>
      <c r="G301" s="34">
        <v>778</v>
      </c>
      <c r="H301" s="35">
        <v>0</v>
      </c>
      <c r="I301" s="66">
        <f>(G301-F301)*C301</f>
        <v>-10000</v>
      </c>
      <c r="J301" s="66">
        <v>0</v>
      </c>
      <c r="K301" s="66">
        <f t="shared" si="60"/>
        <v>-10000</v>
      </c>
    </row>
    <row r="302" spans="1:11">
      <c r="A302" s="59">
        <v>43424</v>
      </c>
      <c r="B302" s="33" t="s">
        <v>287</v>
      </c>
      <c r="C302" s="33">
        <v>4000</v>
      </c>
      <c r="D302" s="33"/>
      <c r="E302" s="33" t="s">
        <v>8</v>
      </c>
      <c r="F302" s="34">
        <v>162.5</v>
      </c>
      <c r="G302" s="34">
        <v>164.5</v>
      </c>
      <c r="H302" s="35">
        <v>0</v>
      </c>
      <c r="I302" s="66">
        <f>(G302-F302)*C302</f>
        <v>8000</v>
      </c>
      <c r="J302" s="66">
        <v>0</v>
      </c>
      <c r="K302" s="66">
        <f t="shared" si="60"/>
        <v>8000</v>
      </c>
    </row>
    <row r="303" spans="1:11">
      <c r="A303" s="59">
        <v>43423</v>
      </c>
      <c r="B303" s="40" t="s">
        <v>58</v>
      </c>
      <c r="C303" s="40">
        <v>1400</v>
      </c>
      <c r="D303" s="40"/>
      <c r="E303" s="33" t="s">
        <v>8</v>
      </c>
      <c r="F303" s="34">
        <v>498</v>
      </c>
      <c r="G303" s="34">
        <v>488</v>
      </c>
      <c r="H303" s="35">
        <v>0</v>
      </c>
      <c r="I303" s="66">
        <f>(G303-F303)*C303</f>
        <v>-14000</v>
      </c>
      <c r="J303" s="66">
        <v>0</v>
      </c>
      <c r="K303" s="66">
        <f t="shared" si="60"/>
        <v>-14000</v>
      </c>
    </row>
    <row r="304" spans="1:11">
      <c r="A304" s="59">
        <v>43423</v>
      </c>
      <c r="B304" s="40" t="s">
        <v>172</v>
      </c>
      <c r="C304" s="40">
        <v>550</v>
      </c>
      <c r="D304" s="40"/>
      <c r="E304" s="33" t="s">
        <v>8</v>
      </c>
      <c r="F304" s="34">
        <v>998</v>
      </c>
      <c r="G304" s="34">
        <v>978</v>
      </c>
      <c r="H304" s="35">
        <v>0</v>
      </c>
      <c r="I304" s="66">
        <f>(G304-F304)*C304</f>
        <v>-11000</v>
      </c>
      <c r="J304" s="66">
        <v>0</v>
      </c>
      <c r="K304" s="66">
        <f t="shared" si="60"/>
        <v>-11000</v>
      </c>
    </row>
    <row r="305" spans="1:11">
      <c r="A305" s="59">
        <v>43423</v>
      </c>
      <c r="B305" s="40" t="s">
        <v>133</v>
      </c>
      <c r="C305" s="40">
        <v>500</v>
      </c>
      <c r="D305" s="40"/>
      <c r="E305" s="33" t="s">
        <v>8</v>
      </c>
      <c r="F305" s="34">
        <v>2060</v>
      </c>
      <c r="G305" s="34">
        <v>2075</v>
      </c>
      <c r="H305" s="35">
        <v>2095</v>
      </c>
      <c r="I305" s="66">
        <f>(G305-F305)*C305</f>
        <v>7500</v>
      </c>
      <c r="J305" s="66">
        <f>(H305-G305)*C305</f>
        <v>10000</v>
      </c>
      <c r="K305" s="66">
        <f t="shared" si="60"/>
        <v>17500</v>
      </c>
    </row>
    <row r="306" spans="1:11">
      <c r="A306" s="59">
        <v>43420</v>
      </c>
      <c r="B306" s="40" t="s">
        <v>133</v>
      </c>
      <c r="C306" s="40">
        <v>500</v>
      </c>
      <c r="D306" s="40"/>
      <c r="E306" s="40" t="s">
        <v>15</v>
      </c>
      <c r="F306" s="35">
        <v>2070</v>
      </c>
      <c r="G306" s="35">
        <v>2055</v>
      </c>
      <c r="H306" s="35">
        <v>2035</v>
      </c>
      <c r="I306" s="66">
        <f>(F306-G306)*C306</f>
        <v>7500</v>
      </c>
      <c r="J306" s="66">
        <f>(G306-H306)*C306</f>
        <v>10000</v>
      </c>
      <c r="K306" s="66">
        <f t="shared" si="60"/>
        <v>17500</v>
      </c>
    </row>
    <row r="307" spans="1:11">
      <c r="A307" s="59">
        <v>43420</v>
      </c>
      <c r="B307" s="33" t="s">
        <v>125</v>
      </c>
      <c r="C307" s="33">
        <v>700</v>
      </c>
      <c r="D307" s="33"/>
      <c r="E307" s="40" t="s">
        <v>15</v>
      </c>
      <c r="F307" s="35">
        <v>1312</v>
      </c>
      <c r="G307" s="35">
        <v>1295</v>
      </c>
      <c r="H307" s="35">
        <v>0</v>
      </c>
      <c r="I307" s="66">
        <f>(F307-G307)*C307</f>
        <v>11900</v>
      </c>
      <c r="J307" s="66">
        <v>0</v>
      </c>
      <c r="K307" s="66">
        <f t="shared" si="60"/>
        <v>11900</v>
      </c>
    </row>
    <row r="308" spans="1:11">
      <c r="A308" s="59">
        <v>43420</v>
      </c>
      <c r="B308" s="33" t="s">
        <v>372</v>
      </c>
      <c r="C308" s="33">
        <v>12000</v>
      </c>
      <c r="D308" s="33"/>
      <c r="E308" s="40" t="s">
        <v>15</v>
      </c>
      <c r="F308" s="35">
        <v>64</v>
      </c>
      <c r="G308" s="35">
        <v>63.5</v>
      </c>
      <c r="H308" s="35">
        <v>0</v>
      </c>
      <c r="I308" s="66">
        <f>(F308-G308)*C308</f>
        <v>6000</v>
      </c>
      <c r="J308" s="66">
        <v>0</v>
      </c>
      <c r="K308" s="66">
        <f t="shared" si="60"/>
        <v>6000</v>
      </c>
    </row>
    <row r="309" spans="1:11">
      <c r="A309" s="59">
        <v>43419</v>
      </c>
      <c r="B309" s="40" t="s">
        <v>58</v>
      </c>
      <c r="C309" s="40">
        <v>1400</v>
      </c>
      <c r="D309" s="40"/>
      <c r="E309" s="33" t="s">
        <v>8</v>
      </c>
      <c r="F309" s="34">
        <v>485</v>
      </c>
      <c r="G309" s="34">
        <v>495</v>
      </c>
      <c r="H309" s="35">
        <v>515</v>
      </c>
      <c r="I309" s="66">
        <f>(G309-F309)*C309</f>
        <v>14000</v>
      </c>
      <c r="J309" s="66">
        <f>(H309-G309)*C309</f>
        <v>28000</v>
      </c>
      <c r="K309" s="66">
        <f t="shared" si="60"/>
        <v>42000</v>
      </c>
    </row>
    <row r="310" spans="1:11">
      <c r="A310" s="59">
        <v>43419</v>
      </c>
      <c r="B310" s="40" t="s">
        <v>422</v>
      </c>
      <c r="C310" s="40">
        <v>1100</v>
      </c>
      <c r="D310" s="40"/>
      <c r="E310" s="33" t="s">
        <v>8</v>
      </c>
      <c r="F310" s="34">
        <v>520</v>
      </c>
      <c r="G310" s="34">
        <v>530</v>
      </c>
      <c r="H310" s="35">
        <v>0</v>
      </c>
      <c r="I310" s="66">
        <f>(G310-F310)*C310</f>
        <v>11000</v>
      </c>
      <c r="J310" s="66">
        <v>0</v>
      </c>
      <c r="K310" s="66">
        <f t="shared" si="60"/>
        <v>11000</v>
      </c>
    </row>
    <row r="311" spans="1:11">
      <c r="A311" s="59">
        <v>43419</v>
      </c>
      <c r="B311" s="40" t="s">
        <v>19</v>
      </c>
      <c r="C311" s="40">
        <v>1000</v>
      </c>
      <c r="D311" s="40"/>
      <c r="E311" s="33" t="s">
        <v>8</v>
      </c>
      <c r="F311" s="34">
        <v>790</v>
      </c>
      <c r="G311" s="34">
        <v>798</v>
      </c>
      <c r="H311" s="35">
        <v>0</v>
      </c>
      <c r="I311" s="66">
        <f>(G311-F311)*C311</f>
        <v>8000</v>
      </c>
      <c r="J311" s="66">
        <v>0</v>
      </c>
      <c r="K311" s="66">
        <f t="shared" si="60"/>
        <v>8000</v>
      </c>
    </row>
    <row r="312" spans="1:11">
      <c r="A312" s="59">
        <v>43418</v>
      </c>
      <c r="B312" s="40" t="s">
        <v>459</v>
      </c>
      <c r="C312" s="40">
        <v>9000</v>
      </c>
      <c r="D312" s="40"/>
      <c r="E312" s="33" t="s">
        <v>8</v>
      </c>
      <c r="F312" s="34">
        <v>77.75</v>
      </c>
      <c r="G312" s="34">
        <v>78.75</v>
      </c>
      <c r="H312" s="35">
        <v>0</v>
      </c>
      <c r="I312" s="66">
        <f>(G312-F312)*C312</f>
        <v>9000</v>
      </c>
      <c r="J312" s="66">
        <v>0</v>
      </c>
      <c r="K312" s="66">
        <f t="shared" si="60"/>
        <v>9000</v>
      </c>
    </row>
    <row r="313" spans="1:11">
      <c r="A313" s="59">
        <v>43418</v>
      </c>
      <c r="B313" s="40" t="s">
        <v>442</v>
      </c>
      <c r="C313" s="40">
        <v>12000</v>
      </c>
      <c r="D313" s="40"/>
      <c r="E313" s="33" t="s">
        <v>8</v>
      </c>
      <c r="F313" s="34">
        <v>35.5</v>
      </c>
      <c r="G313" s="34">
        <v>34.5</v>
      </c>
      <c r="H313" s="35">
        <v>0</v>
      </c>
      <c r="I313" s="66">
        <f>(G313-F313)*C313</f>
        <v>-12000</v>
      </c>
      <c r="J313" s="66">
        <v>0</v>
      </c>
      <c r="K313" s="66">
        <f t="shared" si="60"/>
        <v>-12000</v>
      </c>
    </row>
    <row r="314" spans="1:11">
      <c r="A314" s="59">
        <v>43417</v>
      </c>
      <c r="B314" s="33" t="s">
        <v>111</v>
      </c>
      <c r="C314" s="33">
        <v>1200</v>
      </c>
      <c r="D314" s="33"/>
      <c r="E314" s="40" t="s">
        <v>15</v>
      </c>
      <c r="F314" s="35">
        <v>730</v>
      </c>
      <c r="G314" s="35">
        <v>720</v>
      </c>
      <c r="H314" s="35">
        <v>0</v>
      </c>
      <c r="I314" s="66">
        <f>(F314-G314)*C314</f>
        <v>12000</v>
      </c>
      <c r="J314" s="66">
        <v>0</v>
      </c>
      <c r="K314" s="66">
        <f t="shared" si="60"/>
        <v>12000</v>
      </c>
    </row>
    <row r="315" spans="1:11">
      <c r="A315" s="59">
        <v>43417</v>
      </c>
      <c r="B315" s="40" t="s">
        <v>460</v>
      </c>
      <c r="C315" s="40">
        <v>3500</v>
      </c>
      <c r="D315" s="40"/>
      <c r="E315" s="33" t="s">
        <v>8</v>
      </c>
      <c r="F315" s="34">
        <v>230</v>
      </c>
      <c r="G315" s="34">
        <v>233</v>
      </c>
      <c r="H315" s="35">
        <v>0</v>
      </c>
      <c r="I315" s="66">
        <f>(G315-F315)*C315</f>
        <v>10500</v>
      </c>
      <c r="J315" s="66">
        <v>0</v>
      </c>
      <c r="K315" s="66">
        <f t="shared" si="60"/>
        <v>10500</v>
      </c>
    </row>
    <row r="316" spans="1:11">
      <c r="A316" s="59">
        <v>43417</v>
      </c>
      <c r="B316" s="40" t="s">
        <v>116</v>
      </c>
      <c r="C316" s="40">
        <v>500</v>
      </c>
      <c r="D316" s="40"/>
      <c r="E316" s="33" t="s">
        <v>8</v>
      </c>
      <c r="F316" s="34">
        <v>1030</v>
      </c>
      <c r="G316" s="34">
        <v>1045</v>
      </c>
      <c r="H316" s="35">
        <v>1065</v>
      </c>
      <c r="I316" s="66">
        <f>(G316-F316)*C316</f>
        <v>7500</v>
      </c>
      <c r="J316" s="66">
        <f>(H316-G316)*C316</f>
        <v>10000</v>
      </c>
      <c r="K316" s="66">
        <f t="shared" si="60"/>
        <v>17500</v>
      </c>
    </row>
    <row r="317" spans="1:11">
      <c r="A317" s="59">
        <v>43416</v>
      </c>
      <c r="B317" s="40" t="s">
        <v>116</v>
      </c>
      <c r="C317" s="40">
        <v>500</v>
      </c>
      <c r="D317" s="40"/>
      <c r="E317" s="40" t="s">
        <v>15</v>
      </c>
      <c r="F317" s="35">
        <v>1025</v>
      </c>
      <c r="G317" s="35">
        <v>1010</v>
      </c>
      <c r="H317" s="35">
        <v>0</v>
      </c>
      <c r="I317" s="66">
        <f>(F317-G317)*C317</f>
        <v>7500</v>
      </c>
      <c r="J317" s="66">
        <v>0</v>
      </c>
      <c r="K317" s="66">
        <f t="shared" si="60"/>
        <v>7500</v>
      </c>
    </row>
    <row r="318" spans="1:11">
      <c r="A318" s="59">
        <v>43413</v>
      </c>
      <c r="B318" s="40" t="s">
        <v>282</v>
      </c>
      <c r="C318" s="40">
        <v>2000</v>
      </c>
      <c r="D318" s="40"/>
      <c r="E318" s="33" t="s">
        <v>8</v>
      </c>
      <c r="F318" s="34">
        <v>254.5</v>
      </c>
      <c r="G318" s="34">
        <v>257</v>
      </c>
      <c r="H318" s="35">
        <v>0</v>
      </c>
      <c r="I318" s="66">
        <f t="shared" ref="I318:I323" si="62">(G318-F318)*C318</f>
        <v>5000</v>
      </c>
      <c r="J318" s="66">
        <v>0</v>
      </c>
      <c r="K318" s="66">
        <f t="shared" si="60"/>
        <v>5000</v>
      </c>
    </row>
    <row r="319" spans="1:11">
      <c r="A319" s="59">
        <v>43413</v>
      </c>
      <c r="B319" s="40" t="s">
        <v>146</v>
      </c>
      <c r="C319" s="40">
        <v>550</v>
      </c>
      <c r="D319" s="40"/>
      <c r="E319" s="33" t="s">
        <v>8</v>
      </c>
      <c r="F319" s="34">
        <v>1020</v>
      </c>
      <c r="G319" s="34">
        <v>1030</v>
      </c>
      <c r="H319" s="35">
        <v>0</v>
      </c>
      <c r="I319" s="66">
        <f t="shared" si="62"/>
        <v>5500</v>
      </c>
      <c r="J319" s="66">
        <v>0</v>
      </c>
      <c r="K319" s="66">
        <f t="shared" si="60"/>
        <v>5500</v>
      </c>
    </row>
    <row r="320" spans="1:11">
      <c r="A320" s="59">
        <v>43410</v>
      </c>
      <c r="B320" s="40" t="s">
        <v>106</v>
      </c>
      <c r="C320" s="40">
        <v>1100</v>
      </c>
      <c r="D320" s="40"/>
      <c r="E320" s="33" t="s">
        <v>8</v>
      </c>
      <c r="F320" s="34">
        <v>684</v>
      </c>
      <c r="G320" s="34">
        <v>694</v>
      </c>
      <c r="H320" s="35">
        <v>0</v>
      </c>
      <c r="I320" s="66">
        <f t="shared" si="62"/>
        <v>11000</v>
      </c>
      <c r="J320" s="66">
        <v>0</v>
      </c>
      <c r="K320" s="66">
        <f t="shared" si="60"/>
        <v>11000</v>
      </c>
    </row>
    <row r="321" spans="1:11">
      <c r="A321" s="59">
        <v>43410</v>
      </c>
      <c r="B321" s="40" t="s">
        <v>235</v>
      </c>
      <c r="C321" s="40">
        <v>2500</v>
      </c>
      <c r="D321" s="40"/>
      <c r="E321" s="33" t="s">
        <v>8</v>
      </c>
      <c r="F321" s="34">
        <v>332</v>
      </c>
      <c r="G321" s="34">
        <v>336</v>
      </c>
      <c r="H321" s="35">
        <v>0</v>
      </c>
      <c r="I321" s="66">
        <f t="shared" si="62"/>
        <v>10000</v>
      </c>
      <c r="J321" s="66">
        <v>0</v>
      </c>
      <c r="K321" s="66">
        <f t="shared" si="60"/>
        <v>10000</v>
      </c>
    </row>
    <row r="322" spans="1:11">
      <c r="A322" s="59">
        <v>43409</v>
      </c>
      <c r="B322" s="40" t="s">
        <v>173</v>
      </c>
      <c r="C322" s="40">
        <v>700</v>
      </c>
      <c r="D322" s="40"/>
      <c r="E322" s="33" t="s">
        <v>8</v>
      </c>
      <c r="F322" s="34">
        <v>1265</v>
      </c>
      <c r="G322" s="34">
        <v>1275</v>
      </c>
      <c r="H322" s="35">
        <v>0</v>
      </c>
      <c r="I322" s="66">
        <f t="shared" si="62"/>
        <v>7000</v>
      </c>
      <c r="J322" s="66">
        <v>0</v>
      </c>
      <c r="K322" s="66">
        <f t="shared" si="60"/>
        <v>7000</v>
      </c>
    </row>
    <row r="323" spans="1:11">
      <c r="A323" s="59">
        <v>43409</v>
      </c>
      <c r="B323" s="40" t="s">
        <v>58</v>
      </c>
      <c r="C323" s="40">
        <v>1400</v>
      </c>
      <c r="D323" s="40"/>
      <c r="E323" s="33" t="s">
        <v>8</v>
      </c>
      <c r="F323" s="34">
        <v>487</v>
      </c>
      <c r="G323" s="34">
        <v>497</v>
      </c>
      <c r="H323" s="35">
        <v>511.5</v>
      </c>
      <c r="I323" s="66">
        <f t="shared" si="62"/>
        <v>14000</v>
      </c>
      <c r="J323" s="66">
        <f>(H323-G323)*C323</f>
        <v>20300</v>
      </c>
      <c r="K323" s="66">
        <f t="shared" si="60"/>
        <v>34300</v>
      </c>
    </row>
    <row r="324" spans="1:11">
      <c r="A324" s="59">
        <v>43406</v>
      </c>
      <c r="B324" s="40" t="s">
        <v>139</v>
      </c>
      <c r="C324" s="40">
        <v>1500</v>
      </c>
      <c r="D324" s="40"/>
      <c r="E324" s="40" t="s">
        <v>15</v>
      </c>
      <c r="F324" s="35">
        <v>231</v>
      </c>
      <c r="G324" s="35">
        <v>225</v>
      </c>
      <c r="H324" s="35">
        <v>0</v>
      </c>
      <c r="I324" s="66">
        <f>(F324-G324)*C324</f>
        <v>9000</v>
      </c>
      <c r="J324" s="66">
        <v>0</v>
      </c>
      <c r="K324" s="66">
        <f t="shared" si="60"/>
        <v>9000</v>
      </c>
    </row>
    <row r="325" spans="1:11">
      <c r="A325" s="59">
        <v>43406</v>
      </c>
      <c r="B325" s="33" t="s">
        <v>58</v>
      </c>
      <c r="C325" s="33">
        <v>1400</v>
      </c>
      <c r="D325" s="33"/>
      <c r="E325" s="40" t="s">
        <v>15</v>
      </c>
      <c r="F325" s="35">
        <v>507</v>
      </c>
      <c r="G325" s="35">
        <v>497</v>
      </c>
      <c r="H325" s="35">
        <v>487</v>
      </c>
      <c r="I325" s="66">
        <f>(F325-G325)*C325</f>
        <v>14000</v>
      </c>
      <c r="J325" s="66">
        <f>(G325-H325)*C325</f>
        <v>14000</v>
      </c>
      <c r="K325" s="66">
        <f t="shared" si="60"/>
        <v>28000</v>
      </c>
    </row>
    <row r="326" spans="1:11">
      <c r="A326" s="59">
        <v>43405</v>
      </c>
      <c r="B326" s="40" t="s">
        <v>111</v>
      </c>
      <c r="C326" s="40">
        <v>1200</v>
      </c>
      <c r="D326" s="40"/>
      <c r="E326" s="33" t="s">
        <v>8</v>
      </c>
      <c r="F326" s="34">
        <v>678</v>
      </c>
      <c r="G326" s="34">
        <v>688</v>
      </c>
      <c r="H326" s="35">
        <v>699</v>
      </c>
      <c r="I326" s="66">
        <f>(G326-F326)*C326</f>
        <v>12000</v>
      </c>
      <c r="J326" s="66">
        <f>(H326-G326)*C326</f>
        <v>13200</v>
      </c>
      <c r="K326" s="66">
        <f t="shared" si="60"/>
        <v>25200</v>
      </c>
    </row>
    <row r="327" spans="1:11">
      <c r="A327" s="59">
        <v>43405</v>
      </c>
      <c r="B327" s="40" t="s">
        <v>121</v>
      </c>
      <c r="C327" s="40">
        <v>500</v>
      </c>
      <c r="D327" s="40"/>
      <c r="E327" s="33" t="s">
        <v>8</v>
      </c>
      <c r="F327" s="34">
        <v>1090</v>
      </c>
      <c r="G327" s="34">
        <v>1105</v>
      </c>
      <c r="H327" s="35">
        <v>1125</v>
      </c>
      <c r="I327" s="66">
        <f>(G327-F327)*C327</f>
        <v>7500</v>
      </c>
      <c r="J327" s="66">
        <f>(H327-G327)*C327</f>
        <v>10000</v>
      </c>
      <c r="K327" s="66">
        <f t="shared" si="60"/>
        <v>17500</v>
      </c>
    </row>
    <row r="328" spans="1:11">
      <c r="A328" s="59">
        <v>43405</v>
      </c>
      <c r="B328" s="40" t="s">
        <v>140</v>
      </c>
      <c r="C328" s="40">
        <v>2000</v>
      </c>
      <c r="D328" s="40"/>
      <c r="E328" s="33" t="s">
        <v>8</v>
      </c>
      <c r="F328" s="34">
        <v>253</v>
      </c>
      <c r="G328" s="34">
        <v>261.75</v>
      </c>
      <c r="H328" s="35">
        <v>0</v>
      </c>
      <c r="I328" s="66">
        <f>(G328-F328)*C328</f>
        <v>17500</v>
      </c>
      <c r="J328" s="66">
        <v>0</v>
      </c>
      <c r="K328" s="66">
        <f t="shared" si="60"/>
        <v>17500</v>
      </c>
    </row>
    <row r="329" spans="1:11">
      <c r="A329" s="59"/>
      <c r="B329" s="41"/>
      <c r="C329" s="41"/>
      <c r="D329" s="41"/>
      <c r="E329" s="41"/>
      <c r="F329" s="41"/>
      <c r="G329" s="41"/>
      <c r="H329" s="41"/>
      <c r="I329" s="87"/>
      <c r="J329" s="87"/>
      <c r="K329" s="87"/>
    </row>
    <row r="330" spans="1:11">
      <c r="A330" s="59">
        <v>43404</v>
      </c>
      <c r="B330" s="40" t="s">
        <v>125</v>
      </c>
      <c r="C330" s="40">
        <v>700</v>
      </c>
      <c r="D330" s="40"/>
      <c r="E330" s="33" t="s">
        <v>8</v>
      </c>
      <c r="F330" s="34">
        <v>1185</v>
      </c>
      <c r="G330" s="34">
        <v>1205</v>
      </c>
      <c r="H330" s="35">
        <v>1230</v>
      </c>
      <c r="I330" s="66">
        <f t="shared" ref="I330:I341" si="63">(G330-F330)*C330</f>
        <v>14000</v>
      </c>
      <c r="J330" s="66">
        <f>(H330-G330)*C330</f>
        <v>17500</v>
      </c>
      <c r="K330" s="66">
        <f t="shared" ref="K330:K371" si="64">+J330+I330</f>
        <v>31500</v>
      </c>
    </row>
    <row r="331" spans="1:11">
      <c r="A331" s="59">
        <v>43404</v>
      </c>
      <c r="B331" s="40" t="s">
        <v>16</v>
      </c>
      <c r="C331" s="40">
        <v>1500</v>
      </c>
      <c r="D331" s="40"/>
      <c r="E331" s="33" t="s">
        <v>8</v>
      </c>
      <c r="F331" s="34">
        <v>493.5</v>
      </c>
      <c r="G331" s="34">
        <v>503.5</v>
      </c>
      <c r="H331" s="35">
        <v>0</v>
      </c>
      <c r="I331" s="66">
        <f t="shared" si="63"/>
        <v>15000</v>
      </c>
      <c r="J331" s="66">
        <v>0</v>
      </c>
      <c r="K331" s="66">
        <f t="shared" si="64"/>
        <v>15000</v>
      </c>
    </row>
    <row r="332" spans="1:11">
      <c r="A332" s="59">
        <v>43404</v>
      </c>
      <c r="B332" s="40" t="s">
        <v>135</v>
      </c>
      <c r="C332" s="40">
        <v>550</v>
      </c>
      <c r="D332" s="40"/>
      <c r="E332" s="33" t="s">
        <v>8</v>
      </c>
      <c r="F332" s="34">
        <v>697</v>
      </c>
      <c r="G332" s="34">
        <v>700</v>
      </c>
      <c r="H332" s="35">
        <v>0</v>
      </c>
      <c r="I332" s="66">
        <f t="shared" si="63"/>
        <v>1650</v>
      </c>
      <c r="J332" s="66">
        <v>0</v>
      </c>
      <c r="K332" s="66">
        <f t="shared" si="64"/>
        <v>1650</v>
      </c>
    </row>
    <row r="333" spans="1:11">
      <c r="A333" s="59">
        <v>43404</v>
      </c>
      <c r="B333" s="40" t="s">
        <v>58</v>
      </c>
      <c r="C333" s="40">
        <v>1400</v>
      </c>
      <c r="D333" s="40"/>
      <c r="E333" s="33" t="s">
        <v>8</v>
      </c>
      <c r="F333" s="34">
        <v>510</v>
      </c>
      <c r="G333" s="34">
        <v>520</v>
      </c>
      <c r="H333" s="35">
        <v>0</v>
      </c>
      <c r="I333" s="66">
        <f t="shared" si="63"/>
        <v>14000</v>
      </c>
      <c r="J333" s="66">
        <v>0</v>
      </c>
      <c r="K333" s="66">
        <f t="shared" si="64"/>
        <v>14000</v>
      </c>
    </row>
    <row r="334" spans="1:11">
      <c r="A334" s="59">
        <v>43403</v>
      </c>
      <c r="B334" s="40" t="s">
        <v>58</v>
      </c>
      <c r="C334" s="40">
        <v>1400</v>
      </c>
      <c r="D334" s="40"/>
      <c r="E334" s="33" t="s">
        <v>8</v>
      </c>
      <c r="F334" s="34">
        <v>485</v>
      </c>
      <c r="G334" s="34">
        <v>495</v>
      </c>
      <c r="H334" s="35">
        <v>510</v>
      </c>
      <c r="I334" s="66">
        <f t="shared" si="63"/>
        <v>14000</v>
      </c>
      <c r="J334" s="66">
        <f>(H334-G334)*C334</f>
        <v>21000</v>
      </c>
      <c r="K334" s="66">
        <f t="shared" si="64"/>
        <v>35000</v>
      </c>
    </row>
    <row r="335" spans="1:11">
      <c r="A335" s="59">
        <v>43403</v>
      </c>
      <c r="B335" s="40" t="s">
        <v>125</v>
      </c>
      <c r="C335" s="40">
        <v>700</v>
      </c>
      <c r="D335" s="40"/>
      <c r="E335" s="33" t="s">
        <v>8</v>
      </c>
      <c r="F335" s="34">
        <v>1170</v>
      </c>
      <c r="G335" s="34">
        <v>1180</v>
      </c>
      <c r="H335" s="35">
        <v>0</v>
      </c>
      <c r="I335" s="66">
        <f t="shared" si="63"/>
        <v>7000</v>
      </c>
      <c r="J335" s="66">
        <v>0</v>
      </c>
      <c r="K335" s="66">
        <f t="shared" si="64"/>
        <v>7000</v>
      </c>
    </row>
    <row r="336" spans="1:11">
      <c r="A336" s="59">
        <v>43402</v>
      </c>
      <c r="B336" s="40" t="s">
        <v>90</v>
      </c>
      <c r="C336" s="40">
        <v>600</v>
      </c>
      <c r="D336" s="40"/>
      <c r="E336" s="33" t="s">
        <v>8</v>
      </c>
      <c r="F336" s="34">
        <v>775</v>
      </c>
      <c r="G336" s="34">
        <v>782</v>
      </c>
      <c r="H336" s="35">
        <v>0</v>
      </c>
      <c r="I336" s="66">
        <f t="shared" si="63"/>
        <v>4200</v>
      </c>
      <c r="J336" s="66">
        <v>0</v>
      </c>
      <c r="K336" s="66">
        <f t="shared" si="64"/>
        <v>4200</v>
      </c>
    </row>
    <row r="337" spans="1:11">
      <c r="A337" s="59">
        <v>43402</v>
      </c>
      <c r="B337" s="40" t="s">
        <v>58</v>
      </c>
      <c r="C337" s="40">
        <v>1400</v>
      </c>
      <c r="D337" s="40"/>
      <c r="E337" s="33" t="s">
        <v>8</v>
      </c>
      <c r="F337" s="34">
        <v>440</v>
      </c>
      <c r="G337" s="34">
        <v>450</v>
      </c>
      <c r="H337" s="35">
        <v>462</v>
      </c>
      <c r="I337" s="66">
        <f t="shared" si="63"/>
        <v>14000</v>
      </c>
      <c r="J337" s="66">
        <f>(H337-G337)*C337</f>
        <v>16800</v>
      </c>
      <c r="K337" s="66">
        <f t="shared" si="64"/>
        <v>30800</v>
      </c>
    </row>
    <row r="338" spans="1:11">
      <c r="A338" s="59">
        <v>43399</v>
      </c>
      <c r="B338" s="40" t="s">
        <v>58</v>
      </c>
      <c r="C338" s="40">
        <v>1400</v>
      </c>
      <c r="D338" s="40"/>
      <c r="E338" s="33" t="s">
        <v>8</v>
      </c>
      <c r="F338" s="34">
        <v>435</v>
      </c>
      <c r="G338" s="34">
        <v>437</v>
      </c>
      <c r="H338" s="35">
        <v>0</v>
      </c>
      <c r="I338" s="66">
        <f t="shared" si="63"/>
        <v>2800</v>
      </c>
      <c r="J338" s="66">
        <v>0</v>
      </c>
      <c r="K338" s="66">
        <f t="shared" si="64"/>
        <v>2800</v>
      </c>
    </row>
    <row r="339" spans="1:11">
      <c r="A339" s="59">
        <v>43399</v>
      </c>
      <c r="B339" s="40" t="s">
        <v>19</v>
      </c>
      <c r="C339" s="40">
        <v>1000</v>
      </c>
      <c r="D339" s="40"/>
      <c r="E339" s="33" t="s">
        <v>8</v>
      </c>
      <c r="F339" s="34">
        <v>725</v>
      </c>
      <c r="G339" s="34">
        <v>725</v>
      </c>
      <c r="H339" s="35">
        <v>0</v>
      </c>
      <c r="I339" s="66">
        <f t="shared" si="63"/>
        <v>0</v>
      </c>
      <c r="J339" s="66">
        <v>0</v>
      </c>
      <c r="K339" s="66">
        <f t="shared" si="64"/>
        <v>0</v>
      </c>
    </row>
    <row r="340" spans="1:11">
      <c r="A340" s="59">
        <v>43398</v>
      </c>
      <c r="B340" s="40" t="s">
        <v>173</v>
      </c>
      <c r="C340" s="40">
        <v>700</v>
      </c>
      <c r="D340" s="40"/>
      <c r="E340" s="33" t="s">
        <v>8</v>
      </c>
      <c r="F340" s="34">
        <v>1145</v>
      </c>
      <c r="G340" s="34">
        <v>1160</v>
      </c>
      <c r="H340" s="35">
        <v>0</v>
      </c>
      <c r="I340" s="66">
        <f t="shared" si="63"/>
        <v>10500</v>
      </c>
      <c r="J340" s="66">
        <v>0</v>
      </c>
      <c r="K340" s="66">
        <f t="shared" si="64"/>
        <v>10500</v>
      </c>
    </row>
    <row r="341" spans="1:11">
      <c r="A341" s="59">
        <v>43397</v>
      </c>
      <c r="B341" s="40" t="s">
        <v>90</v>
      </c>
      <c r="C341" s="40">
        <v>1200</v>
      </c>
      <c r="D341" s="40"/>
      <c r="E341" s="33" t="s">
        <v>8</v>
      </c>
      <c r="F341" s="34">
        <v>798</v>
      </c>
      <c r="G341" s="34">
        <v>802</v>
      </c>
      <c r="H341" s="35">
        <v>0</v>
      </c>
      <c r="I341" s="66">
        <f t="shared" si="63"/>
        <v>4800</v>
      </c>
      <c r="J341" s="66">
        <v>0</v>
      </c>
      <c r="K341" s="66">
        <f t="shared" si="64"/>
        <v>4800</v>
      </c>
    </row>
    <row r="342" spans="1:11">
      <c r="A342" s="59">
        <v>43396</v>
      </c>
      <c r="B342" s="33" t="s">
        <v>58</v>
      </c>
      <c r="C342" s="33">
        <v>1400</v>
      </c>
      <c r="D342" s="33"/>
      <c r="E342" s="40" t="s">
        <v>15</v>
      </c>
      <c r="F342" s="35">
        <v>480</v>
      </c>
      <c r="G342" s="35">
        <v>470</v>
      </c>
      <c r="H342" s="35">
        <v>455</v>
      </c>
      <c r="I342" s="66">
        <f>(F342-G342)*C342</f>
        <v>14000</v>
      </c>
      <c r="J342" s="66">
        <f>(G342-H342)*C342</f>
        <v>21000</v>
      </c>
      <c r="K342" s="66">
        <f t="shared" si="64"/>
        <v>35000</v>
      </c>
    </row>
    <row r="343" spans="1:11">
      <c r="A343" s="59">
        <v>43396</v>
      </c>
      <c r="B343" s="40" t="s">
        <v>110</v>
      </c>
      <c r="C343" s="40">
        <v>1000</v>
      </c>
      <c r="D343" s="40"/>
      <c r="E343" s="33" t="s">
        <v>8</v>
      </c>
      <c r="F343" s="34">
        <v>720</v>
      </c>
      <c r="G343" s="34">
        <v>730</v>
      </c>
      <c r="H343" s="35">
        <v>0</v>
      </c>
      <c r="I343" s="66">
        <f>(G343-F343)*C343</f>
        <v>10000</v>
      </c>
      <c r="J343" s="66">
        <v>0</v>
      </c>
      <c r="K343" s="66">
        <f t="shared" si="64"/>
        <v>10000</v>
      </c>
    </row>
    <row r="344" spans="1:11">
      <c r="A344" s="59">
        <v>43396</v>
      </c>
      <c r="B344" s="40" t="s">
        <v>154</v>
      </c>
      <c r="C344" s="40">
        <v>800</v>
      </c>
      <c r="D344" s="40"/>
      <c r="E344" s="33" t="s">
        <v>8</v>
      </c>
      <c r="F344" s="34">
        <v>971</v>
      </c>
      <c r="G344" s="34">
        <v>978</v>
      </c>
      <c r="H344" s="35">
        <v>0</v>
      </c>
      <c r="I344" s="66">
        <f>(G344-F344)*C344</f>
        <v>5600</v>
      </c>
      <c r="J344" s="66">
        <v>0</v>
      </c>
      <c r="K344" s="66">
        <f t="shared" si="64"/>
        <v>5600</v>
      </c>
    </row>
    <row r="345" spans="1:11">
      <c r="A345" s="59">
        <v>43395</v>
      </c>
      <c r="B345" s="33" t="s">
        <v>461</v>
      </c>
      <c r="C345" s="33">
        <v>800</v>
      </c>
      <c r="D345" s="33"/>
      <c r="E345" s="33" t="s">
        <v>8</v>
      </c>
      <c r="F345" s="34">
        <v>975</v>
      </c>
      <c r="G345" s="34">
        <v>990</v>
      </c>
      <c r="H345" s="35">
        <v>1010</v>
      </c>
      <c r="I345" s="66">
        <f>(G345-F345)*C345</f>
        <v>12000</v>
      </c>
      <c r="J345" s="66">
        <f>(H345-G345)*C345</f>
        <v>16000</v>
      </c>
      <c r="K345" s="66">
        <f t="shared" si="64"/>
        <v>28000</v>
      </c>
    </row>
    <row r="346" spans="1:11">
      <c r="A346" s="59">
        <v>43395</v>
      </c>
      <c r="B346" s="33" t="s">
        <v>90</v>
      </c>
      <c r="C346" s="33">
        <v>1200</v>
      </c>
      <c r="D346" s="33"/>
      <c r="E346" s="33" t="s">
        <v>8</v>
      </c>
      <c r="F346" s="34">
        <v>790</v>
      </c>
      <c r="G346" s="34">
        <v>800</v>
      </c>
      <c r="H346" s="35">
        <v>825</v>
      </c>
      <c r="I346" s="66">
        <f>(G346-F346)*C346</f>
        <v>12000</v>
      </c>
      <c r="J346" s="66">
        <f>(H346-G346)*C346</f>
        <v>30000</v>
      </c>
      <c r="K346" s="66">
        <f t="shared" si="64"/>
        <v>42000</v>
      </c>
    </row>
    <row r="347" spans="1:11">
      <c r="A347" s="59">
        <v>43395</v>
      </c>
      <c r="B347" s="33" t="s">
        <v>155</v>
      </c>
      <c r="C347" s="33">
        <v>500</v>
      </c>
      <c r="D347" s="33"/>
      <c r="E347" s="33" t="s">
        <v>8</v>
      </c>
      <c r="F347" s="34">
        <v>2200</v>
      </c>
      <c r="G347" s="34">
        <v>2175</v>
      </c>
      <c r="H347" s="35">
        <v>0</v>
      </c>
      <c r="I347" s="66">
        <f>(G347-F347)*C347</f>
        <v>-12500</v>
      </c>
      <c r="J347" s="66">
        <v>0</v>
      </c>
      <c r="K347" s="66">
        <f t="shared" si="64"/>
        <v>-12500</v>
      </c>
    </row>
    <row r="348" spans="1:11">
      <c r="A348" s="59">
        <v>43392</v>
      </c>
      <c r="B348" s="40" t="s">
        <v>173</v>
      </c>
      <c r="C348" s="40">
        <v>700</v>
      </c>
      <c r="D348" s="40"/>
      <c r="E348" s="40" t="s">
        <v>15</v>
      </c>
      <c r="F348" s="35">
        <v>1185</v>
      </c>
      <c r="G348" s="35">
        <v>1175</v>
      </c>
      <c r="H348" s="35">
        <v>0</v>
      </c>
      <c r="I348" s="66">
        <f>(F348-G348)*C348</f>
        <v>7000</v>
      </c>
      <c r="J348" s="66">
        <v>0</v>
      </c>
      <c r="K348" s="66">
        <f t="shared" si="64"/>
        <v>7000</v>
      </c>
    </row>
    <row r="349" spans="1:11">
      <c r="A349" s="59">
        <v>43390</v>
      </c>
      <c r="B349" s="33" t="s">
        <v>84</v>
      </c>
      <c r="C349" s="33">
        <v>1200</v>
      </c>
      <c r="D349" s="33"/>
      <c r="E349" s="33" t="s">
        <v>8</v>
      </c>
      <c r="F349" s="34">
        <v>390</v>
      </c>
      <c r="G349" s="34">
        <v>380</v>
      </c>
      <c r="H349" s="35">
        <v>0</v>
      </c>
      <c r="I349" s="66">
        <f>(G349-F349)*C349</f>
        <v>-12000</v>
      </c>
      <c r="J349" s="66">
        <v>0</v>
      </c>
      <c r="K349" s="66">
        <f t="shared" si="64"/>
        <v>-12000</v>
      </c>
    </row>
    <row r="350" spans="1:11">
      <c r="A350" s="59">
        <v>43390</v>
      </c>
      <c r="B350" s="40" t="s">
        <v>90</v>
      </c>
      <c r="C350" s="40">
        <v>1200</v>
      </c>
      <c r="D350" s="40"/>
      <c r="E350" s="40" t="s">
        <v>15</v>
      </c>
      <c r="F350" s="35">
        <v>960</v>
      </c>
      <c r="G350" s="35">
        <v>970</v>
      </c>
      <c r="H350" s="35">
        <v>0</v>
      </c>
      <c r="I350" s="66">
        <f>(F350-G350)*C350</f>
        <v>-12000</v>
      </c>
      <c r="J350" s="66">
        <v>0</v>
      </c>
      <c r="K350" s="66">
        <f t="shared" si="64"/>
        <v>-12000</v>
      </c>
    </row>
    <row r="351" spans="1:11">
      <c r="A351" s="59">
        <v>43389</v>
      </c>
      <c r="B351" s="33" t="s">
        <v>90</v>
      </c>
      <c r="C351" s="33">
        <v>1200</v>
      </c>
      <c r="D351" s="33"/>
      <c r="E351" s="33" t="s">
        <v>8</v>
      </c>
      <c r="F351" s="34">
        <v>985</v>
      </c>
      <c r="G351" s="34">
        <v>995</v>
      </c>
      <c r="H351" s="35">
        <v>0</v>
      </c>
      <c r="I351" s="66">
        <f t="shared" ref="I351:I357" si="65">(G351-F351)*C351</f>
        <v>12000</v>
      </c>
      <c r="J351" s="66">
        <v>0</v>
      </c>
      <c r="K351" s="66">
        <f t="shared" si="64"/>
        <v>12000</v>
      </c>
    </row>
    <row r="352" spans="1:11">
      <c r="A352" s="59">
        <v>43389</v>
      </c>
      <c r="B352" s="33" t="s">
        <v>170</v>
      </c>
      <c r="C352" s="33">
        <v>800</v>
      </c>
      <c r="D352" s="33"/>
      <c r="E352" s="33" t="s">
        <v>8</v>
      </c>
      <c r="F352" s="34">
        <v>1065</v>
      </c>
      <c r="G352" s="34">
        <v>1055</v>
      </c>
      <c r="H352" s="35">
        <v>0</v>
      </c>
      <c r="I352" s="66">
        <f t="shared" si="65"/>
        <v>-8000</v>
      </c>
      <c r="J352" s="66">
        <v>0</v>
      </c>
      <c r="K352" s="66">
        <f t="shared" si="64"/>
        <v>-8000</v>
      </c>
    </row>
    <row r="353" spans="1:11">
      <c r="A353" s="59">
        <v>43388</v>
      </c>
      <c r="B353" s="33" t="s">
        <v>140</v>
      </c>
      <c r="C353" s="33">
        <v>2000</v>
      </c>
      <c r="D353" s="33"/>
      <c r="E353" s="33" t="s">
        <v>8</v>
      </c>
      <c r="F353" s="34">
        <v>236</v>
      </c>
      <c r="G353" s="34">
        <v>240</v>
      </c>
      <c r="H353" s="35">
        <v>0</v>
      </c>
      <c r="I353" s="66">
        <f t="shared" si="65"/>
        <v>8000</v>
      </c>
      <c r="J353" s="66">
        <v>0</v>
      </c>
      <c r="K353" s="66">
        <f t="shared" si="64"/>
        <v>8000</v>
      </c>
    </row>
    <row r="354" spans="1:11">
      <c r="A354" s="59">
        <v>43388</v>
      </c>
      <c r="B354" s="33" t="s">
        <v>133</v>
      </c>
      <c r="C354" s="33">
        <v>500</v>
      </c>
      <c r="D354" s="33"/>
      <c r="E354" s="33" t="s">
        <v>8</v>
      </c>
      <c r="F354" s="34">
        <v>1760</v>
      </c>
      <c r="G354" s="34">
        <v>1775</v>
      </c>
      <c r="H354" s="35">
        <v>0</v>
      </c>
      <c r="I354" s="66">
        <f t="shared" si="65"/>
        <v>7500</v>
      </c>
      <c r="J354" s="66">
        <v>0</v>
      </c>
      <c r="K354" s="66">
        <f t="shared" si="64"/>
        <v>7500</v>
      </c>
    </row>
    <row r="355" spans="1:11">
      <c r="A355" s="59">
        <v>43385</v>
      </c>
      <c r="B355" s="33" t="s">
        <v>453</v>
      </c>
      <c r="C355" s="33">
        <v>3200</v>
      </c>
      <c r="D355" s="33"/>
      <c r="E355" s="33" t="s">
        <v>8</v>
      </c>
      <c r="F355" s="34">
        <v>275</v>
      </c>
      <c r="G355" s="34">
        <v>278</v>
      </c>
      <c r="H355" s="35">
        <v>0</v>
      </c>
      <c r="I355" s="66">
        <f t="shared" si="65"/>
        <v>9600</v>
      </c>
      <c r="J355" s="66">
        <v>0</v>
      </c>
      <c r="K355" s="66">
        <f t="shared" si="64"/>
        <v>9600</v>
      </c>
    </row>
    <row r="356" spans="1:11">
      <c r="A356" s="59">
        <v>43385</v>
      </c>
      <c r="B356" s="33" t="s">
        <v>155</v>
      </c>
      <c r="C356" s="33">
        <v>500</v>
      </c>
      <c r="D356" s="33"/>
      <c r="E356" s="33" t="s">
        <v>8</v>
      </c>
      <c r="F356" s="34">
        <v>2280</v>
      </c>
      <c r="G356" s="34">
        <v>2305</v>
      </c>
      <c r="H356" s="35">
        <v>2323</v>
      </c>
      <c r="I356" s="66">
        <f t="shared" si="65"/>
        <v>12500</v>
      </c>
      <c r="J356" s="66">
        <f>(H356-G356)*C356</f>
        <v>9000</v>
      </c>
      <c r="K356" s="66">
        <f t="shared" si="64"/>
        <v>21500</v>
      </c>
    </row>
    <row r="357" spans="1:11">
      <c r="A357" s="59">
        <v>43384</v>
      </c>
      <c r="B357" s="33" t="s">
        <v>9</v>
      </c>
      <c r="C357" s="33">
        <v>500</v>
      </c>
      <c r="D357" s="33"/>
      <c r="E357" s="33" t="s">
        <v>8</v>
      </c>
      <c r="F357" s="34">
        <v>899</v>
      </c>
      <c r="G357" s="34">
        <v>920</v>
      </c>
      <c r="H357" s="35">
        <v>938</v>
      </c>
      <c r="I357" s="66">
        <f t="shared" si="65"/>
        <v>10500</v>
      </c>
      <c r="J357" s="66">
        <f>(H357-G357)*C357</f>
        <v>9000</v>
      </c>
      <c r="K357" s="66">
        <f t="shared" si="64"/>
        <v>19500</v>
      </c>
    </row>
    <row r="358" spans="1:11">
      <c r="A358" s="59">
        <v>43384</v>
      </c>
      <c r="B358" s="40" t="s">
        <v>155</v>
      </c>
      <c r="C358" s="40">
        <v>500</v>
      </c>
      <c r="D358" s="40"/>
      <c r="E358" s="40" t="s">
        <v>15</v>
      </c>
      <c r="F358" s="35">
        <v>2155</v>
      </c>
      <c r="G358" s="35">
        <v>2135</v>
      </c>
      <c r="H358" s="35">
        <v>0</v>
      </c>
      <c r="I358" s="66">
        <f>(F358-G358)*C358</f>
        <v>10000</v>
      </c>
      <c r="J358" s="66">
        <v>0</v>
      </c>
      <c r="K358" s="66">
        <f t="shared" si="64"/>
        <v>10000</v>
      </c>
    </row>
    <row r="359" spans="1:11">
      <c r="A359" s="59">
        <v>43383</v>
      </c>
      <c r="B359" s="42" t="s">
        <v>58</v>
      </c>
      <c r="C359" s="42">
        <v>1400</v>
      </c>
      <c r="D359" s="42"/>
      <c r="E359" s="42" t="s">
        <v>8</v>
      </c>
      <c r="F359" s="43">
        <v>414</v>
      </c>
      <c r="G359" s="43">
        <v>424</v>
      </c>
      <c r="H359" s="44">
        <v>439</v>
      </c>
      <c r="I359" s="66">
        <f>(G359-F359)*C359</f>
        <v>14000</v>
      </c>
      <c r="J359" s="66">
        <f>(H359-G359)*C359</f>
        <v>21000</v>
      </c>
      <c r="K359" s="66">
        <f t="shared" si="64"/>
        <v>35000</v>
      </c>
    </row>
    <row r="360" spans="1:11">
      <c r="A360" s="59">
        <v>43382</v>
      </c>
      <c r="B360" s="40" t="s">
        <v>372</v>
      </c>
      <c r="C360" s="40">
        <v>12000</v>
      </c>
      <c r="D360" s="40"/>
      <c r="E360" s="40" t="s">
        <v>15</v>
      </c>
      <c r="F360" s="35">
        <v>64.5</v>
      </c>
      <c r="G360" s="35">
        <v>65.5</v>
      </c>
      <c r="H360" s="35">
        <v>0</v>
      </c>
      <c r="I360" s="66">
        <f>(F360-G360)*C360</f>
        <v>-12000</v>
      </c>
      <c r="J360" s="66">
        <v>0</v>
      </c>
      <c r="K360" s="66">
        <f t="shared" si="64"/>
        <v>-12000</v>
      </c>
    </row>
    <row r="361" spans="1:11">
      <c r="A361" s="59">
        <v>43382</v>
      </c>
      <c r="B361" s="33" t="s">
        <v>89</v>
      </c>
      <c r="C361" s="33">
        <v>400</v>
      </c>
      <c r="D361" s="33"/>
      <c r="E361" s="33" t="s">
        <v>8</v>
      </c>
      <c r="F361" s="34">
        <v>1215</v>
      </c>
      <c r="G361" s="34">
        <v>1220</v>
      </c>
      <c r="H361" s="35">
        <v>0</v>
      </c>
      <c r="I361" s="66">
        <f>(G361-F361)*C361</f>
        <v>2000</v>
      </c>
      <c r="J361" s="66">
        <v>0</v>
      </c>
      <c r="K361" s="66">
        <f t="shared" si="64"/>
        <v>2000</v>
      </c>
    </row>
    <row r="362" spans="1:11">
      <c r="A362" s="59">
        <v>43382</v>
      </c>
      <c r="B362" s="33" t="s">
        <v>160</v>
      </c>
      <c r="C362" s="33">
        <v>1500</v>
      </c>
      <c r="D362" s="33"/>
      <c r="E362" s="33" t="s">
        <v>8</v>
      </c>
      <c r="F362" s="34">
        <v>221</v>
      </c>
      <c r="G362" s="34">
        <v>227</v>
      </c>
      <c r="H362" s="35">
        <v>0</v>
      </c>
      <c r="I362" s="66">
        <f>(G362-F362)*C362</f>
        <v>9000</v>
      </c>
      <c r="J362" s="66">
        <v>0</v>
      </c>
      <c r="K362" s="66">
        <f t="shared" si="64"/>
        <v>9000</v>
      </c>
    </row>
    <row r="363" spans="1:11">
      <c r="A363" s="59">
        <v>43381</v>
      </c>
      <c r="B363" s="40" t="s">
        <v>170</v>
      </c>
      <c r="C363" s="40">
        <v>800</v>
      </c>
      <c r="D363" s="40"/>
      <c r="E363" s="40" t="s">
        <v>15</v>
      </c>
      <c r="F363" s="35">
        <v>1000</v>
      </c>
      <c r="G363" s="35">
        <v>980</v>
      </c>
      <c r="H363" s="35">
        <v>0</v>
      </c>
      <c r="I363" s="66">
        <f>(F363-G363)*C363</f>
        <v>16000</v>
      </c>
      <c r="J363" s="66">
        <v>0</v>
      </c>
      <c r="K363" s="66">
        <f t="shared" si="64"/>
        <v>16000</v>
      </c>
    </row>
    <row r="364" spans="1:11">
      <c r="A364" s="59">
        <v>43381</v>
      </c>
      <c r="B364" s="33" t="s">
        <v>155</v>
      </c>
      <c r="C364" s="33">
        <v>500</v>
      </c>
      <c r="D364" s="33"/>
      <c r="E364" s="33" t="s">
        <v>8</v>
      </c>
      <c r="F364" s="34">
        <v>2040</v>
      </c>
      <c r="G364" s="34">
        <v>2080</v>
      </c>
      <c r="H364" s="35">
        <v>0</v>
      </c>
      <c r="I364" s="66">
        <f>(G364-F364)*C364</f>
        <v>20000</v>
      </c>
      <c r="J364" s="66">
        <v>0</v>
      </c>
      <c r="K364" s="66">
        <f t="shared" si="64"/>
        <v>20000</v>
      </c>
    </row>
    <row r="365" spans="1:11">
      <c r="A365" s="59">
        <v>43381</v>
      </c>
      <c r="B365" s="33" t="s">
        <v>110</v>
      </c>
      <c r="C365" s="33">
        <v>1000</v>
      </c>
      <c r="D365" s="33"/>
      <c r="E365" s="33" t="s">
        <v>8</v>
      </c>
      <c r="F365" s="34">
        <v>775</v>
      </c>
      <c r="G365" s="34">
        <v>781</v>
      </c>
      <c r="H365" s="35">
        <v>0</v>
      </c>
      <c r="I365" s="66">
        <f>(G365-F365)*C365</f>
        <v>6000</v>
      </c>
      <c r="J365" s="66">
        <v>0</v>
      </c>
      <c r="K365" s="66">
        <f t="shared" si="64"/>
        <v>6000</v>
      </c>
    </row>
    <row r="366" spans="1:11">
      <c r="A366" s="59">
        <v>43381</v>
      </c>
      <c r="B366" s="40" t="s">
        <v>320</v>
      </c>
      <c r="C366" s="40">
        <v>2500</v>
      </c>
      <c r="D366" s="40"/>
      <c r="E366" s="40" t="s">
        <v>15</v>
      </c>
      <c r="F366" s="35">
        <v>416</v>
      </c>
      <c r="G366" s="35">
        <v>413</v>
      </c>
      <c r="H366" s="35">
        <v>409</v>
      </c>
      <c r="I366" s="66">
        <f>(F366-G366)*C366</f>
        <v>7500</v>
      </c>
      <c r="J366" s="66">
        <f>(G366-H366)*C366</f>
        <v>10000</v>
      </c>
      <c r="K366" s="66">
        <f t="shared" si="64"/>
        <v>17500</v>
      </c>
    </row>
    <row r="367" spans="1:11">
      <c r="A367" s="59">
        <v>43378</v>
      </c>
      <c r="B367" s="33" t="s">
        <v>40</v>
      </c>
      <c r="C367" s="33">
        <v>750</v>
      </c>
      <c r="D367" s="33"/>
      <c r="E367" s="33" t="s">
        <v>8</v>
      </c>
      <c r="F367" s="34">
        <v>803</v>
      </c>
      <c r="G367" s="34">
        <v>813</v>
      </c>
      <c r="H367" s="35">
        <v>828</v>
      </c>
      <c r="I367" s="66">
        <f>(G367-F367)*C367</f>
        <v>7500</v>
      </c>
      <c r="J367" s="66">
        <v>0</v>
      </c>
      <c r="K367" s="66">
        <f t="shared" si="64"/>
        <v>7500</v>
      </c>
    </row>
    <row r="368" spans="1:11">
      <c r="A368" s="59">
        <v>43377</v>
      </c>
      <c r="B368" s="40" t="s">
        <v>155</v>
      </c>
      <c r="C368" s="40">
        <v>500</v>
      </c>
      <c r="D368" s="40"/>
      <c r="E368" s="40" t="s">
        <v>15</v>
      </c>
      <c r="F368" s="35">
        <v>2190</v>
      </c>
      <c r="G368" s="35">
        <v>2170</v>
      </c>
      <c r="H368" s="35">
        <v>2140</v>
      </c>
      <c r="I368" s="66">
        <f>(F368-G368)*C368</f>
        <v>10000</v>
      </c>
      <c r="J368" s="66">
        <f>(G368-H368)*C368</f>
        <v>15000</v>
      </c>
      <c r="K368" s="66">
        <f t="shared" si="64"/>
        <v>25000</v>
      </c>
    </row>
    <row r="369" spans="1:11">
      <c r="A369" s="59">
        <v>43376</v>
      </c>
      <c r="B369" s="33" t="s">
        <v>372</v>
      </c>
      <c r="C369" s="33">
        <v>12000</v>
      </c>
      <c r="D369" s="33"/>
      <c r="E369" s="33" t="s">
        <v>8</v>
      </c>
      <c r="F369" s="34">
        <v>70.5</v>
      </c>
      <c r="G369" s="34">
        <v>71.5</v>
      </c>
      <c r="H369" s="35">
        <v>0</v>
      </c>
      <c r="I369" s="66">
        <f>(G369-F369)*C369</f>
        <v>12000</v>
      </c>
      <c r="J369" s="66">
        <v>0</v>
      </c>
      <c r="K369" s="66">
        <f t="shared" si="64"/>
        <v>12000</v>
      </c>
    </row>
    <row r="370" spans="1:11">
      <c r="A370" s="59">
        <v>43376</v>
      </c>
      <c r="B370" s="33" t="s">
        <v>9</v>
      </c>
      <c r="C370" s="33">
        <v>500</v>
      </c>
      <c r="D370" s="33"/>
      <c r="E370" s="33" t="s">
        <v>8</v>
      </c>
      <c r="F370" s="34">
        <v>910</v>
      </c>
      <c r="G370" s="34">
        <v>925</v>
      </c>
      <c r="H370" s="35">
        <v>945</v>
      </c>
      <c r="I370" s="66">
        <f>(G370-F370)*C370</f>
        <v>7500</v>
      </c>
      <c r="J370" s="66">
        <f>(H370-G370)*C370</f>
        <v>10000</v>
      </c>
      <c r="K370" s="66">
        <f t="shared" si="64"/>
        <v>17500</v>
      </c>
    </row>
    <row r="371" spans="1:11">
      <c r="A371" s="59">
        <v>43374</v>
      </c>
      <c r="B371" s="33" t="s">
        <v>90</v>
      </c>
      <c r="C371" s="33">
        <v>1200</v>
      </c>
      <c r="D371" s="33"/>
      <c r="E371" s="33" t="s">
        <v>8</v>
      </c>
      <c r="F371" s="34">
        <v>1050</v>
      </c>
      <c r="G371" s="34">
        <v>1060</v>
      </c>
      <c r="H371" s="35">
        <v>1075</v>
      </c>
      <c r="I371" s="66">
        <f>(G371-F371)*C371</f>
        <v>12000</v>
      </c>
      <c r="J371" s="66">
        <f>(H371-G371)*C371</f>
        <v>18000</v>
      </c>
      <c r="K371" s="66">
        <f t="shared" si="64"/>
        <v>30000</v>
      </c>
    </row>
    <row r="372" spans="1:11">
      <c r="A372" s="59"/>
      <c r="B372" s="45"/>
      <c r="C372" s="45"/>
      <c r="D372" s="45"/>
      <c r="E372" s="45"/>
      <c r="F372" s="45"/>
      <c r="G372" s="45"/>
      <c r="H372" s="45"/>
      <c r="I372" s="88"/>
      <c r="J372" s="88"/>
      <c r="K372" s="88"/>
    </row>
    <row r="373" spans="1:11">
      <c r="A373" s="59">
        <v>43371</v>
      </c>
      <c r="B373" s="40" t="s">
        <v>61</v>
      </c>
      <c r="C373" s="40">
        <v>500</v>
      </c>
      <c r="D373" s="40"/>
      <c r="E373" s="40" t="s">
        <v>15</v>
      </c>
      <c r="F373" s="35">
        <v>1160</v>
      </c>
      <c r="G373" s="35">
        <v>1140</v>
      </c>
      <c r="H373" s="35">
        <v>0</v>
      </c>
      <c r="I373" s="66">
        <f>(F373-G373)*C373</f>
        <v>10000</v>
      </c>
      <c r="J373" s="66">
        <v>0</v>
      </c>
      <c r="K373" s="66">
        <f t="shared" ref="K373:K396" si="66">+J373+I373</f>
        <v>10000</v>
      </c>
    </row>
    <row r="374" spans="1:11">
      <c r="A374" s="59">
        <v>43370</v>
      </c>
      <c r="B374" s="40" t="s">
        <v>133</v>
      </c>
      <c r="C374" s="40">
        <v>500</v>
      </c>
      <c r="D374" s="40"/>
      <c r="E374" s="40" t="s">
        <v>15</v>
      </c>
      <c r="F374" s="35">
        <v>1880</v>
      </c>
      <c r="G374" s="35">
        <v>1860</v>
      </c>
      <c r="H374" s="35">
        <v>1830</v>
      </c>
      <c r="I374" s="66">
        <f>(F374-G374)*C374</f>
        <v>10000</v>
      </c>
      <c r="J374" s="66">
        <f>(G374-H374)*C374</f>
        <v>15000</v>
      </c>
      <c r="K374" s="66">
        <f t="shared" si="66"/>
        <v>25000</v>
      </c>
    </row>
    <row r="375" spans="1:11">
      <c r="A375" s="59">
        <v>43369</v>
      </c>
      <c r="B375" s="33" t="s">
        <v>121</v>
      </c>
      <c r="C375" s="33">
        <v>500</v>
      </c>
      <c r="D375" s="33"/>
      <c r="E375" s="33" t="s">
        <v>8</v>
      </c>
      <c r="F375" s="34">
        <v>1295</v>
      </c>
      <c r="G375" s="34">
        <v>1300</v>
      </c>
      <c r="H375" s="35">
        <v>0</v>
      </c>
      <c r="I375" s="66">
        <f t="shared" ref="I375:I381" si="67">(G375-F375)*C375</f>
        <v>2500</v>
      </c>
      <c r="J375" s="66">
        <v>0</v>
      </c>
      <c r="K375" s="66">
        <f t="shared" si="66"/>
        <v>2500</v>
      </c>
    </row>
    <row r="376" spans="1:11">
      <c r="A376" s="59">
        <v>43369</v>
      </c>
      <c r="B376" s="33" t="s">
        <v>57</v>
      </c>
      <c r="C376" s="33">
        <v>2500</v>
      </c>
      <c r="D376" s="33"/>
      <c r="E376" s="33" t="s">
        <v>8</v>
      </c>
      <c r="F376" s="34">
        <v>340</v>
      </c>
      <c r="G376" s="34">
        <v>337</v>
      </c>
      <c r="H376" s="35">
        <v>0</v>
      </c>
      <c r="I376" s="66">
        <f t="shared" si="67"/>
        <v>-7500</v>
      </c>
      <c r="J376" s="66">
        <v>0</v>
      </c>
      <c r="K376" s="66">
        <f t="shared" si="66"/>
        <v>-7500</v>
      </c>
    </row>
    <row r="377" spans="1:11">
      <c r="A377" s="59">
        <v>43368</v>
      </c>
      <c r="B377" s="33" t="s">
        <v>462</v>
      </c>
      <c r="C377" s="33">
        <v>8000</v>
      </c>
      <c r="D377" s="33"/>
      <c r="E377" s="33" t="s">
        <v>8</v>
      </c>
      <c r="F377" s="34">
        <v>78.5</v>
      </c>
      <c r="G377" s="34">
        <v>79.5</v>
      </c>
      <c r="H377" s="35">
        <v>81</v>
      </c>
      <c r="I377" s="66">
        <f t="shared" si="67"/>
        <v>8000</v>
      </c>
      <c r="J377" s="66">
        <f>(H377-G377)*C377</f>
        <v>12000</v>
      </c>
      <c r="K377" s="66">
        <f t="shared" si="66"/>
        <v>20000</v>
      </c>
    </row>
    <row r="378" spans="1:11">
      <c r="A378" s="59">
        <v>43367</v>
      </c>
      <c r="B378" s="33" t="s">
        <v>196</v>
      </c>
      <c r="C378" s="33">
        <v>800</v>
      </c>
      <c r="D378" s="33"/>
      <c r="E378" s="33" t="s">
        <v>8</v>
      </c>
      <c r="F378" s="34">
        <v>1080</v>
      </c>
      <c r="G378" s="34">
        <v>1090</v>
      </c>
      <c r="H378" s="35">
        <v>1105</v>
      </c>
      <c r="I378" s="66">
        <f t="shared" si="67"/>
        <v>8000</v>
      </c>
      <c r="J378" s="66">
        <f>(H378-G378)*C378</f>
        <v>12000</v>
      </c>
      <c r="K378" s="66">
        <f t="shared" si="66"/>
        <v>20000</v>
      </c>
    </row>
    <row r="379" spans="1:11">
      <c r="A379" s="59">
        <v>43364</v>
      </c>
      <c r="B379" s="33" t="s">
        <v>90</v>
      </c>
      <c r="C379" s="33">
        <v>1200</v>
      </c>
      <c r="D379" s="33"/>
      <c r="E379" s="33" t="s">
        <v>8</v>
      </c>
      <c r="F379" s="34">
        <v>1075</v>
      </c>
      <c r="G379" s="34">
        <v>1085</v>
      </c>
      <c r="H379" s="35">
        <v>1100</v>
      </c>
      <c r="I379" s="66">
        <f t="shared" si="67"/>
        <v>12000</v>
      </c>
      <c r="J379" s="66">
        <f>(H379-G379)*C379</f>
        <v>18000</v>
      </c>
      <c r="K379" s="66">
        <f t="shared" si="66"/>
        <v>30000</v>
      </c>
    </row>
    <row r="380" spans="1:11">
      <c r="A380" s="59">
        <v>43364</v>
      </c>
      <c r="B380" s="33" t="s">
        <v>213</v>
      </c>
      <c r="C380" s="33">
        <v>12000</v>
      </c>
      <c r="D380" s="33"/>
      <c r="E380" s="33" t="s">
        <v>8</v>
      </c>
      <c r="F380" s="34">
        <v>79.25</v>
      </c>
      <c r="G380" s="34">
        <v>80.25</v>
      </c>
      <c r="H380" s="35">
        <v>81</v>
      </c>
      <c r="I380" s="66">
        <f t="shared" si="67"/>
        <v>12000</v>
      </c>
      <c r="J380" s="66">
        <f>(H380-G380)*C380</f>
        <v>9000</v>
      </c>
      <c r="K380" s="66">
        <f t="shared" si="66"/>
        <v>21000</v>
      </c>
    </row>
    <row r="381" spans="1:11">
      <c r="A381" s="59">
        <v>43364</v>
      </c>
      <c r="B381" s="33" t="s">
        <v>201</v>
      </c>
      <c r="C381" s="33">
        <v>1600</v>
      </c>
      <c r="D381" s="33"/>
      <c r="E381" s="33" t="s">
        <v>8</v>
      </c>
      <c r="F381" s="34">
        <v>320</v>
      </c>
      <c r="G381" s="34">
        <v>315</v>
      </c>
      <c r="H381" s="35">
        <v>0</v>
      </c>
      <c r="I381" s="66">
        <f t="shared" si="67"/>
        <v>-8000</v>
      </c>
      <c r="J381" s="66">
        <v>0</v>
      </c>
      <c r="K381" s="66">
        <f t="shared" si="66"/>
        <v>-8000</v>
      </c>
    </row>
    <row r="382" spans="1:11">
      <c r="A382" s="59">
        <v>43362</v>
      </c>
      <c r="B382" s="33" t="s">
        <v>196</v>
      </c>
      <c r="C382" s="33">
        <v>800</v>
      </c>
      <c r="D382" s="33"/>
      <c r="E382" s="33" t="s">
        <v>8</v>
      </c>
      <c r="F382" s="34">
        <v>1124</v>
      </c>
      <c r="G382" s="34">
        <v>1114</v>
      </c>
      <c r="H382" s="35">
        <v>0</v>
      </c>
      <c r="I382" s="66">
        <f>(F382-G382)*C382</f>
        <v>8000</v>
      </c>
      <c r="J382" s="66">
        <v>0</v>
      </c>
      <c r="K382" s="66">
        <f t="shared" si="66"/>
        <v>8000</v>
      </c>
    </row>
    <row r="383" spans="1:11">
      <c r="A383" s="59">
        <v>43357</v>
      </c>
      <c r="B383" s="33" t="s">
        <v>196</v>
      </c>
      <c r="C383" s="33">
        <v>800</v>
      </c>
      <c r="D383" s="33"/>
      <c r="E383" s="33" t="s">
        <v>8</v>
      </c>
      <c r="F383" s="34">
        <v>1183</v>
      </c>
      <c r="G383" s="34">
        <v>1192</v>
      </c>
      <c r="H383" s="35">
        <v>0</v>
      </c>
      <c r="I383" s="66">
        <f>(G383-F383)*C383</f>
        <v>7200</v>
      </c>
      <c r="J383" s="66">
        <v>0</v>
      </c>
      <c r="K383" s="66">
        <f t="shared" si="66"/>
        <v>7200</v>
      </c>
    </row>
    <row r="384" spans="1:11">
      <c r="A384" s="59">
        <v>43355</v>
      </c>
      <c r="B384" s="33" t="s">
        <v>125</v>
      </c>
      <c r="C384" s="33">
        <v>500</v>
      </c>
      <c r="D384" s="33"/>
      <c r="E384" s="33" t="s">
        <v>8</v>
      </c>
      <c r="F384" s="34">
        <v>1293</v>
      </c>
      <c r="G384" s="34">
        <v>1308</v>
      </c>
      <c r="H384" s="35">
        <v>1324</v>
      </c>
      <c r="I384" s="66">
        <f>(G384-F384)*C384</f>
        <v>7500</v>
      </c>
      <c r="J384" s="66">
        <f>(H384-G384)*C384</f>
        <v>8000</v>
      </c>
      <c r="K384" s="66">
        <f t="shared" si="66"/>
        <v>15500</v>
      </c>
    </row>
    <row r="385" spans="1:11">
      <c r="A385" s="59">
        <v>43354</v>
      </c>
      <c r="B385" s="33" t="s">
        <v>196</v>
      </c>
      <c r="C385" s="33">
        <v>800</v>
      </c>
      <c r="D385" s="33"/>
      <c r="E385" s="33" t="s">
        <v>8</v>
      </c>
      <c r="F385" s="34">
        <v>1177</v>
      </c>
      <c r="G385" s="34">
        <v>1162</v>
      </c>
      <c r="H385" s="35">
        <v>0</v>
      </c>
      <c r="I385" s="66">
        <f>(G385-F385)*C385</f>
        <v>-12000</v>
      </c>
      <c r="J385" s="66">
        <v>0</v>
      </c>
      <c r="K385" s="66">
        <f t="shared" si="66"/>
        <v>-12000</v>
      </c>
    </row>
    <row r="386" spans="1:11">
      <c r="A386" s="59">
        <v>43354</v>
      </c>
      <c r="B386" s="40" t="s">
        <v>96</v>
      </c>
      <c r="C386" s="40">
        <v>500</v>
      </c>
      <c r="D386" s="40"/>
      <c r="E386" s="40" t="s">
        <v>15</v>
      </c>
      <c r="F386" s="35">
        <v>1110</v>
      </c>
      <c r="G386" s="35">
        <v>1092</v>
      </c>
      <c r="H386" s="35">
        <v>0</v>
      </c>
      <c r="I386" s="66">
        <f>(F386-G386)*C386</f>
        <v>9000</v>
      </c>
      <c r="J386" s="66">
        <v>0</v>
      </c>
      <c r="K386" s="66">
        <f t="shared" si="66"/>
        <v>9000</v>
      </c>
    </row>
    <row r="387" spans="1:11">
      <c r="A387" s="59">
        <v>43353</v>
      </c>
      <c r="B387" s="33" t="s">
        <v>458</v>
      </c>
      <c r="C387" s="33">
        <v>2750</v>
      </c>
      <c r="D387" s="33"/>
      <c r="E387" s="33" t="s">
        <v>8</v>
      </c>
      <c r="F387" s="34">
        <v>332</v>
      </c>
      <c r="G387" s="34">
        <v>335</v>
      </c>
      <c r="H387" s="35">
        <v>0</v>
      </c>
      <c r="I387" s="66">
        <f>(G387-F387)*C387</f>
        <v>8250</v>
      </c>
      <c r="J387" s="66">
        <v>0</v>
      </c>
      <c r="K387" s="66">
        <f t="shared" si="66"/>
        <v>8250</v>
      </c>
    </row>
    <row r="388" spans="1:11">
      <c r="A388" s="59">
        <v>43350</v>
      </c>
      <c r="B388" s="33" t="s">
        <v>111</v>
      </c>
      <c r="C388" s="33">
        <v>1200</v>
      </c>
      <c r="D388" s="33"/>
      <c r="E388" s="33" t="s">
        <v>8</v>
      </c>
      <c r="F388" s="34">
        <v>715</v>
      </c>
      <c r="G388" s="34">
        <v>721</v>
      </c>
      <c r="H388" s="35">
        <v>0</v>
      </c>
      <c r="I388" s="66">
        <f>(G388-F388)*C388</f>
        <v>7200</v>
      </c>
      <c r="J388" s="66">
        <v>0</v>
      </c>
      <c r="K388" s="66">
        <f t="shared" si="66"/>
        <v>7200</v>
      </c>
    </row>
    <row r="389" spans="1:11">
      <c r="A389" s="59">
        <v>43349</v>
      </c>
      <c r="B389" s="33" t="s">
        <v>463</v>
      </c>
      <c r="C389" s="33">
        <v>3000</v>
      </c>
      <c r="D389" s="33"/>
      <c r="E389" s="33" t="s">
        <v>8</v>
      </c>
      <c r="F389" s="34">
        <v>400</v>
      </c>
      <c r="G389" s="34">
        <v>401.5</v>
      </c>
      <c r="H389" s="35">
        <v>0</v>
      </c>
      <c r="I389" s="66">
        <f>(G389-F389)*C389</f>
        <v>4500</v>
      </c>
      <c r="J389" s="66">
        <v>0</v>
      </c>
      <c r="K389" s="66">
        <f t="shared" si="66"/>
        <v>4500</v>
      </c>
    </row>
    <row r="390" spans="1:11">
      <c r="A390" s="59">
        <v>43349</v>
      </c>
      <c r="B390" s="40" t="s">
        <v>189</v>
      </c>
      <c r="C390" s="40">
        <v>8000</v>
      </c>
      <c r="D390" s="40"/>
      <c r="E390" s="40" t="s">
        <v>15</v>
      </c>
      <c r="F390" s="35">
        <v>68</v>
      </c>
      <c r="G390" s="35">
        <v>67.3</v>
      </c>
      <c r="H390" s="35">
        <v>0</v>
      </c>
      <c r="I390" s="66">
        <f>(F390-G390)*C390</f>
        <v>5600.0000000000227</v>
      </c>
      <c r="J390" s="66">
        <v>0</v>
      </c>
      <c r="K390" s="66">
        <f t="shared" si="66"/>
        <v>5600.0000000000227</v>
      </c>
    </row>
    <row r="391" spans="1:11">
      <c r="A391" s="59">
        <v>43348</v>
      </c>
      <c r="B391" s="33" t="s">
        <v>372</v>
      </c>
      <c r="C391" s="33">
        <v>12000</v>
      </c>
      <c r="D391" s="33"/>
      <c r="E391" s="33" t="s">
        <v>8</v>
      </c>
      <c r="F391" s="34">
        <v>75.75</v>
      </c>
      <c r="G391" s="34">
        <v>76.75</v>
      </c>
      <c r="H391" s="35">
        <v>0</v>
      </c>
      <c r="I391" s="66">
        <f>(G391-F391)*C391</f>
        <v>12000</v>
      </c>
      <c r="J391" s="66">
        <v>0</v>
      </c>
      <c r="K391" s="66">
        <f t="shared" si="66"/>
        <v>12000</v>
      </c>
    </row>
    <row r="392" spans="1:11">
      <c r="A392" s="59">
        <v>43348</v>
      </c>
      <c r="B392" s="40" t="s">
        <v>444</v>
      </c>
      <c r="C392" s="40">
        <v>2500</v>
      </c>
      <c r="D392" s="40"/>
      <c r="E392" s="40" t="s">
        <v>15</v>
      </c>
      <c r="F392" s="35">
        <v>455</v>
      </c>
      <c r="G392" s="35">
        <v>454</v>
      </c>
      <c r="H392" s="35">
        <v>0</v>
      </c>
      <c r="I392" s="66">
        <f>(F392-G392)*C392</f>
        <v>2500</v>
      </c>
      <c r="J392" s="66">
        <v>0</v>
      </c>
      <c r="K392" s="66">
        <f t="shared" si="66"/>
        <v>2500</v>
      </c>
    </row>
    <row r="393" spans="1:11">
      <c r="A393" s="59">
        <v>43347</v>
      </c>
      <c r="B393" s="40" t="s">
        <v>463</v>
      </c>
      <c r="C393" s="40">
        <v>3000</v>
      </c>
      <c r="D393" s="40"/>
      <c r="E393" s="40" t="s">
        <v>15</v>
      </c>
      <c r="F393" s="35">
        <v>397</v>
      </c>
      <c r="G393" s="35">
        <v>393.5</v>
      </c>
      <c r="H393" s="35">
        <v>0</v>
      </c>
      <c r="I393" s="66">
        <f>(F393-G393)*C393</f>
        <v>10500</v>
      </c>
      <c r="J393" s="66">
        <v>0</v>
      </c>
      <c r="K393" s="66">
        <f t="shared" si="66"/>
        <v>10500</v>
      </c>
    </row>
    <row r="394" spans="1:11">
      <c r="A394" s="59">
        <v>43347</v>
      </c>
      <c r="B394" s="33" t="s">
        <v>193</v>
      </c>
      <c r="C394" s="33">
        <v>1000</v>
      </c>
      <c r="D394" s="33"/>
      <c r="E394" s="33" t="s">
        <v>8</v>
      </c>
      <c r="F394" s="34">
        <v>607</v>
      </c>
      <c r="G394" s="34">
        <v>612</v>
      </c>
      <c r="H394" s="35">
        <v>0</v>
      </c>
      <c r="I394" s="66">
        <f>(G394-F394)*C394</f>
        <v>5000</v>
      </c>
      <c r="J394" s="66">
        <v>0</v>
      </c>
      <c r="K394" s="66">
        <f t="shared" si="66"/>
        <v>5000</v>
      </c>
    </row>
    <row r="395" spans="1:11">
      <c r="A395" s="59">
        <v>43346</v>
      </c>
      <c r="B395" s="33" t="s">
        <v>464</v>
      </c>
      <c r="C395" s="33">
        <v>3500</v>
      </c>
      <c r="D395" s="33"/>
      <c r="E395" s="33" t="s">
        <v>8</v>
      </c>
      <c r="F395" s="34">
        <v>129.5</v>
      </c>
      <c r="G395" s="34">
        <v>131.5</v>
      </c>
      <c r="H395" s="35">
        <v>134.5</v>
      </c>
      <c r="I395" s="66">
        <f>(G395-F395)*C395</f>
        <v>7000</v>
      </c>
      <c r="J395" s="66">
        <f>(H395-G395)*C395</f>
        <v>10500</v>
      </c>
      <c r="K395" s="66">
        <f t="shared" si="66"/>
        <v>17500</v>
      </c>
    </row>
    <row r="396" spans="1:11">
      <c r="A396" s="59">
        <v>43346</v>
      </c>
      <c r="B396" s="33" t="s">
        <v>172</v>
      </c>
      <c r="C396" s="33">
        <v>1100</v>
      </c>
      <c r="D396" s="33"/>
      <c r="E396" s="33" t="s">
        <v>8</v>
      </c>
      <c r="F396" s="34">
        <v>1100</v>
      </c>
      <c r="G396" s="34">
        <v>1085</v>
      </c>
      <c r="H396" s="35">
        <v>0</v>
      </c>
      <c r="I396" s="66">
        <f>(G396-F396)*C396</f>
        <v>-16500</v>
      </c>
      <c r="J396" s="66">
        <v>0</v>
      </c>
      <c r="K396" s="66">
        <f t="shared" si="66"/>
        <v>-16500</v>
      </c>
    </row>
    <row r="397" spans="1:11">
      <c r="A397" s="59"/>
      <c r="B397" s="46"/>
      <c r="C397" s="46"/>
      <c r="D397" s="46"/>
      <c r="E397" s="46"/>
      <c r="F397" s="46"/>
      <c r="G397" s="46"/>
      <c r="H397" s="46"/>
      <c r="I397" s="89"/>
      <c r="J397" s="89"/>
      <c r="K397" s="89"/>
    </row>
    <row r="398" spans="1:11">
      <c r="A398" s="59">
        <v>43343</v>
      </c>
      <c r="B398" s="40" t="s">
        <v>125</v>
      </c>
      <c r="C398" s="40">
        <v>700</v>
      </c>
      <c r="D398" s="40"/>
      <c r="E398" s="40" t="s">
        <v>15</v>
      </c>
      <c r="F398" s="35">
        <v>1420</v>
      </c>
      <c r="G398" s="35">
        <v>1400</v>
      </c>
      <c r="H398" s="35">
        <v>0</v>
      </c>
      <c r="I398" s="66">
        <f>(F398-G398)*C398</f>
        <v>14000</v>
      </c>
      <c r="J398" s="66">
        <v>0</v>
      </c>
      <c r="K398" s="66">
        <f t="shared" ref="K398:K426" si="68">+J398+I398</f>
        <v>14000</v>
      </c>
    </row>
    <row r="399" spans="1:11">
      <c r="A399" s="59">
        <v>43343</v>
      </c>
      <c r="B399" s="33" t="s">
        <v>154</v>
      </c>
      <c r="C399" s="33">
        <v>800</v>
      </c>
      <c r="D399" s="33"/>
      <c r="E399" s="33" t="s">
        <v>8</v>
      </c>
      <c r="F399" s="34">
        <v>1415</v>
      </c>
      <c r="G399" s="34">
        <v>1430</v>
      </c>
      <c r="H399" s="35">
        <v>0</v>
      </c>
      <c r="I399" s="66">
        <f>(G399-F399)*C399</f>
        <v>12000</v>
      </c>
      <c r="J399" s="66">
        <v>0</v>
      </c>
      <c r="K399" s="66">
        <f t="shared" si="68"/>
        <v>12000</v>
      </c>
    </row>
    <row r="400" spans="1:11">
      <c r="A400" s="59">
        <v>43342</v>
      </c>
      <c r="B400" s="40" t="s">
        <v>465</v>
      </c>
      <c r="C400" s="40">
        <v>25</v>
      </c>
      <c r="D400" s="40"/>
      <c r="E400" s="40" t="s">
        <v>15</v>
      </c>
      <c r="F400" s="35">
        <v>35645</v>
      </c>
      <c r="G400" s="35">
        <v>35320</v>
      </c>
      <c r="H400" s="35">
        <v>34895</v>
      </c>
      <c r="I400" s="66">
        <f>(F400-G400)*C400</f>
        <v>8125</v>
      </c>
      <c r="J400" s="66">
        <f>(G400-H400)*C400</f>
        <v>10625</v>
      </c>
      <c r="K400" s="66">
        <f t="shared" si="68"/>
        <v>18750</v>
      </c>
    </row>
    <row r="401" spans="1:11">
      <c r="A401" s="59">
        <v>43341</v>
      </c>
      <c r="B401" s="33" t="s">
        <v>96</v>
      </c>
      <c r="C401" s="33">
        <v>500</v>
      </c>
      <c r="D401" s="33"/>
      <c r="E401" s="33" t="s">
        <v>8</v>
      </c>
      <c r="F401" s="34">
        <v>1205</v>
      </c>
      <c r="G401" s="34">
        <v>1208</v>
      </c>
      <c r="H401" s="35">
        <v>0</v>
      </c>
      <c r="I401" s="66">
        <f t="shared" ref="I401:I411" si="69">(G401-F401)*C401</f>
        <v>1500</v>
      </c>
      <c r="J401" s="66">
        <v>0</v>
      </c>
      <c r="K401" s="66">
        <f t="shared" si="68"/>
        <v>1500</v>
      </c>
    </row>
    <row r="402" spans="1:11">
      <c r="A402" s="59">
        <v>43341</v>
      </c>
      <c r="B402" s="33" t="s">
        <v>159</v>
      </c>
      <c r="C402" s="33">
        <v>500</v>
      </c>
      <c r="D402" s="33"/>
      <c r="E402" s="33" t="s">
        <v>8</v>
      </c>
      <c r="F402" s="34">
        <v>1460</v>
      </c>
      <c r="G402" s="34">
        <v>1462</v>
      </c>
      <c r="H402" s="35">
        <v>0</v>
      </c>
      <c r="I402" s="66">
        <f t="shared" si="69"/>
        <v>1000</v>
      </c>
      <c r="J402" s="66">
        <v>0</v>
      </c>
      <c r="K402" s="66">
        <f t="shared" si="68"/>
        <v>1000</v>
      </c>
    </row>
    <row r="403" spans="1:11">
      <c r="A403" s="59">
        <v>43340</v>
      </c>
      <c r="B403" s="33" t="s">
        <v>320</v>
      </c>
      <c r="C403" s="33">
        <v>2500</v>
      </c>
      <c r="D403" s="33"/>
      <c r="E403" s="33" t="s">
        <v>8</v>
      </c>
      <c r="F403" s="34">
        <v>485</v>
      </c>
      <c r="G403" s="34">
        <v>489</v>
      </c>
      <c r="H403" s="35">
        <v>0</v>
      </c>
      <c r="I403" s="66">
        <f t="shared" si="69"/>
        <v>10000</v>
      </c>
      <c r="J403" s="66">
        <v>0</v>
      </c>
      <c r="K403" s="66">
        <f t="shared" si="68"/>
        <v>10000</v>
      </c>
    </row>
    <row r="404" spans="1:11">
      <c r="A404" s="59">
        <v>43340</v>
      </c>
      <c r="B404" s="33" t="s">
        <v>466</v>
      </c>
      <c r="C404" s="33">
        <v>1700</v>
      </c>
      <c r="D404" s="33"/>
      <c r="E404" s="33" t="s">
        <v>8</v>
      </c>
      <c r="F404" s="34">
        <v>377</v>
      </c>
      <c r="G404" s="34">
        <v>378.25</v>
      </c>
      <c r="H404" s="35">
        <v>0</v>
      </c>
      <c r="I404" s="66">
        <f t="shared" si="69"/>
        <v>2125</v>
      </c>
      <c r="J404" s="66">
        <v>0</v>
      </c>
      <c r="K404" s="66">
        <f t="shared" si="68"/>
        <v>2125</v>
      </c>
    </row>
    <row r="405" spans="1:11">
      <c r="A405" s="59">
        <v>43339</v>
      </c>
      <c r="B405" s="33" t="s">
        <v>41</v>
      </c>
      <c r="C405" s="33">
        <v>500</v>
      </c>
      <c r="D405" s="33"/>
      <c r="E405" s="33" t="s">
        <v>8</v>
      </c>
      <c r="F405" s="34">
        <v>1195</v>
      </c>
      <c r="G405" s="34">
        <v>1205</v>
      </c>
      <c r="H405" s="35">
        <v>0</v>
      </c>
      <c r="I405" s="66">
        <f t="shared" si="69"/>
        <v>5000</v>
      </c>
      <c r="J405" s="66">
        <v>0</v>
      </c>
      <c r="K405" s="66">
        <f t="shared" si="68"/>
        <v>5000</v>
      </c>
    </row>
    <row r="406" spans="1:11">
      <c r="A406" s="59">
        <v>43336</v>
      </c>
      <c r="B406" s="33" t="s">
        <v>438</v>
      </c>
      <c r="C406" s="33">
        <v>800</v>
      </c>
      <c r="D406" s="33"/>
      <c r="E406" s="33" t="s">
        <v>8</v>
      </c>
      <c r="F406" s="34">
        <v>1292</v>
      </c>
      <c r="G406" s="34">
        <v>1307</v>
      </c>
      <c r="H406" s="35">
        <v>1312</v>
      </c>
      <c r="I406" s="66">
        <f t="shared" si="69"/>
        <v>12000</v>
      </c>
      <c r="J406" s="66">
        <f>(H406-G406)*C406</f>
        <v>4000</v>
      </c>
      <c r="K406" s="66">
        <f t="shared" si="68"/>
        <v>16000</v>
      </c>
    </row>
    <row r="407" spans="1:11">
      <c r="A407" s="59">
        <v>43336</v>
      </c>
      <c r="B407" s="33" t="s">
        <v>36</v>
      </c>
      <c r="C407" s="33">
        <v>1100</v>
      </c>
      <c r="D407" s="33"/>
      <c r="E407" s="33" t="s">
        <v>8</v>
      </c>
      <c r="F407" s="34">
        <v>1170</v>
      </c>
      <c r="G407" s="34">
        <v>1160</v>
      </c>
      <c r="H407" s="35">
        <v>0</v>
      </c>
      <c r="I407" s="66">
        <f t="shared" si="69"/>
        <v>-11000</v>
      </c>
      <c r="J407" s="66">
        <v>0</v>
      </c>
      <c r="K407" s="66">
        <f t="shared" si="68"/>
        <v>-11000</v>
      </c>
    </row>
    <row r="408" spans="1:11">
      <c r="A408" s="59">
        <v>43334</v>
      </c>
      <c r="B408" s="33" t="s">
        <v>54</v>
      </c>
      <c r="C408" s="33">
        <v>1500</v>
      </c>
      <c r="D408" s="33"/>
      <c r="E408" s="33" t="s">
        <v>8</v>
      </c>
      <c r="F408" s="34">
        <v>632</v>
      </c>
      <c r="G408" s="34">
        <v>638</v>
      </c>
      <c r="H408" s="35">
        <v>644.5</v>
      </c>
      <c r="I408" s="66">
        <f t="shared" si="69"/>
        <v>9000</v>
      </c>
      <c r="J408" s="66">
        <f>(H408-G408)*C408</f>
        <v>9750</v>
      </c>
      <c r="K408" s="66">
        <f t="shared" si="68"/>
        <v>18750</v>
      </c>
    </row>
    <row r="409" spans="1:11">
      <c r="A409" s="59">
        <v>43333</v>
      </c>
      <c r="B409" s="33" t="s">
        <v>146</v>
      </c>
      <c r="C409" s="33">
        <v>1100</v>
      </c>
      <c r="D409" s="33"/>
      <c r="E409" s="33" t="s">
        <v>8</v>
      </c>
      <c r="F409" s="34">
        <v>1025</v>
      </c>
      <c r="G409" s="34">
        <v>1035</v>
      </c>
      <c r="H409" s="35">
        <v>1039</v>
      </c>
      <c r="I409" s="66">
        <f t="shared" si="69"/>
        <v>11000</v>
      </c>
      <c r="J409" s="66">
        <f>(H409-G409)*C409</f>
        <v>4400</v>
      </c>
      <c r="K409" s="66">
        <f t="shared" si="68"/>
        <v>15400</v>
      </c>
    </row>
    <row r="410" spans="1:11">
      <c r="A410" s="59">
        <v>43332</v>
      </c>
      <c r="B410" s="33" t="s">
        <v>467</v>
      </c>
      <c r="C410" s="33">
        <v>4000</v>
      </c>
      <c r="D410" s="33"/>
      <c r="E410" s="33" t="s">
        <v>8</v>
      </c>
      <c r="F410" s="34">
        <v>148</v>
      </c>
      <c r="G410" s="34">
        <v>150</v>
      </c>
      <c r="H410" s="35">
        <v>0</v>
      </c>
      <c r="I410" s="66">
        <f t="shared" si="69"/>
        <v>8000</v>
      </c>
      <c r="J410" s="66">
        <v>0</v>
      </c>
      <c r="K410" s="66">
        <f t="shared" si="68"/>
        <v>8000</v>
      </c>
    </row>
    <row r="411" spans="1:11">
      <c r="A411" s="59">
        <v>43329</v>
      </c>
      <c r="B411" s="33" t="s">
        <v>146</v>
      </c>
      <c r="C411" s="33">
        <v>1100</v>
      </c>
      <c r="D411" s="33"/>
      <c r="E411" s="33" t="s">
        <v>8</v>
      </c>
      <c r="F411" s="34">
        <v>1010</v>
      </c>
      <c r="G411" s="34">
        <v>1020</v>
      </c>
      <c r="H411" s="35">
        <v>0</v>
      </c>
      <c r="I411" s="66">
        <f t="shared" si="69"/>
        <v>11000</v>
      </c>
      <c r="J411" s="66">
        <v>0</v>
      </c>
      <c r="K411" s="66">
        <f t="shared" si="68"/>
        <v>11000</v>
      </c>
    </row>
    <row r="412" spans="1:11">
      <c r="A412" s="59">
        <v>43328</v>
      </c>
      <c r="B412" s="40" t="s">
        <v>146</v>
      </c>
      <c r="C412" s="40">
        <v>1100</v>
      </c>
      <c r="D412" s="40"/>
      <c r="E412" s="40" t="s">
        <v>15</v>
      </c>
      <c r="F412" s="35">
        <v>999</v>
      </c>
      <c r="G412" s="35">
        <v>990</v>
      </c>
      <c r="H412" s="35">
        <v>0</v>
      </c>
      <c r="I412" s="66">
        <f>(F412-G412)*C412</f>
        <v>9900</v>
      </c>
      <c r="J412" s="66">
        <v>0</v>
      </c>
      <c r="K412" s="66">
        <f t="shared" si="68"/>
        <v>9900</v>
      </c>
    </row>
    <row r="413" spans="1:11">
      <c r="A413" s="59">
        <v>43326</v>
      </c>
      <c r="B413" s="33" t="s">
        <v>46</v>
      </c>
      <c r="C413" s="33">
        <v>1100</v>
      </c>
      <c r="D413" s="33"/>
      <c r="E413" s="33" t="s">
        <v>8</v>
      </c>
      <c r="F413" s="34">
        <v>865</v>
      </c>
      <c r="G413" s="34">
        <v>873</v>
      </c>
      <c r="H413" s="35">
        <v>882</v>
      </c>
      <c r="I413" s="66">
        <f>(G413-F413)*C413</f>
        <v>8800</v>
      </c>
      <c r="J413" s="66">
        <f>(H413-G413)*C413</f>
        <v>9900</v>
      </c>
      <c r="K413" s="66">
        <f t="shared" si="68"/>
        <v>18700</v>
      </c>
    </row>
    <row r="414" spans="1:11">
      <c r="A414" s="59">
        <v>43325</v>
      </c>
      <c r="B414" s="33" t="s">
        <v>444</v>
      </c>
      <c r="C414" s="33">
        <v>2500</v>
      </c>
      <c r="D414" s="33"/>
      <c r="E414" s="33" t="s">
        <v>8</v>
      </c>
      <c r="F414" s="34">
        <v>443.5</v>
      </c>
      <c r="G414" s="34">
        <v>446</v>
      </c>
      <c r="H414" s="35">
        <v>0</v>
      </c>
      <c r="I414" s="66">
        <f>(G414-F414)*C414</f>
        <v>6250</v>
      </c>
      <c r="J414" s="66">
        <v>0</v>
      </c>
      <c r="K414" s="66">
        <f t="shared" si="68"/>
        <v>6250</v>
      </c>
    </row>
    <row r="415" spans="1:11">
      <c r="A415" s="59">
        <v>43325</v>
      </c>
      <c r="B415" s="40" t="s">
        <v>448</v>
      </c>
      <c r="C415" s="40">
        <v>3500</v>
      </c>
      <c r="D415" s="40"/>
      <c r="E415" s="40" t="s">
        <v>15</v>
      </c>
      <c r="F415" s="35">
        <v>221</v>
      </c>
      <c r="G415" s="35">
        <v>223</v>
      </c>
      <c r="H415" s="35">
        <v>0</v>
      </c>
      <c r="I415" s="66">
        <f>(F415-G415)*C415</f>
        <v>-7000</v>
      </c>
      <c r="J415" s="66">
        <v>0</v>
      </c>
      <c r="K415" s="66">
        <f t="shared" si="68"/>
        <v>-7000</v>
      </c>
    </row>
    <row r="416" spans="1:11">
      <c r="A416" s="59">
        <v>43321</v>
      </c>
      <c r="B416" s="33" t="s">
        <v>458</v>
      </c>
      <c r="C416" s="33">
        <v>2750</v>
      </c>
      <c r="D416" s="33"/>
      <c r="E416" s="33" t="s">
        <v>8</v>
      </c>
      <c r="F416" s="34">
        <v>333</v>
      </c>
      <c r="G416" s="34">
        <v>336</v>
      </c>
      <c r="H416" s="35">
        <v>0</v>
      </c>
      <c r="I416" s="66">
        <f>(G416-F416)*C416</f>
        <v>8250</v>
      </c>
      <c r="J416" s="66">
        <v>0</v>
      </c>
      <c r="K416" s="66">
        <f t="shared" si="68"/>
        <v>8250</v>
      </c>
    </row>
    <row r="417" spans="1:11">
      <c r="A417" s="59">
        <v>43321</v>
      </c>
      <c r="B417" s="40" t="s">
        <v>433</v>
      </c>
      <c r="C417" s="40">
        <v>500</v>
      </c>
      <c r="D417" s="40"/>
      <c r="E417" s="40" t="s">
        <v>15</v>
      </c>
      <c r="F417" s="35">
        <v>1978</v>
      </c>
      <c r="G417" s="35">
        <v>1963</v>
      </c>
      <c r="H417" s="35">
        <v>0</v>
      </c>
      <c r="I417" s="66">
        <f>(F417-G417)*C417</f>
        <v>7500</v>
      </c>
      <c r="J417" s="66">
        <v>0</v>
      </c>
      <c r="K417" s="66">
        <f t="shared" si="68"/>
        <v>7500</v>
      </c>
    </row>
    <row r="418" spans="1:11">
      <c r="A418" s="59">
        <v>43320</v>
      </c>
      <c r="B418" s="42" t="s">
        <v>42</v>
      </c>
      <c r="C418" s="42">
        <v>1000</v>
      </c>
      <c r="D418" s="42"/>
      <c r="E418" s="42" t="s">
        <v>8</v>
      </c>
      <c r="F418" s="43">
        <v>618</v>
      </c>
      <c r="G418" s="43">
        <v>626</v>
      </c>
      <c r="H418" s="44">
        <v>0</v>
      </c>
      <c r="I418" s="66">
        <f>(G418-F418)*C418</f>
        <v>8000</v>
      </c>
      <c r="J418" s="66">
        <v>36</v>
      </c>
      <c r="K418" s="66">
        <f t="shared" si="68"/>
        <v>8036</v>
      </c>
    </row>
    <row r="419" spans="1:11">
      <c r="A419" s="59">
        <v>43319</v>
      </c>
      <c r="B419" s="33" t="s">
        <v>110</v>
      </c>
      <c r="C419" s="33">
        <v>1000</v>
      </c>
      <c r="D419" s="33"/>
      <c r="E419" s="33" t="s">
        <v>8</v>
      </c>
      <c r="F419" s="34">
        <v>940</v>
      </c>
      <c r="G419" s="34">
        <v>930</v>
      </c>
      <c r="H419" s="35">
        <v>0</v>
      </c>
      <c r="I419" s="66">
        <f>(G419-F419)*C419</f>
        <v>-10000</v>
      </c>
      <c r="J419" s="66">
        <v>0</v>
      </c>
      <c r="K419" s="66">
        <f t="shared" si="68"/>
        <v>-10000</v>
      </c>
    </row>
    <row r="420" spans="1:11">
      <c r="A420" s="59">
        <v>43319</v>
      </c>
      <c r="B420" s="40" t="s">
        <v>320</v>
      </c>
      <c r="C420" s="40">
        <v>2500</v>
      </c>
      <c r="D420" s="40"/>
      <c r="E420" s="40" t="s">
        <v>15</v>
      </c>
      <c r="F420" s="35">
        <v>440</v>
      </c>
      <c r="G420" s="35">
        <v>443</v>
      </c>
      <c r="H420" s="35">
        <v>0</v>
      </c>
      <c r="I420" s="66">
        <f>(F420-G420)*C420</f>
        <v>-7500</v>
      </c>
      <c r="J420" s="66">
        <v>0</v>
      </c>
      <c r="K420" s="66">
        <f t="shared" si="68"/>
        <v>-7500</v>
      </c>
    </row>
    <row r="421" spans="1:11">
      <c r="A421" s="59">
        <v>43318</v>
      </c>
      <c r="B421" s="33" t="s">
        <v>444</v>
      </c>
      <c r="C421" s="33">
        <v>2500</v>
      </c>
      <c r="D421" s="33"/>
      <c r="E421" s="33" t="s">
        <v>8</v>
      </c>
      <c r="F421" s="34">
        <v>436.5</v>
      </c>
      <c r="G421" s="34">
        <v>439.5</v>
      </c>
      <c r="H421" s="35">
        <v>443.75</v>
      </c>
      <c r="I421" s="66">
        <f t="shared" ref="I421:I426" si="70">(G421-F421)*C421</f>
        <v>7500</v>
      </c>
      <c r="J421" s="66">
        <f>(H421-G421)*C421</f>
        <v>10625</v>
      </c>
      <c r="K421" s="66">
        <f t="shared" si="68"/>
        <v>18125</v>
      </c>
    </row>
    <row r="422" spans="1:11">
      <c r="A422" s="59">
        <v>43315</v>
      </c>
      <c r="B422" s="33" t="s">
        <v>372</v>
      </c>
      <c r="C422" s="33">
        <v>12000</v>
      </c>
      <c r="D422" s="33"/>
      <c r="E422" s="33" t="s">
        <v>8</v>
      </c>
      <c r="F422" s="34">
        <v>78.75</v>
      </c>
      <c r="G422" s="34">
        <v>79.75</v>
      </c>
      <c r="H422" s="35">
        <v>0</v>
      </c>
      <c r="I422" s="66">
        <f t="shared" si="70"/>
        <v>12000</v>
      </c>
      <c r="J422" s="66">
        <v>0</v>
      </c>
      <c r="K422" s="66">
        <f t="shared" si="68"/>
        <v>12000</v>
      </c>
    </row>
    <row r="423" spans="1:11">
      <c r="A423" s="59">
        <v>43315</v>
      </c>
      <c r="B423" s="33" t="s">
        <v>186</v>
      </c>
      <c r="C423" s="33">
        <v>8000</v>
      </c>
      <c r="D423" s="33"/>
      <c r="E423" s="33" t="s">
        <v>8</v>
      </c>
      <c r="F423" s="34">
        <v>93.25</v>
      </c>
      <c r="G423" s="34">
        <v>94.25</v>
      </c>
      <c r="H423" s="35">
        <v>0</v>
      </c>
      <c r="I423" s="66">
        <f t="shared" si="70"/>
        <v>8000</v>
      </c>
      <c r="J423" s="66">
        <v>0</v>
      </c>
      <c r="K423" s="66">
        <f t="shared" si="68"/>
        <v>8000</v>
      </c>
    </row>
    <row r="424" spans="1:11">
      <c r="A424" s="59">
        <v>43314</v>
      </c>
      <c r="B424" s="33" t="s">
        <v>168</v>
      </c>
      <c r="C424" s="33">
        <v>900</v>
      </c>
      <c r="D424" s="33"/>
      <c r="E424" s="33" t="s">
        <v>8</v>
      </c>
      <c r="F424" s="34">
        <v>609</v>
      </c>
      <c r="G424" s="34">
        <v>617</v>
      </c>
      <c r="H424" s="35">
        <v>0</v>
      </c>
      <c r="I424" s="66">
        <f t="shared" si="70"/>
        <v>7200</v>
      </c>
      <c r="J424" s="66">
        <v>0</v>
      </c>
      <c r="K424" s="66">
        <f t="shared" si="68"/>
        <v>7200</v>
      </c>
    </row>
    <row r="425" spans="1:11">
      <c r="A425" s="59">
        <v>43314</v>
      </c>
      <c r="B425" s="33" t="s">
        <v>186</v>
      </c>
      <c r="C425" s="33">
        <v>8000</v>
      </c>
      <c r="D425" s="33"/>
      <c r="E425" s="33" t="s">
        <v>8</v>
      </c>
      <c r="F425" s="34">
        <v>95.25</v>
      </c>
      <c r="G425" s="34">
        <v>96.15</v>
      </c>
      <c r="H425" s="35">
        <v>0</v>
      </c>
      <c r="I425" s="66">
        <f t="shared" si="70"/>
        <v>7200.0000000000455</v>
      </c>
      <c r="J425" s="66">
        <v>0</v>
      </c>
      <c r="K425" s="66">
        <f t="shared" si="68"/>
        <v>7200.0000000000455</v>
      </c>
    </row>
    <row r="426" spans="1:11">
      <c r="A426" s="59">
        <v>43313</v>
      </c>
      <c r="B426" s="33" t="s">
        <v>444</v>
      </c>
      <c r="C426" s="33">
        <v>2500</v>
      </c>
      <c r="D426" s="33"/>
      <c r="E426" s="33" t="s">
        <v>8</v>
      </c>
      <c r="F426" s="34">
        <v>428</v>
      </c>
      <c r="G426" s="34">
        <v>432</v>
      </c>
      <c r="H426" s="35">
        <v>437</v>
      </c>
      <c r="I426" s="66">
        <f t="shared" si="70"/>
        <v>10000</v>
      </c>
      <c r="J426" s="66">
        <f>(H426-G426)*C426</f>
        <v>12500</v>
      </c>
      <c r="K426" s="66">
        <f t="shared" si="68"/>
        <v>22500</v>
      </c>
    </row>
    <row r="427" spans="1:11">
      <c r="A427" s="59"/>
      <c r="B427" s="46"/>
      <c r="C427" s="46"/>
      <c r="D427" s="46"/>
      <c r="E427" s="46"/>
      <c r="F427" s="46"/>
      <c r="G427" s="46"/>
      <c r="H427" s="46"/>
      <c r="I427" s="89"/>
      <c r="J427" s="89"/>
      <c r="K427" s="89"/>
    </row>
    <row r="428" spans="1:11">
      <c r="A428" s="59">
        <v>43312</v>
      </c>
      <c r="B428" s="40" t="s">
        <v>146</v>
      </c>
      <c r="C428" s="40">
        <v>1100</v>
      </c>
      <c r="D428" s="40"/>
      <c r="E428" s="40" t="s">
        <v>15</v>
      </c>
      <c r="F428" s="35">
        <v>915</v>
      </c>
      <c r="G428" s="35">
        <v>913</v>
      </c>
      <c r="H428" s="35">
        <v>0</v>
      </c>
      <c r="I428" s="66">
        <f>(F428-G428)*C428</f>
        <v>2200</v>
      </c>
      <c r="J428" s="66">
        <v>0</v>
      </c>
      <c r="K428" s="66">
        <f t="shared" ref="K428:K461" si="71">+J428+I428</f>
        <v>2200</v>
      </c>
    </row>
    <row r="429" spans="1:11">
      <c r="A429" s="59">
        <v>43312</v>
      </c>
      <c r="B429" s="33" t="s">
        <v>468</v>
      </c>
      <c r="C429" s="33">
        <v>500</v>
      </c>
      <c r="D429" s="33"/>
      <c r="E429" s="33" t="s">
        <v>8</v>
      </c>
      <c r="F429" s="34">
        <v>1415</v>
      </c>
      <c r="G429" s="34">
        <v>1400</v>
      </c>
      <c r="H429" s="35">
        <v>0</v>
      </c>
      <c r="I429" s="66">
        <f t="shared" ref="I429:I439" si="72">(G429-F429)*C429</f>
        <v>-7500</v>
      </c>
      <c r="J429" s="66">
        <v>0</v>
      </c>
      <c r="K429" s="66">
        <f t="shared" si="71"/>
        <v>-7500</v>
      </c>
    </row>
    <row r="430" spans="1:11">
      <c r="A430" s="59">
        <v>43311</v>
      </c>
      <c r="B430" s="33" t="s">
        <v>159</v>
      </c>
      <c r="C430" s="33">
        <v>500</v>
      </c>
      <c r="D430" s="33"/>
      <c r="E430" s="33" t="s">
        <v>8</v>
      </c>
      <c r="F430" s="34">
        <v>1450</v>
      </c>
      <c r="G430" s="34">
        <v>1470</v>
      </c>
      <c r="H430" s="35">
        <v>1500</v>
      </c>
      <c r="I430" s="66">
        <f t="shared" si="72"/>
        <v>10000</v>
      </c>
      <c r="J430" s="66">
        <v>0</v>
      </c>
      <c r="K430" s="66">
        <f t="shared" si="71"/>
        <v>10000</v>
      </c>
    </row>
    <row r="431" spans="1:11">
      <c r="A431" s="59">
        <v>43311</v>
      </c>
      <c r="B431" s="40" t="s">
        <v>121</v>
      </c>
      <c r="C431" s="40">
        <v>500</v>
      </c>
      <c r="D431" s="40"/>
      <c r="E431" s="33" t="s">
        <v>8</v>
      </c>
      <c r="F431" s="34">
        <v>1420</v>
      </c>
      <c r="G431" s="34">
        <v>1435</v>
      </c>
      <c r="H431" s="35">
        <v>1455</v>
      </c>
      <c r="I431" s="66">
        <f t="shared" si="72"/>
        <v>7500</v>
      </c>
      <c r="J431" s="66">
        <v>0</v>
      </c>
      <c r="K431" s="66">
        <f t="shared" si="71"/>
        <v>7500</v>
      </c>
    </row>
    <row r="432" spans="1:11">
      <c r="A432" s="59">
        <v>43308</v>
      </c>
      <c r="B432" s="33" t="s">
        <v>469</v>
      </c>
      <c r="C432" s="33">
        <v>4500</v>
      </c>
      <c r="D432" s="33"/>
      <c r="E432" s="33" t="s">
        <v>8</v>
      </c>
      <c r="F432" s="34">
        <v>289</v>
      </c>
      <c r="G432" s="34">
        <v>292</v>
      </c>
      <c r="H432" s="35">
        <v>295</v>
      </c>
      <c r="I432" s="66">
        <f t="shared" si="72"/>
        <v>13500</v>
      </c>
      <c r="J432" s="66">
        <f>(H432-G432)*C432</f>
        <v>13500</v>
      </c>
      <c r="K432" s="66">
        <f t="shared" si="71"/>
        <v>27000</v>
      </c>
    </row>
    <row r="433" spans="1:11">
      <c r="A433" s="59">
        <v>43308</v>
      </c>
      <c r="B433" s="33" t="s">
        <v>155</v>
      </c>
      <c r="C433" s="33">
        <v>500</v>
      </c>
      <c r="D433" s="33"/>
      <c r="E433" s="33" t="s">
        <v>8</v>
      </c>
      <c r="F433" s="34">
        <v>2719</v>
      </c>
      <c r="G433" s="34">
        <v>2731</v>
      </c>
      <c r="H433" s="35">
        <v>0</v>
      </c>
      <c r="I433" s="66">
        <f t="shared" si="72"/>
        <v>6000</v>
      </c>
      <c r="J433" s="66">
        <v>0</v>
      </c>
      <c r="K433" s="66">
        <f t="shared" si="71"/>
        <v>6000</v>
      </c>
    </row>
    <row r="434" spans="1:11">
      <c r="A434" s="59">
        <v>43308</v>
      </c>
      <c r="B434" s="33" t="s">
        <v>159</v>
      </c>
      <c r="C434" s="33">
        <v>500</v>
      </c>
      <c r="D434" s="33"/>
      <c r="E434" s="33" t="s">
        <v>8</v>
      </c>
      <c r="F434" s="34">
        <v>1512</v>
      </c>
      <c r="G434" s="34">
        <v>1497</v>
      </c>
      <c r="H434" s="35">
        <v>0</v>
      </c>
      <c r="I434" s="66">
        <f t="shared" si="72"/>
        <v>-7500</v>
      </c>
      <c r="J434" s="66">
        <v>0</v>
      </c>
      <c r="K434" s="66">
        <f t="shared" si="71"/>
        <v>-7500</v>
      </c>
    </row>
    <row r="435" spans="1:11">
      <c r="A435" s="59">
        <v>43307</v>
      </c>
      <c r="B435" s="33" t="s">
        <v>159</v>
      </c>
      <c r="C435" s="33">
        <v>500</v>
      </c>
      <c r="D435" s="33"/>
      <c r="E435" s="33" t="s">
        <v>8</v>
      </c>
      <c r="F435" s="34">
        <v>1510</v>
      </c>
      <c r="G435" s="34">
        <v>1526</v>
      </c>
      <c r="H435" s="35">
        <v>1546</v>
      </c>
      <c r="I435" s="66">
        <f t="shared" si="72"/>
        <v>8000</v>
      </c>
      <c r="J435" s="66">
        <f>(H435-G435)*C435</f>
        <v>10000</v>
      </c>
      <c r="K435" s="66">
        <f t="shared" si="71"/>
        <v>18000</v>
      </c>
    </row>
    <row r="436" spans="1:11">
      <c r="A436" s="59">
        <v>43306</v>
      </c>
      <c r="B436" s="33" t="s">
        <v>470</v>
      </c>
      <c r="C436" s="33">
        <v>4500</v>
      </c>
      <c r="D436" s="33"/>
      <c r="E436" s="33" t="s">
        <v>8</v>
      </c>
      <c r="F436" s="34">
        <v>290.5</v>
      </c>
      <c r="G436" s="34">
        <v>292.5</v>
      </c>
      <c r="H436" s="35">
        <v>295</v>
      </c>
      <c r="I436" s="66">
        <f t="shared" si="72"/>
        <v>9000</v>
      </c>
      <c r="J436" s="66">
        <f>(H436-G436)*C436</f>
        <v>11250</v>
      </c>
      <c r="K436" s="66">
        <f t="shared" si="71"/>
        <v>20250</v>
      </c>
    </row>
    <row r="437" spans="1:11">
      <c r="A437" s="59">
        <v>43306</v>
      </c>
      <c r="B437" s="33" t="s">
        <v>106</v>
      </c>
      <c r="C437" s="33">
        <v>1100</v>
      </c>
      <c r="D437" s="33"/>
      <c r="E437" s="33" t="s">
        <v>8</v>
      </c>
      <c r="F437" s="34">
        <v>895</v>
      </c>
      <c r="G437" s="34">
        <v>901</v>
      </c>
      <c r="H437" s="35">
        <v>0</v>
      </c>
      <c r="I437" s="66">
        <f t="shared" si="72"/>
        <v>6600</v>
      </c>
      <c r="J437" s="66">
        <v>0</v>
      </c>
      <c r="K437" s="66">
        <f t="shared" si="71"/>
        <v>6600</v>
      </c>
    </row>
    <row r="438" spans="1:11">
      <c r="A438" s="59">
        <v>43305</v>
      </c>
      <c r="B438" s="47" t="s">
        <v>172</v>
      </c>
      <c r="C438" s="48">
        <v>1100</v>
      </c>
      <c r="D438" s="48"/>
      <c r="E438" s="48" t="s">
        <v>8</v>
      </c>
      <c r="F438" s="19">
        <v>901</v>
      </c>
      <c r="G438" s="19">
        <v>907</v>
      </c>
      <c r="H438" s="19">
        <v>0</v>
      </c>
      <c r="I438" s="66">
        <f t="shared" si="72"/>
        <v>6600</v>
      </c>
      <c r="J438" s="66">
        <v>0</v>
      </c>
      <c r="K438" s="66">
        <f t="shared" si="71"/>
        <v>6600</v>
      </c>
    </row>
    <row r="439" spans="1:11">
      <c r="A439" s="59">
        <v>43304</v>
      </c>
      <c r="B439" s="33" t="s">
        <v>44</v>
      </c>
      <c r="C439" s="33">
        <v>500</v>
      </c>
      <c r="D439" s="33"/>
      <c r="E439" s="33" t="s">
        <v>8</v>
      </c>
      <c r="F439" s="34">
        <v>2167</v>
      </c>
      <c r="G439" s="34">
        <v>2167</v>
      </c>
      <c r="H439" s="35">
        <v>0</v>
      </c>
      <c r="I439" s="66">
        <f t="shared" si="72"/>
        <v>0</v>
      </c>
      <c r="J439" s="66">
        <v>0</v>
      </c>
      <c r="K439" s="66">
        <f t="shared" si="71"/>
        <v>0</v>
      </c>
    </row>
    <row r="440" spans="1:11">
      <c r="A440" s="59">
        <v>43304</v>
      </c>
      <c r="B440" s="40" t="s">
        <v>26</v>
      </c>
      <c r="C440" s="40">
        <v>700</v>
      </c>
      <c r="D440" s="40"/>
      <c r="E440" s="40" t="s">
        <v>15</v>
      </c>
      <c r="F440" s="35">
        <v>1000</v>
      </c>
      <c r="G440" s="35">
        <v>990</v>
      </c>
      <c r="H440" s="35">
        <v>0</v>
      </c>
      <c r="I440" s="66">
        <f>(F440-G440)*C440</f>
        <v>7000</v>
      </c>
      <c r="J440" s="66">
        <v>0</v>
      </c>
      <c r="K440" s="66">
        <f t="shared" si="71"/>
        <v>7000</v>
      </c>
    </row>
    <row r="441" spans="1:11">
      <c r="A441" s="59">
        <v>43301</v>
      </c>
      <c r="B441" s="2" t="s">
        <v>471</v>
      </c>
      <c r="C441" s="4">
        <v>10000</v>
      </c>
      <c r="D441" s="4"/>
      <c r="E441" s="4" t="s">
        <v>8</v>
      </c>
      <c r="F441" s="5">
        <v>57.75</v>
      </c>
      <c r="G441" s="5">
        <v>58.5</v>
      </c>
      <c r="H441" s="5">
        <v>59</v>
      </c>
      <c r="I441" s="66">
        <f>(G441-F441)*C441</f>
        <v>7500</v>
      </c>
      <c r="J441" s="66">
        <v>0</v>
      </c>
      <c r="K441" s="66">
        <f t="shared" si="71"/>
        <v>7500</v>
      </c>
    </row>
    <row r="442" spans="1:11">
      <c r="A442" s="59">
        <v>43301</v>
      </c>
      <c r="B442" s="2" t="s">
        <v>56</v>
      </c>
      <c r="C442" s="4">
        <v>1000</v>
      </c>
      <c r="D442" s="4"/>
      <c r="E442" s="4" t="s">
        <v>15</v>
      </c>
      <c r="F442" s="5">
        <v>757</v>
      </c>
      <c r="G442" s="5">
        <v>755</v>
      </c>
      <c r="H442" s="5">
        <v>0</v>
      </c>
      <c r="I442" s="66">
        <f>(F442-G442)*C442</f>
        <v>2000</v>
      </c>
      <c r="J442" s="66">
        <v>0</v>
      </c>
      <c r="K442" s="66">
        <f t="shared" si="71"/>
        <v>2000</v>
      </c>
    </row>
    <row r="443" spans="1:11">
      <c r="A443" s="59">
        <v>43301</v>
      </c>
      <c r="B443" s="2" t="s">
        <v>180</v>
      </c>
      <c r="C443" s="4">
        <v>600</v>
      </c>
      <c r="D443" s="4"/>
      <c r="E443" s="4" t="s">
        <v>8</v>
      </c>
      <c r="F443" s="5">
        <v>1178</v>
      </c>
      <c r="G443" s="5">
        <v>1168</v>
      </c>
      <c r="H443" s="5">
        <v>0</v>
      </c>
      <c r="I443" s="66">
        <f t="shared" ref="I443:I448" si="73">(G443-F443)*C443</f>
        <v>-6000</v>
      </c>
      <c r="J443" s="66">
        <v>0</v>
      </c>
      <c r="K443" s="66">
        <f t="shared" si="71"/>
        <v>-6000</v>
      </c>
    </row>
    <row r="444" spans="1:11">
      <c r="A444" s="59">
        <v>43300</v>
      </c>
      <c r="B444" s="33" t="s">
        <v>209</v>
      </c>
      <c r="C444" s="33">
        <v>500</v>
      </c>
      <c r="D444" s="33"/>
      <c r="E444" s="33" t="s">
        <v>8</v>
      </c>
      <c r="F444" s="34">
        <v>2430</v>
      </c>
      <c r="G444" s="34">
        <v>2445</v>
      </c>
      <c r="H444" s="35">
        <v>2465</v>
      </c>
      <c r="I444" s="66">
        <f t="shared" si="73"/>
        <v>7500</v>
      </c>
      <c r="J444" s="66">
        <f>(H444-G444)*C444</f>
        <v>10000</v>
      </c>
      <c r="K444" s="66">
        <f t="shared" si="71"/>
        <v>17500</v>
      </c>
    </row>
    <row r="445" spans="1:11">
      <c r="A445" s="59">
        <v>43299</v>
      </c>
      <c r="B445" s="40" t="s">
        <v>170</v>
      </c>
      <c r="C445" s="40">
        <v>800</v>
      </c>
      <c r="D445" s="40"/>
      <c r="E445" s="33" t="s">
        <v>8</v>
      </c>
      <c r="F445" s="34">
        <v>1150</v>
      </c>
      <c r="G445" s="34">
        <v>1160</v>
      </c>
      <c r="H445" s="35">
        <v>1175</v>
      </c>
      <c r="I445" s="66">
        <f t="shared" si="73"/>
        <v>8000</v>
      </c>
      <c r="J445" s="66">
        <f>(H445-G445)*C445</f>
        <v>12000</v>
      </c>
      <c r="K445" s="66">
        <f t="shared" si="71"/>
        <v>20000</v>
      </c>
    </row>
    <row r="446" spans="1:11">
      <c r="A446" s="59">
        <v>43299</v>
      </c>
      <c r="B446" s="33" t="s">
        <v>97</v>
      </c>
      <c r="C446" s="33">
        <v>700</v>
      </c>
      <c r="D446" s="33"/>
      <c r="E446" s="33" t="s">
        <v>8</v>
      </c>
      <c r="F446" s="34">
        <v>790</v>
      </c>
      <c r="G446" s="34">
        <v>775</v>
      </c>
      <c r="H446" s="35">
        <v>0</v>
      </c>
      <c r="I446" s="66">
        <f t="shared" si="73"/>
        <v>-10500</v>
      </c>
      <c r="J446" s="66">
        <v>0</v>
      </c>
      <c r="K446" s="66">
        <f t="shared" si="71"/>
        <v>-10500</v>
      </c>
    </row>
    <row r="447" spans="1:11">
      <c r="A447" s="59">
        <v>43299</v>
      </c>
      <c r="B447" s="33" t="s">
        <v>186</v>
      </c>
      <c r="C447" s="33">
        <v>8000</v>
      </c>
      <c r="D447" s="33"/>
      <c r="E447" s="33" t="s">
        <v>8</v>
      </c>
      <c r="F447" s="34">
        <v>82.9</v>
      </c>
      <c r="G447" s="34">
        <v>81.900000000000006</v>
      </c>
      <c r="H447" s="35">
        <v>0</v>
      </c>
      <c r="I447" s="66">
        <f t="shared" si="73"/>
        <v>-8000</v>
      </c>
      <c r="J447" s="66">
        <v>0</v>
      </c>
      <c r="K447" s="66">
        <f t="shared" si="71"/>
        <v>-8000</v>
      </c>
    </row>
    <row r="448" spans="1:11">
      <c r="A448" s="59">
        <v>43298</v>
      </c>
      <c r="B448" s="33" t="s">
        <v>448</v>
      </c>
      <c r="C448" s="33">
        <v>3500</v>
      </c>
      <c r="D448" s="33"/>
      <c r="E448" s="33" t="s">
        <v>8</v>
      </c>
      <c r="F448" s="34">
        <v>215</v>
      </c>
      <c r="G448" s="34">
        <v>217</v>
      </c>
      <c r="H448" s="35">
        <v>220</v>
      </c>
      <c r="I448" s="66">
        <f t="shared" si="73"/>
        <v>7000</v>
      </c>
      <c r="J448" s="66">
        <f>(H448-G448)*C448</f>
        <v>10500</v>
      </c>
      <c r="K448" s="66">
        <f t="shared" si="71"/>
        <v>17500</v>
      </c>
    </row>
    <row r="449" spans="1:11">
      <c r="A449" s="59">
        <v>43297</v>
      </c>
      <c r="B449" s="40" t="s">
        <v>167</v>
      </c>
      <c r="C449" s="40">
        <v>1000</v>
      </c>
      <c r="D449" s="40"/>
      <c r="E449" s="40" t="s">
        <v>15</v>
      </c>
      <c r="F449" s="35">
        <v>1083</v>
      </c>
      <c r="G449" s="35">
        <v>1075</v>
      </c>
      <c r="H449" s="35">
        <v>0</v>
      </c>
      <c r="I449" s="66">
        <f>(F449-G449)*C449</f>
        <v>8000</v>
      </c>
      <c r="J449" s="66">
        <v>0</v>
      </c>
      <c r="K449" s="66">
        <f t="shared" si="71"/>
        <v>8000</v>
      </c>
    </row>
    <row r="450" spans="1:11">
      <c r="A450" s="59">
        <v>43297</v>
      </c>
      <c r="B450" s="33" t="s">
        <v>272</v>
      </c>
      <c r="C450" s="33">
        <v>250</v>
      </c>
      <c r="D450" s="33"/>
      <c r="E450" s="33" t="s">
        <v>8</v>
      </c>
      <c r="F450" s="34">
        <v>2110</v>
      </c>
      <c r="G450" s="34">
        <v>2110</v>
      </c>
      <c r="H450" s="35">
        <v>0</v>
      </c>
      <c r="I450" s="66">
        <f>(G450-F450)*C450</f>
        <v>0</v>
      </c>
      <c r="J450" s="66">
        <v>0</v>
      </c>
      <c r="K450" s="66">
        <f t="shared" si="71"/>
        <v>0</v>
      </c>
    </row>
    <row r="451" spans="1:11">
      <c r="A451" s="59">
        <v>43294</v>
      </c>
      <c r="B451" s="40" t="s">
        <v>472</v>
      </c>
      <c r="C451" s="40">
        <v>1000</v>
      </c>
      <c r="D451" s="40"/>
      <c r="E451" s="40" t="s">
        <v>15</v>
      </c>
      <c r="F451" s="35">
        <v>1092</v>
      </c>
      <c r="G451" s="35">
        <v>1089</v>
      </c>
      <c r="H451" s="35">
        <v>0</v>
      </c>
      <c r="I451" s="66">
        <f>(F451-G451)*C451</f>
        <v>3000</v>
      </c>
      <c r="J451" s="66">
        <v>0</v>
      </c>
      <c r="K451" s="66">
        <f t="shared" si="71"/>
        <v>3000</v>
      </c>
    </row>
    <row r="452" spans="1:11">
      <c r="A452" s="59">
        <v>43293</v>
      </c>
      <c r="B452" s="33" t="s">
        <v>172</v>
      </c>
      <c r="C452" s="33">
        <v>1100</v>
      </c>
      <c r="D452" s="33"/>
      <c r="E452" s="33" t="s">
        <v>8</v>
      </c>
      <c r="F452" s="34">
        <v>844</v>
      </c>
      <c r="G452" s="34">
        <v>850</v>
      </c>
      <c r="H452" s="35">
        <v>0</v>
      </c>
      <c r="I452" s="66">
        <f>(G452-F452)*C452</f>
        <v>6600</v>
      </c>
      <c r="J452" s="66">
        <v>0</v>
      </c>
      <c r="K452" s="66">
        <f t="shared" si="71"/>
        <v>6600</v>
      </c>
    </row>
    <row r="453" spans="1:11">
      <c r="A453" s="59">
        <v>43292</v>
      </c>
      <c r="B453" s="33" t="s">
        <v>473</v>
      </c>
      <c r="C453" s="33">
        <v>1300</v>
      </c>
      <c r="D453" s="33"/>
      <c r="E453" s="33" t="s">
        <v>8</v>
      </c>
      <c r="F453" s="34">
        <v>542</v>
      </c>
      <c r="G453" s="34">
        <v>545.5</v>
      </c>
      <c r="H453" s="35">
        <v>0</v>
      </c>
      <c r="I453" s="66">
        <f>(G453-F453)*C453</f>
        <v>4550</v>
      </c>
      <c r="J453" s="66">
        <v>0</v>
      </c>
      <c r="K453" s="66">
        <f t="shared" si="71"/>
        <v>4550</v>
      </c>
    </row>
    <row r="454" spans="1:11">
      <c r="A454" s="59">
        <v>43291</v>
      </c>
      <c r="B454" s="33" t="s">
        <v>273</v>
      </c>
      <c r="C454" s="33">
        <v>700</v>
      </c>
      <c r="D454" s="33"/>
      <c r="E454" s="33" t="s">
        <v>8</v>
      </c>
      <c r="F454" s="34">
        <v>1165</v>
      </c>
      <c r="G454" s="34">
        <v>1175</v>
      </c>
      <c r="H454" s="35">
        <v>0</v>
      </c>
      <c r="I454" s="66">
        <f>(G454-F454)*C454</f>
        <v>7000</v>
      </c>
      <c r="J454" s="66">
        <v>0</v>
      </c>
      <c r="K454" s="66">
        <f t="shared" si="71"/>
        <v>7000</v>
      </c>
    </row>
    <row r="455" spans="1:11">
      <c r="A455" s="59">
        <v>43290</v>
      </c>
      <c r="B455" s="33" t="s">
        <v>32</v>
      </c>
      <c r="C455" s="33">
        <v>500</v>
      </c>
      <c r="D455" s="33"/>
      <c r="E455" s="33" t="s">
        <v>8</v>
      </c>
      <c r="F455" s="34">
        <v>1025</v>
      </c>
      <c r="G455" s="34">
        <v>1040</v>
      </c>
      <c r="H455" s="35">
        <v>0</v>
      </c>
      <c r="I455" s="66">
        <f>(G455-F455)*C455</f>
        <v>7500</v>
      </c>
      <c r="J455" s="66">
        <v>0</v>
      </c>
      <c r="K455" s="66">
        <f t="shared" si="71"/>
        <v>7500</v>
      </c>
    </row>
    <row r="456" spans="1:11">
      <c r="A456" s="59">
        <v>43287</v>
      </c>
      <c r="B456" s="33" t="s">
        <v>459</v>
      </c>
      <c r="C456" s="33">
        <v>9000</v>
      </c>
      <c r="D456" s="33"/>
      <c r="E456" s="33" t="s">
        <v>8</v>
      </c>
      <c r="F456" s="34">
        <v>70.75</v>
      </c>
      <c r="G456" s="34">
        <v>71.25</v>
      </c>
      <c r="H456" s="35">
        <v>0</v>
      </c>
      <c r="I456" s="66">
        <f>(G456-F456)*C456</f>
        <v>4500</v>
      </c>
      <c r="J456" s="66">
        <v>0</v>
      </c>
      <c r="K456" s="66">
        <f t="shared" si="71"/>
        <v>4500</v>
      </c>
    </row>
    <row r="457" spans="1:11">
      <c r="A457" s="59">
        <v>43287</v>
      </c>
      <c r="B457" s="40" t="s">
        <v>180</v>
      </c>
      <c r="C457" s="40">
        <v>600</v>
      </c>
      <c r="D457" s="40"/>
      <c r="E457" s="40" t="s">
        <v>15</v>
      </c>
      <c r="F457" s="35">
        <v>1140</v>
      </c>
      <c r="G457" s="35">
        <v>1125</v>
      </c>
      <c r="H457" s="35">
        <v>0</v>
      </c>
      <c r="I457" s="66">
        <f>(F457-G457)*C457</f>
        <v>9000</v>
      </c>
      <c r="J457" s="66">
        <v>0</v>
      </c>
      <c r="K457" s="66">
        <f t="shared" si="71"/>
        <v>9000</v>
      </c>
    </row>
    <row r="458" spans="1:11">
      <c r="A458" s="59">
        <v>43286</v>
      </c>
      <c r="B458" s="33" t="s">
        <v>170</v>
      </c>
      <c r="C458" s="33">
        <v>800</v>
      </c>
      <c r="D458" s="33"/>
      <c r="E458" s="33" t="s">
        <v>8</v>
      </c>
      <c r="F458" s="34">
        <v>1140</v>
      </c>
      <c r="G458" s="34">
        <v>1150</v>
      </c>
      <c r="H458" s="35">
        <v>0</v>
      </c>
      <c r="I458" s="66">
        <f>(G458-F458)*C458</f>
        <v>8000</v>
      </c>
      <c r="J458" s="66">
        <v>0</v>
      </c>
      <c r="K458" s="66">
        <f t="shared" si="71"/>
        <v>8000</v>
      </c>
    </row>
    <row r="459" spans="1:11">
      <c r="A459" s="59">
        <v>43285</v>
      </c>
      <c r="B459" s="40" t="s">
        <v>31</v>
      </c>
      <c r="C459" s="40">
        <v>500</v>
      </c>
      <c r="D459" s="40"/>
      <c r="E459" s="40" t="s">
        <v>15</v>
      </c>
      <c r="F459" s="35">
        <v>1455</v>
      </c>
      <c r="G459" s="35">
        <v>1435</v>
      </c>
      <c r="H459" s="35">
        <v>0</v>
      </c>
      <c r="I459" s="66">
        <f>(F459-G459)*C459</f>
        <v>10000</v>
      </c>
      <c r="J459" s="66">
        <v>0</v>
      </c>
      <c r="K459" s="66">
        <f t="shared" si="71"/>
        <v>10000</v>
      </c>
    </row>
    <row r="460" spans="1:11">
      <c r="A460" s="59">
        <v>43284</v>
      </c>
      <c r="B460" s="33" t="s">
        <v>471</v>
      </c>
      <c r="C460" s="33">
        <v>10000</v>
      </c>
      <c r="D460" s="33"/>
      <c r="E460" s="40" t="s">
        <v>15</v>
      </c>
      <c r="F460" s="35">
        <v>53</v>
      </c>
      <c r="G460" s="35">
        <v>52.5</v>
      </c>
      <c r="H460" s="35">
        <v>0</v>
      </c>
      <c r="I460" s="66">
        <f>(F460-G460)*C460</f>
        <v>5000</v>
      </c>
      <c r="J460" s="66">
        <v>0</v>
      </c>
      <c r="K460" s="66">
        <f t="shared" si="71"/>
        <v>5000</v>
      </c>
    </row>
    <row r="461" spans="1:11">
      <c r="A461" s="59">
        <v>43283</v>
      </c>
      <c r="B461" s="42" t="s">
        <v>159</v>
      </c>
      <c r="C461" s="42">
        <v>500</v>
      </c>
      <c r="D461" s="42"/>
      <c r="E461" s="49" t="s">
        <v>15</v>
      </c>
      <c r="F461" s="44">
        <v>1508</v>
      </c>
      <c r="G461" s="44">
        <v>1493</v>
      </c>
      <c r="H461" s="44">
        <v>1473</v>
      </c>
      <c r="I461" s="66">
        <f>(F461-G461)*C461</f>
        <v>7500</v>
      </c>
      <c r="J461" s="66">
        <f>(G461-H461)*C461</f>
        <v>10000</v>
      </c>
      <c r="K461" s="66">
        <f t="shared" si="71"/>
        <v>17500</v>
      </c>
    </row>
    <row r="462" spans="1:11">
      <c r="A462" s="59"/>
      <c r="B462" s="46"/>
      <c r="C462" s="46"/>
      <c r="D462" s="46"/>
      <c r="E462" s="46"/>
      <c r="F462" s="46"/>
      <c r="G462" s="46"/>
      <c r="H462" s="46"/>
      <c r="I462" s="89"/>
      <c r="J462" s="89"/>
      <c r="K462" s="89"/>
    </row>
    <row r="463" spans="1:11">
      <c r="A463" s="59">
        <v>43280</v>
      </c>
      <c r="B463" s="33" t="s">
        <v>159</v>
      </c>
      <c r="C463" s="33">
        <v>500</v>
      </c>
      <c r="D463" s="33"/>
      <c r="E463" s="33" t="s">
        <v>8</v>
      </c>
      <c r="F463" s="34">
        <v>1495</v>
      </c>
      <c r="G463" s="34">
        <v>1510</v>
      </c>
      <c r="H463" s="35">
        <v>1530</v>
      </c>
      <c r="I463" s="66">
        <f t="shared" ref="I463:I471" si="74">(G463-F463)*C463</f>
        <v>7500</v>
      </c>
      <c r="J463" s="66">
        <f>(H463-G463)*C463</f>
        <v>10000</v>
      </c>
      <c r="K463" s="66">
        <f t="shared" ref="K463:K490" si="75">+J463+I463</f>
        <v>17500</v>
      </c>
    </row>
    <row r="464" spans="1:11">
      <c r="A464" s="59">
        <v>43280</v>
      </c>
      <c r="B464" s="33" t="s">
        <v>213</v>
      </c>
      <c r="C464" s="33">
        <v>12000</v>
      </c>
      <c r="D464" s="33"/>
      <c r="E464" s="33" t="s">
        <v>8</v>
      </c>
      <c r="F464" s="34">
        <v>83.25</v>
      </c>
      <c r="G464" s="34">
        <v>84.25</v>
      </c>
      <c r="H464" s="35">
        <v>0</v>
      </c>
      <c r="I464" s="66">
        <f t="shared" si="74"/>
        <v>12000</v>
      </c>
      <c r="J464" s="66">
        <v>0</v>
      </c>
      <c r="K464" s="66">
        <f t="shared" si="75"/>
        <v>12000</v>
      </c>
    </row>
    <row r="465" spans="1:11">
      <c r="A465" s="59">
        <v>43279</v>
      </c>
      <c r="B465" s="42" t="s">
        <v>261</v>
      </c>
      <c r="C465" s="42">
        <v>7000</v>
      </c>
      <c r="D465" s="42"/>
      <c r="E465" s="42" t="s">
        <v>8</v>
      </c>
      <c r="F465" s="43">
        <v>129.25</v>
      </c>
      <c r="G465" s="43">
        <v>128.25</v>
      </c>
      <c r="H465" s="44">
        <v>0</v>
      </c>
      <c r="I465" s="66">
        <f t="shared" si="74"/>
        <v>-7000</v>
      </c>
      <c r="J465" s="66">
        <v>0</v>
      </c>
      <c r="K465" s="66">
        <f t="shared" si="75"/>
        <v>-7000</v>
      </c>
    </row>
    <row r="466" spans="1:11">
      <c r="A466" s="59">
        <v>43279</v>
      </c>
      <c r="B466" s="42" t="s">
        <v>365</v>
      </c>
      <c r="C466" s="42">
        <v>8000</v>
      </c>
      <c r="D466" s="42"/>
      <c r="E466" s="42" t="s">
        <v>8</v>
      </c>
      <c r="F466" s="43">
        <v>75.75</v>
      </c>
      <c r="G466" s="43">
        <v>76.75</v>
      </c>
      <c r="H466" s="44">
        <v>77.45</v>
      </c>
      <c r="I466" s="66">
        <f t="shared" si="74"/>
        <v>8000</v>
      </c>
      <c r="J466" s="66">
        <f>(H466-G466)*C466</f>
        <v>5600.0000000000227</v>
      </c>
      <c r="K466" s="66">
        <f t="shared" si="75"/>
        <v>13600.000000000022</v>
      </c>
    </row>
    <row r="467" spans="1:11">
      <c r="A467" s="59">
        <v>43278</v>
      </c>
      <c r="B467" s="33" t="s">
        <v>261</v>
      </c>
      <c r="C467" s="33">
        <v>7000</v>
      </c>
      <c r="D467" s="33"/>
      <c r="E467" s="33" t="s">
        <v>8</v>
      </c>
      <c r="F467" s="34">
        <v>128.9</v>
      </c>
      <c r="G467" s="34">
        <v>129.9</v>
      </c>
      <c r="H467" s="35">
        <v>0</v>
      </c>
      <c r="I467" s="66">
        <f t="shared" si="74"/>
        <v>7000</v>
      </c>
      <c r="J467" s="66">
        <v>0</v>
      </c>
      <c r="K467" s="66">
        <f t="shared" si="75"/>
        <v>7000</v>
      </c>
    </row>
    <row r="468" spans="1:11">
      <c r="A468" s="59">
        <v>43278</v>
      </c>
      <c r="B468" s="33" t="s">
        <v>90</v>
      </c>
      <c r="C468" s="33">
        <v>1200</v>
      </c>
      <c r="D468" s="33"/>
      <c r="E468" s="33" t="s">
        <v>8</v>
      </c>
      <c r="F468" s="34">
        <v>960</v>
      </c>
      <c r="G468" s="34">
        <v>950</v>
      </c>
      <c r="H468" s="35">
        <v>0</v>
      </c>
      <c r="I468" s="66">
        <f t="shared" si="74"/>
        <v>-12000</v>
      </c>
      <c r="J468" s="66">
        <v>0</v>
      </c>
      <c r="K468" s="66">
        <f t="shared" si="75"/>
        <v>-12000</v>
      </c>
    </row>
    <row r="469" spans="1:11">
      <c r="A469" s="59">
        <v>43278</v>
      </c>
      <c r="B469" s="33" t="s">
        <v>110</v>
      </c>
      <c r="C469" s="33">
        <v>1000</v>
      </c>
      <c r="D469" s="33"/>
      <c r="E469" s="33" t="s">
        <v>8</v>
      </c>
      <c r="F469" s="34">
        <v>903</v>
      </c>
      <c r="G469" s="34">
        <v>895</v>
      </c>
      <c r="H469" s="35">
        <v>0</v>
      </c>
      <c r="I469" s="66">
        <f t="shared" si="74"/>
        <v>-8000</v>
      </c>
      <c r="J469" s="66">
        <v>0</v>
      </c>
      <c r="K469" s="66">
        <f t="shared" si="75"/>
        <v>-8000</v>
      </c>
    </row>
    <row r="470" spans="1:11">
      <c r="A470" s="59">
        <v>43277</v>
      </c>
      <c r="B470" s="33" t="s">
        <v>106</v>
      </c>
      <c r="C470" s="33">
        <v>1100</v>
      </c>
      <c r="D470" s="33"/>
      <c r="E470" s="33" t="s">
        <v>8</v>
      </c>
      <c r="F470" s="34">
        <v>879</v>
      </c>
      <c r="G470" s="34">
        <v>884</v>
      </c>
      <c r="H470" s="35">
        <v>0</v>
      </c>
      <c r="I470" s="66">
        <f t="shared" si="74"/>
        <v>5500</v>
      </c>
      <c r="J470" s="66">
        <v>0</v>
      </c>
      <c r="K470" s="66">
        <f t="shared" si="75"/>
        <v>5500</v>
      </c>
    </row>
    <row r="471" spans="1:11">
      <c r="A471" s="59">
        <v>43276</v>
      </c>
      <c r="B471" s="33" t="s">
        <v>116</v>
      </c>
      <c r="C471" s="33">
        <v>1000</v>
      </c>
      <c r="D471" s="33"/>
      <c r="E471" s="40" t="s">
        <v>8</v>
      </c>
      <c r="F471" s="35">
        <v>1058</v>
      </c>
      <c r="G471" s="35">
        <v>1066</v>
      </c>
      <c r="H471" s="35">
        <v>0</v>
      </c>
      <c r="I471" s="66">
        <f t="shared" si="74"/>
        <v>8000</v>
      </c>
      <c r="J471" s="66">
        <v>0</v>
      </c>
      <c r="K471" s="66">
        <f t="shared" si="75"/>
        <v>8000</v>
      </c>
    </row>
    <row r="472" spans="1:11">
      <c r="A472" s="59">
        <v>43273</v>
      </c>
      <c r="B472" s="33" t="s">
        <v>172</v>
      </c>
      <c r="C472" s="33">
        <v>1000</v>
      </c>
      <c r="D472" s="33"/>
      <c r="E472" s="40" t="s">
        <v>15</v>
      </c>
      <c r="F472" s="35">
        <v>832</v>
      </c>
      <c r="G472" s="35">
        <v>828</v>
      </c>
      <c r="H472" s="35">
        <v>0</v>
      </c>
      <c r="I472" s="66">
        <f>(F472-G472)*C472</f>
        <v>4000</v>
      </c>
      <c r="J472" s="66">
        <v>0</v>
      </c>
      <c r="K472" s="66">
        <f t="shared" si="75"/>
        <v>4000</v>
      </c>
    </row>
    <row r="473" spans="1:11">
      <c r="A473" s="59">
        <v>43272</v>
      </c>
      <c r="B473" s="33" t="s">
        <v>295</v>
      </c>
      <c r="C473" s="33">
        <v>500</v>
      </c>
      <c r="D473" s="33"/>
      <c r="E473" s="40" t="s">
        <v>15</v>
      </c>
      <c r="F473" s="35">
        <v>1485</v>
      </c>
      <c r="G473" s="35">
        <v>1481</v>
      </c>
      <c r="H473" s="35">
        <v>0</v>
      </c>
      <c r="I473" s="66">
        <f>(F473-G473)*C473</f>
        <v>2000</v>
      </c>
      <c r="J473" s="66">
        <v>0</v>
      </c>
      <c r="K473" s="66">
        <f t="shared" si="75"/>
        <v>2000</v>
      </c>
    </row>
    <row r="474" spans="1:11">
      <c r="A474" s="59">
        <v>43272</v>
      </c>
      <c r="B474" s="33" t="s">
        <v>372</v>
      </c>
      <c r="C474" s="33">
        <v>12000</v>
      </c>
      <c r="D474" s="33"/>
      <c r="E474" s="33" t="s">
        <v>8</v>
      </c>
      <c r="F474" s="34">
        <v>83.4</v>
      </c>
      <c r="G474" s="34">
        <v>84.4</v>
      </c>
      <c r="H474" s="35">
        <v>0</v>
      </c>
      <c r="I474" s="66">
        <f t="shared" ref="I474:I480" si="76">(G474-F474)*C474</f>
        <v>12000</v>
      </c>
      <c r="J474" s="66">
        <v>0</v>
      </c>
      <c r="K474" s="66">
        <f t="shared" si="75"/>
        <v>12000</v>
      </c>
    </row>
    <row r="475" spans="1:11">
      <c r="A475" s="59">
        <v>43269</v>
      </c>
      <c r="B475" s="42" t="s">
        <v>36</v>
      </c>
      <c r="C475" s="42">
        <v>1000</v>
      </c>
      <c r="D475" s="42"/>
      <c r="E475" s="42" t="s">
        <v>8</v>
      </c>
      <c r="F475" s="43">
        <v>1080</v>
      </c>
      <c r="G475" s="43">
        <v>1085</v>
      </c>
      <c r="H475" s="44">
        <v>0</v>
      </c>
      <c r="I475" s="66">
        <f t="shared" si="76"/>
        <v>5000</v>
      </c>
      <c r="J475" s="66">
        <v>0</v>
      </c>
      <c r="K475" s="66">
        <f t="shared" si="75"/>
        <v>5000</v>
      </c>
    </row>
    <row r="476" spans="1:11">
      <c r="A476" s="59">
        <v>43269</v>
      </c>
      <c r="B476" s="42" t="s">
        <v>159</v>
      </c>
      <c r="C476" s="42">
        <v>500</v>
      </c>
      <c r="D476" s="42"/>
      <c r="E476" s="42" t="s">
        <v>8</v>
      </c>
      <c r="F476" s="43">
        <v>1620</v>
      </c>
      <c r="G476" s="43">
        <v>1625</v>
      </c>
      <c r="H476" s="44">
        <v>0</v>
      </c>
      <c r="I476" s="66">
        <f t="shared" si="76"/>
        <v>2500</v>
      </c>
      <c r="J476" s="66">
        <v>0</v>
      </c>
      <c r="K476" s="66">
        <f t="shared" si="75"/>
        <v>2500</v>
      </c>
    </row>
    <row r="477" spans="1:11">
      <c r="A477" s="59">
        <v>43266</v>
      </c>
      <c r="B477" s="33" t="s">
        <v>372</v>
      </c>
      <c r="C477" s="33">
        <v>12000</v>
      </c>
      <c r="D477" s="33"/>
      <c r="E477" s="33" t="s">
        <v>8</v>
      </c>
      <c r="F477" s="34">
        <v>84.5</v>
      </c>
      <c r="G477" s="34">
        <v>85.5</v>
      </c>
      <c r="H477" s="35">
        <v>0</v>
      </c>
      <c r="I477" s="66">
        <f t="shared" si="76"/>
        <v>12000</v>
      </c>
      <c r="J477" s="66">
        <v>0</v>
      </c>
      <c r="K477" s="66">
        <f t="shared" si="75"/>
        <v>12000</v>
      </c>
    </row>
    <row r="478" spans="1:11">
      <c r="A478" s="59">
        <v>43266</v>
      </c>
      <c r="B478" s="33" t="s">
        <v>159</v>
      </c>
      <c r="C478" s="33">
        <v>500</v>
      </c>
      <c r="D478" s="33"/>
      <c r="E478" s="33" t="s">
        <v>8</v>
      </c>
      <c r="F478" s="34">
        <v>1610</v>
      </c>
      <c r="G478" s="34">
        <v>1630</v>
      </c>
      <c r="H478" s="35">
        <v>0</v>
      </c>
      <c r="I478" s="66">
        <f t="shared" si="76"/>
        <v>10000</v>
      </c>
      <c r="J478" s="66">
        <v>0</v>
      </c>
      <c r="K478" s="66">
        <f t="shared" si="75"/>
        <v>10000</v>
      </c>
    </row>
    <row r="479" spans="1:11">
      <c r="A479" s="59">
        <v>43266</v>
      </c>
      <c r="B479" s="33" t="s">
        <v>157</v>
      </c>
      <c r="C479" s="33">
        <v>1000</v>
      </c>
      <c r="D479" s="33"/>
      <c r="E479" s="33" t="s">
        <v>8</v>
      </c>
      <c r="F479" s="34">
        <v>551</v>
      </c>
      <c r="G479" s="34">
        <v>543</v>
      </c>
      <c r="H479" s="35">
        <v>569</v>
      </c>
      <c r="I479" s="66">
        <f t="shared" si="76"/>
        <v>-8000</v>
      </c>
      <c r="J479" s="66">
        <v>0</v>
      </c>
      <c r="K479" s="66">
        <f t="shared" si="75"/>
        <v>-8000</v>
      </c>
    </row>
    <row r="480" spans="1:11">
      <c r="A480" s="59">
        <v>43265</v>
      </c>
      <c r="B480" s="33" t="s">
        <v>159</v>
      </c>
      <c r="C480" s="33">
        <v>500</v>
      </c>
      <c r="D480" s="33"/>
      <c r="E480" s="33" t="s">
        <v>8</v>
      </c>
      <c r="F480" s="34">
        <v>1592</v>
      </c>
      <c r="G480" s="34">
        <v>1608</v>
      </c>
      <c r="H480" s="35">
        <v>0</v>
      </c>
      <c r="I480" s="66">
        <f t="shared" si="76"/>
        <v>8000</v>
      </c>
      <c r="J480" s="66">
        <v>0</v>
      </c>
      <c r="K480" s="66">
        <f t="shared" si="75"/>
        <v>8000</v>
      </c>
    </row>
    <row r="481" spans="1:11">
      <c r="A481" s="59">
        <v>43265</v>
      </c>
      <c r="B481" s="33" t="s">
        <v>461</v>
      </c>
      <c r="C481" s="33">
        <v>800</v>
      </c>
      <c r="D481" s="33"/>
      <c r="E481" s="40" t="s">
        <v>15</v>
      </c>
      <c r="F481" s="35">
        <v>1278</v>
      </c>
      <c r="G481" s="35">
        <v>1265.5</v>
      </c>
      <c r="H481" s="35">
        <v>0</v>
      </c>
      <c r="I481" s="66">
        <f>(F481-G481)*C481</f>
        <v>10000</v>
      </c>
      <c r="J481" s="66">
        <v>0</v>
      </c>
      <c r="K481" s="66">
        <f t="shared" si="75"/>
        <v>10000</v>
      </c>
    </row>
    <row r="482" spans="1:11">
      <c r="A482" s="59">
        <v>43264</v>
      </c>
      <c r="B482" s="42" t="s">
        <v>208</v>
      </c>
      <c r="C482" s="42">
        <v>10000</v>
      </c>
      <c r="D482" s="42"/>
      <c r="E482" s="42" t="s">
        <v>8</v>
      </c>
      <c r="F482" s="43">
        <v>37.25</v>
      </c>
      <c r="G482" s="43">
        <v>38</v>
      </c>
      <c r="H482" s="44">
        <v>0</v>
      </c>
      <c r="I482" s="66">
        <f>(G482-F482)*C482</f>
        <v>7500</v>
      </c>
      <c r="J482" s="66">
        <v>0</v>
      </c>
      <c r="K482" s="66">
        <f t="shared" si="75"/>
        <v>7500</v>
      </c>
    </row>
    <row r="483" spans="1:11">
      <c r="A483" s="59">
        <v>43264</v>
      </c>
      <c r="B483" s="42" t="s">
        <v>40</v>
      </c>
      <c r="C483" s="42">
        <v>750</v>
      </c>
      <c r="D483" s="42"/>
      <c r="E483" s="42" t="s">
        <v>8</v>
      </c>
      <c r="F483" s="43">
        <v>923</v>
      </c>
      <c r="G483" s="43">
        <v>913</v>
      </c>
      <c r="H483" s="44">
        <v>0</v>
      </c>
      <c r="I483" s="66">
        <f>(G483-F483)*C483</f>
        <v>-7500</v>
      </c>
      <c r="J483" s="66">
        <v>0</v>
      </c>
      <c r="K483" s="66">
        <f t="shared" si="75"/>
        <v>-7500</v>
      </c>
    </row>
    <row r="484" spans="1:11">
      <c r="A484" s="59">
        <v>43263</v>
      </c>
      <c r="B484" s="42" t="s">
        <v>261</v>
      </c>
      <c r="C484" s="42">
        <v>7000</v>
      </c>
      <c r="D484" s="42"/>
      <c r="E484" s="42" t="s">
        <v>8</v>
      </c>
      <c r="F484" s="43">
        <v>142.75</v>
      </c>
      <c r="G484" s="43">
        <v>144.25</v>
      </c>
      <c r="H484" s="44">
        <v>146.25</v>
      </c>
      <c r="I484" s="66">
        <f>(G484-F484)*C484</f>
        <v>10500</v>
      </c>
      <c r="J484" s="66">
        <f>(H484-G484)*C484</f>
        <v>14000</v>
      </c>
      <c r="K484" s="66">
        <f t="shared" si="75"/>
        <v>24500</v>
      </c>
    </row>
    <row r="485" spans="1:11">
      <c r="A485" s="59">
        <v>43259</v>
      </c>
      <c r="B485" s="42" t="s">
        <v>474</v>
      </c>
      <c r="C485" s="42">
        <v>10000</v>
      </c>
      <c r="D485" s="42"/>
      <c r="E485" s="42" t="s">
        <v>8</v>
      </c>
      <c r="F485" s="43">
        <v>44.25</v>
      </c>
      <c r="G485" s="43">
        <v>45</v>
      </c>
      <c r="H485" s="44">
        <v>46</v>
      </c>
      <c r="I485" s="66">
        <f>(G485-F485)*C485</f>
        <v>7500</v>
      </c>
      <c r="J485" s="66">
        <f>(H485-G485)*C485</f>
        <v>10000</v>
      </c>
      <c r="K485" s="66">
        <f t="shared" si="75"/>
        <v>17500</v>
      </c>
    </row>
    <row r="486" spans="1:11">
      <c r="A486" s="59">
        <v>43257</v>
      </c>
      <c r="B486" s="42" t="s">
        <v>150</v>
      </c>
      <c r="C486" s="42">
        <v>1400</v>
      </c>
      <c r="D486" s="42"/>
      <c r="E486" s="42" t="s">
        <v>8</v>
      </c>
      <c r="F486" s="43">
        <v>523</v>
      </c>
      <c r="G486" s="43">
        <v>530</v>
      </c>
      <c r="H486" s="44">
        <v>540</v>
      </c>
      <c r="I486" s="66">
        <f>(G486-F486)*C486</f>
        <v>9800</v>
      </c>
      <c r="J486" s="66">
        <f>(H486-G486)*C486</f>
        <v>14000</v>
      </c>
      <c r="K486" s="66">
        <f t="shared" si="75"/>
        <v>23800</v>
      </c>
    </row>
    <row r="487" spans="1:11">
      <c r="A487" s="59">
        <v>43256</v>
      </c>
      <c r="B487" s="42" t="s">
        <v>110</v>
      </c>
      <c r="C487" s="42">
        <v>1000</v>
      </c>
      <c r="D487" s="42"/>
      <c r="E487" s="49" t="s">
        <v>15</v>
      </c>
      <c r="F487" s="44">
        <v>913</v>
      </c>
      <c r="G487" s="44">
        <v>905</v>
      </c>
      <c r="H487" s="44">
        <v>0</v>
      </c>
      <c r="I487" s="66">
        <f>(F487-G487)*C487</f>
        <v>8000</v>
      </c>
      <c r="J487" s="66">
        <v>0</v>
      </c>
      <c r="K487" s="66">
        <f t="shared" si="75"/>
        <v>8000</v>
      </c>
    </row>
    <row r="488" spans="1:11">
      <c r="A488" s="59">
        <v>43255</v>
      </c>
      <c r="B488" s="42" t="s">
        <v>261</v>
      </c>
      <c r="C488" s="42">
        <v>7000</v>
      </c>
      <c r="D488" s="42"/>
      <c r="E488" s="49" t="s">
        <v>15</v>
      </c>
      <c r="F488" s="44">
        <v>151</v>
      </c>
      <c r="G488" s="44">
        <v>149.75</v>
      </c>
      <c r="H488" s="44">
        <v>147.25</v>
      </c>
      <c r="I488" s="66">
        <f>(F488-G488)*C488</f>
        <v>8750</v>
      </c>
      <c r="J488" s="66">
        <f>(G488-H488)*C488</f>
        <v>17500</v>
      </c>
      <c r="K488" s="66">
        <f t="shared" si="75"/>
        <v>26250</v>
      </c>
    </row>
    <row r="489" spans="1:11">
      <c r="A489" s="59">
        <v>43252</v>
      </c>
      <c r="B489" s="42" t="s">
        <v>213</v>
      </c>
      <c r="C489" s="42">
        <v>12000</v>
      </c>
      <c r="D489" s="42"/>
      <c r="E489" s="42" t="s">
        <v>8</v>
      </c>
      <c r="F489" s="43">
        <v>72.25</v>
      </c>
      <c r="G489" s="43">
        <v>71.5</v>
      </c>
      <c r="H489" s="44">
        <v>0</v>
      </c>
      <c r="I489" s="66">
        <f>(G489-F489)*C489</f>
        <v>-9000</v>
      </c>
      <c r="J489" s="66">
        <v>0</v>
      </c>
      <c r="K489" s="66">
        <f t="shared" si="75"/>
        <v>-9000</v>
      </c>
    </row>
    <row r="490" spans="1:11">
      <c r="A490" s="59">
        <v>43252</v>
      </c>
      <c r="B490" s="42" t="s">
        <v>309</v>
      </c>
      <c r="C490" s="42">
        <v>3750</v>
      </c>
      <c r="D490" s="42"/>
      <c r="E490" s="49" t="s">
        <v>15</v>
      </c>
      <c r="F490" s="44">
        <v>172</v>
      </c>
      <c r="G490" s="44">
        <v>173</v>
      </c>
      <c r="H490" s="44">
        <v>0</v>
      </c>
      <c r="I490" s="66">
        <f>(F490-G490)*C490</f>
        <v>-3750</v>
      </c>
      <c r="J490" s="66">
        <v>0</v>
      </c>
      <c r="K490" s="66">
        <f t="shared" si="75"/>
        <v>-3750</v>
      </c>
    </row>
    <row r="491" spans="1:11">
      <c r="A491" s="59"/>
      <c r="B491" s="50"/>
      <c r="C491" s="50"/>
      <c r="D491" s="50"/>
      <c r="E491" s="50"/>
      <c r="F491" s="51"/>
      <c r="G491" s="51"/>
      <c r="H491" s="51"/>
      <c r="I491" s="90"/>
      <c r="J491" s="90"/>
      <c r="K491" s="90"/>
    </row>
    <row r="492" spans="1:11">
      <c r="A492" s="59">
        <v>43251</v>
      </c>
      <c r="B492" s="33" t="s">
        <v>172</v>
      </c>
      <c r="C492" s="33">
        <v>1100</v>
      </c>
      <c r="D492" s="33"/>
      <c r="E492" s="33" t="s">
        <v>8</v>
      </c>
      <c r="F492" s="34">
        <v>791</v>
      </c>
      <c r="G492" s="34">
        <v>783</v>
      </c>
      <c r="H492" s="35">
        <v>0</v>
      </c>
      <c r="I492" s="66">
        <f>(G492-F492)*C492</f>
        <v>-8800</v>
      </c>
      <c r="J492" s="66">
        <v>0</v>
      </c>
      <c r="K492" s="66">
        <f t="shared" ref="K492:K522" si="77">+J492+I492</f>
        <v>-8800</v>
      </c>
    </row>
    <row r="493" spans="1:11">
      <c r="A493" s="59">
        <v>43250</v>
      </c>
      <c r="B493" s="33" t="s">
        <v>54</v>
      </c>
      <c r="C493" s="33">
        <v>1500</v>
      </c>
      <c r="D493" s="33"/>
      <c r="E493" s="33" t="s">
        <v>8</v>
      </c>
      <c r="F493" s="34">
        <v>540</v>
      </c>
      <c r="G493" s="34">
        <v>534</v>
      </c>
      <c r="H493" s="35">
        <v>0</v>
      </c>
      <c r="I493" s="66">
        <f>(G493-F493)*C493</f>
        <v>-9000</v>
      </c>
      <c r="J493" s="66">
        <v>0</v>
      </c>
      <c r="K493" s="66">
        <f t="shared" si="77"/>
        <v>-9000</v>
      </c>
    </row>
    <row r="494" spans="1:11">
      <c r="A494" s="59">
        <v>43250</v>
      </c>
      <c r="B494" s="33" t="s">
        <v>475</v>
      </c>
      <c r="C494" s="33">
        <v>6000</v>
      </c>
      <c r="D494" s="33"/>
      <c r="E494" s="40" t="s">
        <v>15</v>
      </c>
      <c r="F494" s="35">
        <v>101</v>
      </c>
      <c r="G494" s="35">
        <v>100.5</v>
      </c>
      <c r="H494" s="35">
        <v>0</v>
      </c>
      <c r="I494" s="66">
        <f>(F494-G494)*C494</f>
        <v>3000</v>
      </c>
      <c r="J494" s="66">
        <v>0</v>
      </c>
      <c r="K494" s="66">
        <f t="shared" si="77"/>
        <v>3000</v>
      </c>
    </row>
    <row r="495" spans="1:11">
      <c r="A495" s="59">
        <v>43249</v>
      </c>
      <c r="B495" s="42" t="s">
        <v>57</v>
      </c>
      <c r="C495" s="42">
        <v>2500</v>
      </c>
      <c r="D495" s="42"/>
      <c r="E495" s="42" t="s">
        <v>8</v>
      </c>
      <c r="F495" s="43">
        <v>380</v>
      </c>
      <c r="G495" s="43">
        <v>383</v>
      </c>
      <c r="H495" s="44">
        <v>0</v>
      </c>
      <c r="I495" s="66">
        <f t="shared" ref="I495:I503" si="78">(G495-F495)*C495</f>
        <v>7500</v>
      </c>
      <c r="J495" s="66">
        <v>0</v>
      </c>
      <c r="K495" s="66">
        <f t="shared" si="77"/>
        <v>7500</v>
      </c>
    </row>
    <row r="496" spans="1:11">
      <c r="A496" s="59">
        <v>43248</v>
      </c>
      <c r="B496" s="42" t="s">
        <v>470</v>
      </c>
      <c r="C496" s="42">
        <v>4500</v>
      </c>
      <c r="D496" s="42"/>
      <c r="E496" s="42" t="s">
        <v>8</v>
      </c>
      <c r="F496" s="43">
        <v>272.39999999999998</v>
      </c>
      <c r="G496" s="43">
        <v>273.5</v>
      </c>
      <c r="H496" s="44">
        <v>0</v>
      </c>
      <c r="I496" s="66">
        <f t="shared" si="78"/>
        <v>4950.0000000001019</v>
      </c>
      <c r="J496" s="66">
        <v>0</v>
      </c>
      <c r="K496" s="66">
        <f t="shared" si="77"/>
        <v>4950.0000000001019</v>
      </c>
    </row>
    <row r="497" spans="1:11">
      <c r="A497" s="59">
        <v>43245</v>
      </c>
      <c r="B497" s="42" t="s">
        <v>203</v>
      </c>
      <c r="C497" s="42">
        <v>1250</v>
      </c>
      <c r="D497" s="42"/>
      <c r="E497" s="42" t="s">
        <v>8</v>
      </c>
      <c r="F497" s="43">
        <v>357.5</v>
      </c>
      <c r="G497" s="43">
        <v>364</v>
      </c>
      <c r="H497" s="44">
        <v>0</v>
      </c>
      <c r="I497" s="66">
        <f t="shared" si="78"/>
        <v>8125</v>
      </c>
      <c r="J497" s="66">
        <v>0</v>
      </c>
      <c r="K497" s="66">
        <f t="shared" si="77"/>
        <v>8125</v>
      </c>
    </row>
    <row r="498" spans="1:11">
      <c r="A498" s="59">
        <v>43244</v>
      </c>
      <c r="B498" s="42" t="s">
        <v>155</v>
      </c>
      <c r="C498" s="42">
        <v>500</v>
      </c>
      <c r="D498" s="42"/>
      <c r="E498" s="42" t="s">
        <v>8</v>
      </c>
      <c r="F498" s="43">
        <v>2090</v>
      </c>
      <c r="G498" s="43">
        <v>2110</v>
      </c>
      <c r="H498" s="44">
        <v>0</v>
      </c>
      <c r="I498" s="66">
        <f t="shared" si="78"/>
        <v>10000</v>
      </c>
      <c r="J498" s="66">
        <v>0</v>
      </c>
      <c r="K498" s="66">
        <f t="shared" si="77"/>
        <v>10000</v>
      </c>
    </row>
    <row r="499" spans="1:11">
      <c r="A499" s="59">
        <v>43243</v>
      </c>
      <c r="B499" s="42" t="s">
        <v>135</v>
      </c>
      <c r="C499" s="42">
        <v>550</v>
      </c>
      <c r="D499" s="42"/>
      <c r="E499" s="42" t="s">
        <v>8</v>
      </c>
      <c r="F499" s="43">
        <v>1018</v>
      </c>
      <c r="G499" s="43">
        <v>1035</v>
      </c>
      <c r="H499" s="44">
        <v>1043</v>
      </c>
      <c r="I499" s="66">
        <f t="shared" si="78"/>
        <v>9350</v>
      </c>
      <c r="J499" s="66">
        <f>(H499-G499)*C499</f>
        <v>4400</v>
      </c>
      <c r="K499" s="66">
        <f t="shared" si="77"/>
        <v>13750</v>
      </c>
    </row>
    <row r="500" spans="1:11">
      <c r="A500" s="59">
        <v>43243</v>
      </c>
      <c r="B500" s="42" t="s">
        <v>476</v>
      </c>
      <c r="C500" s="42">
        <v>3000</v>
      </c>
      <c r="D500" s="42"/>
      <c r="E500" s="42" t="s">
        <v>8</v>
      </c>
      <c r="F500" s="43">
        <v>222</v>
      </c>
      <c r="G500" s="43">
        <v>225</v>
      </c>
      <c r="H500" s="44">
        <v>228</v>
      </c>
      <c r="I500" s="66">
        <f t="shared" si="78"/>
        <v>9000</v>
      </c>
      <c r="J500" s="66">
        <f>(H500-G500)*C500</f>
        <v>9000</v>
      </c>
      <c r="K500" s="66">
        <f t="shared" si="77"/>
        <v>18000</v>
      </c>
    </row>
    <row r="501" spans="1:11">
      <c r="A501" s="59">
        <v>43242</v>
      </c>
      <c r="B501" s="42" t="s">
        <v>477</v>
      </c>
      <c r="C501" s="42">
        <v>1000</v>
      </c>
      <c r="D501" s="42"/>
      <c r="E501" s="42" t="s">
        <v>8</v>
      </c>
      <c r="F501" s="43">
        <v>566</v>
      </c>
      <c r="G501" s="43">
        <v>575</v>
      </c>
      <c r="H501" s="44">
        <v>0</v>
      </c>
      <c r="I501" s="66">
        <f t="shared" si="78"/>
        <v>9000</v>
      </c>
      <c r="J501" s="66">
        <v>0</v>
      </c>
      <c r="K501" s="66">
        <f t="shared" si="77"/>
        <v>9000</v>
      </c>
    </row>
    <row r="502" spans="1:11">
      <c r="A502" s="59">
        <v>43242</v>
      </c>
      <c r="B502" s="42" t="s">
        <v>114</v>
      </c>
      <c r="C502" s="42">
        <v>1200</v>
      </c>
      <c r="D502" s="42"/>
      <c r="E502" s="42" t="s">
        <v>8</v>
      </c>
      <c r="F502" s="43">
        <v>670</v>
      </c>
      <c r="G502" s="43">
        <v>677</v>
      </c>
      <c r="H502" s="44">
        <v>685</v>
      </c>
      <c r="I502" s="66">
        <f t="shared" si="78"/>
        <v>8400</v>
      </c>
      <c r="J502" s="66">
        <f>(H502-G502)*C502</f>
        <v>9600</v>
      </c>
      <c r="K502" s="66">
        <f t="shared" si="77"/>
        <v>18000</v>
      </c>
    </row>
    <row r="503" spans="1:11">
      <c r="A503" s="59">
        <v>43241</v>
      </c>
      <c r="B503" s="42" t="s">
        <v>90</v>
      </c>
      <c r="C503" s="42">
        <v>1200</v>
      </c>
      <c r="D503" s="42"/>
      <c r="E503" s="42" t="s">
        <v>8</v>
      </c>
      <c r="F503" s="43">
        <v>1028</v>
      </c>
      <c r="G503" s="43">
        <v>1036</v>
      </c>
      <c r="H503" s="44">
        <v>1046</v>
      </c>
      <c r="I503" s="66">
        <f t="shared" si="78"/>
        <v>9600</v>
      </c>
      <c r="J503" s="66">
        <f>(H503-G503)*C503</f>
        <v>12000</v>
      </c>
      <c r="K503" s="66">
        <f t="shared" si="77"/>
        <v>21600</v>
      </c>
    </row>
    <row r="504" spans="1:11">
      <c r="A504" s="59">
        <v>43241</v>
      </c>
      <c r="B504" s="42" t="s">
        <v>478</v>
      </c>
      <c r="C504" s="42">
        <v>1250</v>
      </c>
      <c r="D504" s="42"/>
      <c r="E504" s="49" t="s">
        <v>15</v>
      </c>
      <c r="F504" s="44">
        <v>363</v>
      </c>
      <c r="G504" s="44">
        <v>355</v>
      </c>
      <c r="H504" s="44">
        <v>348</v>
      </c>
      <c r="I504" s="66">
        <f>(F504-G504)*C504</f>
        <v>10000</v>
      </c>
      <c r="J504" s="66">
        <f>(G504-H504)*C504</f>
        <v>8750</v>
      </c>
      <c r="K504" s="66">
        <f t="shared" si="77"/>
        <v>18750</v>
      </c>
    </row>
    <row r="505" spans="1:11">
      <c r="A505" s="59">
        <v>43238</v>
      </c>
      <c r="B505" s="33" t="s">
        <v>279</v>
      </c>
      <c r="C505" s="33">
        <v>7000</v>
      </c>
      <c r="D505" s="33"/>
      <c r="E505" s="33" t="s">
        <v>8</v>
      </c>
      <c r="F505" s="34">
        <v>53</v>
      </c>
      <c r="G505" s="34">
        <v>51.75</v>
      </c>
      <c r="H505" s="35">
        <v>0</v>
      </c>
      <c r="I505" s="66">
        <f>(G505-F505)*C505</f>
        <v>-8750</v>
      </c>
      <c r="J505" s="66">
        <v>0</v>
      </c>
      <c r="K505" s="66">
        <f t="shared" si="77"/>
        <v>-8750</v>
      </c>
    </row>
    <row r="506" spans="1:11">
      <c r="A506" s="59">
        <v>43237</v>
      </c>
      <c r="B506" s="42" t="s">
        <v>159</v>
      </c>
      <c r="C506" s="42">
        <v>500</v>
      </c>
      <c r="D506" s="42"/>
      <c r="E506" s="42" t="s">
        <v>8</v>
      </c>
      <c r="F506" s="43">
        <v>1545</v>
      </c>
      <c r="G506" s="43">
        <v>1560</v>
      </c>
      <c r="H506" s="44">
        <v>1580</v>
      </c>
      <c r="I506" s="66">
        <f>(G506-F506)*C506</f>
        <v>7500</v>
      </c>
      <c r="J506" s="66">
        <f>(H506-G506)*C506</f>
        <v>10000</v>
      </c>
      <c r="K506" s="66">
        <f t="shared" si="77"/>
        <v>17500</v>
      </c>
    </row>
    <row r="507" spans="1:11">
      <c r="A507" s="59">
        <v>43236</v>
      </c>
      <c r="B507" s="42" t="s">
        <v>470</v>
      </c>
      <c r="C507" s="42">
        <v>4500</v>
      </c>
      <c r="D507" s="42"/>
      <c r="E507" s="42" t="s">
        <v>8</v>
      </c>
      <c r="F507" s="43">
        <v>262.5</v>
      </c>
      <c r="G507" s="43">
        <v>265</v>
      </c>
      <c r="H507" s="44">
        <v>268</v>
      </c>
      <c r="I507" s="66">
        <f>(G507-F507)*C507</f>
        <v>11250</v>
      </c>
      <c r="J507" s="66">
        <f>(H507-G507)*C507</f>
        <v>13500</v>
      </c>
      <c r="K507" s="66">
        <f t="shared" si="77"/>
        <v>24750</v>
      </c>
    </row>
    <row r="508" spans="1:11">
      <c r="A508" s="59">
        <v>43236</v>
      </c>
      <c r="B508" s="42" t="s">
        <v>56</v>
      </c>
      <c r="C508" s="42">
        <v>1000</v>
      </c>
      <c r="D508" s="42"/>
      <c r="E508" s="49" t="s">
        <v>15</v>
      </c>
      <c r="F508" s="44">
        <v>966.5</v>
      </c>
      <c r="G508" s="44">
        <v>980</v>
      </c>
      <c r="H508" s="44">
        <v>0</v>
      </c>
      <c r="I508" s="66">
        <f>(F508-G508)*C508</f>
        <v>-13500</v>
      </c>
      <c r="J508" s="66">
        <v>0</v>
      </c>
      <c r="K508" s="66">
        <f t="shared" si="77"/>
        <v>-13500</v>
      </c>
    </row>
    <row r="509" spans="1:11">
      <c r="A509" s="59">
        <v>43235</v>
      </c>
      <c r="B509" s="42" t="s">
        <v>183</v>
      </c>
      <c r="C509" s="42">
        <v>500</v>
      </c>
      <c r="D509" s="42"/>
      <c r="E509" s="42" t="s">
        <v>8</v>
      </c>
      <c r="F509" s="43">
        <v>1942</v>
      </c>
      <c r="G509" s="43">
        <v>1925</v>
      </c>
      <c r="H509" s="44">
        <v>0</v>
      </c>
      <c r="I509" s="66">
        <f>(G509-F509)*C509</f>
        <v>-8500</v>
      </c>
      <c r="J509" s="66">
        <v>0</v>
      </c>
      <c r="K509" s="66">
        <f t="shared" si="77"/>
        <v>-8500</v>
      </c>
    </row>
    <row r="510" spans="1:11">
      <c r="A510" s="59">
        <v>43234</v>
      </c>
      <c r="B510" s="42" t="s">
        <v>90</v>
      </c>
      <c r="C510" s="42">
        <v>1200</v>
      </c>
      <c r="D510" s="42"/>
      <c r="E510" s="42" t="s">
        <v>8</v>
      </c>
      <c r="F510" s="43">
        <v>998</v>
      </c>
      <c r="G510" s="43">
        <v>1008</v>
      </c>
      <c r="H510" s="44">
        <v>1017</v>
      </c>
      <c r="I510" s="66">
        <f>(G510-F510)*C510</f>
        <v>12000</v>
      </c>
      <c r="J510" s="66">
        <f>(H510-G510)*C510</f>
        <v>10800</v>
      </c>
      <c r="K510" s="66">
        <f t="shared" si="77"/>
        <v>22800</v>
      </c>
    </row>
    <row r="511" spans="1:11">
      <c r="A511" s="59">
        <v>43234</v>
      </c>
      <c r="B511" s="42" t="s">
        <v>36</v>
      </c>
      <c r="C511" s="42">
        <v>1000</v>
      </c>
      <c r="D511" s="42"/>
      <c r="E511" s="42" t="s">
        <v>8</v>
      </c>
      <c r="F511" s="43">
        <v>1107</v>
      </c>
      <c r="G511" s="43">
        <v>1116</v>
      </c>
      <c r="H511" s="44">
        <v>0</v>
      </c>
      <c r="I511" s="66">
        <f>(G511-F511)*C511</f>
        <v>9000</v>
      </c>
      <c r="J511" s="66">
        <v>0</v>
      </c>
      <c r="K511" s="66">
        <f t="shared" si="77"/>
        <v>9000</v>
      </c>
    </row>
    <row r="512" spans="1:11">
      <c r="A512" s="59">
        <v>43234</v>
      </c>
      <c r="B512" s="42" t="s">
        <v>479</v>
      </c>
      <c r="C512" s="42">
        <v>4000</v>
      </c>
      <c r="D512" s="42"/>
      <c r="E512" s="42" t="s">
        <v>8</v>
      </c>
      <c r="F512" s="43">
        <v>262.75</v>
      </c>
      <c r="G512" s="43">
        <v>260.75</v>
      </c>
      <c r="H512" s="44">
        <v>0</v>
      </c>
      <c r="I512" s="66">
        <f>(G512-F512)*C512</f>
        <v>-8000</v>
      </c>
      <c r="J512" s="66">
        <v>0</v>
      </c>
      <c r="K512" s="66">
        <f t="shared" si="77"/>
        <v>-8000</v>
      </c>
    </row>
    <row r="513" spans="1:11">
      <c r="A513" s="59">
        <v>43231</v>
      </c>
      <c r="B513" s="42" t="s">
        <v>52</v>
      </c>
      <c r="C513" s="42">
        <v>400</v>
      </c>
      <c r="D513" s="42"/>
      <c r="E513" s="42" t="s">
        <v>8</v>
      </c>
      <c r="F513" s="43">
        <v>1222</v>
      </c>
      <c r="G513" s="43">
        <v>1237</v>
      </c>
      <c r="H513" s="44">
        <v>1253</v>
      </c>
      <c r="I513" s="66">
        <f>(G513-F513)*C513</f>
        <v>6000</v>
      </c>
      <c r="J513" s="66">
        <f>(H513-G513)*C513</f>
        <v>6400</v>
      </c>
      <c r="K513" s="66">
        <f t="shared" si="77"/>
        <v>12400</v>
      </c>
    </row>
    <row r="514" spans="1:11">
      <c r="A514" s="59">
        <v>43230</v>
      </c>
      <c r="B514" s="42" t="s">
        <v>56</v>
      </c>
      <c r="C514" s="42">
        <v>1000</v>
      </c>
      <c r="D514" s="42"/>
      <c r="E514" s="49" t="s">
        <v>15</v>
      </c>
      <c r="F514" s="44">
        <v>873</v>
      </c>
      <c r="G514" s="44">
        <v>865</v>
      </c>
      <c r="H514" s="44">
        <v>857</v>
      </c>
      <c r="I514" s="66">
        <f>(F514-G514)*C514</f>
        <v>8000</v>
      </c>
      <c r="J514" s="66">
        <f>(G514-H514)*C514</f>
        <v>8000</v>
      </c>
      <c r="K514" s="66">
        <f t="shared" si="77"/>
        <v>16000</v>
      </c>
    </row>
    <row r="515" spans="1:11">
      <c r="A515" s="59">
        <v>43229</v>
      </c>
      <c r="B515" s="42" t="s">
        <v>159</v>
      </c>
      <c r="C515" s="42">
        <v>500</v>
      </c>
      <c r="D515" s="42"/>
      <c r="E515" s="49" t="s">
        <v>15</v>
      </c>
      <c r="F515" s="44">
        <v>1649</v>
      </c>
      <c r="G515" s="44">
        <v>1634</v>
      </c>
      <c r="H515" s="44">
        <v>1614</v>
      </c>
      <c r="I515" s="66">
        <f>(F515-G515)*C515</f>
        <v>7500</v>
      </c>
      <c r="J515" s="66">
        <f>(G515-H515)*C515</f>
        <v>10000</v>
      </c>
      <c r="K515" s="66">
        <f t="shared" si="77"/>
        <v>17500</v>
      </c>
    </row>
    <row r="516" spans="1:11">
      <c r="A516" s="59">
        <v>43228</v>
      </c>
      <c r="B516" s="42" t="s">
        <v>152</v>
      </c>
      <c r="C516" s="42">
        <v>750</v>
      </c>
      <c r="D516" s="42"/>
      <c r="E516" s="42" t="s">
        <v>8</v>
      </c>
      <c r="F516" s="43">
        <v>1050</v>
      </c>
      <c r="G516" s="43">
        <v>1062</v>
      </c>
      <c r="H516" s="44">
        <v>0</v>
      </c>
      <c r="I516" s="66">
        <f t="shared" ref="I516:I521" si="79">(G516-F516)*C516</f>
        <v>9000</v>
      </c>
      <c r="J516" s="66">
        <v>0</v>
      </c>
      <c r="K516" s="66">
        <f t="shared" si="77"/>
        <v>9000</v>
      </c>
    </row>
    <row r="517" spans="1:11">
      <c r="A517" s="59">
        <v>43227</v>
      </c>
      <c r="B517" s="33" t="s">
        <v>480</v>
      </c>
      <c r="C517" s="33">
        <v>9000</v>
      </c>
      <c r="D517" s="33"/>
      <c r="E517" s="33" t="s">
        <v>8</v>
      </c>
      <c r="F517" s="34">
        <v>85.5</v>
      </c>
      <c r="G517" s="34">
        <v>85.95</v>
      </c>
      <c r="H517" s="35">
        <v>247.5</v>
      </c>
      <c r="I517" s="66">
        <f t="shared" si="79"/>
        <v>4050.0000000000255</v>
      </c>
      <c r="J517" s="66">
        <v>0</v>
      </c>
      <c r="K517" s="66">
        <f t="shared" si="77"/>
        <v>4050.0000000000255</v>
      </c>
    </row>
    <row r="518" spans="1:11">
      <c r="A518" s="59">
        <v>43224</v>
      </c>
      <c r="B518" s="33" t="s">
        <v>481</v>
      </c>
      <c r="C518" s="33">
        <v>3000</v>
      </c>
      <c r="D518" s="33"/>
      <c r="E518" s="33" t="s">
        <v>8</v>
      </c>
      <c r="F518" s="34">
        <v>242.5</v>
      </c>
      <c r="G518" s="34">
        <v>245</v>
      </c>
      <c r="H518" s="35">
        <v>247.5</v>
      </c>
      <c r="I518" s="66">
        <f t="shared" si="79"/>
        <v>7500</v>
      </c>
      <c r="J518" s="66">
        <f>(H518-G518)*C518</f>
        <v>7500</v>
      </c>
      <c r="K518" s="66">
        <f t="shared" si="77"/>
        <v>15000</v>
      </c>
    </row>
    <row r="519" spans="1:11">
      <c r="A519" s="59">
        <v>43224</v>
      </c>
      <c r="B519" s="33" t="s">
        <v>86</v>
      </c>
      <c r="C519" s="33">
        <v>900</v>
      </c>
      <c r="D519" s="33"/>
      <c r="E519" s="33" t="s">
        <v>8</v>
      </c>
      <c r="F519" s="34">
        <v>633</v>
      </c>
      <c r="G519" s="34">
        <v>623</v>
      </c>
      <c r="H519" s="35">
        <v>0</v>
      </c>
      <c r="I519" s="66">
        <f t="shared" si="79"/>
        <v>-9000</v>
      </c>
      <c r="J519" s="66">
        <v>0</v>
      </c>
      <c r="K519" s="66">
        <f t="shared" si="77"/>
        <v>-9000</v>
      </c>
    </row>
    <row r="520" spans="1:11">
      <c r="A520" s="59">
        <v>43223</v>
      </c>
      <c r="B520" s="42" t="s">
        <v>59</v>
      </c>
      <c r="C520" s="42">
        <v>500</v>
      </c>
      <c r="D520" s="42"/>
      <c r="E520" s="42" t="s">
        <v>8</v>
      </c>
      <c r="F520" s="43">
        <v>1151</v>
      </c>
      <c r="G520" s="43">
        <v>1160</v>
      </c>
      <c r="H520" s="44">
        <v>0</v>
      </c>
      <c r="I520" s="66">
        <f t="shared" si="79"/>
        <v>4500</v>
      </c>
      <c r="J520" s="66">
        <v>0</v>
      </c>
      <c r="K520" s="66">
        <f t="shared" si="77"/>
        <v>4500</v>
      </c>
    </row>
    <row r="521" spans="1:11">
      <c r="A521" s="59">
        <v>43223</v>
      </c>
      <c r="B521" s="42" t="s">
        <v>152</v>
      </c>
      <c r="C521" s="42">
        <v>750</v>
      </c>
      <c r="D521" s="42"/>
      <c r="E521" s="42" t="s">
        <v>8</v>
      </c>
      <c r="F521" s="43">
        <v>1080</v>
      </c>
      <c r="G521" s="43">
        <v>1090</v>
      </c>
      <c r="H521" s="44">
        <v>1105</v>
      </c>
      <c r="I521" s="66">
        <f t="shared" si="79"/>
        <v>7500</v>
      </c>
      <c r="J521" s="66">
        <f>(H521-G521)*C521</f>
        <v>11250</v>
      </c>
      <c r="K521" s="66">
        <f t="shared" si="77"/>
        <v>18750</v>
      </c>
    </row>
    <row r="522" spans="1:11">
      <c r="A522" s="59">
        <v>43222</v>
      </c>
      <c r="B522" s="42" t="s">
        <v>159</v>
      </c>
      <c r="C522" s="42">
        <v>500</v>
      </c>
      <c r="D522" s="42"/>
      <c r="E522" s="49" t="s">
        <v>15</v>
      </c>
      <c r="F522" s="44">
        <v>1745</v>
      </c>
      <c r="G522" s="44">
        <v>1730</v>
      </c>
      <c r="H522" s="44">
        <v>1710</v>
      </c>
      <c r="I522" s="66">
        <f>(F522-G522)*C522</f>
        <v>7500</v>
      </c>
      <c r="J522" s="66">
        <f>(G522-H522)*C522</f>
        <v>10000</v>
      </c>
      <c r="K522" s="66">
        <f t="shared" si="77"/>
        <v>17500</v>
      </c>
    </row>
    <row r="523" spans="1:11">
      <c r="A523" s="59"/>
      <c r="B523" s="46"/>
      <c r="C523" s="46"/>
      <c r="D523" s="46"/>
      <c r="E523" s="46"/>
      <c r="F523" s="46"/>
      <c r="G523" s="46"/>
      <c r="H523" s="46"/>
      <c r="I523" s="89"/>
      <c r="J523" s="89"/>
      <c r="K523" s="89"/>
    </row>
    <row r="524" spans="1:11">
      <c r="A524" s="59">
        <v>43220</v>
      </c>
      <c r="B524" s="42" t="s">
        <v>441</v>
      </c>
      <c r="C524" s="42">
        <v>1200</v>
      </c>
      <c r="D524" s="42"/>
      <c r="E524" s="42" t="s">
        <v>8</v>
      </c>
      <c r="F524" s="43">
        <v>685</v>
      </c>
      <c r="G524" s="34">
        <v>678</v>
      </c>
      <c r="H524" s="35">
        <v>0</v>
      </c>
      <c r="I524" s="66">
        <f>(G524-F524)*C524</f>
        <v>-8400</v>
      </c>
      <c r="J524" s="66">
        <v>0</v>
      </c>
      <c r="K524" s="66">
        <f t="shared" ref="K524:K550" si="80">+J524+I524</f>
        <v>-8400</v>
      </c>
    </row>
    <row r="525" spans="1:11">
      <c r="A525" s="59">
        <v>43220</v>
      </c>
      <c r="B525" s="42" t="s">
        <v>36</v>
      </c>
      <c r="C525" s="42">
        <v>1000</v>
      </c>
      <c r="D525" s="42"/>
      <c r="E525" s="42" t="s">
        <v>8</v>
      </c>
      <c r="F525" s="43">
        <v>1084</v>
      </c>
      <c r="G525" s="43">
        <v>1092</v>
      </c>
      <c r="H525" s="44">
        <v>0</v>
      </c>
      <c r="I525" s="66">
        <f>(G525-F525)*C525</f>
        <v>8000</v>
      </c>
      <c r="J525" s="66">
        <v>0</v>
      </c>
      <c r="K525" s="66">
        <f t="shared" si="80"/>
        <v>8000</v>
      </c>
    </row>
    <row r="526" spans="1:11">
      <c r="A526" s="59">
        <v>43217</v>
      </c>
      <c r="B526" s="42" t="s">
        <v>154</v>
      </c>
      <c r="C526" s="42">
        <v>800</v>
      </c>
      <c r="D526" s="42"/>
      <c r="E526" s="49" t="s">
        <v>15</v>
      </c>
      <c r="F526" s="44">
        <v>1225</v>
      </c>
      <c r="G526" s="44">
        <v>1215</v>
      </c>
      <c r="H526" s="44">
        <v>1200</v>
      </c>
      <c r="I526" s="66">
        <f>(F526-G526)*C526</f>
        <v>8000</v>
      </c>
      <c r="J526" s="66">
        <f>(G526-H526)*C526</f>
        <v>12000</v>
      </c>
      <c r="K526" s="66">
        <f t="shared" si="80"/>
        <v>20000</v>
      </c>
    </row>
    <row r="527" spans="1:11">
      <c r="A527" s="59">
        <v>43216</v>
      </c>
      <c r="B527" s="42" t="s">
        <v>222</v>
      </c>
      <c r="C527" s="42">
        <v>5000</v>
      </c>
      <c r="D527" s="42"/>
      <c r="E527" s="42" t="s">
        <v>8</v>
      </c>
      <c r="F527" s="43">
        <v>220</v>
      </c>
      <c r="G527" s="43">
        <v>221.75</v>
      </c>
      <c r="H527" s="44">
        <v>0</v>
      </c>
      <c r="I527" s="66">
        <f t="shared" ref="I527:I535" si="81">(G527-F527)*C527</f>
        <v>8750</v>
      </c>
      <c r="J527" s="66">
        <v>0</v>
      </c>
      <c r="K527" s="66">
        <f t="shared" si="80"/>
        <v>8750</v>
      </c>
    </row>
    <row r="528" spans="1:11">
      <c r="A528" s="59">
        <v>43215</v>
      </c>
      <c r="B528" s="42" t="s">
        <v>46</v>
      </c>
      <c r="C528" s="42">
        <v>1100</v>
      </c>
      <c r="D528" s="42"/>
      <c r="E528" s="42" t="s">
        <v>8</v>
      </c>
      <c r="F528" s="43">
        <v>945</v>
      </c>
      <c r="G528" s="43">
        <v>953</v>
      </c>
      <c r="H528" s="44">
        <v>958</v>
      </c>
      <c r="I528" s="66">
        <f t="shared" si="81"/>
        <v>8800</v>
      </c>
      <c r="J528" s="66">
        <f>(H528-G528)*C528</f>
        <v>5500</v>
      </c>
      <c r="K528" s="66">
        <f t="shared" si="80"/>
        <v>14300</v>
      </c>
    </row>
    <row r="529" spans="1:11">
      <c r="A529" s="59">
        <v>43214</v>
      </c>
      <c r="B529" s="33" t="s">
        <v>290</v>
      </c>
      <c r="C529" s="33">
        <v>4500</v>
      </c>
      <c r="D529" s="33"/>
      <c r="E529" s="33" t="s">
        <v>8</v>
      </c>
      <c r="F529" s="34">
        <v>247</v>
      </c>
      <c r="G529" s="34">
        <v>249</v>
      </c>
      <c r="H529" s="35">
        <v>252</v>
      </c>
      <c r="I529" s="66">
        <f t="shared" si="81"/>
        <v>9000</v>
      </c>
      <c r="J529" s="66">
        <f>(H529-G529)*C529</f>
        <v>13500</v>
      </c>
      <c r="K529" s="66">
        <f t="shared" si="80"/>
        <v>22500</v>
      </c>
    </row>
    <row r="530" spans="1:11">
      <c r="A530" s="59">
        <v>43214</v>
      </c>
      <c r="B530" s="33" t="s">
        <v>56</v>
      </c>
      <c r="C530" s="33">
        <v>1000</v>
      </c>
      <c r="D530" s="33"/>
      <c r="E530" s="33" t="s">
        <v>8</v>
      </c>
      <c r="F530" s="34">
        <v>888</v>
      </c>
      <c r="G530" s="34">
        <v>880</v>
      </c>
      <c r="H530" s="35">
        <v>0</v>
      </c>
      <c r="I530" s="66">
        <f t="shared" si="81"/>
        <v>-8000</v>
      </c>
      <c r="J530" s="66">
        <v>0</v>
      </c>
      <c r="K530" s="66">
        <f t="shared" si="80"/>
        <v>-8000</v>
      </c>
    </row>
    <row r="531" spans="1:11">
      <c r="A531" s="59">
        <v>43213</v>
      </c>
      <c r="B531" s="33" t="s">
        <v>147</v>
      </c>
      <c r="C531" s="33">
        <v>1500</v>
      </c>
      <c r="D531" s="33"/>
      <c r="E531" s="33" t="s">
        <v>8</v>
      </c>
      <c r="F531" s="34">
        <v>1063</v>
      </c>
      <c r="G531" s="34">
        <v>1067.5</v>
      </c>
      <c r="H531" s="35">
        <v>0</v>
      </c>
      <c r="I531" s="66">
        <f t="shared" si="81"/>
        <v>6750</v>
      </c>
      <c r="J531" s="66">
        <v>0</v>
      </c>
      <c r="K531" s="66">
        <f t="shared" si="80"/>
        <v>6750</v>
      </c>
    </row>
    <row r="532" spans="1:11">
      <c r="A532" s="59">
        <v>43213</v>
      </c>
      <c r="B532" s="33" t="s">
        <v>101</v>
      </c>
      <c r="C532" s="33">
        <v>1300</v>
      </c>
      <c r="D532" s="33"/>
      <c r="E532" s="33" t="s">
        <v>8</v>
      </c>
      <c r="F532" s="34">
        <v>450</v>
      </c>
      <c r="G532" s="34">
        <v>455</v>
      </c>
      <c r="H532" s="35">
        <v>0</v>
      </c>
      <c r="I532" s="66">
        <f t="shared" si="81"/>
        <v>6500</v>
      </c>
      <c r="J532" s="66">
        <v>0</v>
      </c>
      <c r="K532" s="66">
        <f t="shared" si="80"/>
        <v>6500</v>
      </c>
    </row>
    <row r="533" spans="1:11">
      <c r="A533" s="59">
        <v>43210</v>
      </c>
      <c r="B533" s="42" t="s">
        <v>117</v>
      </c>
      <c r="C533" s="42">
        <v>1200</v>
      </c>
      <c r="D533" s="42"/>
      <c r="E533" s="42" t="s">
        <v>8</v>
      </c>
      <c r="F533" s="43">
        <v>619</v>
      </c>
      <c r="G533" s="43">
        <v>625</v>
      </c>
      <c r="H533" s="44">
        <v>635</v>
      </c>
      <c r="I533" s="66">
        <f t="shared" si="81"/>
        <v>7200</v>
      </c>
      <c r="J533" s="66">
        <v>0</v>
      </c>
      <c r="K533" s="66">
        <f t="shared" si="80"/>
        <v>7200</v>
      </c>
    </row>
    <row r="534" spans="1:11">
      <c r="A534" s="59">
        <v>43209</v>
      </c>
      <c r="B534" s="42" t="s">
        <v>159</v>
      </c>
      <c r="C534" s="42">
        <v>500</v>
      </c>
      <c r="D534" s="42"/>
      <c r="E534" s="42" t="s">
        <v>8</v>
      </c>
      <c r="F534" s="43">
        <v>1573</v>
      </c>
      <c r="G534" s="43">
        <v>1587</v>
      </c>
      <c r="H534" s="44">
        <v>0</v>
      </c>
      <c r="I534" s="66">
        <f t="shared" si="81"/>
        <v>7000</v>
      </c>
      <c r="J534" s="66">
        <v>0</v>
      </c>
      <c r="K534" s="66">
        <f t="shared" si="80"/>
        <v>7000</v>
      </c>
    </row>
    <row r="535" spans="1:11">
      <c r="A535" s="59">
        <v>43208</v>
      </c>
      <c r="B535" s="33" t="s">
        <v>290</v>
      </c>
      <c r="C535" s="33">
        <v>4500</v>
      </c>
      <c r="D535" s="33"/>
      <c r="E535" s="33" t="s">
        <v>8</v>
      </c>
      <c r="F535" s="34">
        <v>250.5</v>
      </c>
      <c r="G535" s="34">
        <v>252.5</v>
      </c>
      <c r="H535" s="35">
        <v>255.5</v>
      </c>
      <c r="I535" s="66">
        <f t="shared" si="81"/>
        <v>9000</v>
      </c>
      <c r="J535" s="66">
        <v>0</v>
      </c>
      <c r="K535" s="66">
        <f t="shared" si="80"/>
        <v>9000</v>
      </c>
    </row>
    <row r="536" spans="1:11">
      <c r="A536" s="59">
        <v>43208</v>
      </c>
      <c r="B536" s="33" t="s">
        <v>200</v>
      </c>
      <c r="C536" s="33">
        <v>4500</v>
      </c>
      <c r="D536" s="33"/>
      <c r="E536" s="40" t="s">
        <v>15</v>
      </c>
      <c r="F536" s="35">
        <v>200.5</v>
      </c>
      <c r="G536" s="35">
        <v>198.5</v>
      </c>
      <c r="H536" s="35">
        <v>196.4</v>
      </c>
      <c r="I536" s="66">
        <f>(F536-G536)*C536</f>
        <v>9000</v>
      </c>
      <c r="J536" s="66">
        <f>(G536-H536)*C536</f>
        <v>9449.9999999999745</v>
      </c>
      <c r="K536" s="66">
        <f t="shared" si="80"/>
        <v>18449.999999999975</v>
      </c>
    </row>
    <row r="537" spans="1:11">
      <c r="A537" s="59">
        <v>43207</v>
      </c>
      <c r="B537" s="33" t="s">
        <v>235</v>
      </c>
      <c r="C537" s="33">
        <v>2500</v>
      </c>
      <c r="D537" s="33"/>
      <c r="E537" s="33" t="s">
        <v>8</v>
      </c>
      <c r="F537" s="34">
        <v>386</v>
      </c>
      <c r="G537" s="34">
        <v>386.5</v>
      </c>
      <c r="H537" s="35">
        <v>0</v>
      </c>
      <c r="I537" s="66">
        <f>(G537-F537)*C537</f>
        <v>1250</v>
      </c>
      <c r="J537" s="66">
        <v>0</v>
      </c>
      <c r="K537" s="66">
        <f t="shared" si="80"/>
        <v>1250</v>
      </c>
    </row>
    <row r="538" spans="1:11">
      <c r="A538" s="59">
        <v>43207</v>
      </c>
      <c r="B538" s="33" t="s">
        <v>70</v>
      </c>
      <c r="C538" s="33">
        <v>400</v>
      </c>
      <c r="D538" s="33"/>
      <c r="E538" s="33" t="s">
        <v>8</v>
      </c>
      <c r="F538" s="34">
        <v>1340</v>
      </c>
      <c r="G538" s="34">
        <v>1340</v>
      </c>
      <c r="H538" s="35">
        <v>0</v>
      </c>
      <c r="I538" s="66">
        <f>(F538-G538)*C538</f>
        <v>0</v>
      </c>
      <c r="J538" s="66">
        <v>0</v>
      </c>
      <c r="K538" s="66">
        <f t="shared" si="80"/>
        <v>0</v>
      </c>
    </row>
    <row r="539" spans="1:11">
      <c r="A539" s="59">
        <v>43206</v>
      </c>
      <c r="B539" s="42" t="s">
        <v>36</v>
      </c>
      <c r="C539" s="42">
        <v>1000</v>
      </c>
      <c r="D539" s="42"/>
      <c r="E539" s="42" t="s">
        <v>8</v>
      </c>
      <c r="F539" s="43">
        <v>1038</v>
      </c>
      <c r="G539" s="43">
        <v>1042.5</v>
      </c>
      <c r="H539" s="44">
        <v>0</v>
      </c>
      <c r="I539" s="66">
        <f>(G539-F539)*C539</f>
        <v>4500</v>
      </c>
      <c r="J539" s="66">
        <v>0</v>
      </c>
      <c r="K539" s="66">
        <f t="shared" si="80"/>
        <v>4500</v>
      </c>
    </row>
    <row r="540" spans="1:11">
      <c r="A540" s="59">
        <v>43203</v>
      </c>
      <c r="B540" s="42" t="s">
        <v>114</v>
      </c>
      <c r="C540" s="42">
        <v>1200</v>
      </c>
      <c r="D540" s="42"/>
      <c r="E540" s="42" t="s">
        <v>8</v>
      </c>
      <c r="F540" s="43">
        <v>735</v>
      </c>
      <c r="G540" s="43">
        <v>742.5</v>
      </c>
      <c r="H540" s="44">
        <v>0</v>
      </c>
      <c r="I540" s="66">
        <f>(G540-F540)*C540</f>
        <v>9000</v>
      </c>
      <c r="J540" s="66">
        <v>0</v>
      </c>
      <c r="K540" s="66">
        <f t="shared" si="80"/>
        <v>9000</v>
      </c>
    </row>
    <row r="541" spans="1:11">
      <c r="A541" s="59">
        <v>43202</v>
      </c>
      <c r="B541" s="42" t="s">
        <v>215</v>
      </c>
      <c r="C541" s="42">
        <v>9000</v>
      </c>
      <c r="D541" s="42"/>
      <c r="E541" s="42" t="s">
        <v>8</v>
      </c>
      <c r="F541" s="43">
        <v>113</v>
      </c>
      <c r="G541" s="43">
        <v>113.75</v>
      </c>
      <c r="H541" s="44">
        <v>0</v>
      </c>
      <c r="I541" s="66">
        <f>(G541-F541)*C541</f>
        <v>6750</v>
      </c>
      <c r="J541" s="66">
        <v>0</v>
      </c>
      <c r="K541" s="66">
        <f t="shared" si="80"/>
        <v>6750</v>
      </c>
    </row>
    <row r="542" spans="1:11">
      <c r="A542" s="59">
        <v>43201</v>
      </c>
      <c r="B542" s="42" t="s">
        <v>86</v>
      </c>
      <c r="C542" s="42">
        <v>1800</v>
      </c>
      <c r="D542" s="42"/>
      <c r="E542" s="42" t="s">
        <v>8</v>
      </c>
      <c r="F542" s="43">
        <v>613</v>
      </c>
      <c r="G542" s="43">
        <v>614</v>
      </c>
      <c r="H542" s="44">
        <v>0</v>
      </c>
      <c r="I542" s="66">
        <f>(G542-F542)*C542</f>
        <v>1800</v>
      </c>
      <c r="J542" s="66">
        <v>0</v>
      </c>
      <c r="K542" s="66">
        <f t="shared" si="80"/>
        <v>1800</v>
      </c>
    </row>
    <row r="543" spans="1:11">
      <c r="A543" s="59">
        <v>43201</v>
      </c>
      <c r="B543" s="42" t="s">
        <v>482</v>
      </c>
      <c r="C543" s="42">
        <v>1800</v>
      </c>
      <c r="D543" s="42"/>
      <c r="E543" s="42" t="s">
        <v>8</v>
      </c>
      <c r="F543" s="43">
        <v>445</v>
      </c>
      <c r="G543" s="43">
        <v>449</v>
      </c>
      <c r="H543" s="44">
        <v>0</v>
      </c>
      <c r="I543" s="66">
        <f>(G543-F543)*C543</f>
        <v>7200</v>
      </c>
      <c r="J543" s="66">
        <v>0</v>
      </c>
      <c r="K543" s="66">
        <f t="shared" si="80"/>
        <v>7200</v>
      </c>
    </row>
    <row r="544" spans="1:11">
      <c r="A544" s="59">
        <v>43200</v>
      </c>
      <c r="B544" s="42" t="s">
        <v>40</v>
      </c>
      <c r="C544" s="42">
        <v>1500</v>
      </c>
      <c r="D544" s="42"/>
      <c r="E544" s="49" t="s">
        <v>15</v>
      </c>
      <c r="F544" s="44">
        <v>960</v>
      </c>
      <c r="G544" s="44">
        <v>954</v>
      </c>
      <c r="H544" s="44">
        <v>946</v>
      </c>
      <c r="I544" s="66">
        <f>(F544-G544)*C544</f>
        <v>9000</v>
      </c>
      <c r="J544" s="66">
        <f>(G544-H544)*C544</f>
        <v>12000</v>
      </c>
      <c r="K544" s="66">
        <f t="shared" si="80"/>
        <v>21000</v>
      </c>
    </row>
    <row r="545" spans="1:11">
      <c r="A545" s="59">
        <v>43196</v>
      </c>
      <c r="B545" s="33" t="s">
        <v>116</v>
      </c>
      <c r="C545" s="33">
        <v>1000</v>
      </c>
      <c r="D545" s="33"/>
      <c r="E545" s="33" t="s">
        <v>8</v>
      </c>
      <c r="F545" s="34">
        <v>980</v>
      </c>
      <c r="G545" s="34">
        <v>982</v>
      </c>
      <c r="H545" s="35">
        <v>0</v>
      </c>
      <c r="I545" s="66">
        <f>(G545-F545)*C545</f>
        <v>2000</v>
      </c>
      <c r="J545" s="66">
        <v>0</v>
      </c>
      <c r="K545" s="66">
        <f t="shared" si="80"/>
        <v>2000</v>
      </c>
    </row>
    <row r="546" spans="1:11">
      <c r="A546" s="59">
        <v>43196</v>
      </c>
      <c r="B546" s="33" t="s">
        <v>290</v>
      </c>
      <c r="C546" s="33">
        <v>4500</v>
      </c>
      <c r="D546" s="33"/>
      <c r="E546" s="40" t="s">
        <v>15</v>
      </c>
      <c r="F546" s="35">
        <v>237</v>
      </c>
      <c r="G546" s="35">
        <v>240</v>
      </c>
      <c r="H546" s="35">
        <v>0</v>
      </c>
      <c r="I546" s="66">
        <f>(F546-G546)*C546</f>
        <v>-13500</v>
      </c>
      <c r="J546" s="66">
        <v>0</v>
      </c>
      <c r="K546" s="66">
        <f t="shared" si="80"/>
        <v>-13500</v>
      </c>
    </row>
    <row r="547" spans="1:11">
      <c r="A547" s="59">
        <v>43195</v>
      </c>
      <c r="B547" s="42" t="s">
        <v>372</v>
      </c>
      <c r="C547" s="42">
        <v>12000</v>
      </c>
      <c r="D547" s="42"/>
      <c r="E547" s="42" t="s">
        <v>8</v>
      </c>
      <c r="F547" s="43">
        <v>74.5</v>
      </c>
      <c r="G547" s="43">
        <v>75.25</v>
      </c>
      <c r="H547" s="44">
        <v>75.849999999999994</v>
      </c>
      <c r="I547" s="66">
        <f>(G547-F547)*C547</f>
        <v>9000</v>
      </c>
      <c r="J547" s="66">
        <f>(H547-G547)*C547</f>
        <v>7199.9999999999318</v>
      </c>
      <c r="K547" s="66">
        <f t="shared" si="80"/>
        <v>16199.999999999931</v>
      </c>
    </row>
    <row r="548" spans="1:11">
      <c r="A548" s="59">
        <v>43194</v>
      </c>
      <c r="B548" s="42" t="s">
        <v>56</v>
      </c>
      <c r="C548" s="42">
        <v>1000</v>
      </c>
      <c r="D548" s="42"/>
      <c r="E548" s="49" t="s">
        <v>15</v>
      </c>
      <c r="F548" s="44">
        <v>889</v>
      </c>
      <c r="G548" s="44">
        <v>880</v>
      </c>
      <c r="H548" s="44">
        <v>870</v>
      </c>
      <c r="I548" s="66">
        <f>(F548-G548)*C548</f>
        <v>9000</v>
      </c>
      <c r="J548" s="66">
        <f>(G548-H548)*C548</f>
        <v>10000</v>
      </c>
      <c r="K548" s="66">
        <f t="shared" si="80"/>
        <v>19000</v>
      </c>
    </row>
    <row r="549" spans="1:11">
      <c r="A549" s="59">
        <v>43193</v>
      </c>
      <c r="B549" s="42" t="s">
        <v>372</v>
      </c>
      <c r="C549" s="42">
        <v>12000</v>
      </c>
      <c r="D549" s="42"/>
      <c r="E549" s="42" t="s">
        <v>8</v>
      </c>
      <c r="F549" s="43">
        <v>73.599999999999994</v>
      </c>
      <c r="G549" s="43">
        <v>74.349999999999994</v>
      </c>
      <c r="H549" s="44">
        <v>75.349999999999994</v>
      </c>
      <c r="I549" s="66">
        <f>(G549-F549)*C549</f>
        <v>9000</v>
      </c>
      <c r="J549" s="66">
        <f>(H549-G549)*C549</f>
        <v>12000</v>
      </c>
      <c r="K549" s="66">
        <f t="shared" si="80"/>
        <v>21000</v>
      </c>
    </row>
    <row r="550" spans="1:11">
      <c r="A550" s="59">
        <v>43192</v>
      </c>
      <c r="B550" s="42" t="s">
        <v>483</v>
      </c>
      <c r="C550" s="42">
        <v>1100</v>
      </c>
      <c r="D550" s="42"/>
      <c r="E550" s="42" t="s">
        <v>8</v>
      </c>
      <c r="F550" s="43">
        <v>741</v>
      </c>
      <c r="G550" s="43">
        <v>749</v>
      </c>
      <c r="H550" s="44">
        <v>759</v>
      </c>
      <c r="I550" s="66">
        <f>(G550-F550)*C550</f>
        <v>8800</v>
      </c>
      <c r="J550" s="66">
        <f>(H550-G550)*C550</f>
        <v>11000</v>
      </c>
      <c r="K550" s="66">
        <f t="shared" si="80"/>
        <v>19800</v>
      </c>
    </row>
    <row r="551" spans="1:11">
      <c r="A551" s="59"/>
      <c r="B551" s="52"/>
      <c r="C551" s="52"/>
      <c r="D551" s="52"/>
      <c r="E551" s="52"/>
      <c r="F551" s="52"/>
      <c r="G551" s="52"/>
      <c r="H551" s="52"/>
      <c r="I551" s="91"/>
      <c r="J551" s="91"/>
      <c r="K551" s="91"/>
    </row>
    <row r="552" spans="1:11">
      <c r="A552" s="59">
        <v>43187</v>
      </c>
      <c r="B552" s="33" t="s">
        <v>222</v>
      </c>
      <c r="C552" s="33">
        <v>5000</v>
      </c>
      <c r="D552" s="33"/>
      <c r="E552" s="40" t="s">
        <v>15</v>
      </c>
      <c r="F552" s="35">
        <v>206</v>
      </c>
      <c r="G552" s="35">
        <v>204</v>
      </c>
      <c r="H552" s="35">
        <v>201</v>
      </c>
      <c r="I552" s="66">
        <f>(F552-G552)*C552</f>
        <v>10000</v>
      </c>
      <c r="J552" s="66">
        <f>(G552-H552)*C552</f>
        <v>15000</v>
      </c>
      <c r="K552" s="66">
        <f t="shared" ref="K552:K575" si="82">+J552+I552</f>
        <v>25000</v>
      </c>
    </row>
    <row r="553" spans="1:11">
      <c r="A553" s="59">
        <v>43186</v>
      </c>
      <c r="B553" s="33" t="s">
        <v>40</v>
      </c>
      <c r="C553" s="33">
        <v>1500</v>
      </c>
      <c r="D553" s="33"/>
      <c r="E553" s="40" t="s">
        <v>15</v>
      </c>
      <c r="F553" s="35">
        <v>942</v>
      </c>
      <c r="G553" s="35">
        <v>936</v>
      </c>
      <c r="H553" s="35">
        <v>0</v>
      </c>
      <c r="I553" s="66">
        <f>(F553-G553)*C553</f>
        <v>9000</v>
      </c>
      <c r="J553" s="66">
        <v>0</v>
      </c>
      <c r="K553" s="66">
        <f t="shared" si="82"/>
        <v>9000</v>
      </c>
    </row>
    <row r="554" spans="1:11">
      <c r="A554" s="59">
        <v>43185</v>
      </c>
      <c r="B554" s="33" t="s">
        <v>165</v>
      </c>
      <c r="C554" s="33">
        <v>3000</v>
      </c>
      <c r="D554" s="33"/>
      <c r="E554" s="33" t="s">
        <v>8</v>
      </c>
      <c r="F554" s="34">
        <v>377.5</v>
      </c>
      <c r="G554" s="34">
        <v>374.5</v>
      </c>
      <c r="H554" s="35">
        <v>0</v>
      </c>
      <c r="I554" s="66">
        <f>(G554-F554)*C554</f>
        <v>-9000</v>
      </c>
      <c r="J554" s="66">
        <v>0</v>
      </c>
      <c r="K554" s="66">
        <f t="shared" si="82"/>
        <v>-9000</v>
      </c>
    </row>
    <row r="555" spans="1:11">
      <c r="A555" s="59">
        <v>43182</v>
      </c>
      <c r="B555" s="33" t="s">
        <v>448</v>
      </c>
      <c r="C555" s="33">
        <v>3500</v>
      </c>
      <c r="D555" s="33"/>
      <c r="E555" s="40" t="s">
        <v>15</v>
      </c>
      <c r="F555" s="35">
        <v>209</v>
      </c>
      <c r="G555" s="35">
        <v>207</v>
      </c>
      <c r="H555" s="35">
        <v>205</v>
      </c>
      <c r="I555" s="66">
        <f>(F555-G555)*C555</f>
        <v>7000</v>
      </c>
      <c r="J555" s="66">
        <f>(G555-H555)*C555</f>
        <v>7000</v>
      </c>
      <c r="K555" s="66">
        <f t="shared" si="82"/>
        <v>14000</v>
      </c>
    </row>
    <row r="556" spans="1:11">
      <c r="A556" s="59">
        <v>43181</v>
      </c>
      <c r="B556" s="33" t="s">
        <v>261</v>
      </c>
      <c r="C556" s="33">
        <v>7000</v>
      </c>
      <c r="D556" s="33"/>
      <c r="E556" s="40" t="s">
        <v>15</v>
      </c>
      <c r="F556" s="35">
        <v>148</v>
      </c>
      <c r="G556" s="35">
        <v>147</v>
      </c>
      <c r="H556" s="35">
        <v>145.5</v>
      </c>
      <c r="I556" s="66">
        <f>(F556-G556)*C556</f>
        <v>7000</v>
      </c>
      <c r="J556" s="66">
        <f>(G556-H556)*C556</f>
        <v>10500</v>
      </c>
      <c r="K556" s="66">
        <f t="shared" si="82"/>
        <v>17500</v>
      </c>
    </row>
    <row r="557" spans="1:11">
      <c r="A557" s="59">
        <v>43179</v>
      </c>
      <c r="B557" s="33" t="s">
        <v>90</v>
      </c>
      <c r="C557" s="33">
        <v>1200</v>
      </c>
      <c r="D557" s="33"/>
      <c r="E557" s="33" t="s">
        <v>8</v>
      </c>
      <c r="F557" s="34">
        <v>775</v>
      </c>
      <c r="G557" s="34">
        <v>784</v>
      </c>
      <c r="H557" s="35">
        <v>0</v>
      </c>
      <c r="I557" s="66">
        <f>(G557-F557)*C557</f>
        <v>10800</v>
      </c>
      <c r="J557" s="66">
        <v>0</v>
      </c>
      <c r="K557" s="66">
        <f t="shared" si="82"/>
        <v>10800</v>
      </c>
    </row>
    <row r="558" spans="1:11">
      <c r="A558" s="59">
        <v>43179</v>
      </c>
      <c r="B558" s="33" t="s">
        <v>222</v>
      </c>
      <c r="C558" s="33">
        <v>5000</v>
      </c>
      <c r="D558" s="33"/>
      <c r="E558" s="33" t="s">
        <v>8</v>
      </c>
      <c r="F558" s="34">
        <v>212.5</v>
      </c>
      <c r="G558" s="34">
        <v>214</v>
      </c>
      <c r="H558" s="35">
        <v>216</v>
      </c>
      <c r="I558" s="66">
        <f>(G558-F558)*C558</f>
        <v>7500</v>
      </c>
      <c r="J558" s="66">
        <f>(H558-G558)*C558</f>
        <v>10000</v>
      </c>
      <c r="K558" s="66">
        <f t="shared" si="82"/>
        <v>17500</v>
      </c>
    </row>
    <row r="559" spans="1:11">
      <c r="A559" s="59">
        <v>43178</v>
      </c>
      <c r="B559" s="33" t="s">
        <v>110</v>
      </c>
      <c r="C559" s="33">
        <v>1000</v>
      </c>
      <c r="D559" s="33"/>
      <c r="E559" s="33" t="s">
        <v>8</v>
      </c>
      <c r="F559" s="34">
        <v>748</v>
      </c>
      <c r="G559" s="34">
        <v>740</v>
      </c>
      <c r="H559" s="35">
        <v>0</v>
      </c>
      <c r="I559" s="66">
        <f>(G559-F559)*C559</f>
        <v>-8000</v>
      </c>
      <c r="J559" s="66">
        <v>0</v>
      </c>
      <c r="K559" s="66">
        <f t="shared" si="82"/>
        <v>-8000</v>
      </c>
    </row>
    <row r="560" spans="1:11">
      <c r="A560" s="59">
        <v>43175</v>
      </c>
      <c r="B560" s="33" t="s">
        <v>261</v>
      </c>
      <c r="C560" s="33">
        <v>7000</v>
      </c>
      <c r="D560" s="33"/>
      <c r="E560" s="40" t="s">
        <v>15</v>
      </c>
      <c r="F560" s="35">
        <v>150</v>
      </c>
      <c r="G560" s="35">
        <v>149</v>
      </c>
      <c r="H560" s="35">
        <v>147.5</v>
      </c>
      <c r="I560" s="66">
        <f>(F560-G560)*C560</f>
        <v>7000</v>
      </c>
      <c r="J560" s="66">
        <f>(G560-H560)*C560</f>
        <v>10500</v>
      </c>
      <c r="K560" s="66">
        <f t="shared" si="82"/>
        <v>17500</v>
      </c>
    </row>
    <row r="561" spans="1:11">
      <c r="A561" s="59">
        <v>43174</v>
      </c>
      <c r="B561" s="33" t="s">
        <v>290</v>
      </c>
      <c r="C561" s="33">
        <v>4500</v>
      </c>
      <c r="D561" s="33"/>
      <c r="E561" s="33" t="s">
        <v>8</v>
      </c>
      <c r="F561" s="34">
        <v>231.5</v>
      </c>
      <c r="G561" s="34">
        <v>233.5</v>
      </c>
      <c r="H561" s="35">
        <v>0</v>
      </c>
      <c r="I561" s="66">
        <f>(G561-F561)*C561</f>
        <v>9000</v>
      </c>
      <c r="J561" s="66">
        <v>0</v>
      </c>
      <c r="K561" s="66">
        <f t="shared" si="82"/>
        <v>9000</v>
      </c>
    </row>
    <row r="562" spans="1:11">
      <c r="A562" s="59">
        <v>43174</v>
      </c>
      <c r="B562" s="33" t="s">
        <v>167</v>
      </c>
      <c r="C562" s="33">
        <v>1000</v>
      </c>
      <c r="D562" s="33"/>
      <c r="E562" s="40" t="s">
        <v>15</v>
      </c>
      <c r="F562" s="35">
        <v>928</v>
      </c>
      <c r="G562" s="35">
        <v>920</v>
      </c>
      <c r="H562" s="35">
        <v>0</v>
      </c>
      <c r="I562" s="66">
        <f>(F562-G562)*C562</f>
        <v>8000</v>
      </c>
      <c r="J562" s="66">
        <v>0</v>
      </c>
      <c r="K562" s="66">
        <f t="shared" si="82"/>
        <v>8000</v>
      </c>
    </row>
    <row r="563" spans="1:11">
      <c r="A563" s="59">
        <v>43173</v>
      </c>
      <c r="B563" s="33" t="s">
        <v>88</v>
      </c>
      <c r="C563" s="33">
        <v>800</v>
      </c>
      <c r="D563" s="33"/>
      <c r="E563" s="33" t="s">
        <v>8</v>
      </c>
      <c r="F563" s="34">
        <v>1050</v>
      </c>
      <c r="G563" s="34">
        <v>1060</v>
      </c>
      <c r="H563" s="35">
        <v>0</v>
      </c>
      <c r="I563" s="66">
        <f>(G563-F563)*C563</f>
        <v>8000</v>
      </c>
      <c r="J563" s="66">
        <v>0</v>
      </c>
      <c r="K563" s="66">
        <f t="shared" si="82"/>
        <v>8000</v>
      </c>
    </row>
    <row r="564" spans="1:11">
      <c r="A564" s="59">
        <v>43172</v>
      </c>
      <c r="B564" s="33" t="s">
        <v>290</v>
      </c>
      <c r="C564" s="33">
        <v>4500</v>
      </c>
      <c r="D564" s="33"/>
      <c r="E564" s="40" t="s">
        <v>15</v>
      </c>
      <c r="F564" s="35">
        <v>230</v>
      </c>
      <c r="G564" s="35">
        <v>228</v>
      </c>
      <c r="H564" s="35">
        <v>0</v>
      </c>
      <c r="I564" s="66">
        <f>(F564-G564)*C564</f>
        <v>9000</v>
      </c>
      <c r="J564" s="66">
        <v>0</v>
      </c>
      <c r="K564" s="66">
        <f t="shared" si="82"/>
        <v>9000</v>
      </c>
    </row>
    <row r="565" spans="1:11">
      <c r="A565" s="59">
        <v>43171</v>
      </c>
      <c r="B565" s="33" t="s">
        <v>86</v>
      </c>
      <c r="C565" s="33">
        <v>1800</v>
      </c>
      <c r="D565" s="33"/>
      <c r="E565" s="40" t="s">
        <v>15</v>
      </c>
      <c r="F565" s="35">
        <v>597</v>
      </c>
      <c r="G565" s="35">
        <v>592</v>
      </c>
      <c r="H565" s="35">
        <v>586</v>
      </c>
      <c r="I565" s="66">
        <f>(F565-G565)*C565</f>
        <v>9000</v>
      </c>
      <c r="J565" s="66">
        <f>(G565-H565)*C565</f>
        <v>10800</v>
      </c>
      <c r="K565" s="66">
        <f t="shared" si="82"/>
        <v>19800</v>
      </c>
    </row>
    <row r="566" spans="1:11">
      <c r="A566" s="59">
        <v>43168</v>
      </c>
      <c r="B566" s="33" t="s">
        <v>480</v>
      </c>
      <c r="C566" s="33">
        <v>9000</v>
      </c>
      <c r="D566" s="33"/>
      <c r="E566" s="33" t="s">
        <v>8</v>
      </c>
      <c r="F566" s="34">
        <v>81</v>
      </c>
      <c r="G566" s="34">
        <v>82</v>
      </c>
      <c r="H566" s="35">
        <v>0</v>
      </c>
      <c r="I566" s="66">
        <f>(G566-F566)*C566</f>
        <v>9000</v>
      </c>
      <c r="J566" s="66">
        <v>0</v>
      </c>
      <c r="K566" s="66">
        <f t="shared" si="82"/>
        <v>9000</v>
      </c>
    </row>
    <row r="567" spans="1:11">
      <c r="A567" s="59">
        <v>43167</v>
      </c>
      <c r="B567" s="33" t="s">
        <v>193</v>
      </c>
      <c r="C567" s="33">
        <v>1000</v>
      </c>
      <c r="D567" s="33"/>
      <c r="E567" s="40" t="s">
        <v>15</v>
      </c>
      <c r="F567" s="35">
        <v>630.5</v>
      </c>
      <c r="G567" s="35">
        <v>628.5</v>
      </c>
      <c r="H567" s="35">
        <v>0</v>
      </c>
      <c r="I567" s="66">
        <f>(F567-G567)*C567</f>
        <v>2000</v>
      </c>
      <c r="J567" s="66">
        <v>0</v>
      </c>
      <c r="K567" s="66">
        <f t="shared" si="82"/>
        <v>2000</v>
      </c>
    </row>
    <row r="568" spans="1:11">
      <c r="A568" s="59">
        <v>43166</v>
      </c>
      <c r="B568" s="33" t="s">
        <v>290</v>
      </c>
      <c r="C568" s="33">
        <v>4500</v>
      </c>
      <c r="D568" s="33"/>
      <c r="E568" s="40" t="s">
        <v>15</v>
      </c>
      <c r="F568" s="35">
        <v>236</v>
      </c>
      <c r="G568" s="35">
        <v>234</v>
      </c>
      <c r="H568" s="35">
        <v>231</v>
      </c>
      <c r="I568" s="66">
        <f>(F568-G568)*C568</f>
        <v>9000</v>
      </c>
      <c r="J568" s="66">
        <f>(G568-H568)*C568</f>
        <v>13500</v>
      </c>
      <c r="K568" s="66">
        <f t="shared" si="82"/>
        <v>22500</v>
      </c>
    </row>
    <row r="569" spans="1:11">
      <c r="A569" s="59">
        <v>43166</v>
      </c>
      <c r="B569" s="33" t="s">
        <v>484</v>
      </c>
      <c r="C569" s="33">
        <v>4500</v>
      </c>
      <c r="D569" s="33"/>
      <c r="E569" s="40" t="s">
        <v>15</v>
      </c>
      <c r="F569" s="35">
        <v>123.5</v>
      </c>
      <c r="G569" s="35">
        <v>121.5</v>
      </c>
      <c r="H569" s="35">
        <v>118.5</v>
      </c>
      <c r="I569" s="66">
        <f>(F569-G569)*C569</f>
        <v>9000</v>
      </c>
      <c r="J569" s="66">
        <f>(G569-H569)*C569</f>
        <v>13500</v>
      </c>
      <c r="K569" s="66">
        <f t="shared" si="82"/>
        <v>22500</v>
      </c>
    </row>
    <row r="570" spans="1:11">
      <c r="A570" s="59">
        <v>43165</v>
      </c>
      <c r="B570" s="33" t="s">
        <v>290</v>
      </c>
      <c r="C570" s="33">
        <v>4500</v>
      </c>
      <c r="D570" s="33"/>
      <c r="E570" s="33" t="s">
        <v>8</v>
      </c>
      <c r="F570" s="34">
        <v>242.5</v>
      </c>
      <c r="G570" s="34">
        <v>244.5</v>
      </c>
      <c r="H570" s="35">
        <v>0</v>
      </c>
      <c r="I570" s="66">
        <f t="shared" ref="I570:I575" si="83">(G570-F570)*C570</f>
        <v>9000</v>
      </c>
      <c r="J570" s="66">
        <v>0</v>
      </c>
      <c r="K570" s="66">
        <f t="shared" si="82"/>
        <v>9000</v>
      </c>
    </row>
    <row r="571" spans="1:11">
      <c r="A571" s="59">
        <v>43164</v>
      </c>
      <c r="B571" s="33" t="s">
        <v>468</v>
      </c>
      <c r="C571" s="33">
        <v>500</v>
      </c>
      <c r="D571" s="33"/>
      <c r="E571" s="33" t="s">
        <v>8</v>
      </c>
      <c r="F571" s="34">
        <v>2008</v>
      </c>
      <c r="G571" s="34">
        <v>2010</v>
      </c>
      <c r="H571" s="35">
        <v>0</v>
      </c>
      <c r="I571" s="66">
        <f t="shared" si="83"/>
        <v>1000</v>
      </c>
      <c r="J571" s="66">
        <v>0</v>
      </c>
      <c r="K571" s="66">
        <f t="shared" si="82"/>
        <v>1000</v>
      </c>
    </row>
    <row r="572" spans="1:11">
      <c r="A572" s="59">
        <v>43164</v>
      </c>
      <c r="B572" s="33" t="s">
        <v>41</v>
      </c>
      <c r="C572" s="33">
        <v>1000</v>
      </c>
      <c r="D572" s="33"/>
      <c r="E572" s="33" t="s">
        <v>8</v>
      </c>
      <c r="F572" s="34">
        <v>1027</v>
      </c>
      <c r="G572" s="34">
        <v>1035</v>
      </c>
      <c r="H572" s="35">
        <v>0</v>
      </c>
      <c r="I572" s="66">
        <f t="shared" si="83"/>
        <v>8000</v>
      </c>
      <c r="J572" s="66">
        <v>0</v>
      </c>
      <c r="K572" s="66">
        <f t="shared" si="82"/>
        <v>8000</v>
      </c>
    </row>
    <row r="573" spans="1:11">
      <c r="A573" s="59">
        <v>43160</v>
      </c>
      <c r="B573" s="33" t="s">
        <v>56</v>
      </c>
      <c r="C573" s="33">
        <v>1000</v>
      </c>
      <c r="D573" s="33"/>
      <c r="E573" s="33" t="s">
        <v>8</v>
      </c>
      <c r="F573" s="34">
        <v>935</v>
      </c>
      <c r="G573" s="34">
        <v>927</v>
      </c>
      <c r="H573" s="35">
        <v>0</v>
      </c>
      <c r="I573" s="66">
        <f t="shared" si="83"/>
        <v>-8000</v>
      </c>
      <c r="J573" s="66">
        <v>0</v>
      </c>
      <c r="K573" s="66">
        <f t="shared" si="82"/>
        <v>-8000</v>
      </c>
    </row>
    <row r="574" spans="1:11">
      <c r="A574" s="59">
        <v>43160</v>
      </c>
      <c r="B574" s="33" t="s">
        <v>174</v>
      </c>
      <c r="C574" s="33">
        <v>1061</v>
      </c>
      <c r="D574" s="33"/>
      <c r="E574" s="33" t="s">
        <v>8</v>
      </c>
      <c r="F574" s="34">
        <v>675</v>
      </c>
      <c r="G574" s="34">
        <v>677</v>
      </c>
      <c r="H574" s="35">
        <v>0</v>
      </c>
      <c r="I574" s="66">
        <f t="shared" si="83"/>
        <v>2122</v>
      </c>
      <c r="J574" s="66">
        <v>0</v>
      </c>
      <c r="K574" s="66">
        <f t="shared" si="82"/>
        <v>2122</v>
      </c>
    </row>
    <row r="575" spans="1:11">
      <c r="A575" s="59">
        <v>43160</v>
      </c>
      <c r="B575" s="33" t="s">
        <v>439</v>
      </c>
      <c r="C575" s="33">
        <v>1500</v>
      </c>
      <c r="D575" s="33"/>
      <c r="E575" s="33" t="s">
        <v>8</v>
      </c>
      <c r="F575" s="34">
        <v>378</v>
      </c>
      <c r="G575" s="34">
        <v>383</v>
      </c>
      <c r="H575" s="35">
        <v>0</v>
      </c>
      <c r="I575" s="66">
        <f t="shared" si="83"/>
        <v>7500</v>
      </c>
      <c r="J575" s="66">
        <v>0</v>
      </c>
      <c r="K575" s="66">
        <f t="shared" si="82"/>
        <v>7500</v>
      </c>
    </row>
    <row r="576" spans="1:11">
      <c r="A576" s="59"/>
      <c r="B576" s="46"/>
      <c r="C576" s="46"/>
      <c r="D576" s="46"/>
      <c r="E576" s="46"/>
      <c r="F576" s="46"/>
      <c r="G576" s="46"/>
      <c r="H576" s="46"/>
      <c r="I576" s="89"/>
      <c r="J576" s="89"/>
      <c r="K576" s="89"/>
    </row>
    <row r="577" spans="1:11">
      <c r="A577" s="59">
        <v>43159</v>
      </c>
      <c r="B577" s="33" t="s">
        <v>56</v>
      </c>
      <c r="C577" s="33">
        <v>1000</v>
      </c>
      <c r="D577" s="33"/>
      <c r="E577" s="40" t="s">
        <v>15</v>
      </c>
      <c r="F577" s="35">
        <v>937</v>
      </c>
      <c r="G577" s="35">
        <v>929</v>
      </c>
      <c r="H577" s="35">
        <v>0</v>
      </c>
      <c r="I577" s="66">
        <f>(F577-G577)*C577</f>
        <v>8000</v>
      </c>
      <c r="J577" s="66">
        <v>0</v>
      </c>
      <c r="K577" s="66">
        <f t="shared" ref="K577:K600" si="84">+J577+I577</f>
        <v>8000</v>
      </c>
    </row>
    <row r="578" spans="1:11">
      <c r="A578" s="59">
        <v>43159</v>
      </c>
      <c r="B578" s="33" t="s">
        <v>445</v>
      </c>
      <c r="C578" s="33">
        <v>500</v>
      </c>
      <c r="D578" s="33"/>
      <c r="E578" s="33" t="s">
        <v>8</v>
      </c>
      <c r="F578" s="34">
        <v>1918</v>
      </c>
      <c r="G578" s="34">
        <v>1922</v>
      </c>
      <c r="H578" s="35">
        <v>0</v>
      </c>
      <c r="I578" s="66">
        <f>(G578-F578)*C578</f>
        <v>2000</v>
      </c>
      <c r="J578" s="66">
        <v>0</v>
      </c>
      <c r="K578" s="66">
        <f t="shared" si="84"/>
        <v>2000</v>
      </c>
    </row>
    <row r="579" spans="1:11">
      <c r="A579" s="59">
        <v>43158</v>
      </c>
      <c r="B579" s="33" t="s">
        <v>482</v>
      </c>
      <c r="C579" s="33">
        <v>1800</v>
      </c>
      <c r="D579" s="33"/>
      <c r="E579" s="33" t="s">
        <v>8</v>
      </c>
      <c r="F579" s="34">
        <v>428.5</v>
      </c>
      <c r="G579" s="34">
        <v>433.5</v>
      </c>
      <c r="H579" s="35">
        <v>0</v>
      </c>
      <c r="I579" s="66">
        <f>(G579-F579)*C579</f>
        <v>9000</v>
      </c>
      <c r="J579" s="66">
        <v>0</v>
      </c>
      <c r="K579" s="66">
        <f t="shared" si="84"/>
        <v>9000</v>
      </c>
    </row>
    <row r="580" spans="1:11">
      <c r="A580" s="59">
        <v>43157</v>
      </c>
      <c r="B580" s="33" t="s">
        <v>485</v>
      </c>
      <c r="C580" s="33">
        <v>4500</v>
      </c>
      <c r="D580" s="33"/>
      <c r="E580" s="33" t="s">
        <v>8</v>
      </c>
      <c r="F580" s="34">
        <v>164</v>
      </c>
      <c r="G580" s="34">
        <v>166</v>
      </c>
      <c r="H580" s="35">
        <v>169</v>
      </c>
      <c r="I580" s="66">
        <f>(G580-F580)*C580</f>
        <v>9000</v>
      </c>
      <c r="J580" s="66">
        <f>(H580-G580)*C580</f>
        <v>13500</v>
      </c>
      <c r="K580" s="66">
        <f t="shared" si="84"/>
        <v>22500</v>
      </c>
    </row>
    <row r="581" spans="1:11">
      <c r="A581" s="59">
        <v>43157</v>
      </c>
      <c r="B581" s="33" t="s">
        <v>88</v>
      </c>
      <c r="C581" s="33">
        <v>800</v>
      </c>
      <c r="D581" s="33"/>
      <c r="E581" s="40" t="s">
        <v>15</v>
      </c>
      <c r="F581" s="35">
        <v>1045</v>
      </c>
      <c r="G581" s="35">
        <v>1040</v>
      </c>
      <c r="H581" s="35">
        <v>0</v>
      </c>
      <c r="I581" s="66">
        <f>(F581-G581)*C581</f>
        <v>4000</v>
      </c>
      <c r="J581" s="66">
        <v>0</v>
      </c>
      <c r="K581" s="66">
        <f t="shared" si="84"/>
        <v>4000</v>
      </c>
    </row>
    <row r="582" spans="1:11">
      <c r="A582" s="59">
        <v>43154</v>
      </c>
      <c r="B582" s="33" t="s">
        <v>86</v>
      </c>
      <c r="C582" s="33">
        <v>1800</v>
      </c>
      <c r="D582" s="33"/>
      <c r="E582" s="33" t="s">
        <v>8</v>
      </c>
      <c r="F582" s="34">
        <v>625</v>
      </c>
      <c r="G582" s="34">
        <v>629.75</v>
      </c>
      <c r="H582" s="35">
        <v>0</v>
      </c>
      <c r="I582" s="66">
        <f t="shared" ref="I582:I587" si="85">(G582-F582)*C582</f>
        <v>8550</v>
      </c>
      <c r="J582" s="66">
        <v>0</v>
      </c>
      <c r="K582" s="66">
        <f t="shared" si="84"/>
        <v>8550</v>
      </c>
    </row>
    <row r="583" spans="1:11">
      <c r="A583" s="59">
        <v>43154</v>
      </c>
      <c r="B583" s="33" t="s">
        <v>56</v>
      </c>
      <c r="C583" s="33">
        <v>1000</v>
      </c>
      <c r="D583" s="33"/>
      <c r="E583" s="33" t="s">
        <v>8</v>
      </c>
      <c r="F583" s="34">
        <v>916</v>
      </c>
      <c r="G583" s="34">
        <v>925</v>
      </c>
      <c r="H583" s="35">
        <v>935</v>
      </c>
      <c r="I583" s="66">
        <f t="shared" si="85"/>
        <v>9000</v>
      </c>
      <c r="J583" s="66">
        <f>(H583-G583)*C583</f>
        <v>10000</v>
      </c>
      <c r="K583" s="66">
        <f t="shared" si="84"/>
        <v>19000</v>
      </c>
    </row>
    <row r="584" spans="1:11">
      <c r="A584" s="59">
        <v>43153</v>
      </c>
      <c r="B584" s="33" t="s">
        <v>186</v>
      </c>
      <c r="C584" s="33">
        <v>8000</v>
      </c>
      <c r="D584" s="33"/>
      <c r="E584" s="33" t="s">
        <v>8</v>
      </c>
      <c r="F584" s="34">
        <v>124</v>
      </c>
      <c r="G584" s="34">
        <v>123</v>
      </c>
      <c r="H584" s="35">
        <v>0</v>
      </c>
      <c r="I584" s="66">
        <f t="shared" si="85"/>
        <v>-8000</v>
      </c>
      <c r="J584" s="66">
        <v>0</v>
      </c>
      <c r="K584" s="66">
        <f t="shared" si="84"/>
        <v>-8000</v>
      </c>
    </row>
    <row r="585" spans="1:11">
      <c r="A585" s="59">
        <v>43152</v>
      </c>
      <c r="B585" s="33" t="s">
        <v>153</v>
      </c>
      <c r="C585" s="33">
        <v>4000</v>
      </c>
      <c r="D585" s="33"/>
      <c r="E585" s="33" t="s">
        <v>8</v>
      </c>
      <c r="F585" s="34">
        <v>196</v>
      </c>
      <c r="G585" s="34">
        <v>198</v>
      </c>
      <c r="H585" s="35">
        <v>0</v>
      </c>
      <c r="I585" s="66">
        <f t="shared" si="85"/>
        <v>8000</v>
      </c>
      <c r="J585" s="66">
        <v>0</v>
      </c>
      <c r="K585" s="66">
        <f t="shared" si="84"/>
        <v>8000</v>
      </c>
    </row>
    <row r="586" spans="1:11">
      <c r="A586" s="59">
        <v>43151</v>
      </c>
      <c r="B586" s="33" t="s">
        <v>290</v>
      </c>
      <c r="C586" s="33">
        <v>4500</v>
      </c>
      <c r="D586" s="33"/>
      <c r="E586" s="33" t="s">
        <v>8</v>
      </c>
      <c r="F586" s="34">
        <v>252</v>
      </c>
      <c r="G586" s="34">
        <v>254</v>
      </c>
      <c r="H586" s="35">
        <v>0</v>
      </c>
      <c r="I586" s="66">
        <f t="shared" si="85"/>
        <v>9000</v>
      </c>
      <c r="J586" s="66">
        <v>0</v>
      </c>
      <c r="K586" s="66">
        <f t="shared" si="84"/>
        <v>9000</v>
      </c>
    </row>
    <row r="587" spans="1:11">
      <c r="A587" s="59">
        <v>43151</v>
      </c>
      <c r="B587" s="33" t="s">
        <v>57</v>
      </c>
      <c r="C587" s="33">
        <v>2500</v>
      </c>
      <c r="D587" s="33"/>
      <c r="E587" s="33" t="s">
        <v>8</v>
      </c>
      <c r="F587" s="34">
        <v>395</v>
      </c>
      <c r="G587" s="34">
        <v>397</v>
      </c>
      <c r="H587" s="35">
        <v>0</v>
      </c>
      <c r="I587" s="66">
        <f t="shared" si="85"/>
        <v>5000</v>
      </c>
      <c r="J587" s="66">
        <v>0</v>
      </c>
      <c r="K587" s="66">
        <f t="shared" si="84"/>
        <v>5000</v>
      </c>
    </row>
    <row r="588" spans="1:11">
      <c r="A588" s="59">
        <v>43150</v>
      </c>
      <c r="B588" s="33" t="s">
        <v>56</v>
      </c>
      <c r="C588" s="33">
        <v>1000</v>
      </c>
      <c r="D588" s="33"/>
      <c r="E588" s="40" t="s">
        <v>15</v>
      </c>
      <c r="F588" s="35">
        <v>896</v>
      </c>
      <c r="G588" s="35">
        <v>888</v>
      </c>
      <c r="H588" s="35">
        <v>878</v>
      </c>
      <c r="I588" s="66">
        <f>(F588-G588)*C588</f>
        <v>8000</v>
      </c>
      <c r="J588" s="66">
        <f>(G588-H588)*C588</f>
        <v>10000</v>
      </c>
      <c r="K588" s="66">
        <f t="shared" si="84"/>
        <v>18000</v>
      </c>
    </row>
    <row r="589" spans="1:11">
      <c r="A589" s="59">
        <v>43146</v>
      </c>
      <c r="B589" s="33" t="s">
        <v>40</v>
      </c>
      <c r="C589" s="33">
        <v>1500</v>
      </c>
      <c r="D589" s="33"/>
      <c r="E589" s="33" t="s">
        <v>8</v>
      </c>
      <c r="F589" s="34">
        <v>817</v>
      </c>
      <c r="G589" s="34">
        <v>822</v>
      </c>
      <c r="H589" s="35">
        <v>0</v>
      </c>
      <c r="I589" s="66">
        <f t="shared" ref="I589:I595" si="86">(G589-F589)*C589</f>
        <v>7500</v>
      </c>
      <c r="J589" s="66">
        <v>0</v>
      </c>
      <c r="K589" s="66">
        <f t="shared" si="84"/>
        <v>7500</v>
      </c>
    </row>
    <row r="590" spans="1:11">
      <c r="A590" s="59">
        <v>43145</v>
      </c>
      <c r="B590" s="33" t="s">
        <v>244</v>
      </c>
      <c r="C590" s="33">
        <v>1500</v>
      </c>
      <c r="D590" s="33"/>
      <c r="E590" s="33" t="s">
        <v>8</v>
      </c>
      <c r="F590" s="34">
        <v>381</v>
      </c>
      <c r="G590" s="34">
        <v>386</v>
      </c>
      <c r="H590" s="35">
        <v>0</v>
      </c>
      <c r="I590" s="66">
        <f t="shared" si="86"/>
        <v>7500</v>
      </c>
      <c r="J590" s="66">
        <v>0</v>
      </c>
      <c r="K590" s="66">
        <f t="shared" si="84"/>
        <v>7500</v>
      </c>
    </row>
    <row r="591" spans="1:11">
      <c r="A591" s="59">
        <v>43143</v>
      </c>
      <c r="B591" s="33" t="s">
        <v>290</v>
      </c>
      <c r="C591" s="33">
        <v>4500</v>
      </c>
      <c r="D591" s="33"/>
      <c r="E591" s="33" t="s">
        <v>8</v>
      </c>
      <c r="F591" s="34">
        <v>276</v>
      </c>
      <c r="G591" s="34">
        <v>277</v>
      </c>
      <c r="H591" s="35">
        <v>0</v>
      </c>
      <c r="I591" s="66">
        <f t="shared" si="86"/>
        <v>4500</v>
      </c>
      <c r="J591" s="66">
        <v>0</v>
      </c>
      <c r="K591" s="66">
        <f t="shared" si="84"/>
        <v>4500</v>
      </c>
    </row>
    <row r="592" spans="1:11">
      <c r="A592" s="59">
        <v>43140</v>
      </c>
      <c r="B592" s="33" t="s">
        <v>189</v>
      </c>
      <c r="C592" s="33">
        <v>7500</v>
      </c>
      <c r="D592" s="33"/>
      <c r="E592" s="33" t="s">
        <v>8</v>
      </c>
      <c r="F592" s="34">
        <v>73</v>
      </c>
      <c r="G592" s="34">
        <v>74</v>
      </c>
      <c r="H592" s="35">
        <v>74.5</v>
      </c>
      <c r="I592" s="66">
        <f t="shared" si="86"/>
        <v>7500</v>
      </c>
      <c r="J592" s="66">
        <f>(H592-G592)*C592</f>
        <v>3750</v>
      </c>
      <c r="K592" s="66">
        <f t="shared" si="84"/>
        <v>11250</v>
      </c>
    </row>
    <row r="593" spans="1:11">
      <c r="A593" s="59">
        <v>43139</v>
      </c>
      <c r="B593" s="33" t="s">
        <v>212</v>
      </c>
      <c r="C593" s="33">
        <v>350</v>
      </c>
      <c r="D593" s="33"/>
      <c r="E593" s="33" t="s">
        <v>8</v>
      </c>
      <c r="F593" s="34">
        <v>1541</v>
      </c>
      <c r="G593" s="34">
        <v>1566</v>
      </c>
      <c r="H593" s="35">
        <v>1574</v>
      </c>
      <c r="I593" s="66">
        <f t="shared" si="86"/>
        <v>8750</v>
      </c>
      <c r="J593" s="66">
        <f>(H593-G593)*C593</f>
        <v>2800</v>
      </c>
      <c r="K593" s="66">
        <f t="shared" si="84"/>
        <v>11550</v>
      </c>
    </row>
    <row r="594" spans="1:11">
      <c r="A594" s="59">
        <v>43138</v>
      </c>
      <c r="B594" s="33" t="s">
        <v>216</v>
      </c>
      <c r="C594" s="33">
        <v>5000</v>
      </c>
      <c r="D594" s="33"/>
      <c r="E594" s="33" t="s">
        <v>8</v>
      </c>
      <c r="F594" s="34">
        <v>228</v>
      </c>
      <c r="G594" s="34">
        <v>226</v>
      </c>
      <c r="H594" s="35">
        <v>0</v>
      </c>
      <c r="I594" s="66">
        <f t="shared" si="86"/>
        <v>-10000</v>
      </c>
      <c r="J594" s="66">
        <v>0</v>
      </c>
      <c r="K594" s="66">
        <f t="shared" si="84"/>
        <v>-10000</v>
      </c>
    </row>
    <row r="595" spans="1:11">
      <c r="A595" s="59">
        <v>43138</v>
      </c>
      <c r="B595" s="33" t="s">
        <v>29</v>
      </c>
      <c r="C595" s="33">
        <v>1500</v>
      </c>
      <c r="D595" s="33"/>
      <c r="E595" s="33" t="s">
        <v>8</v>
      </c>
      <c r="F595" s="34">
        <v>390</v>
      </c>
      <c r="G595" s="34">
        <v>384</v>
      </c>
      <c r="H595" s="35">
        <v>0</v>
      </c>
      <c r="I595" s="66">
        <f t="shared" si="86"/>
        <v>-9000</v>
      </c>
      <c r="J595" s="66">
        <v>0</v>
      </c>
      <c r="K595" s="66">
        <f t="shared" si="84"/>
        <v>-9000</v>
      </c>
    </row>
    <row r="596" spans="1:11">
      <c r="A596" s="59">
        <v>43137</v>
      </c>
      <c r="B596" s="33" t="s">
        <v>220</v>
      </c>
      <c r="C596" s="33">
        <v>7500</v>
      </c>
      <c r="D596" s="33"/>
      <c r="E596" s="40" t="s">
        <v>15</v>
      </c>
      <c r="F596" s="35">
        <v>89.9</v>
      </c>
      <c r="G596" s="35">
        <v>89.3</v>
      </c>
      <c r="H596" s="35">
        <v>0</v>
      </c>
      <c r="I596" s="66">
        <f>(F596-G596)*C596</f>
        <v>4500.0000000000637</v>
      </c>
      <c r="J596" s="66">
        <v>0</v>
      </c>
      <c r="K596" s="66">
        <f t="shared" si="84"/>
        <v>4500.0000000000637</v>
      </c>
    </row>
    <row r="597" spans="1:11">
      <c r="A597" s="59">
        <v>43136</v>
      </c>
      <c r="B597" s="33" t="s">
        <v>121</v>
      </c>
      <c r="C597" s="33">
        <v>500</v>
      </c>
      <c r="D597" s="33"/>
      <c r="E597" s="33" t="s">
        <v>8</v>
      </c>
      <c r="F597" s="34">
        <v>2005</v>
      </c>
      <c r="G597" s="34">
        <v>2025</v>
      </c>
      <c r="H597" s="35">
        <v>0</v>
      </c>
      <c r="I597" s="66">
        <f>(G597-F597)*C597</f>
        <v>10000</v>
      </c>
      <c r="J597" s="66">
        <v>0</v>
      </c>
      <c r="K597" s="66">
        <f t="shared" si="84"/>
        <v>10000</v>
      </c>
    </row>
    <row r="598" spans="1:11">
      <c r="A598" s="59">
        <v>43133</v>
      </c>
      <c r="B598" s="33" t="s">
        <v>182</v>
      </c>
      <c r="C598" s="33">
        <v>500</v>
      </c>
      <c r="D598" s="33"/>
      <c r="E598" s="40" t="s">
        <v>15</v>
      </c>
      <c r="F598" s="35">
        <v>1150</v>
      </c>
      <c r="G598" s="35">
        <v>1162</v>
      </c>
      <c r="H598" s="35">
        <v>0</v>
      </c>
      <c r="I598" s="66">
        <f>(F598-G598)*C598</f>
        <v>-6000</v>
      </c>
      <c r="J598" s="66">
        <v>0</v>
      </c>
      <c r="K598" s="66">
        <f t="shared" si="84"/>
        <v>-6000</v>
      </c>
    </row>
    <row r="599" spans="1:11">
      <c r="A599" s="59">
        <v>43133</v>
      </c>
      <c r="B599" s="33" t="s">
        <v>86</v>
      </c>
      <c r="C599" s="33">
        <v>1800</v>
      </c>
      <c r="D599" s="33"/>
      <c r="E599" s="33" t="s">
        <v>8</v>
      </c>
      <c r="F599" s="34">
        <v>609</v>
      </c>
      <c r="G599" s="34">
        <v>600</v>
      </c>
      <c r="H599" s="35">
        <v>0</v>
      </c>
      <c r="I599" s="66">
        <f>(G599-F599)*C599</f>
        <v>-16200</v>
      </c>
      <c r="J599" s="66">
        <v>0</v>
      </c>
      <c r="K599" s="66">
        <f t="shared" si="84"/>
        <v>-16200</v>
      </c>
    </row>
    <row r="600" spans="1:11">
      <c r="A600" s="59">
        <v>43132</v>
      </c>
      <c r="B600" s="33" t="s">
        <v>235</v>
      </c>
      <c r="C600" s="33">
        <v>2500</v>
      </c>
      <c r="D600" s="33"/>
      <c r="E600" s="33" t="s">
        <v>8</v>
      </c>
      <c r="F600" s="34">
        <v>425</v>
      </c>
      <c r="G600" s="34">
        <v>431</v>
      </c>
      <c r="H600" s="35">
        <v>0</v>
      </c>
      <c r="I600" s="66">
        <f>(G600-F600)*C600</f>
        <v>15000</v>
      </c>
      <c r="J600" s="66">
        <v>0</v>
      </c>
      <c r="K600" s="66">
        <f t="shared" si="84"/>
        <v>15000</v>
      </c>
    </row>
    <row r="601" spans="1:11">
      <c r="A601" s="59"/>
      <c r="B601" s="21"/>
      <c r="C601" s="22"/>
      <c r="D601" s="22"/>
      <c r="E601" s="22"/>
      <c r="F601" s="23"/>
      <c r="G601" s="23"/>
      <c r="H601" s="23"/>
      <c r="I601" s="92"/>
      <c r="J601" s="93"/>
      <c r="K601" s="93"/>
    </row>
    <row r="602" spans="1:11">
      <c r="A602" s="59">
        <v>43131</v>
      </c>
      <c r="B602" s="33" t="s">
        <v>347</v>
      </c>
      <c r="C602" s="33">
        <v>3000</v>
      </c>
      <c r="D602" s="33"/>
      <c r="E602" s="40" t="s">
        <v>15</v>
      </c>
      <c r="F602" s="35">
        <v>381</v>
      </c>
      <c r="G602" s="35">
        <v>379</v>
      </c>
      <c r="H602" s="35">
        <v>0</v>
      </c>
      <c r="I602" s="66">
        <f>(F602-G602)*C602</f>
        <v>6000</v>
      </c>
      <c r="J602" s="66">
        <v>0</v>
      </c>
      <c r="K602" s="66">
        <f t="shared" ref="K602:K636" si="87">+J602+I602</f>
        <v>6000</v>
      </c>
    </row>
    <row r="603" spans="1:11">
      <c r="A603" s="59">
        <v>43130</v>
      </c>
      <c r="B603" s="33" t="s">
        <v>165</v>
      </c>
      <c r="C603" s="33">
        <v>3000</v>
      </c>
      <c r="D603" s="33"/>
      <c r="E603" s="33" t="s">
        <v>8</v>
      </c>
      <c r="F603" s="34">
        <v>380</v>
      </c>
      <c r="G603" s="34">
        <v>384</v>
      </c>
      <c r="H603" s="35">
        <v>0</v>
      </c>
      <c r="I603" s="66">
        <f t="shared" ref="I603:I635" si="88">(G603-F603)*C603</f>
        <v>12000</v>
      </c>
      <c r="J603" s="66">
        <v>0</v>
      </c>
      <c r="K603" s="66">
        <f t="shared" si="87"/>
        <v>12000</v>
      </c>
    </row>
    <row r="604" spans="1:11">
      <c r="A604" s="59">
        <v>43130</v>
      </c>
      <c r="B604" s="33" t="s">
        <v>486</v>
      </c>
      <c r="C604" s="33">
        <v>4500</v>
      </c>
      <c r="D604" s="33"/>
      <c r="E604" s="33" t="s">
        <v>8</v>
      </c>
      <c r="F604" s="34">
        <v>129.5</v>
      </c>
      <c r="G604" s="34">
        <v>130</v>
      </c>
      <c r="H604" s="35">
        <v>0</v>
      </c>
      <c r="I604" s="66">
        <f t="shared" si="88"/>
        <v>2250</v>
      </c>
      <c r="J604" s="66">
        <v>0</v>
      </c>
      <c r="K604" s="66">
        <f t="shared" si="87"/>
        <v>2250</v>
      </c>
    </row>
    <row r="605" spans="1:11">
      <c r="A605" s="59">
        <v>43129</v>
      </c>
      <c r="B605" s="33" t="s">
        <v>106</v>
      </c>
      <c r="C605" s="33">
        <v>1100</v>
      </c>
      <c r="D605" s="33"/>
      <c r="E605" s="33" t="s">
        <v>8</v>
      </c>
      <c r="F605" s="34">
        <v>848</v>
      </c>
      <c r="G605" s="34">
        <v>838</v>
      </c>
      <c r="H605" s="35">
        <v>0</v>
      </c>
      <c r="I605" s="66">
        <f t="shared" si="88"/>
        <v>-11000</v>
      </c>
      <c r="J605" s="66">
        <v>0</v>
      </c>
      <c r="K605" s="66">
        <f t="shared" si="87"/>
        <v>-11000</v>
      </c>
    </row>
    <row r="606" spans="1:11">
      <c r="A606" s="59">
        <v>43125</v>
      </c>
      <c r="B606" s="33" t="s">
        <v>281</v>
      </c>
      <c r="C606" s="33">
        <v>7000</v>
      </c>
      <c r="D606" s="33"/>
      <c r="E606" s="33" t="s">
        <v>8</v>
      </c>
      <c r="F606" s="34">
        <v>95.9</v>
      </c>
      <c r="G606" s="34">
        <v>97.25</v>
      </c>
      <c r="H606" s="35">
        <v>0</v>
      </c>
      <c r="I606" s="66">
        <f t="shared" si="88"/>
        <v>9449.99999999996</v>
      </c>
      <c r="J606" s="66">
        <v>0</v>
      </c>
      <c r="K606" s="66">
        <f t="shared" si="87"/>
        <v>9449.99999999996</v>
      </c>
    </row>
    <row r="607" spans="1:11">
      <c r="A607" s="59">
        <v>43125</v>
      </c>
      <c r="B607" s="33" t="s">
        <v>471</v>
      </c>
      <c r="C607" s="33">
        <v>10000</v>
      </c>
      <c r="D607" s="33"/>
      <c r="E607" s="33" t="s">
        <v>8</v>
      </c>
      <c r="F607" s="34">
        <v>67.25</v>
      </c>
      <c r="G607" s="34">
        <v>65.75</v>
      </c>
      <c r="H607" s="35">
        <v>0</v>
      </c>
      <c r="I607" s="66">
        <f t="shared" si="88"/>
        <v>-15000</v>
      </c>
      <c r="J607" s="66">
        <v>0</v>
      </c>
      <c r="K607" s="66">
        <f t="shared" si="87"/>
        <v>-15000</v>
      </c>
    </row>
    <row r="608" spans="1:11">
      <c r="A608" s="59">
        <v>43124</v>
      </c>
      <c r="B608" s="33" t="s">
        <v>281</v>
      </c>
      <c r="C608" s="33">
        <v>7000</v>
      </c>
      <c r="D608" s="33"/>
      <c r="E608" s="33" t="s">
        <v>8</v>
      </c>
      <c r="F608" s="34">
        <v>94</v>
      </c>
      <c r="G608" s="34">
        <v>94.45</v>
      </c>
      <c r="H608" s="35">
        <v>0</v>
      </c>
      <c r="I608" s="66">
        <f t="shared" si="88"/>
        <v>3150.00000000002</v>
      </c>
      <c r="J608" s="66">
        <v>0</v>
      </c>
      <c r="K608" s="66">
        <f t="shared" si="87"/>
        <v>3150.00000000002</v>
      </c>
    </row>
    <row r="609" spans="1:11">
      <c r="A609" s="59">
        <v>43124</v>
      </c>
      <c r="B609" s="33" t="s">
        <v>56</v>
      </c>
      <c r="C609" s="33">
        <v>1000</v>
      </c>
      <c r="D609" s="33"/>
      <c r="E609" s="33" t="s">
        <v>8</v>
      </c>
      <c r="F609" s="34">
        <v>1045</v>
      </c>
      <c r="G609" s="34">
        <v>1035</v>
      </c>
      <c r="H609" s="35">
        <v>0</v>
      </c>
      <c r="I609" s="66">
        <f t="shared" si="88"/>
        <v>-10000</v>
      </c>
      <c r="J609" s="66">
        <v>0</v>
      </c>
      <c r="K609" s="66">
        <f t="shared" si="87"/>
        <v>-10000</v>
      </c>
    </row>
    <row r="610" spans="1:11">
      <c r="A610" s="59">
        <v>43123</v>
      </c>
      <c r="B610" s="33" t="s">
        <v>453</v>
      </c>
      <c r="C610" s="33">
        <v>3200</v>
      </c>
      <c r="D610" s="33"/>
      <c r="E610" s="33" t="s">
        <v>8</v>
      </c>
      <c r="F610" s="34">
        <v>296.5</v>
      </c>
      <c r="G610" s="34">
        <v>299.5</v>
      </c>
      <c r="H610" s="35">
        <v>302.5</v>
      </c>
      <c r="I610" s="66">
        <f t="shared" si="88"/>
        <v>9600</v>
      </c>
      <c r="J610" s="66">
        <f>(H610-G610)*C610</f>
        <v>9600</v>
      </c>
      <c r="K610" s="66">
        <f t="shared" si="87"/>
        <v>19200</v>
      </c>
    </row>
    <row r="611" spans="1:11">
      <c r="A611" s="59">
        <v>43123</v>
      </c>
      <c r="B611" s="33" t="s">
        <v>487</v>
      </c>
      <c r="C611" s="33">
        <v>4500</v>
      </c>
      <c r="D611" s="33"/>
      <c r="E611" s="33" t="s">
        <v>8</v>
      </c>
      <c r="F611" s="34">
        <v>288.5</v>
      </c>
      <c r="G611" s="34">
        <v>290.5</v>
      </c>
      <c r="H611" s="35">
        <v>293.5</v>
      </c>
      <c r="I611" s="66">
        <f t="shared" si="88"/>
        <v>9000</v>
      </c>
      <c r="J611" s="66">
        <f>(H611-G611)*C611</f>
        <v>13500</v>
      </c>
      <c r="K611" s="66">
        <f t="shared" si="87"/>
        <v>22500</v>
      </c>
    </row>
    <row r="612" spans="1:11">
      <c r="A612" s="59">
        <v>43122</v>
      </c>
      <c r="B612" s="33" t="s">
        <v>270</v>
      </c>
      <c r="C612" s="33">
        <v>1500</v>
      </c>
      <c r="D612" s="33"/>
      <c r="E612" s="33" t="s">
        <v>8</v>
      </c>
      <c r="F612" s="34">
        <v>730</v>
      </c>
      <c r="G612" s="34">
        <v>736</v>
      </c>
      <c r="H612" s="35">
        <v>0</v>
      </c>
      <c r="I612" s="66">
        <f t="shared" si="88"/>
        <v>9000</v>
      </c>
      <c r="J612" s="66">
        <v>0</v>
      </c>
      <c r="K612" s="66">
        <f t="shared" si="87"/>
        <v>9000</v>
      </c>
    </row>
    <row r="613" spans="1:11">
      <c r="A613" s="59">
        <v>43122</v>
      </c>
      <c r="B613" s="33" t="s">
        <v>49</v>
      </c>
      <c r="C613" s="33">
        <v>1500</v>
      </c>
      <c r="D613" s="33"/>
      <c r="E613" s="33" t="s">
        <v>8</v>
      </c>
      <c r="F613" s="34">
        <v>896</v>
      </c>
      <c r="G613" s="34">
        <v>902</v>
      </c>
      <c r="H613" s="35">
        <v>910</v>
      </c>
      <c r="I613" s="66">
        <f t="shared" si="88"/>
        <v>9000</v>
      </c>
      <c r="J613" s="66">
        <f>(H613-G613)*C613</f>
        <v>12000</v>
      </c>
      <c r="K613" s="66">
        <f t="shared" si="87"/>
        <v>21000</v>
      </c>
    </row>
    <row r="614" spans="1:11">
      <c r="A614" s="59">
        <v>43119</v>
      </c>
      <c r="B614" s="33" t="s">
        <v>457</v>
      </c>
      <c r="C614" s="33">
        <v>4500</v>
      </c>
      <c r="D614" s="33"/>
      <c r="E614" s="33" t="s">
        <v>8</v>
      </c>
      <c r="F614" s="34">
        <v>151.5</v>
      </c>
      <c r="G614" s="34">
        <v>153.1</v>
      </c>
      <c r="H614" s="35">
        <v>0</v>
      </c>
      <c r="I614" s="66">
        <f t="shared" si="88"/>
        <v>7199.9999999999745</v>
      </c>
      <c r="J614" s="66">
        <v>0</v>
      </c>
      <c r="K614" s="66">
        <f t="shared" si="87"/>
        <v>7199.9999999999745</v>
      </c>
    </row>
    <row r="615" spans="1:11">
      <c r="A615" s="59">
        <v>43118</v>
      </c>
      <c r="B615" s="33" t="s">
        <v>29</v>
      </c>
      <c r="C615" s="33">
        <v>1500</v>
      </c>
      <c r="D615" s="33"/>
      <c r="E615" s="33" t="s">
        <v>8</v>
      </c>
      <c r="F615" s="34">
        <v>583</v>
      </c>
      <c r="G615" s="34">
        <v>588</v>
      </c>
      <c r="H615" s="35">
        <v>0</v>
      </c>
      <c r="I615" s="66">
        <f t="shared" si="88"/>
        <v>7500</v>
      </c>
      <c r="J615" s="66">
        <v>0</v>
      </c>
      <c r="K615" s="66">
        <f t="shared" si="87"/>
        <v>7500</v>
      </c>
    </row>
    <row r="616" spans="1:11">
      <c r="A616" s="59">
        <v>43117</v>
      </c>
      <c r="B616" s="33" t="s">
        <v>41</v>
      </c>
      <c r="C616" s="33">
        <v>1000</v>
      </c>
      <c r="D616" s="33"/>
      <c r="E616" s="40" t="s">
        <v>8</v>
      </c>
      <c r="F616" s="35">
        <v>1005</v>
      </c>
      <c r="G616" s="35">
        <v>1015</v>
      </c>
      <c r="H616" s="35">
        <v>1029</v>
      </c>
      <c r="I616" s="66">
        <f t="shared" si="88"/>
        <v>10000</v>
      </c>
      <c r="J616" s="66">
        <f>(H616-G616)*C616</f>
        <v>14000</v>
      </c>
      <c r="K616" s="66">
        <f t="shared" si="87"/>
        <v>24000</v>
      </c>
    </row>
    <row r="617" spans="1:11">
      <c r="A617" s="59">
        <v>43117</v>
      </c>
      <c r="B617" s="33" t="s">
        <v>216</v>
      </c>
      <c r="C617" s="33">
        <v>5000</v>
      </c>
      <c r="D617" s="33"/>
      <c r="E617" s="33" t="s">
        <v>8</v>
      </c>
      <c r="F617" s="34">
        <v>257</v>
      </c>
      <c r="G617" s="34">
        <v>259</v>
      </c>
      <c r="H617" s="35">
        <v>263</v>
      </c>
      <c r="I617" s="66">
        <f t="shared" si="88"/>
        <v>10000</v>
      </c>
      <c r="J617" s="66">
        <f>(H617-G617)*C617</f>
        <v>20000</v>
      </c>
      <c r="K617" s="66">
        <f t="shared" si="87"/>
        <v>30000</v>
      </c>
    </row>
    <row r="618" spans="1:11">
      <c r="A618" s="59">
        <v>43116</v>
      </c>
      <c r="B618" s="33" t="s">
        <v>37</v>
      </c>
      <c r="C618" s="33">
        <v>800</v>
      </c>
      <c r="D618" s="33"/>
      <c r="E618" s="33" t="s">
        <v>8</v>
      </c>
      <c r="F618" s="34">
        <v>1010</v>
      </c>
      <c r="G618" s="34">
        <v>998</v>
      </c>
      <c r="H618" s="35">
        <v>0</v>
      </c>
      <c r="I618" s="66">
        <f t="shared" si="88"/>
        <v>-9600</v>
      </c>
      <c r="J618" s="66">
        <v>0</v>
      </c>
      <c r="K618" s="66">
        <f t="shared" si="87"/>
        <v>-9600</v>
      </c>
    </row>
    <row r="619" spans="1:11">
      <c r="A619" s="59">
        <v>43116</v>
      </c>
      <c r="B619" s="33" t="s">
        <v>170</v>
      </c>
      <c r="C619" s="33">
        <v>800</v>
      </c>
      <c r="D619" s="33"/>
      <c r="E619" s="40" t="s">
        <v>8</v>
      </c>
      <c r="F619" s="35">
        <v>1154</v>
      </c>
      <c r="G619" s="35">
        <v>1157</v>
      </c>
      <c r="H619" s="35">
        <v>0</v>
      </c>
      <c r="I619" s="66">
        <f t="shared" si="88"/>
        <v>2400</v>
      </c>
      <c r="J619" s="66">
        <v>0</v>
      </c>
      <c r="K619" s="66">
        <f t="shared" si="87"/>
        <v>2400</v>
      </c>
    </row>
    <row r="620" spans="1:11">
      <c r="A620" s="59">
        <v>43115</v>
      </c>
      <c r="B620" s="33" t="s">
        <v>270</v>
      </c>
      <c r="C620" s="33">
        <v>1500</v>
      </c>
      <c r="D620" s="33"/>
      <c r="E620" s="33" t="s">
        <v>8</v>
      </c>
      <c r="F620" s="34">
        <v>772</v>
      </c>
      <c r="G620" s="34">
        <v>777.5</v>
      </c>
      <c r="H620" s="35">
        <v>0</v>
      </c>
      <c r="I620" s="66">
        <f t="shared" si="88"/>
        <v>8250</v>
      </c>
      <c r="J620" s="66">
        <v>0</v>
      </c>
      <c r="K620" s="66">
        <f t="shared" si="87"/>
        <v>8250</v>
      </c>
    </row>
    <row r="621" spans="1:11">
      <c r="A621" s="59">
        <v>43112</v>
      </c>
      <c r="B621" s="33" t="s">
        <v>488</v>
      </c>
      <c r="C621" s="33">
        <v>2500</v>
      </c>
      <c r="D621" s="33"/>
      <c r="E621" s="33" t="s">
        <v>8</v>
      </c>
      <c r="F621" s="34">
        <v>256</v>
      </c>
      <c r="G621" s="34">
        <v>252</v>
      </c>
      <c r="H621" s="35">
        <v>0</v>
      </c>
      <c r="I621" s="66">
        <f t="shared" si="88"/>
        <v>-10000</v>
      </c>
      <c r="J621" s="66">
        <v>0</v>
      </c>
      <c r="K621" s="66">
        <f t="shared" si="87"/>
        <v>-10000</v>
      </c>
    </row>
    <row r="622" spans="1:11">
      <c r="A622" s="59">
        <v>43111</v>
      </c>
      <c r="B622" s="33" t="s">
        <v>489</v>
      </c>
      <c r="C622" s="33">
        <v>5000</v>
      </c>
      <c r="D622" s="33"/>
      <c r="E622" s="33" t="s">
        <v>8</v>
      </c>
      <c r="F622" s="34">
        <v>136</v>
      </c>
      <c r="G622" s="34">
        <v>136</v>
      </c>
      <c r="H622" s="35">
        <v>0</v>
      </c>
      <c r="I622" s="66">
        <f t="shared" si="88"/>
        <v>0</v>
      </c>
      <c r="J622" s="66">
        <v>0</v>
      </c>
      <c r="K622" s="66">
        <f t="shared" si="87"/>
        <v>0</v>
      </c>
    </row>
    <row r="623" spans="1:11">
      <c r="A623" s="59">
        <v>43110</v>
      </c>
      <c r="B623" s="33" t="s">
        <v>464</v>
      </c>
      <c r="C623" s="33">
        <v>3500</v>
      </c>
      <c r="D623" s="33"/>
      <c r="E623" s="33" t="s">
        <v>8</v>
      </c>
      <c r="F623" s="34">
        <v>199</v>
      </c>
      <c r="G623" s="34">
        <v>195.5</v>
      </c>
      <c r="H623" s="35">
        <v>0</v>
      </c>
      <c r="I623" s="66">
        <f t="shared" si="88"/>
        <v>-12250</v>
      </c>
      <c r="J623" s="66">
        <v>0</v>
      </c>
      <c r="K623" s="66">
        <f t="shared" si="87"/>
        <v>-12250</v>
      </c>
    </row>
    <row r="624" spans="1:11">
      <c r="A624" s="59">
        <v>43110</v>
      </c>
      <c r="B624" s="33" t="s">
        <v>490</v>
      </c>
      <c r="C624" s="33">
        <v>800</v>
      </c>
      <c r="D624" s="33"/>
      <c r="E624" s="33" t="s">
        <v>8</v>
      </c>
      <c r="F624" s="34">
        <v>786</v>
      </c>
      <c r="G624" s="34">
        <v>796</v>
      </c>
      <c r="H624" s="35">
        <v>800</v>
      </c>
      <c r="I624" s="66">
        <f t="shared" si="88"/>
        <v>8000</v>
      </c>
      <c r="J624" s="66">
        <f>(H624-G624)*C624</f>
        <v>3200</v>
      </c>
      <c r="K624" s="66">
        <f t="shared" si="87"/>
        <v>11200</v>
      </c>
    </row>
    <row r="625" spans="1:11">
      <c r="A625" s="59">
        <v>43110</v>
      </c>
      <c r="B625" s="33" t="s">
        <v>442</v>
      </c>
      <c r="C625" s="33">
        <v>12000</v>
      </c>
      <c r="D625" s="33"/>
      <c r="E625" s="33" t="s">
        <v>8</v>
      </c>
      <c r="F625" s="34">
        <v>94.75</v>
      </c>
      <c r="G625" s="34">
        <v>95.25</v>
      </c>
      <c r="H625" s="35">
        <v>0</v>
      </c>
      <c r="I625" s="66">
        <f t="shared" si="88"/>
        <v>6000</v>
      </c>
      <c r="J625" s="66">
        <v>0</v>
      </c>
      <c r="K625" s="66">
        <f t="shared" si="87"/>
        <v>6000</v>
      </c>
    </row>
    <row r="626" spans="1:11">
      <c r="A626" s="59">
        <v>43109</v>
      </c>
      <c r="B626" s="33" t="s">
        <v>136</v>
      </c>
      <c r="C626" s="33">
        <v>1200</v>
      </c>
      <c r="D626" s="33"/>
      <c r="E626" s="33" t="s">
        <v>8</v>
      </c>
      <c r="F626" s="34">
        <v>837</v>
      </c>
      <c r="G626" s="34">
        <v>845</v>
      </c>
      <c r="H626" s="35">
        <v>0</v>
      </c>
      <c r="I626" s="66">
        <f t="shared" si="88"/>
        <v>9600</v>
      </c>
      <c r="J626" s="66">
        <v>0</v>
      </c>
      <c r="K626" s="66">
        <f t="shared" si="87"/>
        <v>9600</v>
      </c>
    </row>
    <row r="627" spans="1:11">
      <c r="A627" s="59">
        <v>43109</v>
      </c>
      <c r="B627" s="33" t="s">
        <v>479</v>
      </c>
      <c r="C627" s="33">
        <v>4000</v>
      </c>
      <c r="D627" s="33"/>
      <c r="E627" s="33" t="s">
        <v>8</v>
      </c>
      <c r="F627" s="34">
        <v>227.5</v>
      </c>
      <c r="G627" s="34">
        <v>225.5</v>
      </c>
      <c r="H627" s="35">
        <v>0</v>
      </c>
      <c r="I627" s="66">
        <f t="shared" si="88"/>
        <v>-8000</v>
      </c>
      <c r="J627" s="66">
        <v>0</v>
      </c>
      <c r="K627" s="66">
        <f t="shared" si="87"/>
        <v>-8000</v>
      </c>
    </row>
    <row r="628" spans="1:11">
      <c r="A628" s="59">
        <v>43108</v>
      </c>
      <c r="B628" s="33" t="s">
        <v>491</v>
      </c>
      <c r="C628" s="33">
        <v>7000</v>
      </c>
      <c r="D628" s="33"/>
      <c r="E628" s="33" t="s">
        <v>8</v>
      </c>
      <c r="F628" s="34">
        <v>128.4</v>
      </c>
      <c r="G628" s="34">
        <v>129.25</v>
      </c>
      <c r="H628" s="35">
        <v>0</v>
      </c>
      <c r="I628" s="66">
        <f t="shared" si="88"/>
        <v>5949.99999999996</v>
      </c>
      <c r="J628" s="66">
        <v>0</v>
      </c>
      <c r="K628" s="66">
        <f t="shared" si="87"/>
        <v>5949.99999999996</v>
      </c>
    </row>
    <row r="629" spans="1:11">
      <c r="A629" s="59">
        <v>43108</v>
      </c>
      <c r="B629" s="33" t="s">
        <v>148</v>
      </c>
      <c r="C629" s="33">
        <v>900</v>
      </c>
      <c r="D629" s="33"/>
      <c r="E629" s="33" t="s">
        <v>8</v>
      </c>
      <c r="F629" s="34">
        <v>1009</v>
      </c>
      <c r="G629" s="34">
        <v>999</v>
      </c>
      <c r="H629" s="35">
        <v>0</v>
      </c>
      <c r="I629" s="66">
        <f t="shared" si="88"/>
        <v>-9000</v>
      </c>
      <c r="J629" s="66">
        <v>0</v>
      </c>
      <c r="K629" s="66">
        <f t="shared" si="87"/>
        <v>-9000</v>
      </c>
    </row>
    <row r="630" spans="1:11">
      <c r="A630" s="59">
        <v>43105</v>
      </c>
      <c r="B630" s="33" t="s">
        <v>41</v>
      </c>
      <c r="C630" s="33">
        <v>1000</v>
      </c>
      <c r="D630" s="33"/>
      <c r="E630" s="33" t="s">
        <v>8</v>
      </c>
      <c r="F630" s="34">
        <v>1006</v>
      </c>
      <c r="G630" s="34">
        <v>1015</v>
      </c>
      <c r="H630" s="35">
        <v>1035</v>
      </c>
      <c r="I630" s="66">
        <f t="shared" si="88"/>
        <v>9000</v>
      </c>
      <c r="J630" s="66">
        <f>(H630-G630)*C630</f>
        <v>20000</v>
      </c>
      <c r="K630" s="66">
        <f t="shared" si="87"/>
        <v>29000</v>
      </c>
    </row>
    <row r="631" spans="1:11">
      <c r="A631" s="59">
        <v>43105</v>
      </c>
      <c r="B631" s="33" t="s">
        <v>457</v>
      </c>
      <c r="C631" s="33">
        <v>4500</v>
      </c>
      <c r="D631" s="33"/>
      <c r="E631" s="33" t="s">
        <v>8</v>
      </c>
      <c r="F631" s="34">
        <v>154.5</v>
      </c>
      <c r="G631" s="34">
        <v>155.5</v>
      </c>
      <c r="H631" s="35">
        <v>0</v>
      </c>
      <c r="I631" s="66">
        <f t="shared" si="88"/>
        <v>4500</v>
      </c>
      <c r="J631" s="66">
        <v>0</v>
      </c>
      <c r="K631" s="66">
        <f t="shared" si="87"/>
        <v>4500</v>
      </c>
    </row>
    <row r="632" spans="1:11">
      <c r="A632" s="59">
        <v>43104</v>
      </c>
      <c r="B632" s="33" t="s">
        <v>435</v>
      </c>
      <c r="C632" s="33">
        <v>12000</v>
      </c>
      <c r="D632" s="33"/>
      <c r="E632" s="33" t="s">
        <v>8</v>
      </c>
      <c r="F632" s="34">
        <v>91</v>
      </c>
      <c r="G632" s="34">
        <v>92</v>
      </c>
      <c r="H632" s="35">
        <v>93.5</v>
      </c>
      <c r="I632" s="66">
        <f t="shared" si="88"/>
        <v>12000</v>
      </c>
      <c r="J632" s="66">
        <f>(H632-G632)*C632</f>
        <v>18000</v>
      </c>
      <c r="K632" s="66">
        <f t="shared" si="87"/>
        <v>30000</v>
      </c>
    </row>
    <row r="633" spans="1:11">
      <c r="A633" s="59">
        <v>43104</v>
      </c>
      <c r="B633" s="33" t="s">
        <v>46</v>
      </c>
      <c r="C633" s="33">
        <v>1100</v>
      </c>
      <c r="D633" s="33"/>
      <c r="E633" s="33" t="s">
        <v>8</v>
      </c>
      <c r="F633" s="34">
        <v>780</v>
      </c>
      <c r="G633" s="34">
        <v>788</v>
      </c>
      <c r="H633" s="35">
        <v>798</v>
      </c>
      <c r="I633" s="66">
        <f t="shared" si="88"/>
        <v>8800</v>
      </c>
      <c r="J633" s="66">
        <f>(H633-G633)*C633</f>
        <v>11000</v>
      </c>
      <c r="K633" s="66">
        <f t="shared" si="87"/>
        <v>19800</v>
      </c>
    </row>
    <row r="634" spans="1:11">
      <c r="A634" s="59">
        <v>43103</v>
      </c>
      <c r="B634" s="33" t="s">
        <v>11</v>
      </c>
      <c r="C634" s="33">
        <v>1500</v>
      </c>
      <c r="D634" s="33"/>
      <c r="E634" s="33" t="s">
        <v>8</v>
      </c>
      <c r="F634" s="34">
        <v>470</v>
      </c>
      <c r="G634" s="34">
        <v>475</v>
      </c>
      <c r="H634" s="35">
        <v>481</v>
      </c>
      <c r="I634" s="66">
        <f t="shared" si="88"/>
        <v>7500</v>
      </c>
      <c r="J634" s="66">
        <f>(H634-G634)*C634</f>
        <v>9000</v>
      </c>
      <c r="K634" s="66">
        <f t="shared" si="87"/>
        <v>16500</v>
      </c>
    </row>
    <row r="635" spans="1:11">
      <c r="A635" s="59">
        <v>43102</v>
      </c>
      <c r="B635" s="33" t="s">
        <v>112</v>
      </c>
      <c r="C635" s="33">
        <v>1100</v>
      </c>
      <c r="D635" s="33"/>
      <c r="E635" s="33" t="s">
        <v>8</v>
      </c>
      <c r="F635" s="34">
        <v>574</v>
      </c>
      <c r="G635" s="34">
        <v>576</v>
      </c>
      <c r="H635" s="35">
        <v>0</v>
      </c>
      <c r="I635" s="66">
        <f t="shared" si="88"/>
        <v>2200</v>
      </c>
      <c r="J635" s="66">
        <v>0</v>
      </c>
      <c r="K635" s="66">
        <f t="shared" si="87"/>
        <v>2200</v>
      </c>
    </row>
    <row r="636" spans="1:11">
      <c r="A636" s="59">
        <v>43101</v>
      </c>
      <c r="B636" s="33" t="s">
        <v>167</v>
      </c>
      <c r="C636" s="33">
        <v>1000</v>
      </c>
      <c r="D636" s="33"/>
      <c r="E636" s="40" t="s">
        <v>15</v>
      </c>
      <c r="F636" s="35">
        <v>924</v>
      </c>
      <c r="G636" s="35">
        <v>916</v>
      </c>
      <c r="H636" s="35">
        <v>0</v>
      </c>
      <c r="I636" s="66">
        <f>(F636-G636)*C636</f>
        <v>8000</v>
      </c>
      <c r="J636" s="66">
        <v>0</v>
      </c>
      <c r="K636" s="66">
        <f t="shared" si="87"/>
        <v>8000</v>
      </c>
    </row>
    <row r="637" spans="1:11">
      <c r="A637" s="59"/>
      <c r="B637" s="21"/>
      <c r="C637" s="22"/>
      <c r="D637" s="22"/>
      <c r="E637" s="22"/>
      <c r="F637" s="23"/>
      <c r="G637" s="23"/>
      <c r="H637" s="23"/>
      <c r="I637" s="92"/>
      <c r="J637" s="93"/>
      <c r="K637" s="93"/>
    </row>
    <row r="638" spans="1:11">
      <c r="A638" s="59">
        <v>43098</v>
      </c>
      <c r="B638" s="33" t="s">
        <v>286</v>
      </c>
      <c r="C638" s="33">
        <v>2000</v>
      </c>
      <c r="D638" s="33"/>
      <c r="E638" s="33" t="s">
        <v>8</v>
      </c>
      <c r="F638" s="34">
        <v>568</v>
      </c>
      <c r="G638" s="34">
        <v>567</v>
      </c>
      <c r="H638" s="35">
        <v>0</v>
      </c>
      <c r="I638" s="66">
        <f t="shared" ref="I638:I644" si="89">(G638-F638)*C638</f>
        <v>-2000</v>
      </c>
      <c r="J638" s="66">
        <v>0</v>
      </c>
      <c r="K638" s="66">
        <f t="shared" ref="K638:K669" si="90">+J638+I638</f>
        <v>-2000</v>
      </c>
    </row>
    <row r="639" spans="1:11">
      <c r="A639" s="59">
        <v>43098</v>
      </c>
      <c r="B639" s="33" t="s">
        <v>243</v>
      </c>
      <c r="C639" s="33">
        <v>1300</v>
      </c>
      <c r="D639" s="33"/>
      <c r="E639" s="33" t="s">
        <v>8</v>
      </c>
      <c r="F639" s="34">
        <v>564</v>
      </c>
      <c r="G639" s="34">
        <v>558</v>
      </c>
      <c r="H639" s="35">
        <v>0</v>
      </c>
      <c r="I639" s="66">
        <f t="shared" si="89"/>
        <v>-7800</v>
      </c>
      <c r="J639" s="66">
        <v>0</v>
      </c>
      <c r="K639" s="66">
        <f t="shared" si="90"/>
        <v>-7800</v>
      </c>
    </row>
    <row r="640" spans="1:11">
      <c r="A640" s="59">
        <v>43097</v>
      </c>
      <c r="B640" s="33" t="s">
        <v>56</v>
      </c>
      <c r="C640" s="33">
        <v>1000</v>
      </c>
      <c r="D640" s="33"/>
      <c r="E640" s="33" t="s">
        <v>8</v>
      </c>
      <c r="F640" s="34">
        <v>1010</v>
      </c>
      <c r="G640" s="34">
        <v>1002</v>
      </c>
      <c r="H640" s="35">
        <v>0</v>
      </c>
      <c r="I640" s="66">
        <f t="shared" si="89"/>
        <v>-8000</v>
      </c>
      <c r="J640" s="66">
        <v>0</v>
      </c>
      <c r="K640" s="66">
        <f t="shared" si="90"/>
        <v>-8000</v>
      </c>
    </row>
    <row r="641" spans="1:11">
      <c r="A641" s="59">
        <v>43096</v>
      </c>
      <c r="B641" s="33" t="s">
        <v>220</v>
      </c>
      <c r="C641" s="33">
        <v>7500</v>
      </c>
      <c r="D641" s="33"/>
      <c r="E641" s="33" t="s">
        <v>8</v>
      </c>
      <c r="F641" s="34">
        <v>93.5</v>
      </c>
      <c r="G641" s="34">
        <v>94.6</v>
      </c>
      <c r="H641" s="35">
        <v>0</v>
      </c>
      <c r="I641" s="66">
        <f t="shared" si="89"/>
        <v>8249.9999999999582</v>
      </c>
      <c r="J641" s="66">
        <v>0</v>
      </c>
      <c r="K641" s="66">
        <f t="shared" si="90"/>
        <v>8249.9999999999582</v>
      </c>
    </row>
    <row r="642" spans="1:11">
      <c r="A642" s="59">
        <v>43095</v>
      </c>
      <c r="B642" s="33" t="s">
        <v>492</v>
      </c>
      <c r="C642" s="33">
        <v>3800</v>
      </c>
      <c r="D642" s="33"/>
      <c r="E642" s="33" t="s">
        <v>8</v>
      </c>
      <c r="F642" s="34">
        <v>152.75</v>
      </c>
      <c r="G642" s="34">
        <v>153.25</v>
      </c>
      <c r="H642" s="35">
        <v>0</v>
      </c>
      <c r="I642" s="66">
        <f t="shared" si="89"/>
        <v>1900</v>
      </c>
      <c r="J642" s="66">
        <v>0</v>
      </c>
      <c r="K642" s="66">
        <f t="shared" si="90"/>
        <v>1900</v>
      </c>
    </row>
    <row r="643" spans="1:11">
      <c r="A643" s="59">
        <v>43091</v>
      </c>
      <c r="B643" s="33" t="s">
        <v>483</v>
      </c>
      <c r="C643" s="33">
        <v>1100</v>
      </c>
      <c r="D643" s="33"/>
      <c r="E643" s="33" t="s">
        <v>8</v>
      </c>
      <c r="F643" s="34">
        <v>753</v>
      </c>
      <c r="G643" s="34">
        <v>753</v>
      </c>
      <c r="H643" s="35">
        <v>0</v>
      </c>
      <c r="I643" s="66">
        <f t="shared" si="89"/>
        <v>0</v>
      </c>
      <c r="J643" s="66">
        <v>0</v>
      </c>
      <c r="K643" s="66">
        <f t="shared" si="90"/>
        <v>0</v>
      </c>
    </row>
    <row r="644" spans="1:11">
      <c r="A644" s="59">
        <v>43091</v>
      </c>
      <c r="B644" s="33" t="s">
        <v>493</v>
      </c>
      <c r="C644" s="33">
        <v>20000</v>
      </c>
      <c r="D644" s="33"/>
      <c r="E644" s="33" t="s">
        <v>8</v>
      </c>
      <c r="F644" s="34">
        <v>39</v>
      </c>
      <c r="G644" s="34">
        <v>39</v>
      </c>
      <c r="H644" s="35">
        <v>0</v>
      </c>
      <c r="I644" s="66">
        <f t="shared" si="89"/>
        <v>0</v>
      </c>
      <c r="J644" s="66">
        <v>0</v>
      </c>
      <c r="K644" s="66">
        <f t="shared" si="90"/>
        <v>0</v>
      </c>
    </row>
    <row r="645" spans="1:11">
      <c r="A645" s="59">
        <v>43090</v>
      </c>
      <c r="B645" s="33" t="s">
        <v>40</v>
      </c>
      <c r="C645" s="33">
        <v>1500</v>
      </c>
      <c r="D645" s="33"/>
      <c r="E645" s="40" t="s">
        <v>15</v>
      </c>
      <c r="F645" s="35">
        <v>861</v>
      </c>
      <c r="G645" s="35">
        <v>859</v>
      </c>
      <c r="H645" s="35">
        <v>0</v>
      </c>
      <c r="I645" s="66">
        <f>(F645-G645)*C645</f>
        <v>3000</v>
      </c>
      <c r="J645" s="66">
        <v>0</v>
      </c>
      <c r="K645" s="66">
        <f t="shared" si="90"/>
        <v>3000</v>
      </c>
    </row>
    <row r="646" spans="1:11">
      <c r="A646" s="59">
        <v>43089</v>
      </c>
      <c r="B646" s="33" t="s">
        <v>494</v>
      </c>
      <c r="C646" s="33">
        <v>6000</v>
      </c>
      <c r="D646" s="33"/>
      <c r="E646" s="33" t="s">
        <v>8</v>
      </c>
      <c r="F646" s="34">
        <v>121.75</v>
      </c>
      <c r="G646" s="34">
        <v>121.75</v>
      </c>
      <c r="H646" s="35">
        <v>0</v>
      </c>
      <c r="I646" s="66">
        <f>(G646-F646)*C646</f>
        <v>0</v>
      </c>
      <c r="J646" s="66">
        <v>0</v>
      </c>
      <c r="K646" s="66">
        <f t="shared" si="90"/>
        <v>0</v>
      </c>
    </row>
    <row r="647" spans="1:11">
      <c r="A647" s="59">
        <v>43088</v>
      </c>
      <c r="B647" s="33" t="s">
        <v>186</v>
      </c>
      <c r="C647" s="33">
        <v>8000</v>
      </c>
      <c r="D647" s="33"/>
      <c r="E647" s="33" t="s">
        <v>8</v>
      </c>
      <c r="F647" s="34">
        <v>121.5</v>
      </c>
      <c r="G647" s="34">
        <v>122.5</v>
      </c>
      <c r="H647" s="35">
        <v>124</v>
      </c>
      <c r="I647" s="66">
        <f>(G647-F647)*C647</f>
        <v>8000</v>
      </c>
      <c r="J647" s="66">
        <f>(H647-G647)*C647</f>
        <v>12000</v>
      </c>
      <c r="K647" s="66">
        <f t="shared" si="90"/>
        <v>20000</v>
      </c>
    </row>
    <row r="648" spans="1:11">
      <c r="A648" s="59">
        <v>43087</v>
      </c>
      <c r="B648" s="33" t="s">
        <v>19</v>
      </c>
      <c r="C648" s="33">
        <v>800</v>
      </c>
      <c r="D648" s="33"/>
      <c r="E648" s="40" t="s">
        <v>15</v>
      </c>
      <c r="F648" s="35">
        <v>667</v>
      </c>
      <c r="G648" s="35">
        <v>677</v>
      </c>
      <c r="H648" s="35">
        <v>0</v>
      </c>
      <c r="I648" s="66">
        <f>(F648-G648)*C648</f>
        <v>-8000</v>
      </c>
      <c r="J648" s="66">
        <v>0</v>
      </c>
      <c r="K648" s="66">
        <f t="shared" si="90"/>
        <v>-8000</v>
      </c>
    </row>
    <row r="649" spans="1:11">
      <c r="A649" s="59">
        <v>43087</v>
      </c>
      <c r="B649" s="33" t="s">
        <v>92</v>
      </c>
      <c r="C649" s="33">
        <v>550</v>
      </c>
      <c r="D649" s="33"/>
      <c r="E649" s="33" t="s">
        <v>8</v>
      </c>
      <c r="F649" s="34">
        <v>1340</v>
      </c>
      <c r="G649" s="34">
        <v>1350</v>
      </c>
      <c r="H649" s="35">
        <v>0</v>
      </c>
      <c r="I649" s="66">
        <f>(G649-F649)*C649</f>
        <v>5500</v>
      </c>
      <c r="J649" s="66">
        <v>0</v>
      </c>
      <c r="K649" s="66">
        <f t="shared" si="90"/>
        <v>5500</v>
      </c>
    </row>
    <row r="650" spans="1:11">
      <c r="A650" s="59">
        <v>43084</v>
      </c>
      <c r="B650" s="33" t="s">
        <v>495</v>
      </c>
      <c r="C650" s="33">
        <v>4500</v>
      </c>
      <c r="D650" s="33"/>
      <c r="E650" s="33" t="s">
        <v>8</v>
      </c>
      <c r="F650" s="34">
        <v>288.75</v>
      </c>
      <c r="G650" s="34">
        <v>289.75</v>
      </c>
      <c r="H650" s="35">
        <v>0</v>
      </c>
      <c r="I650" s="66">
        <f>(G650-F650)*C650</f>
        <v>4500</v>
      </c>
      <c r="J650" s="66">
        <v>0</v>
      </c>
      <c r="K650" s="66">
        <f t="shared" si="90"/>
        <v>4500</v>
      </c>
    </row>
    <row r="651" spans="1:11">
      <c r="A651" s="59">
        <v>43083</v>
      </c>
      <c r="B651" s="33" t="s">
        <v>286</v>
      </c>
      <c r="C651" s="33">
        <v>2000</v>
      </c>
      <c r="D651" s="33"/>
      <c r="E651" s="33" t="s">
        <v>8</v>
      </c>
      <c r="F651" s="34">
        <v>535</v>
      </c>
      <c r="G651" s="34">
        <v>539</v>
      </c>
      <c r="H651" s="35">
        <v>543</v>
      </c>
      <c r="I651" s="66">
        <f>(G651-F651)*C651</f>
        <v>8000</v>
      </c>
      <c r="J651" s="66">
        <f>(H651-G651)*C651</f>
        <v>8000</v>
      </c>
      <c r="K651" s="66">
        <f t="shared" si="90"/>
        <v>16000</v>
      </c>
    </row>
    <row r="652" spans="1:11">
      <c r="A652" s="59">
        <v>43083</v>
      </c>
      <c r="B652" s="33" t="s">
        <v>186</v>
      </c>
      <c r="C652" s="33">
        <v>8000</v>
      </c>
      <c r="D652" s="33"/>
      <c r="E652" s="33" t="s">
        <v>8</v>
      </c>
      <c r="F652" s="34">
        <v>117.5</v>
      </c>
      <c r="G652" s="34">
        <v>118.5</v>
      </c>
      <c r="H652" s="35">
        <v>119.9</v>
      </c>
      <c r="I652" s="66">
        <f>(G652-F652)*C652</f>
        <v>8000</v>
      </c>
      <c r="J652" s="66">
        <f>(H652-G652)*C652</f>
        <v>11200.000000000045</v>
      </c>
      <c r="K652" s="66">
        <f t="shared" si="90"/>
        <v>19200.000000000044</v>
      </c>
    </row>
    <row r="653" spans="1:11">
      <c r="A653" s="59">
        <v>43082</v>
      </c>
      <c r="B653" s="33" t="s">
        <v>88</v>
      </c>
      <c r="C653" s="33">
        <v>800</v>
      </c>
      <c r="D653" s="33"/>
      <c r="E653" s="40" t="s">
        <v>15</v>
      </c>
      <c r="F653" s="35">
        <v>1059</v>
      </c>
      <c r="G653" s="35">
        <v>1049</v>
      </c>
      <c r="H653" s="35">
        <v>1038</v>
      </c>
      <c r="I653" s="66">
        <f>(F653-G653)*C653</f>
        <v>8000</v>
      </c>
      <c r="J653" s="66">
        <f>(G653-H653)*C653</f>
        <v>8800</v>
      </c>
      <c r="K653" s="66">
        <f t="shared" si="90"/>
        <v>16800</v>
      </c>
    </row>
    <row r="654" spans="1:11">
      <c r="A654" s="59">
        <v>43081</v>
      </c>
      <c r="B654" s="33" t="s">
        <v>86</v>
      </c>
      <c r="C654" s="33">
        <v>1800</v>
      </c>
      <c r="D654" s="33"/>
      <c r="E654" s="33" t="s">
        <v>8</v>
      </c>
      <c r="F654" s="34">
        <v>523</v>
      </c>
      <c r="G654" s="34">
        <v>529</v>
      </c>
      <c r="H654" s="35">
        <v>0</v>
      </c>
      <c r="I654" s="66">
        <f t="shared" ref="I654:I667" si="91">(G654-F654)*C654</f>
        <v>10800</v>
      </c>
      <c r="J654" s="66">
        <v>0</v>
      </c>
      <c r="K654" s="66">
        <f t="shared" si="90"/>
        <v>10800</v>
      </c>
    </row>
    <row r="655" spans="1:11">
      <c r="A655" s="59">
        <v>43081</v>
      </c>
      <c r="B655" s="33" t="s">
        <v>155</v>
      </c>
      <c r="C655" s="33">
        <v>500</v>
      </c>
      <c r="D655" s="33"/>
      <c r="E655" s="33" t="s">
        <v>8</v>
      </c>
      <c r="F655" s="34">
        <v>1710</v>
      </c>
      <c r="G655" s="34">
        <v>1693</v>
      </c>
      <c r="H655" s="35">
        <v>0</v>
      </c>
      <c r="I655" s="66">
        <f t="shared" si="91"/>
        <v>-8500</v>
      </c>
      <c r="J655" s="66">
        <v>0</v>
      </c>
      <c r="K655" s="66">
        <f t="shared" si="90"/>
        <v>-8500</v>
      </c>
    </row>
    <row r="656" spans="1:11">
      <c r="A656" s="59">
        <v>43080</v>
      </c>
      <c r="B656" s="33" t="s">
        <v>36</v>
      </c>
      <c r="C656" s="33">
        <v>1000</v>
      </c>
      <c r="D656" s="33"/>
      <c r="E656" s="33" t="s">
        <v>8</v>
      </c>
      <c r="F656" s="34">
        <v>888</v>
      </c>
      <c r="G656" s="34">
        <v>896</v>
      </c>
      <c r="H656" s="35">
        <v>901</v>
      </c>
      <c r="I656" s="66">
        <f t="shared" si="91"/>
        <v>8000</v>
      </c>
      <c r="J656" s="66">
        <f>(H656-G656)*C656</f>
        <v>5000</v>
      </c>
      <c r="K656" s="66">
        <f t="shared" si="90"/>
        <v>13000</v>
      </c>
    </row>
    <row r="657" spans="1:11">
      <c r="A657" s="59">
        <v>43080</v>
      </c>
      <c r="B657" s="33" t="s">
        <v>495</v>
      </c>
      <c r="C657" s="33">
        <v>4500</v>
      </c>
      <c r="D657" s="33"/>
      <c r="E657" s="33" t="s">
        <v>8</v>
      </c>
      <c r="F657" s="34">
        <v>288.75</v>
      </c>
      <c r="G657" s="34">
        <v>290.75</v>
      </c>
      <c r="H657" s="35">
        <v>293.75</v>
      </c>
      <c r="I657" s="66">
        <f t="shared" si="91"/>
        <v>9000</v>
      </c>
      <c r="J657" s="66">
        <f>(H657-G657)*C657</f>
        <v>13500</v>
      </c>
      <c r="K657" s="66">
        <f t="shared" si="90"/>
        <v>22500</v>
      </c>
    </row>
    <row r="658" spans="1:11">
      <c r="A658" s="59">
        <v>43077</v>
      </c>
      <c r="B658" s="33" t="s">
        <v>496</v>
      </c>
      <c r="C658" s="33">
        <v>3500</v>
      </c>
      <c r="D658" s="33"/>
      <c r="E658" s="33" t="s">
        <v>8</v>
      </c>
      <c r="F658" s="34">
        <v>169.55</v>
      </c>
      <c r="G658" s="34">
        <v>167.5</v>
      </c>
      <c r="H658" s="35">
        <v>0</v>
      </c>
      <c r="I658" s="66">
        <f t="shared" si="91"/>
        <v>-7175.00000000004</v>
      </c>
      <c r="J658" s="66">
        <v>0</v>
      </c>
      <c r="K658" s="66">
        <f t="shared" si="90"/>
        <v>-7175.00000000004</v>
      </c>
    </row>
    <row r="659" spans="1:11">
      <c r="A659" s="59">
        <v>43077</v>
      </c>
      <c r="B659" s="33" t="s">
        <v>448</v>
      </c>
      <c r="C659" s="33">
        <v>3500</v>
      </c>
      <c r="D659" s="33"/>
      <c r="E659" s="33" t="s">
        <v>8</v>
      </c>
      <c r="F659" s="34">
        <v>242.75</v>
      </c>
      <c r="G659" s="34">
        <v>240.75</v>
      </c>
      <c r="H659" s="35">
        <v>0</v>
      </c>
      <c r="I659" s="66">
        <f t="shared" si="91"/>
        <v>-7000</v>
      </c>
      <c r="J659" s="66">
        <v>0</v>
      </c>
      <c r="K659" s="66">
        <f t="shared" si="90"/>
        <v>-7000</v>
      </c>
    </row>
    <row r="660" spans="1:11">
      <c r="A660" s="59">
        <v>43076</v>
      </c>
      <c r="B660" s="33" t="s">
        <v>40</v>
      </c>
      <c r="C660" s="33">
        <v>1500</v>
      </c>
      <c r="D660" s="33"/>
      <c r="E660" s="33" t="s">
        <v>8</v>
      </c>
      <c r="F660" s="34">
        <v>785</v>
      </c>
      <c r="G660" s="34">
        <v>790</v>
      </c>
      <c r="H660" s="35">
        <v>800</v>
      </c>
      <c r="I660" s="66">
        <f t="shared" si="91"/>
        <v>7500</v>
      </c>
      <c r="J660" s="66">
        <f>(H660-G660)*C660</f>
        <v>15000</v>
      </c>
      <c r="K660" s="66">
        <f t="shared" si="90"/>
        <v>22500</v>
      </c>
    </row>
    <row r="661" spans="1:11">
      <c r="A661" s="59">
        <v>43076</v>
      </c>
      <c r="B661" s="33" t="s">
        <v>41</v>
      </c>
      <c r="C661" s="33">
        <v>1000</v>
      </c>
      <c r="D661" s="33"/>
      <c r="E661" s="33" t="s">
        <v>8</v>
      </c>
      <c r="F661" s="34">
        <v>991</v>
      </c>
      <c r="G661" s="34">
        <v>994</v>
      </c>
      <c r="H661" s="35">
        <v>0</v>
      </c>
      <c r="I661" s="66">
        <f t="shared" si="91"/>
        <v>3000</v>
      </c>
      <c r="J661" s="66">
        <v>0</v>
      </c>
      <c r="K661" s="66">
        <f t="shared" si="90"/>
        <v>3000</v>
      </c>
    </row>
    <row r="662" spans="1:11">
      <c r="A662" s="59">
        <v>43076</v>
      </c>
      <c r="B662" s="33" t="s">
        <v>261</v>
      </c>
      <c r="C662" s="33">
        <v>7000</v>
      </c>
      <c r="D662" s="33"/>
      <c r="E662" s="33" t="s">
        <v>8</v>
      </c>
      <c r="F662" s="34">
        <v>117.5</v>
      </c>
      <c r="G662" s="34">
        <v>118</v>
      </c>
      <c r="H662" s="35">
        <v>0</v>
      </c>
      <c r="I662" s="66">
        <f t="shared" si="91"/>
        <v>3500</v>
      </c>
      <c r="J662" s="66">
        <v>0</v>
      </c>
      <c r="K662" s="66">
        <f t="shared" si="90"/>
        <v>3500</v>
      </c>
    </row>
    <row r="663" spans="1:11">
      <c r="A663" s="59">
        <v>43075</v>
      </c>
      <c r="B663" s="33" t="s">
        <v>495</v>
      </c>
      <c r="C663" s="33">
        <v>4500</v>
      </c>
      <c r="D663" s="33"/>
      <c r="E663" s="33" t="s">
        <v>8</v>
      </c>
      <c r="F663" s="34">
        <v>281.5</v>
      </c>
      <c r="G663" s="34">
        <v>279.5</v>
      </c>
      <c r="H663" s="35">
        <v>0</v>
      </c>
      <c r="I663" s="66">
        <f t="shared" si="91"/>
        <v>-9000</v>
      </c>
      <c r="J663" s="66">
        <v>0</v>
      </c>
      <c r="K663" s="66">
        <f t="shared" si="90"/>
        <v>-9000</v>
      </c>
    </row>
    <row r="664" spans="1:11">
      <c r="A664" s="59">
        <v>43075</v>
      </c>
      <c r="B664" s="33" t="s">
        <v>58</v>
      </c>
      <c r="C664" s="33">
        <v>1200</v>
      </c>
      <c r="D664" s="33"/>
      <c r="E664" s="33" t="s">
        <v>8</v>
      </c>
      <c r="F664" s="34">
        <v>512</v>
      </c>
      <c r="G664" s="34">
        <v>505</v>
      </c>
      <c r="H664" s="35">
        <v>0</v>
      </c>
      <c r="I664" s="66">
        <f t="shared" si="91"/>
        <v>-8400</v>
      </c>
      <c r="J664" s="66">
        <v>0</v>
      </c>
      <c r="K664" s="66">
        <f t="shared" si="90"/>
        <v>-8400</v>
      </c>
    </row>
    <row r="665" spans="1:11">
      <c r="A665" s="59">
        <v>43075</v>
      </c>
      <c r="B665" s="33" t="s">
        <v>189</v>
      </c>
      <c r="C665" s="33">
        <v>7000</v>
      </c>
      <c r="D665" s="33"/>
      <c r="E665" s="33" t="s">
        <v>8</v>
      </c>
      <c r="F665" s="34">
        <v>82.5</v>
      </c>
      <c r="G665" s="34">
        <v>81.5</v>
      </c>
      <c r="H665" s="35">
        <v>0</v>
      </c>
      <c r="I665" s="66">
        <f t="shared" si="91"/>
        <v>-7000</v>
      </c>
      <c r="J665" s="66">
        <v>0</v>
      </c>
      <c r="K665" s="66">
        <f t="shared" si="90"/>
        <v>-7000</v>
      </c>
    </row>
    <row r="666" spans="1:11">
      <c r="A666" s="59">
        <v>43074</v>
      </c>
      <c r="B666" s="33" t="s">
        <v>165</v>
      </c>
      <c r="C666" s="33">
        <v>3000</v>
      </c>
      <c r="D666" s="33"/>
      <c r="E666" s="33" t="s">
        <v>8</v>
      </c>
      <c r="F666" s="34">
        <v>347</v>
      </c>
      <c r="G666" s="34">
        <v>347</v>
      </c>
      <c r="H666" s="35">
        <v>0</v>
      </c>
      <c r="I666" s="66">
        <f t="shared" si="91"/>
        <v>0</v>
      </c>
      <c r="J666" s="66">
        <v>0</v>
      </c>
      <c r="K666" s="66">
        <f t="shared" si="90"/>
        <v>0</v>
      </c>
    </row>
    <row r="667" spans="1:11">
      <c r="A667" s="59">
        <v>43074</v>
      </c>
      <c r="B667" s="33" t="s">
        <v>186</v>
      </c>
      <c r="C667" s="33">
        <v>8000</v>
      </c>
      <c r="D667" s="33"/>
      <c r="E667" s="33" t="s">
        <v>8</v>
      </c>
      <c r="F667" s="34">
        <v>118.5</v>
      </c>
      <c r="G667" s="34">
        <v>119.5</v>
      </c>
      <c r="H667" s="35">
        <v>0</v>
      </c>
      <c r="I667" s="66">
        <f t="shared" si="91"/>
        <v>8000</v>
      </c>
      <c r="J667" s="66">
        <v>0</v>
      </c>
      <c r="K667" s="66">
        <f t="shared" si="90"/>
        <v>8000</v>
      </c>
    </row>
    <row r="668" spans="1:11">
      <c r="A668" s="59">
        <v>43073</v>
      </c>
      <c r="B668" s="33" t="s">
        <v>93</v>
      </c>
      <c r="C668" s="33">
        <v>1200</v>
      </c>
      <c r="D668" s="33"/>
      <c r="E668" s="40" t="s">
        <v>15</v>
      </c>
      <c r="F668" s="35">
        <v>730</v>
      </c>
      <c r="G668" s="35">
        <v>723</v>
      </c>
      <c r="H668" s="35">
        <v>713</v>
      </c>
      <c r="I668" s="66">
        <f>(F668-G668)*C668</f>
        <v>8400</v>
      </c>
      <c r="J668" s="66">
        <f>(G668-H668)*C668</f>
        <v>12000</v>
      </c>
      <c r="K668" s="66">
        <f t="shared" si="90"/>
        <v>20400</v>
      </c>
    </row>
    <row r="669" spans="1:11">
      <c r="A669" s="59">
        <v>43070</v>
      </c>
      <c r="B669" s="33" t="s">
        <v>497</v>
      </c>
      <c r="C669" s="33">
        <v>4000</v>
      </c>
      <c r="D669" s="33"/>
      <c r="E669" s="33" t="s">
        <v>8</v>
      </c>
      <c r="F669" s="34">
        <v>207</v>
      </c>
      <c r="G669" s="34">
        <v>204</v>
      </c>
      <c r="H669" s="35">
        <v>0</v>
      </c>
      <c r="I669" s="66">
        <f>(G669-F669)*C669</f>
        <v>-12000</v>
      </c>
      <c r="J669" s="66">
        <v>0</v>
      </c>
      <c r="K669" s="66">
        <f t="shared" si="90"/>
        <v>-12000</v>
      </c>
    </row>
    <row r="670" spans="1:11">
      <c r="A670" s="59"/>
      <c r="B670" s="21"/>
      <c r="C670" s="22"/>
      <c r="D670" s="22"/>
      <c r="E670" s="22"/>
      <c r="F670" s="23"/>
      <c r="G670" s="23"/>
      <c r="H670" s="23"/>
      <c r="I670" s="92"/>
      <c r="J670" s="93"/>
      <c r="K670" s="93"/>
    </row>
    <row r="671" spans="1:11">
      <c r="A671" s="59">
        <v>43069</v>
      </c>
      <c r="B671" s="33" t="s">
        <v>196</v>
      </c>
      <c r="C671" s="33">
        <v>400</v>
      </c>
      <c r="D671" s="33"/>
      <c r="E671" s="33" t="s">
        <v>8</v>
      </c>
      <c r="F671" s="34">
        <v>2107</v>
      </c>
      <c r="G671" s="34">
        <v>2127</v>
      </c>
      <c r="H671" s="35">
        <v>2152</v>
      </c>
      <c r="I671" s="66">
        <f>(G671-F671)*C671</f>
        <v>8000</v>
      </c>
      <c r="J671" s="66">
        <f>(H671-G671)*C671</f>
        <v>10000</v>
      </c>
      <c r="K671" s="66">
        <f t="shared" ref="K671:K697" si="92">+J671+I671</f>
        <v>18000</v>
      </c>
    </row>
    <row r="672" spans="1:11">
      <c r="A672" s="59">
        <v>43068</v>
      </c>
      <c r="B672" s="33" t="s">
        <v>121</v>
      </c>
      <c r="C672" s="33">
        <v>500</v>
      </c>
      <c r="D672" s="33"/>
      <c r="E672" s="33" t="s">
        <v>8</v>
      </c>
      <c r="F672" s="34">
        <v>1795</v>
      </c>
      <c r="G672" s="34">
        <v>1810</v>
      </c>
      <c r="H672" s="35">
        <v>0</v>
      </c>
      <c r="I672" s="66">
        <f>(G672-F672)*C672</f>
        <v>7500</v>
      </c>
      <c r="J672" s="66">
        <v>0</v>
      </c>
      <c r="K672" s="66">
        <f t="shared" si="92"/>
        <v>7500</v>
      </c>
    </row>
    <row r="673" spans="1:11">
      <c r="A673" s="59">
        <v>43067</v>
      </c>
      <c r="B673" s="33" t="s">
        <v>214</v>
      </c>
      <c r="C673" s="33">
        <v>2500</v>
      </c>
      <c r="D673" s="33"/>
      <c r="E673" s="33" t="s">
        <v>8</v>
      </c>
      <c r="F673" s="34">
        <v>264</v>
      </c>
      <c r="G673" s="34">
        <v>264</v>
      </c>
      <c r="H673" s="35">
        <v>0</v>
      </c>
      <c r="I673" s="66">
        <f>(G673-F673)*C673</f>
        <v>0</v>
      </c>
      <c r="J673" s="66">
        <v>0</v>
      </c>
      <c r="K673" s="66">
        <f t="shared" si="92"/>
        <v>0</v>
      </c>
    </row>
    <row r="674" spans="1:11">
      <c r="A674" s="59">
        <v>43066</v>
      </c>
      <c r="B674" s="33" t="s">
        <v>155</v>
      </c>
      <c r="C674" s="33">
        <v>500</v>
      </c>
      <c r="D674" s="33"/>
      <c r="E674" s="40" t="s">
        <v>15</v>
      </c>
      <c r="F674" s="35">
        <v>1775</v>
      </c>
      <c r="G674" s="35">
        <v>1775</v>
      </c>
      <c r="H674" s="35">
        <v>0</v>
      </c>
      <c r="I674" s="66">
        <f>(F674-G674)*C674</f>
        <v>0</v>
      </c>
      <c r="J674" s="66">
        <v>0</v>
      </c>
      <c r="K674" s="66">
        <f t="shared" si="92"/>
        <v>0</v>
      </c>
    </row>
    <row r="675" spans="1:11">
      <c r="A675" s="59">
        <v>43063</v>
      </c>
      <c r="B675" s="33" t="s">
        <v>56</v>
      </c>
      <c r="C675" s="33">
        <v>1000</v>
      </c>
      <c r="D675" s="33"/>
      <c r="E675" s="33" t="s">
        <v>8</v>
      </c>
      <c r="F675" s="34">
        <v>877</v>
      </c>
      <c r="G675" s="34">
        <v>885</v>
      </c>
      <c r="H675" s="35">
        <v>0</v>
      </c>
      <c r="I675" s="66">
        <f>(G675-F675)*C675</f>
        <v>8000</v>
      </c>
      <c r="J675" s="66">
        <v>0</v>
      </c>
      <c r="K675" s="66">
        <f t="shared" si="92"/>
        <v>8000</v>
      </c>
    </row>
    <row r="676" spans="1:11">
      <c r="A676" s="59">
        <v>43062</v>
      </c>
      <c r="B676" s="33" t="s">
        <v>261</v>
      </c>
      <c r="C676" s="33">
        <v>7000</v>
      </c>
      <c r="D676" s="33"/>
      <c r="E676" s="33" t="s">
        <v>8</v>
      </c>
      <c r="F676" s="34">
        <v>113.5</v>
      </c>
      <c r="G676" s="34">
        <v>114.75</v>
      </c>
      <c r="H676" s="35">
        <v>0</v>
      </c>
      <c r="I676" s="66">
        <f>(G676-F676)*C676</f>
        <v>8750</v>
      </c>
      <c r="J676" s="66">
        <v>0</v>
      </c>
      <c r="K676" s="66">
        <f t="shared" si="92"/>
        <v>8750</v>
      </c>
    </row>
    <row r="677" spans="1:11">
      <c r="A677" s="59">
        <v>43061</v>
      </c>
      <c r="B677" s="33" t="s">
        <v>167</v>
      </c>
      <c r="C677" s="33">
        <v>1000</v>
      </c>
      <c r="D677" s="33"/>
      <c r="E677" s="40" t="s">
        <v>15</v>
      </c>
      <c r="F677" s="35">
        <v>930</v>
      </c>
      <c r="G677" s="35">
        <v>930</v>
      </c>
      <c r="H677" s="35">
        <v>911</v>
      </c>
      <c r="I677" s="66">
        <f>(F677-G677)*C677</f>
        <v>0</v>
      </c>
      <c r="J677" s="66">
        <v>0</v>
      </c>
      <c r="K677" s="66">
        <f t="shared" si="92"/>
        <v>0</v>
      </c>
    </row>
    <row r="678" spans="1:11">
      <c r="A678" s="59">
        <v>43061</v>
      </c>
      <c r="B678" s="33" t="s">
        <v>40</v>
      </c>
      <c r="C678" s="33">
        <v>1500</v>
      </c>
      <c r="D678" s="33"/>
      <c r="E678" s="33" t="s">
        <v>8</v>
      </c>
      <c r="F678" s="34">
        <v>824</v>
      </c>
      <c r="G678" s="34">
        <v>818</v>
      </c>
      <c r="H678" s="35">
        <v>0</v>
      </c>
      <c r="I678" s="66">
        <f t="shared" ref="I678:I692" si="93">(G678-F678)*C678</f>
        <v>-9000</v>
      </c>
      <c r="J678" s="66">
        <v>0</v>
      </c>
      <c r="K678" s="66">
        <f t="shared" si="92"/>
        <v>-9000</v>
      </c>
    </row>
    <row r="679" spans="1:11">
      <c r="A679" s="59">
        <v>43060</v>
      </c>
      <c r="B679" s="33" t="s">
        <v>125</v>
      </c>
      <c r="C679" s="33">
        <v>700</v>
      </c>
      <c r="D679" s="33"/>
      <c r="E679" s="33" t="s">
        <v>8</v>
      </c>
      <c r="F679" s="34">
        <v>1093</v>
      </c>
      <c r="G679" s="34">
        <v>1105</v>
      </c>
      <c r="H679" s="35">
        <v>0</v>
      </c>
      <c r="I679" s="66">
        <f t="shared" si="93"/>
        <v>8400</v>
      </c>
      <c r="J679" s="66">
        <v>0</v>
      </c>
      <c r="K679" s="66">
        <f t="shared" si="92"/>
        <v>8400</v>
      </c>
    </row>
    <row r="680" spans="1:11">
      <c r="A680" s="59">
        <v>43059</v>
      </c>
      <c r="B680" s="33" t="s">
        <v>112</v>
      </c>
      <c r="C680" s="33">
        <v>800</v>
      </c>
      <c r="D680" s="33"/>
      <c r="E680" s="33" t="s">
        <v>8</v>
      </c>
      <c r="F680" s="34">
        <v>522</v>
      </c>
      <c r="G680" s="34">
        <v>532</v>
      </c>
      <c r="H680" s="35">
        <v>547</v>
      </c>
      <c r="I680" s="66">
        <f t="shared" si="93"/>
        <v>8000</v>
      </c>
      <c r="J680" s="66">
        <f>(H680-G680)*C680</f>
        <v>12000</v>
      </c>
      <c r="K680" s="66">
        <f t="shared" si="92"/>
        <v>20000</v>
      </c>
    </row>
    <row r="681" spans="1:11">
      <c r="A681" s="59">
        <v>43056</v>
      </c>
      <c r="B681" s="33" t="s">
        <v>40</v>
      </c>
      <c r="C681" s="33">
        <v>1500</v>
      </c>
      <c r="D681" s="33"/>
      <c r="E681" s="33" t="s">
        <v>8</v>
      </c>
      <c r="F681" s="34">
        <v>778.5</v>
      </c>
      <c r="G681" s="34">
        <v>786</v>
      </c>
      <c r="H681" s="35">
        <v>795</v>
      </c>
      <c r="I681" s="66">
        <f t="shared" si="93"/>
        <v>11250</v>
      </c>
      <c r="J681" s="66">
        <f>(H681-G681)*C681</f>
        <v>13500</v>
      </c>
      <c r="K681" s="66">
        <f t="shared" si="92"/>
        <v>24750</v>
      </c>
    </row>
    <row r="682" spans="1:11">
      <c r="A682" s="59">
        <v>43055</v>
      </c>
      <c r="B682" s="33" t="s">
        <v>88</v>
      </c>
      <c r="C682" s="33">
        <v>800</v>
      </c>
      <c r="D682" s="33"/>
      <c r="E682" s="33" t="s">
        <v>8</v>
      </c>
      <c r="F682" s="34">
        <v>1028</v>
      </c>
      <c r="G682" s="34">
        <v>1018</v>
      </c>
      <c r="H682" s="35">
        <v>0</v>
      </c>
      <c r="I682" s="66">
        <f t="shared" si="93"/>
        <v>-8000</v>
      </c>
      <c r="J682" s="66">
        <v>0</v>
      </c>
      <c r="K682" s="66">
        <f t="shared" si="92"/>
        <v>-8000</v>
      </c>
    </row>
    <row r="683" spans="1:11">
      <c r="A683" s="59">
        <v>43055</v>
      </c>
      <c r="B683" s="33" t="s">
        <v>446</v>
      </c>
      <c r="C683" s="33">
        <v>6000</v>
      </c>
      <c r="D683" s="33"/>
      <c r="E683" s="33" t="s">
        <v>8</v>
      </c>
      <c r="F683" s="34">
        <v>156.5</v>
      </c>
      <c r="G683" s="34">
        <v>158</v>
      </c>
      <c r="H683" s="35">
        <v>160</v>
      </c>
      <c r="I683" s="66">
        <f t="shared" si="93"/>
        <v>9000</v>
      </c>
      <c r="J683" s="66">
        <f>(H683-G683)*C683</f>
        <v>12000</v>
      </c>
      <c r="K683" s="66">
        <f t="shared" si="92"/>
        <v>21000</v>
      </c>
    </row>
    <row r="684" spans="1:11">
      <c r="A684" s="59">
        <v>43054</v>
      </c>
      <c r="B684" s="33" t="s">
        <v>141</v>
      </c>
      <c r="C684" s="33">
        <v>1200</v>
      </c>
      <c r="D684" s="33"/>
      <c r="E684" s="33" t="s">
        <v>8</v>
      </c>
      <c r="F684" s="34">
        <v>705</v>
      </c>
      <c r="G684" s="34">
        <v>712</v>
      </c>
      <c r="H684" s="35">
        <v>722</v>
      </c>
      <c r="I684" s="66">
        <f t="shared" si="93"/>
        <v>8400</v>
      </c>
      <c r="J684" s="66">
        <f>(H684-G684)*C684</f>
        <v>12000</v>
      </c>
      <c r="K684" s="66">
        <f t="shared" si="92"/>
        <v>20400</v>
      </c>
    </row>
    <row r="685" spans="1:11">
      <c r="A685" s="59">
        <v>43053</v>
      </c>
      <c r="B685" s="33" t="s">
        <v>170</v>
      </c>
      <c r="C685" s="33">
        <v>400</v>
      </c>
      <c r="D685" s="33"/>
      <c r="E685" s="33" t="s">
        <v>8</v>
      </c>
      <c r="F685" s="34">
        <v>2071</v>
      </c>
      <c r="G685" s="34">
        <v>2091</v>
      </c>
      <c r="H685" s="35">
        <v>2113</v>
      </c>
      <c r="I685" s="66">
        <f t="shared" si="93"/>
        <v>8000</v>
      </c>
      <c r="J685" s="66">
        <f>(H685-G685)*C685</f>
        <v>8800</v>
      </c>
      <c r="K685" s="66">
        <f t="shared" si="92"/>
        <v>16800</v>
      </c>
    </row>
    <row r="686" spans="1:11">
      <c r="A686" s="59">
        <v>43053</v>
      </c>
      <c r="B686" s="33" t="s">
        <v>498</v>
      </c>
      <c r="C686" s="33">
        <v>1575</v>
      </c>
      <c r="D686" s="33"/>
      <c r="E686" s="33" t="s">
        <v>8</v>
      </c>
      <c r="F686" s="34">
        <v>420</v>
      </c>
      <c r="G686" s="34">
        <v>414</v>
      </c>
      <c r="H686" s="35">
        <v>0</v>
      </c>
      <c r="I686" s="66">
        <f t="shared" si="93"/>
        <v>-9450</v>
      </c>
      <c r="J686" s="66">
        <v>0</v>
      </c>
      <c r="K686" s="66">
        <f t="shared" si="92"/>
        <v>-9450</v>
      </c>
    </row>
    <row r="687" spans="1:11">
      <c r="A687" s="59">
        <v>43052</v>
      </c>
      <c r="B687" s="33" t="s">
        <v>40</v>
      </c>
      <c r="C687" s="33">
        <v>1500</v>
      </c>
      <c r="D687" s="33"/>
      <c r="E687" s="33" t="s">
        <v>8</v>
      </c>
      <c r="F687" s="34">
        <v>776</v>
      </c>
      <c r="G687" s="34">
        <v>769</v>
      </c>
      <c r="H687" s="35">
        <v>0</v>
      </c>
      <c r="I687" s="66">
        <f t="shared" si="93"/>
        <v>-10500</v>
      </c>
      <c r="J687" s="66">
        <v>0</v>
      </c>
      <c r="K687" s="66">
        <f t="shared" si="92"/>
        <v>-10500</v>
      </c>
    </row>
    <row r="688" spans="1:11">
      <c r="A688" s="59">
        <v>43049</v>
      </c>
      <c r="B688" s="33" t="s">
        <v>126</v>
      </c>
      <c r="C688" s="33">
        <v>800</v>
      </c>
      <c r="D688" s="33"/>
      <c r="E688" s="33" t="s">
        <v>8</v>
      </c>
      <c r="F688" s="34">
        <v>710</v>
      </c>
      <c r="G688" s="34">
        <v>720</v>
      </c>
      <c r="H688" s="35">
        <v>728</v>
      </c>
      <c r="I688" s="66">
        <f t="shared" si="93"/>
        <v>8000</v>
      </c>
      <c r="J688" s="66">
        <f>(H688-G688)*C688</f>
        <v>6400</v>
      </c>
      <c r="K688" s="66">
        <f t="shared" si="92"/>
        <v>14400</v>
      </c>
    </row>
    <row r="689" spans="1:11">
      <c r="A689" s="59">
        <v>43048</v>
      </c>
      <c r="B689" s="33" t="s">
        <v>172</v>
      </c>
      <c r="C689" s="33">
        <v>1100</v>
      </c>
      <c r="D689" s="33"/>
      <c r="E689" s="33" t="s">
        <v>8</v>
      </c>
      <c r="F689" s="34">
        <v>787.5</v>
      </c>
      <c r="G689" s="34">
        <v>796</v>
      </c>
      <c r="H689" s="35">
        <v>805</v>
      </c>
      <c r="I689" s="66">
        <f t="shared" si="93"/>
        <v>9350</v>
      </c>
      <c r="J689" s="66">
        <f>(H689-G689)*C689</f>
        <v>9900</v>
      </c>
      <c r="K689" s="66">
        <f t="shared" si="92"/>
        <v>19250</v>
      </c>
    </row>
    <row r="690" spans="1:11">
      <c r="A690" s="59">
        <v>43048</v>
      </c>
      <c r="B690" s="33" t="s">
        <v>495</v>
      </c>
      <c r="C690" s="33">
        <v>4500</v>
      </c>
      <c r="D690" s="33"/>
      <c r="E690" s="33" t="s">
        <v>8</v>
      </c>
      <c r="F690" s="34">
        <v>231</v>
      </c>
      <c r="G690" s="34">
        <v>229.25</v>
      </c>
      <c r="H690" s="35">
        <v>0</v>
      </c>
      <c r="I690" s="66">
        <f t="shared" si="93"/>
        <v>-7875</v>
      </c>
      <c r="J690" s="66">
        <v>0</v>
      </c>
      <c r="K690" s="66">
        <f t="shared" si="92"/>
        <v>-7875</v>
      </c>
    </row>
    <row r="691" spans="1:11">
      <c r="A691" s="59">
        <v>43048</v>
      </c>
      <c r="B691" s="33" t="s">
        <v>466</v>
      </c>
      <c r="C691" s="33">
        <v>1700</v>
      </c>
      <c r="D691" s="33"/>
      <c r="E691" s="33" t="s">
        <v>8</v>
      </c>
      <c r="F691" s="34">
        <v>503</v>
      </c>
      <c r="G691" s="34">
        <v>508</v>
      </c>
      <c r="H691" s="35">
        <v>0</v>
      </c>
      <c r="I691" s="66">
        <f t="shared" si="93"/>
        <v>8500</v>
      </c>
      <c r="J691" s="66">
        <v>0</v>
      </c>
      <c r="K691" s="66">
        <f t="shared" si="92"/>
        <v>8500</v>
      </c>
    </row>
    <row r="692" spans="1:11">
      <c r="A692" s="59">
        <v>43047</v>
      </c>
      <c r="B692" s="33" t="s">
        <v>111</v>
      </c>
      <c r="C692" s="33">
        <v>1200</v>
      </c>
      <c r="D692" s="33"/>
      <c r="E692" s="33" t="s">
        <v>8</v>
      </c>
      <c r="F692" s="34">
        <v>745</v>
      </c>
      <c r="G692" s="34">
        <v>737</v>
      </c>
      <c r="H692" s="35">
        <v>0</v>
      </c>
      <c r="I692" s="66">
        <f t="shared" si="93"/>
        <v>-9600</v>
      </c>
      <c r="J692" s="66">
        <v>0</v>
      </c>
      <c r="K692" s="66">
        <f t="shared" si="92"/>
        <v>-9600</v>
      </c>
    </row>
    <row r="693" spans="1:11">
      <c r="A693" s="59">
        <v>43046</v>
      </c>
      <c r="B693" s="33" t="s">
        <v>466</v>
      </c>
      <c r="C693" s="33">
        <v>1700</v>
      </c>
      <c r="D693" s="33"/>
      <c r="E693" s="40" t="s">
        <v>15</v>
      </c>
      <c r="F693" s="35">
        <v>534</v>
      </c>
      <c r="G693" s="35">
        <v>528</v>
      </c>
      <c r="H693" s="35">
        <v>518</v>
      </c>
      <c r="I693" s="66">
        <f>(F693-G693)*C693</f>
        <v>10200</v>
      </c>
      <c r="J693" s="66">
        <f>(G693-H693)*C693</f>
        <v>17000</v>
      </c>
      <c r="K693" s="66">
        <f t="shared" si="92"/>
        <v>27200</v>
      </c>
    </row>
    <row r="694" spans="1:11">
      <c r="A694" s="59">
        <v>43045</v>
      </c>
      <c r="B694" s="33" t="s">
        <v>260</v>
      </c>
      <c r="C694" s="33">
        <v>1000</v>
      </c>
      <c r="D694" s="33"/>
      <c r="E694" s="33" t="s">
        <v>8</v>
      </c>
      <c r="F694" s="34">
        <v>878</v>
      </c>
      <c r="G694" s="34">
        <v>886</v>
      </c>
      <c r="H694" s="35">
        <v>895</v>
      </c>
      <c r="I694" s="66">
        <f>(G694-F694)*C694</f>
        <v>8000</v>
      </c>
      <c r="J694" s="66">
        <f>(H694-G694)*C694</f>
        <v>9000</v>
      </c>
      <c r="K694" s="66">
        <f t="shared" si="92"/>
        <v>17000</v>
      </c>
    </row>
    <row r="695" spans="1:11">
      <c r="A695" s="59">
        <v>43042</v>
      </c>
      <c r="B695" s="33" t="s">
        <v>499</v>
      </c>
      <c r="C695" s="33">
        <v>1000</v>
      </c>
      <c r="D695" s="33"/>
      <c r="E695" s="33" t="s">
        <v>8</v>
      </c>
      <c r="F695" s="34">
        <v>977</v>
      </c>
      <c r="G695" s="34">
        <v>985</v>
      </c>
      <c r="H695" s="35">
        <v>995</v>
      </c>
      <c r="I695" s="66">
        <f>(G695-F695)*C695</f>
        <v>8000</v>
      </c>
      <c r="J695" s="66">
        <f>(H695-G695)*C695</f>
        <v>10000</v>
      </c>
      <c r="K695" s="66">
        <f t="shared" si="92"/>
        <v>18000</v>
      </c>
    </row>
    <row r="696" spans="1:11">
      <c r="A696" s="59">
        <v>43041</v>
      </c>
      <c r="B696" s="33" t="s">
        <v>444</v>
      </c>
      <c r="C696" s="33">
        <v>2500</v>
      </c>
      <c r="D696" s="33"/>
      <c r="E696" s="40" t="s">
        <v>15</v>
      </c>
      <c r="F696" s="35">
        <v>347</v>
      </c>
      <c r="G696" s="35">
        <v>344</v>
      </c>
      <c r="H696" s="35">
        <v>342</v>
      </c>
      <c r="I696" s="66">
        <f>(F696-G696)*C696</f>
        <v>7500</v>
      </c>
      <c r="J696" s="66">
        <f>(G696-H696)*C696</f>
        <v>5000</v>
      </c>
      <c r="K696" s="66">
        <f t="shared" si="92"/>
        <v>12500</v>
      </c>
    </row>
    <row r="697" spans="1:11">
      <c r="A697" s="59">
        <v>43040</v>
      </c>
      <c r="B697" s="33" t="s">
        <v>471</v>
      </c>
      <c r="C697" s="33">
        <v>8000</v>
      </c>
      <c r="D697" s="33"/>
      <c r="E697" s="33" t="s">
        <v>8</v>
      </c>
      <c r="F697" s="34">
        <v>64</v>
      </c>
      <c r="G697" s="34">
        <v>63</v>
      </c>
      <c r="H697" s="35">
        <v>0</v>
      </c>
      <c r="I697" s="66">
        <f>(G697-F697)*C697</f>
        <v>-8000</v>
      </c>
      <c r="J697" s="66">
        <v>0</v>
      </c>
      <c r="K697" s="66">
        <f t="shared" si="92"/>
        <v>-8000</v>
      </c>
    </row>
    <row r="698" spans="1:11">
      <c r="A698" s="59"/>
      <c r="B698" s="21"/>
      <c r="C698" s="22"/>
      <c r="D698" s="22"/>
      <c r="E698" s="22"/>
      <c r="F698" s="23"/>
      <c r="G698" s="23"/>
      <c r="H698" s="23"/>
      <c r="I698" s="92"/>
      <c r="J698" s="93"/>
      <c r="K698" s="93"/>
    </row>
    <row r="699" spans="1:11">
      <c r="A699" s="59">
        <v>43039</v>
      </c>
      <c r="B699" s="33" t="s">
        <v>153</v>
      </c>
      <c r="C699" s="33">
        <v>4000</v>
      </c>
      <c r="D699" s="33"/>
      <c r="E699" s="40" t="s">
        <v>15</v>
      </c>
      <c r="F699" s="35">
        <v>134.5</v>
      </c>
      <c r="G699" s="35">
        <v>132.5</v>
      </c>
      <c r="H699" s="35">
        <v>130.5</v>
      </c>
      <c r="I699" s="66">
        <f>(F699-G699)*C699</f>
        <v>8000</v>
      </c>
      <c r="J699" s="66">
        <f>(G699-H699)*C699</f>
        <v>8000</v>
      </c>
      <c r="K699" s="66">
        <f t="shared" ref="K699:K721" si="94">+J699+I699</f>
        <v>16000</v>
      </c>
    </row>
    <row r="700" spans="1:11">
      <c r="A700" s="59">
        <v>43038</v>
      </c>
      <c r="B700" s="33" t="s">
        <v>471</v>
      </c>
      <c r="C700" s="33">
        <v>8000</v>
      </c>
      <c r="D700" s="33"/>
      <c r="E700" s="33" t="s">
        <v>8</v>
      </c>
      <c r="F700" s="34">
        <v>64.75</v>
      </c>
      <c r="G700" s="34">
        <v>65.75</v>
      </c>
      <c r="H700" s="35">
        <v>66.25</v>
      </c>
      <c r="I700" s="66">
        <f t="shared" ref="I700:I705" si="95">(G700-F700)*C700</f>
        <v>8000</v>
      </c>
      <c r="J700" s="66">
        <f>(H700-G700)*C700</f>
        <v>4000</v>
      </c>
      <c r="K700" s="66">
        <f t="shared" si="94"/>
        <v>12000</v>
      </c>
    </row>
    <row r="701" spans="1:11">
      <c r="A701" s="59">
        <v>43035</v>
      </c>
      <c r="B701" s="33" t="s">
        <v>242</v>
      </c>
      <c r="C701" s="33">
        <v>500</v>
      </c>
      <c r="D701" s="33"/>
      <c r="E701" s="33" t="s">
        <v>8</v>
      </c>
      <c r="F701" s="34">
        <v>1810</v>
      </c>
      <c r="G701" s="34">
        <v>1825</v>
      </c>
      <c r="H701" s="35">
        <v>1834</v>
      </c>
      <c r="I701" s="66">
        <f t="shared" si="95"/>
        <v>7500</v>
      </c>
      <c r="J701" s="66">
        <f>(H701-G701)*C701</f>
        <v>4500</v>
      </c>
      <c r="K701" s="66">
        <f t="shared" si="94"/>
        <v>12000</v>
      </c>
    </row>
    <row r="702" spans="1:11">
      <c r="A702" s="59">
        <v>43035</v>
      </c>
      <c r="B702" s="33" t="s">
        <v>160</v>
      </c>
      <c r="C702" s="33">
        <v>1500</v>
      </c>
      <c r="D702" s="33"/>
      <c r="E702" s="33" t="s">
        <v>8</v>
      </c>
      <c r="F702" s="34">
        <v>597</v>
      </c>
      <c r="G702" s="34">
        <v>592</v>
      </c>
      <c r="H702" s="35">
        <v>0</v>
      </c>
      <c r="I702" s="66">
        <f t="shared" si="95"/>
        <v>-7500</v>
      </c>
      <c r="J702" s="66">
        <v>0</v>
      </c>
      <c r="K702" s="66">
        <f t="shared" si="94"/>
        <v>-7500</v>
      </c>
    </row>
    <row r="703" spans="1:11">
      <c r="A703" s="59">
        <v>43034</v>
      </c>
      <c r="B703" s="33" t="s">
        <v>141</v>
      </c>
      <c r="C703" s="33">
        <v>1200</v>
      </c>
      <c r="D703" s="33"/>
      <c r="E703" s="33" t="s">
        <v>8</v>
      </c>
      <c r="F703" s="34">
        <v>518</v>
      </c>
      <c r="G703" s="34">
        <v>525</v>
      </c>
      <c r="H703" s="35">
        <v>535</v>
      </c>
      <c r="I703" s="66">
        <f t="shared" si="95"/>
        <v>8400</v>
      </c>
      <c r="J703" s="66">
        <f>(H703-G703)*C703</f>
        <v>12000</v>
      </c>
      <c r="K703" s="66">
        <f t="shared" si="94"/>
        <v>20400</v>
      </c>
    </row>
    <row r="704" spans="1:11">
      <c r="A704" s="59">
        <v>43033</v>
      </c>
      <c r="B704" s="33" t="s">
        <v>167</v>
      </c>
      <c r="C704" s="33">
        <v>1000</v>
      </c>
      <c r="D704" s="33"/>
      <c r="E704" s="33" t="s">
        <v>8</v>
      </c>
      <c r="F704" s="34">
        <v>939</v>
      </c>
      <c r="G704" s="34">
        <v>942.5</v>
      </c>
      <c r="H704" s="35">
        <v>0</v>
      </c>
      <c r="I704" s="66">
        <f t="shared" si="95"/>
        <v>3500</v>
      </c>
      <c r="J704" s="66">
        <v>0</v>
      </c>
      <c r="K704" s="66">
        <f t="shared" si="94"/>
        <v>3500</v>
      </c>
    </row>
    <row r="705" spans="1:11">
      <c r="A705" s="59">
        <v>43031</v>
      </c>
      <c r="B705" s="33" t="s">
        <v>190</v>
      </c>
      <c r="C705" s="33">
        <v>700</v>
      </c>
      <c r="D705" s="33"/>
      <c r="E705" s="33" t="s">
        <v>8</v>
      </c>
      <c r="F705" s="34">
        <v>712</v>
      </c>
      <c r="G705" s="34">
        <v>722</v>
      </c>
      <c r="H705" s="35">
        <v>735</v>
      </c>
      <c r="I705" s="66">
        <f t="shared" si="95"/>
        <v>7000</v>
      </c>
      <c r="J705" s="66">
        <f>(H705-G705)*C705</f>
        <v>9100</v>
      </c>
      <c r="K705" s="66">
        <f t="shared" si="94"/>
        <v>16100</v>
      </c>
    </row>
    <row r="706" spans="1:11">
      <c r="A706" s="59">
        <v>43026</v>
      </c>
      <c r="B706" s="33" t="s">
        <v>93</v>
      </c>
      <c r="C706" s="33">
        <v>1200</v>
      </c>
      <c r="D706" s="33"/>
      <c r="E706" s="40" t="s">
        <v>15</v>
      </c>
      <c r="F706" s="35">
        <v>804</v>
      </c>
      <c r="G706" s="35">
        <v>798</v>
      </c>
      <c r="H706" s="35">
        <v>0</v>
      </c>
      <c r="I706" s="66">
        <f>(F706-G706)*C706</f>
        <v>7200</v>
      </c>
      <c r="J706" s="66">
        <v>0</v>
      </c>
      <c r="K706" s="66">
        <f t="shared" si="94"/>
        <v>7200</v>
      </c>
    </row>
    <row r="707" spans="1:11">
      <c r="A707" s="59">
        <v>43025</v>
      </c>
      <c r="B707" s="33" t="s">
        <v>131</v>
      </c>
      <c r="C707" s="33">
        <v>2500</v>
      </c>
      <c r="D707" s="33"/>
      <c r="E707" s="40" t="s">
        <v>15</v>
      </c>
      <c r="F707" s="35">
        <v>437</v>
      </c>
      <c r="G707" s="35">
        <v>434</v>
      </c>
      <c r="H707" s="35">
        <v>431.25</v>
      </c>
      <c r="I707" s="66">
        <f>(F707-G707)*C707</f>
        <v>7500</v>
      </c>
      <c r="J707" s="66">
        <f>(G707-H707)*C707</f>
        <v>6875</v>
      </c>
      <c r="K707" s="66">
        <f t="shared" si="94"/>
        <v>14375</v>
      </c>
    </row>
    <row r="708" spans="1:11">
      <c r="A708" s="59">
        <v>43024</v>
      </c>
      <c r="B708" s="33" t="s">
        <v>41</v>
      </c>
      <c r="C708" s="33">
        <v>1000</v>
      </c>
      <c r="D708" s="33"/>
      <c r="E708" s="33" t="s">
        <v>8</v>
      </c>
      <c r="F708" s="34">
        <v>1032</v>
      </c>
      <c r="G708" s="34">
        <v>1024</v>
      </c>
      <c r="H708" s="35">
        <v>0</v>
      </c>
      <c r="I708" s="66">
        <f>(G708-F708)*C708</f>
        <v>-8000</v>
      </c>
      <c r="J708" s="66">
        <v>0</v>
      </c>
      <c r="K708" s="66">
        <f t="shared" si="94"/>
        <v>-8000</v>
      </c>
    </row>
    <row r="709" spans="1:11">
      <c r="A709" s="59">
        <v>43021</v>
      </c>
      <c r="B709" s="33" t="s">
        <v>244</v>
      </c>
      <c r="C709" s="33">
        <v>1500</v>
      </c>
      <c r="D709" s="33"/>
      <c r="E709" s="33" t="s">
        <v>8</v>
      </c>
      <c r="F709" s="34">
        <v>430</v>
      </c>
      <c r="G709" s="34">
        <v>435</v>
      </c>
      <c r="H709" s="35">
        <v>438.5</v>
      </c>
      <c r="I709" s="66">
        <f>(G709-F709)*C709</f>
        <v>7500</v>
      </c>
      <c r="J709" s="66">
        <f>(H709-G709)*C709</f>
        <v>5250</v>
      </c>
      <c r="K709" s="66">
        <f t="shared" si="94"/>
        <v>12750</v>
      </c>
    </row>
    <row r="710" spans="1:11">
      <c r="A710" s="59">
        <v>43020</v>
      </c>
      <c r="B710" s="33" t="s">
        <v>287</v>
      </c>
      <c r="C710" s="33">
        <v>8000</v>
      </c>
      <c r="D710" s="33"/>
      <c r="E710" s="33" t="s">
        <v>8</v>
      </c>
      <c r="F710" s="34">
        <v>119.75</v>
      </c>
      <c r="G710" s="34">
        <v>120.75</v>
      </c>
      <c r="H710" s="35">
        <v>0</v>
      </c>
      <c r="I710" s="66">
        <f>(G710-F710)*C710</f>
        <v>8000</v>
      </c>
      <c r="J710" s="66">
        <v>0</v>
      </c>
      <c r="K710" s="66">
        <f t="shared" si="94"/>
        <v>8000</v>
      </c>
    </row>
    <row r="711" spans="1:11">
      <c r="A711" s="59">
        <v>43020</v>
      </c>
      <c r="B711" s="33" t="s">
        <v>498</v>
      </c>
      <c r="C711" s="33">
        <v>1575</v>
      </c>
      <c r="D711" s="33"/>
      <c r="E711" s="33" t="s">
        <v>8</v>
      </c>
      <c r="F711" s="34">
        <v>455</v>
      </c>
      <c r="G711" s="34">
        <v>459</v>
      </c>
      <c r="H711" s="35">
        <v>0</v>
      </c>
      <c r="I711" s="66">
        <f>(G711-F711)*C711</f>
        <v>6300</v>
      </c>
      <c r="J711" s="66">
        <v>0</v>
      </c>
      <c r="K711" s="66">
        <f t="shared" si="94"/>
        <v>6300</v>
      </c>
    </row>
    <row r="712" spans="1:11">
      <c r="A712" s="59">
        <v>43020</v>
      </c>
      <c r="B712" s="33" t="s">
        <v>500</v>
      </c>
      <c r="C712" s="33">
        <v>17000</v>
      </c>
      <c r="D712" s="33"/>
      <c r="E712" s="33" t="s">
        <v>8</v>
      </c>
      <c r="F712" s="34">
        <v>41</v>
      </c>
      <c r="G712" s="34">
        <v>41.35</v>
      </c>
      <c r="H712" s="35">
        <v>0</v>
      </c>
      <c r="I712" s="66">
        <f>(G712-F712)*C712</f>
        <v>5950.0000000000246</v>
      </c>
      <c r="J712" s="66">
        <v>0</v>
      </c>
      <c r="K712" s="66">
        <f t="shared" si="94"/>
        <v>5950.0000000000246</v>
      </c>
    </row>
    <row r="713" spans="1:11">
      <c r="A713" s="59">
        <v>43019</v>
      </c>
      <c r="B713" s="33" t="s">
        <v>501</v>
      </c>
      <c r="C713" s="33">
        <v>1100</v>
      </c>
      <c r="D713" s="33"/>
      <c r="E713" s="40" t="s">
        <v>15</v>
      </c>
      <c r="F713" s="35">
        <v>1052</v>
      </c>
      <c r="G713" s="35">
        <v>1045</v>
      </c>
      <c r="H713" s="35">
        <v>1035</v>
      </c>
      <c r="I713" s="66">
        <f>(F713-G713)*C713</f>
        <v>7700</v>
      </c>
      <c r="J713" s="66">
        <f>(G713-H713)*C713</f>
        <v>11000</v>
      </c>
      <c r="K713" s="66">
        <f t="shared" si="94"/>
        <v>18700</v>
      </c>
    </row>
    <row r="714" spans="1:11">
      <c r="A714" s="59">
        <v>43018</v>
      </c>
      <c r="B714" s="33" t="s">
        <v>40</v>
      </c>
      <c r="C714" s="33">
        <v>1500</v>
      </c>
      <c r="D714" s="33"/>
      <c r="E714" s="33" t="s">
        <v>8</v>
      </c>
      <c r="F714" s="34">
        <v>618.75</v>
      </c>
      <c r="G714" s="34">
        <v>623.75</v>
      </c>
      <c r="H714" s="35">
        <v>0</v>
      </c>
      <c r="I714" s="66">
        <f>(G714-F714)*C714</f>
        <v>7500</v>
      </c>
      <c r="J714" s="66">
        <v>0</v>
      </c>
      <c r="K714" s="66">
        <f t="shared" si="94"/>
        <v>7500</v>
      </c>
    </row>
    <row r="715" spans="1:11">
      <c r="A715" s="59">
        <v>43018</v>
      </c>
      <c r="B715" s="33" t="s">
        <v>102</v>
      </c>
      <c r="C715" s="33">
        <v>2000</v>
      </c>
      <c r="D715" s="33"/>
      <c r="E715" s="33" t="s">
        <v>8</v>
      </c>
      <c r="F715" s="34">
        <v>684</v>
      </c>
      <c r="G715" s="34">
        <v>688</v>
      </c>
      <c r="H715" s="35">
        <v>0</v>
      </c>
      <c r="I715" s="66">
        <f>(G715-F715)*C715</f>
        <v>8000</v>
      </c>
      <c r="J715" s="66">
        <v>0</v>
      </c>
      <c r="K715" s="66">
        <f t="shared" si="94"/>
        <v>8000</v>
      </c>
    </row>
    <row r="716" spans="1:11">
      <c r="A716" s="59">
        <v>43018</v>
      </c>
      <c r="B716" s="33" t="s">
        <v>495</v>
      </c>
      <c r="C716" s="33">
        <v>4500</v>
      </c>
      <c r="D716" s="33"/>
      <c r="E716" s="40" t="s">
        <v>15</v>
      </c>
      <c r="F716" s="35">
        <v>209</v>
      </c>
      <c r="G716" s="35">
        <v>211</v>
      </c>
      <c r="H716" s="35">
        <v>0</v>
      </c>
      <c r="I716" s="66">
        <f>(F716-G716)*C716</f>
        <v>-9000</v>
      </c>
      <c r="J716" s="66">
        <v>0</v>
      </c>
      <c r="K716" s="66">
        <f t="shared" si="94"/>
        <v>-9000</v>
      </c>
    </row>
    <row r="717" spans="1:11">
      <c r="A717" s="59">
        <v>43017</v>
      </c>
      <c r="B717" s="33" t="s">
        <v>174</v>
      </c>
      <c r="C717" s="33">
        <v>2000</v>
      </c>
      <c r="D717" s="33"/>
      <c r="E717" s="33" t="s">
        <v>8</v>
      </c>
      <c r="F717" s="34">
        <v>700</v>
      </c>
      <c r="G717" s="34">
        <v>702</v>
      </c>
      <c r="H717" s="35">
        <v>0</v>
      </c>
      <c r="I717" s="66">
        <f>(G717-F717)*C717</f>
        <v>4000</v>
      </c>
      <c r="J717" s="66">
        <v>0</v>
      </c>
      <c r="K717" s="66">
        <f t="shared" si="94"/>
        <v>4000</v>
      </c>
    </row>
    <row r="718" spans="1:11">
      <c r="A718" s="59">
        <v>43014</v>
      </c>
      <c r="B718" s="33" t="s">
        <v>193</v>
      </c>
      <c r="C718" s="33">
        <v>2000</v>
      </c>
      <c r="D718" s="33"/>
      <c r="E718" s="33" t="s">
        <v>8</v>
      </c>
      <c r="F718" s="34">
        <v>524</v>
      </c>
      <c r="G718" s="34">
        <v>528</v>
      </c>
      <c r="H718" s="35">
        <v>533</v>
      </c>
      <c r="I718" s="66">
        <f>(G718-F718)*C718</f>
        <v>8000</v>
      </c>
      <c r="J718" s="66">
        <f>(H718-G718)*C718</f>
        <v>10000</v>
      </c>
      <c r="K718" s="66">
        <f t="shared" si="94"/>
        <v>18000</v>
      </c>
    </row>
    <row r="719" spans="1:11">
      <c r="A719" s="59">
        <v>43013</v>
      </c>
      <c r="B719" s="33" t="s">
        <v>189</v>
      </c>
      <c r="C719" s="33">
        <v>7000</v>
      </c>
      <c r="D719" s="33"/>
      <c r="E719" s="33" t="s">
        <v>8</v>
      </c>
      <c r="F719" s="34">
        <v>71.25</v>
      </c>
      <c r="G719" s="34">
        <v>72.25</v>
      </c>
      <c r="H719" s="35">
        <v>72.900000000000006</v>
      </c>
      <c r="I719" s="66">
        <f>(G719-F719)*C719</f>
        <v>7000</v>
      </c>
      <c r="J719" s="66">
        <f>(H719-G719)*C719</f>
        <v>4550.00000000004</v>
      </c>
      <c r="K719" s="66">
        <f t="shared" si="94"/>
        <v>11550.00000000004</v>
      </c>
    </row>
    <row r="720" spans="1:11">
      <c r="A720" s="59">
        <v>43012</v>
      </c>
      <c r="B720" s="33" t="s">
        <v>464</v>
      </c>
      <c r="C720" s="33">
        <v>3500</v>
      </c>
      <c r="D720" s="33"/>
      <c r="E720" s="33" t="s">
        <v>8</v>
      </c>
      <c r="F720" s="34">
        <v>149.30000000000001</v>
      </c>
      <c r="G720" s="34">
        <v>151.30000000000001</v>
      </c>
      <c r="H720" s="35">
        <v>0</v>
      </c>
      <c r="I720" s="66">
        <f>(G720-F720)*C720</f>
        <v>7000</v>
      </c>
      <c r="J720" s="66">
        <v>0</v>
      </c>
      <c r="K720" s="66">
        <f t="shared" si="94"/>
        <v>7000</v>
      </c>
    </row>
    <row r="721" spans="1:11">
      <c r="A721" s="59">
        <v>43011</v>
      </c>
      <c r="B721" s="33" t="s">
        <v>498</v>
      </c>
      <c r="C721" s="33">
        <v>1575</v>
      </c>
      <c r="D721" s="33"/>
      <c r="E721" s="33" t="s">
        <v>8</v>
      </c>
      <c r="F721" s="34">
        <v>428</v>
      </c>
      <c r="G721" s="34">
        <v>432</v>
      </c>
      <c r="H721" s="35">
        <v>436.75</v>
      </c>
      <c r="I721" s="66">
        <f>(G721-F721)*C721</f>
        <v>6300</v>
      </c>
      <c r="J721" s="66">
        <f>(H721-G721)*C721</f>
        <v>7481.25</v>
      </c>
      <c r="K721" s="66">
        <f t="shared" si="94"/>
        <v>13781.25</v>
      </c>
    </row>
    <row r="722" spans="1:11">
      <c r="A722" s="59"/>
      <c r="B722" s="21"/>
      <c r="C722" s="22"/>
      <c r="D722" s="22"/>
      <c r="E722" s="22"/>
      <c r="F722" s="23"/>
      <c r="G722" s="23"/>
      <c r="H722" s="23"/>
      <c r="I722" s="92"/>
      <c r="J722" s="93"/>
      <c r="K722" s="93"/>
    </row>
    <row r="723" spans="1:11">
      <c r="A723" s="59">
        <v>43007</v>
      </c>
      <c r="B723" s="33" t="s">
        <v>186</v>
      </c>
      <c r="C723" s="33">
        <v>8000</v>
      </c>
      <c r="D723" s="33"/>
      <c r="E723" s="33" t="s">
        <v>8</v>
      </c>
      <c r="F723" s="34">
        <v>84</v>
      </c>
      <c r="G723" s="34">
        <v>85</v>
      </c>
      <c r="H723" s="35">
        <v>0</v>
      </c>
      <c r="I723" s="66">
        <f t="shared" ref="I723:I730" si="96">(G723-F723)*C723</f>
        <v>8000</v>
      </c>
      <c r="J723" s="66">
        <v>0</v>
      </c>
      <c r="K723" s="66">
        <f t="shared" ref="K723:K774" si="97">+J723+I723</f>
        <v>8000</v>
      </c>
    </row>
    <row r="724" spans="1:11">
      <c r="A724" s="59">
        <v>43007</v>
      </c>
      <c r="B724" s="33" t="s">
        <v>52</v>
      </c>
      <c r="C724" s="33">
        <v>800</v>
      </c>
      <c r="D724" s="33"/>
      <c r="E724" s="33" t="s">
        <v>8</v>
      </c>
      <c r="F724" s="34">
        <v>1227</v>
      </c>
      <c r="G724" s="34">
        <v>1215</v>
      </c>
      <c r="H724" s="35">
        <v>0</v>
      </c>
      <c r="I724" s="66">
        <f t="shared" si="96"/>
        <v>-9600</v>
      </c>
      <c r="J724" s="66">
        <v>0</v>
      </c>
      <c r="K724" s="66">
        <f t="shared" si="97"/>
        <v>-9600</v>
      </c>
    </row>
    <row r="725" spans="1:11">
      <c r="A725" s="59">
        <v>43006</v>
      </c>
      <c r="B725" s="33" t="s">
        <v>153</v>
      </c>
      <c r="C725" s="33">
        <v>8000</v>
      </c>
      <c r="D725" s="33"/>
      <c r="E725" s="33" t="s">
        <v>8</v>
      </c>
      <c r="F725" s="34">
        <v>114.25</v>
      </c>
      <c r="G725" s="34">
        <v>115.25</v>
      </c>
      <c r="H725" s="35">
        <v>116.5</v>
      </c>
      <c r="I725" s="66">
        <f t="shared" si="96"/>
        <v>8000</v>
      </c>
      <c r="J725" s="66">
        <f>(H725-G725)*C725</f>
        <v>10000</v>
      </c>
      <c r="K725" s="66">
        <f t="shared" si="97"/>
        <v>18000</v>
      </c>
    </row>
    <row r="726" spans="1:11">
      <c r="A726" s="59">
        <v>43005</v>
      </c>
      <c r="B726" s="33" t="s">
        <v>495</v>
      </c>
      <c r="C726" s="33">
        <v>4500</v>
      </c>
      <c r="D726" s="33"/>
      <c r="E726" s="33" t="s">
        <v>8</v>
      </c>
      <c r="F726" s="34">
        <v>202.5</v>
      </c>
      <c r="G726" s="34">
        <v>200</v>
      </c>
      <c r="H726" s="35">
        <v>0</v>
      </c>
      <c r="I726" s="66">
        <f t="shared" si="96"/>
        <v>-11250</v>
      </c>
      <c r="J726" s="66">
        <v>0</v>
      </c>
      <c r="K726" s="66">
        <f t="shared" si="97"/>
        <v>-11250</v>
      </c>
    </row>
    <row r="727" spans="1:11">
      <c r="A727" s="59">
        <v>43005</v>
      </c>
      <c r="B727" s="33" t="s">
        <v>350</v>
      </c>
      <c r="C727" s="33">
        <v>3500</v>
      </c>
      <c r="D727" s="33"/>
      <c r="E727" s="33" t="s">
        <v>8</v>
      </c>
      <c r="F727" s="34">
        <v>313</v>
      </c>
      <c r="G727" s="34">
        <v>316</v>
      </c>
      <c r="H727" s="35">
        <v>0</v>
      </c>
      <c r="I727" s="66">
        <f t="shared" si="96"/>
        <v>10500</v>
      </c>
      <c r="J727" s="66">
        <v>0</v>
      </c>
      <c r="K727" s="66">
        <f t="shared" si="97"/>
        <v>10500</v>
      </c>
    </row>
    <row r="728" spans="1:11">
      <c r="A728" s="59">
        <v>43004</v>
      </c>
      <c r="B728" s="33" t="s">
        <v>486</v>
      </c>
      <c r="C728" s="33">
        <v>4500</v>
      </c>
      <c r="D728" s="33"/>
      <c r="E728" s="33" t="s">
        <v>8</v>
      </c>
      <c r="F728" s="34">
        <v>124</v>
      </c>
      <c r="G728" s="34">
        <v>122.25</v>
      </c>
      <c r="H728" s="35">
        <v>0</v>
      </c>
      <c r="I728" s="66">
        <f t="shared" si="96"/>
        <v>-7875</v>
      </c>
      <c r="J728" s="66">
        <v>0</v>
      </c>
      <c r="K728" s="66">
        <f t="shared" si="97"/>
        <v>-7875</v>
      </c>
    </row>
    <row r="729" spans="1:11">
      <c r="A729" s="59">
        <v>43004</v>
      </c>
      <c r="B729" s="33" t="s">
        <v>260</v>
      </c>
      <c r="C729" s="33">
        <v>1000</v>
      </c>
      <c r="D729" s="33"/>
      <c r="E729" s="33" t="s">
        <v>8</v>
      </c>
      <c r="F729" s="34">
        <v>770</v>
      </c>
      <c r="G729" s="34">
        <v>772</v>
      </c>
      <c r="H729" s="35">
        <v>0</v>
      </c>
      <c r="I729" s="66">
        <f t="shared" si="96"/>
        <v>2000</v>
      </c>
      <c r="J729" s="66">
        <v>0</v>
      </c>
      <c r="K729" s="66">
        <f t="shared" si="97"/>
        <v>2000</v>
      </c>
    </row>
    <row r="730" spans="1:11">
      <c r="A730" s="59">
        <v>43004</v>
      </c>
      <c r="B730" s="33" t="s">
        <v>502</v>
      </c>
      <c r="C730" s="33">
        <v>6000</v>
      </c>
      <c r="D730" s="33"/>
      <c r="E730" s="33" t="s">
        <v>8</v>
      </c>
      <c r="F730" s="34">
        <v>126.25</v>
      </c>
      <c r="G730" s="34">
        <v>127</v>
      </c>
      <c r="H730" s="35">
        <v>0</v>
      </c>
      <c r="I730" s="66">
        <f t="shared" si="96"/>
        <v>4500</v>
      </c>
      <c r="J730" s="66">
        <v>0</v>
      </c>
      <c r="K730" s="66">
        <f t="shared" si="97"/>
        <v>4500</v>
      </c>
    </row>
    <row r="731" spans="1:11">
      <c r="A731" s="59">
        <v>43003</v>
      </c>
      <c r="B731" s="33" t="s">
        <v>165</v>
      </c>
      <c r="C731" s="33">
        <v>3000</v>
      </c>
      <c r="D731" s="33"/>
      <c r="E731" s="40" t="s">
        <v>15</v>
      </c>
      <c r="F731" s="35">
        <v>263.5</v>
      </c>
      <c r="G731" s="35">
        <v>263</v>
      </c>
      <c r="H731" s="35">
        <v>0</v>
      </c>
      <c r="I731" s="66">
        <f>(F731-G731)*C731</f>
        <v>1500</v>
      </c>
      <c r="J731" s="66">
        <v>0</v>
      </c>
      <c r="K731" s="66">
        <f t="shared" si="97"/>
        <v>1500</v>
      </c>
    </row>
    <row r="732" spans="1:11">
      <c r="A732" s="59">
        <v>43003</v>
      </c>
      <c r="B732" s="33" t="s">
        <v>121</v>
      </c>
      <c r="C732" s="33">
        <v>500</v>
      </c>
      <c r="D732" s="33"/>
      <c r="E732" s="40" t="s">
        <v>15</v>
      </c>
      <c r="F732" s="35">
        <v>955</v>
      </c>
      <c r="G732" s="35">
        <v>970</v>
      </c>
      <c r="H732" s="35">
        <v>0</v>
      </c>
      <c r="I732" s="66">
        <f>(F732-G732)*C732</f>
        <v>-7500</v>
      </c>
      <c r="J732" s="66">
        <v>0</v>
      </c>
      <c r="K732" s="66">
        <f t="shared" si="97"/>
        <v>-7500</v>
      </c>
    </row>
    <row r="733" spans="1:11">
      <c r="A733" s="59">
        <v>43003</v>
      </c>
      <c r="B733" s="33" t="s">
        <v>495</v>
      </c>
      <c r="C733" s="33">
        <v>4500</v>
      </c>
      <c r="D733" s="33"/>
      <c r="E733" s="33" t="s">
        <v>8</v>
      </c>
      <c r="F733" s="34">
        <v>197</v>
      </c>
      <c r="G733" s="34">
        <v>199</v>
      </c>
      <c r="H733" s="35">
        <v>202</v>
      </c>
      <c r="I733" s="66">
        <f>(G733-F733)*C733</f>
        <v>9000</v>
      </c>
      <c r="J733" s="66">
        <f>(H733-G733)*C733</f>
        <v>13500</v>
      </c>
      <c r="K733" s="66">
        <f t="shared" si="97"/>
        <v>22500</v>
      </c>
    </row>
    <row r="734" spans="1:11">
      <c r="A734" s="59">
        <v>43000</v>
      </c>
      <c r="B734" s="33" t="s">
        <v>25</v>
      </c>
      <c r="C734" s="33">
        <v>700</v>
      </c>
      <c r="D734" s="33"/>
      <c r="E734" s="40" t="s">
        <v>15</v>
      </c>
      <c r="F734" s="35">
        <v>1756</v>
      </c>
      <c r="G734" s="35">
        <v>1745</v>
      </c>
      <c r="H734" s="35">
        <v>1731</v>
      </c>
      <c r="I734" s="66">
        <f>(F734-G734)*C734</f>
        <v>7700</v>
      </c>
      <c r="J734" s="66">
        <f>(G734-H734)*C734</f>
        <v>9800</v>
      </c>
      <c r="K734" s="66">
        <f t="shared" si="97"/>
        <v>17500</v>
      </c>
    </row>
    <row r="735" spans="1:11">
      <c r="A735" s="59">
        <v>43000</v>
      </c>
      <c r="B735" s="33" t="s">
        <v>464</v>
      </c>
      <c r="C735" s="33">
        <v>3500</v>
      </c>
      <c r="D735" s="33"/>
      <c r="E735" s="33" t="s">
        <v>8</v>
      </c>
      <c r="F735" s="34">
        <v>158.5</v>
      </c>
      <c r="G735" s="34">
        <v>156.5</v>
      </c>
      <c r="H735" s="35">
        <v>0</v>
      </c>
      <c r="I735" s="66">
        <f>(G735-F735)*C735</f>
        <v>-7000</v>
      </c>
      <c r="J735" s="66">
        <v>0</v>
      </c>
      <c r="K735" s="66">
        <f t="shared" si="97"/>
        <v>-7000</v>
      </c>
    </row>
    <row r="736" spans="1:11">
      <c r="A736" s="59">
        <v>43000</v>
      </c>
      <c r="B736" s="33" t="s">
        <v>88</v>
      </c>
      <c r="C736" s="33">
        <v>800</v>
      </c>
      <c r="D736" s="33"/>
      <c r="E736" s="33" t="s">
        <v>8</v>
      </c>
      <c r="F736" s="34">
        <v>972</v>
      </c>
      <c r="G736" s="34">
        <v>960</v>
      </c>
      <c r="H736" s="35">
        <v>0</v>
      </c>
      <c r="I736" s="66">
        <f>(G736-F736)*C736</f>
        <v>-9600</v>
      </c>
      <c r="J736" s="66">
        <v>0</v>
      </c>
      <c r="K736" s="66">
        <f t="shared" si="97"/>
        <v>-9600</v>
      </c>
    </row>
    <row r="737" spans="1:11">
      <c r="A737" s="59">
        <v>42999</v>
      </c>
      <c r="B737" s="33" t="s">
        <v>503</v>
      </c>
      <c r="C737" s="33">
        <v>2000</v>
      </c>
      <c r="D737" s="33"/>
      <c r="E737" s="40" t="s">
        <v>15</v>
      </c>
      <c r="F737" s="35">
        <v>414</v>
      </c>
      <c r="G737" s="35">
        <v>410</v>
      </c>
      <c r="H737" s="35">
        <v>407.5</v>
      </c>
      <c r="I737" s="66">
        <f>(F737-G737)*C737</f>
        <v>8000</v>
      </c>
      <c r="J737" s="66">
        <f>(G737-H737)*C737</f>
        <v>5000</v>
      </c>
      <c r="K737" s="66">
        <f t="shared" si="97"/>
        <v>13000</v>
      </c>
    </row>
    <row r="738" spans="1:11">
      <c r="A738" s="59">
        <v>42999</v>
      </c>
      <c r="B738" s="33" t="s">
        <v>54</v>
      </c>
      <c r="C738" s="33">
        <v>1500</v>
      </c>
      <c r="D738" s="33"/>
      <c r="E738" s="40" t="s">
        <v>15</v>
      </c>
      <c r="F738" s="35">
        <v>563</v>
      </c>
      <c r="G738" s="35">
        <v>558</v>
      </c>
      <c r="H738" s="35">
        <v>0</v>
      </c>
      <c r="I738" s="66">
        <f>(F738-G738)*C738</f>
        <v>7500</v>
      </c>
      <c r="J738" s="66">
        <v>0</v>
      </c>
      <c r="K738" s="66">
        <f t="shared" si="97"/>
        <v>7500</v>
      </c>
    </row>
    <row r="739" spans="1:11">
      <c r="A739" s="59">
        <v>42998</v>
      </c>
      <c r="B739" s="33" t="s">
        <v>28</v>
      </c>
      <c r="C739" s="33">
        <v>1500</v>
      </c>
      <c r="D739" s="33"/>
      <c r="E739" s="33" t="s">
        <v>8</v>
      </c>
      <c r="F739" s="34">
        <v>740</v>
      </c>
      <c r="G739" s="34">
        <v>735</v>
      </c>
      <c r="H739" s="35">
        <v>0</v>
      </c>
      <c r="I739" s="66">
        <f>(G739-F739)*C739</f>
        <v>-7500</v>
      </c>
      <c r="J739" s="66">
        <v>0</v>
      </c>
      <c r="K739" s="66">
        <f t="shared" si="97"/>
        <v>-7500</v>
      </c>
    </row>
    <row r="740" spans="1:11">
      <c r="A740" s="59">
        <v>42998</v>
      </c>
      <c r="B740" s="33" t="s">
        <v>77</v>
      </c>
      <c r="C740" s="33">
        <v>1500</v>
      </c>
      <c r="D740" s="33"/>
      <c r="E740" s="33" t="s">
        <v>8</v>
      </c>
      <c r="F740" s="34">
        <v>512</v>
      </c>
      <c r="G740" s="34">
        <v>517</v>
      </c>
      <c r="H740" s="35">
        <v>0</v>
      </c>
      <c r="I740" s="66">
        <f>(G740-F740)*C740</f>
        <v>7500</v>
      </c>
      <c r="J740" s="66">
        <v>0</v>
      </c>
      <c r="K740" s="66">
        <f t="shared" si="97"/>
        <v>7500</v>
      </c>
    </row>
    <row r="741" spans="1:11">
      <c r="A741" s="59">
        <v>42997</v>
      </c>
      <c r="B741" s="33" t="s">
        <v>446</v>
      </c>
      <c r="C741" s="33">
        <v>6000</v>
      </c>
      <c r="D741" s="33"/>
      <c r="E741" s="33" t="s">
        <v>8</v>
      </c>
      <c r="F741" s="34">
        <v>169.4</v>
      </c>
      <c r="G741" s="34">
        <v>170.75</v>
      </c>
      <c r="H741" s="35">
        <v>172.45</v>
      </c>
      <c r="I741" s="66">
        <f>(G741-F741)*C741</f>
        <v>8099.9999999999654</v>
      </c>
      <c r="J741" s="66">
        <f>(H741-G741)*C741</f>
        <v>10199.999999999931</v>
      </c>
      <c r="K741" s="66">
        <f t="shared" si="97"/>
        <v>18299.999999999898</v>
      </c>
    </row>
    <row r="742" spans="1:11">
      <c r="A742" s="59">
        <v>42997</v>
      </c>
      <c r="B742" s="33" t="s">
        <v>504</v>
      </c>
      <c r="C742" s="33">
        <v>2500</v>
      </c>
      <c r="D742" s="33"/>
      <c r="E742" s="40" t="s">
        <v>15</v>
      </c>
      <c r="F742" s="35">
        <v>434.5</v>
      </c>
      <c r="G742" s="35">
        <v>433.5</v>
      </c>
      <c r="H742" s="35">
        <v>0</v>
      </c>
      <c r="I742" s="66">
        <f>(F742-G742)*C742</f>
        <v>2500</v>
      </c>
      <c r="J742" s="66">
        <v>0</v>
      </c>
      <c r="K742" s="66">
        <f t="shared" si="97"/>
        <v>2500</v>
      </c>
    </row>
    <row r="743" spans="1:11">
      <c r="A743" s="59">
        <v>42996</v>
      </c>
      <c r="B743" s="33" t="s">
        <v>157</v>
      </c>
      <c r="C743" s="33">
        <v>2000</v>
      </c>
      <c r="D743" s="33"/>
      <c r="E743" s="33" t="s">
        <v>8</v>
      </c>
      <c r="F743" s="34">
        <v>514</v>
      </c>
      <c r="G743" s="34">
        <v>515</v>
      </c>
      <c r="H743" s="35">
        <v>0</v>
      </c>
      <c r="I743" s="66">
        <f>(G743-F743)*C743</f>
        <v>2000</v>
      </c>
      <c r="J743" s="66">
        <v>0</v>
      </c>
      <c r="K743" s="66">
        <f t="shared" si="97"/>
        <v>2000</v>
      </c>
    </row>
    <row r="744" spans="1:11">
      <c r="A744" s="59">
        <v>42996</v>
      </c>
      <c r="B744" s="33" t="s">
        <v>281</v>
      </c>
      <c r="C744" s="33">
        <v>7000</v>
      </c>
      <c r="D744" s="33"/>
      <c r="E744" s="33" t="s">
        <v>8</v>
      </c>
      <c r="F744" s="34">
        <v>81.5</v>
      </c>
      <c r="G744" s="34">
        <v>82.5</v>
      </c>
      <c r="H744" s="35">
        <v>83</v>
      </c>
      <c r="I744" s="66">
        <f>(G744-F744)*C744</f>
        <v>7000</v>
      </c>
      <c r="J744" s="66">
        <f>(H744-G744)*C744</f>
        <v>3500</v>
      </c>
      <c r="K744" s="66">
        <f t="shared" si="97"/>
        <v>10500</v>
      </c>
    </row>
    <row r="745" spans="1:11">
      <c r="A745" s="59">
        <v>42993</v>
      </c>
      <c r="B745" s="33" t="s">
        <v>505</v>
      </c>
      <c r="C745" s="33">
        <v>2600</v>
      </c>
      <c r="D745" s="33"/>
      <c r="E745" s="33" t="s">
        <v>8</v>
      </c>
      <c r="F745" s="34">
        <v>328</v>
      </c>
      <c r="G745" s="34">
        <v>331</v>
      </c>
      <c r="H745" s="35">
        <v>0</v>
      </c>
      <c r="I745" s="66">
        <f>(G745-F745)*C745</f>
        <v>7800</v>
      </c>
      <c r="J745" s="66">
        <v>0</v>
      </c>
      <c r="K745" s="66">
        <f t="shared" si="97"/>
        <v>7800</v>
      </c>
    </row>
    <row r="746" spans="1:11">
      <c r="A746" s="59">
        <v>42993</v>
      </c>
      <c r="B746" s="33" t="s">
        <v>77</v>
      </c>
      <c r="C746" s="33">
        <v>1500</v>
      </c>
      <c r="D746" s="33"/>
      <c r="E746" s="40" t="s">
        <v>15</v>
      </c>
      <c r="F746" s="35">
        <v>506</v>
      </c>
      <c r="G746" s="35">
        <v>502</v>
      </c>
      <c r="H746" s="35">
        <v>0</v>
      </c>
      <c r="I746" s="66">
        <f>(F746-G746)*C746</f>
        <v>6000</v>
      </c>
      <c r="J746" s="66">
        <v>0</v>
      </c>
      <c r="K746" s="66">
        <f t="shared" si="97"/>
        <v>6000</v>
      </c>
    </row>
    <row r="747" spans="1:11">
      <c r="A747" s="59">
        <v>42992</v>
      </c>
      <c r="B747" s="33" t="s">
        <v>33</v>
      </c>
      <c r="C747" s="33">
        <v>800</v>
      </c>
      <c r="D747" s="33"/>
      <c r="E747" s="33" t="s">
        <v>8</v>
      </c>
      <c r="F747" s="34">
        <v>904</v>
      </c>
      <c r="G747" s="34">
        <v>893</v>
      </c>
      <c r="H747" s="35">
        <v>0</v>
      </c>
      <c r="I747" s="66">
        <f t="shared" ref="I747:I752" si="98">(G747-F747)*C747</f>
        <v>-8800</v>
      </c>
      <c r="J747" s="66">
        <v>0</v>
      </c>
      <c r="K747" s="66">
        <f t="shared" si="97"/>
        <v>-8800</v>
      </c>
    </row>
    <row r="748" spans="1:11">
      <c r="A748" s="59">
        <v>42992</v>
      </c>
      <c r="B748" s="33" t="s">
        <v>106</v>
      </c>
      <c r="C748" s="33">
        <v>1100</v>
      </c>
      <c r="D748" s="33"/>
      <c r="E748" s="33" t="s">
        <v>8</v>
      </c>
      <c r="F748" s="34">
        <v>665</v>
      </c>
      <c r="G748" s="34">
        <v>673</v>
      </c>
      <c r="H748" s="35">
        <v>675</v>
      </c>
      <c r="I748" s="66">
        <f t="shared" si="98"/>
        <v>8800</v>
      </c>
      <c r="J748" s="66">
        <f>(H748-G748)*C748</f>
        <v>2200</v>
      </c>
      <c r="K748" s="66">
        <f t="shared" si="97"/>
        <v>11000</v>
      </c>
    </row>
    <row r="749" spans="1:11">
      <c r="A749" s="59">
        <v>42992</v>
      </c>
      <c r="B749" s="33" t="s">
        <v>350</v>
      </c>
      <c r="C749" s="33">
        <v>3500</v>
      </c>
      <c r="D749" s="33"/>
      <c r="E749" s="33" t="s">
        <v>8</v>
      </c>
      <c r="F749" s="34">
        <v>330</v>
      </c>
      <c r="G749" s="34">
        <v>328</v>
      </c>
      <c r="H749" s="35">
        <v>0</v>
      </c>
      <c r="I749" s="66">
        <f t="shared" si="98"/>
        <v>-7000</v>
      </c>
      <c r="J749" s="66">
        <v>0</v>
      </c>
      <c r="K749" s="66">
        <f t="shared" si="97"/>
        <v>-7000</v>
      </c>
    </row>
    <row r="750" spans="1:11">
      <c r="A750" s="59">
        <v>42991</v>
      </c>
      <c r="B750" s="33" t="s">
        <v>46</v>
      </c>
      <c r="C750" s="33">
        <v>1100</v>
      </c>
      <c r="D750" s="33"/>
      <c r="E750" s="33" t="s">
        <v>8</v>
      </c>
      <c r="F750" s="34">
        <v>686</v>
      </c>
      <c r="G750" s="34">
        <v>678</v>
      </c>
      <c r="H750" s="35">
        <v>0</v>
      </c>
      <c r="I750" s="66">
        <f t="shared" si="98"/>
        <v>-8800</v>
      </c>
      <c r="J750" s="66">
        <v>0</v>
      </c>
      <c r="K750" s="66">
        <f t="shared" si="97"/>
        <v>-8800</v>
      </c>
    </row>
    <row r="751" spans="1:11">
      <c r="A751" s="59">
        <v>42991</v>
      </c>
      <c r="B751" s="33" t="s">
        <v>77</v>
      </c>
      <c r="C751" s="33">
        <v>1500</v>
      </c>
      <c r="D751" s="33"/>
      <c r="E751" s="33" t="s">
        <v>8</v>
      </c>
      <c r="F751" s="34">
        <v>521</v>
      </c>
      <c r="G751" s="34">
        <v>515</v>
      </c>
      <c r="H751" s="35">
        <v>0</v>
      </c>
      <c r="I751" s="66">
        <f t="shared" si="98"/>
        <v>-9000</v>
      </c>
      <c r="J751" s="66">
        <v>0</v>
      </c>
      <c r="K751" s="66">
        <f t="shared" si="97"/>
        <v>-9000</v>
      </c>
    </row>
    <row r="752" spans="1:11">
      <c r="A752" s="59">
        <v>42991</v>
      </c>
      <c r="B752" s="33" t="s">
        <v>174</v>
      </c>
      <c r="C752" s="33">
        <v>2000</v>
      </c>
      <c r="D752" s="33"/>
      <c r="E752" s="33" t="s">
        <v>8</v>
      </c>
      <c r="F752" s="34">
        <v>683</v>
      </c>
      <c r="G752" s="34">
        <v>693</v>
      </c>
      <c r="H752" s="35">
        <v>0</v>
      </c>
      <c r="I752" s="66">
        <f t="shared" si="98"/>
        <v>20000</v>
      </c>
      <c r="J752" s="66">
        <v>0</v>
      </c>
      <c r="K752" s="66">
        <f t="shared" si="97"/>
        <v>20000</v>
      </c>
    </row>
    <row r="753" spans="1:11">
      <c r="A753" s="59">
        <v>42991</v>
      </c>
      <c r="B753" s="33" t="s">
        <v>215</v>
      </c>
      <c r="C753" s="33">
        <v>9000</v>
      </c>
      <c r="D753" s="33"/>
      <c r="E753" s="40" t="s">
        <v>15</v>
      </c>
      <c r="F753" s="35">
        <v>105.5</v>
      </c>
      <c r="G753" s="35">
        <v>104.5</v>
      </c>
      <c r="H753" s="35">
        <v>0</v>
      </c>
      <c r="I753" s="66">
        <f>(F753-G753)*C753</f>
        <v>9000</v>
      </c>
      <c r="J753" s="66">
        <v>0</v>
      </c>
      <c r="K753" s="66">
        <f t="shared" si="97"/>
        <v>9000</v>
      </c>
    </row>
    <row r="754" spans="1:11">
      <c r="A754" s="59">
        <v>42990</v>
      </c>
      <c r="B754" s="33" t="s">
        <v>189</v>
      </c>
      <c r="C754" s="33">
        <v>7000</v>
      </c>
      <c r="D754" s="33"/>
      <c r="E754" s="33" t="s">
        <v>8</v>
      </c>
      <c r="F754" s="34">
        <v>78.5</v>
      </c>
      <c r="G754" s="34">
        <v>78.75</v>
      </c>
      <c r="H754" s="35">
        <v>0</v>
      </c>
      <c r="I754" s="66">
        <f>(G754-F754)*C754</f>
        <v>1750</v>
      </c>
      <c r="J754" s="66">
        <v>0</v>
      </c>
      <c r="K754" s="66">
        <f t="shared" si="97"/>
        <v>1750</v>
      </c>
    </row>
    <row r="755" spans="1:11">
      <c r="A755" s="59">
        <v>42990</v>
      </c>
      <c r="B755" s="33" t="s">
        <v>448</v>
      </c>
      <c r="C755" s="33">
        <v>3500</v>
      </c>
      <c r="D755" s="33"/>
      <c r="E755" s="40" t="s">
        <v>15</v>
      </c>
      <c r="F755" s="35">
        <v>251.5</v>
      </c>
      <c r="G755" s="35">
        <v>251</v>
      </c>
      <c r="H755" s="35">
        <v>0</v>
      </c>
      <c r="I755" s="66">
        <f>(F755-G755)*C755</f>
        <v>1750</v>
      </c>
      <c r="J755" s="66">
        <v>0</v>
      </c>
      <c r="K755" s="66">
        <f t="shared" si="97"/>
        <v>1750</v>
      </c>
    </row>
    <row r="756" spans="1:11">
      <c r="A756" s="59">
        <v>42989</v>
      </c>
      <c r="B756" s="33" t="s">
        <v>130</v>
      </c>
      <c r="C756" s="33">
        <v>1500</v>
      </c>
      <c r="D756" s="33"/>
      <c r="E756" s="33" t="s">
        <v>8</v>
      </c>
      <c r="F756" s="34">
        <v>497</v>
      </c>
      <c r="G756" s="34">
        <v>502</v>
      </c>
      <c r="H756" s="35">
        <v>508</v>
      </c>
      <c r="I756" s="66">
        <f>(G756-F756)*C756</f>
        <v>7500</v>
      </c>
      <c r="J756" s="66">
        <f>(H756-G756)*C756</f>
        <v>9000</v>
      </c>
      <c r="K756" s="66">
        <f t="shared" si="97"/>
        <v>16500</v>
      </c>
    </row>
    <row r="757" spans="1:11">
      <c r="A757" s="59">
        <v>42989</v>
      </c>
      <c r="B757" s="33" t="s">
        <v>149</v>
      </c>
      <c r="C757" s="33">
        <v>3000</v>
      </c>
      <c r="D757" s="33"/>
      <c r="E757" s="33" t="s">
        <v>8</v>
      </c>
      <c r="F757" s="34">
        <v>226.3</v>
      </c>
      <c r="G757" s="34">
        <v>228.8</v>
      </c>
      <c r="H757" s="35">
        <v>0</v>
      </c>
      <c r="I757" s="66">
        <f>(G757-F757)*C757</f>
        <v>7500</v>
      </c>
      <c r="J757" s="66">
        <v>0</v>
      </c>
      <c r="K757" s="66">
        <f t="shared" si="97"/>
        <v>7500</v>
      </c>
    </row>
    <row r="758" spans="1:11">
      <c r="A758" s="59">
        <v>42986</v>
      </c>
      <c r="B758" s="33" t="s">
        <v>485</v>
      </c>
      <c r="C758" s="33">
        <v>4500</v>
      </c>
      <c r="D758" s="33"/>
      <c r="E758" s="33" t="s">
        <v>8</v>
      </c>
      <c r="F758" s="34">
        <v>203.5</v>
      </c>
      <c r="G758" s="34">
        <v>204.25</v>
      </c>
      <c r="H758" s="35">
        <v>0</v>
      </c>
      <c r="I758" s="66">
        <f>(G758-F758)*C758</f>
        <v>3375</v>
      </c>
      <c r="J758" s="66">
        <v>0</v>
      </c>
      <c r="K758" s="66">
        <f t="shared" si="97"/>
        <v>3375</v>
      </c>
    </row>
    <row r="759" spans="1:11">
      <c r="A759" s="59">
        <v>42986</v>
      </c>
      <c r="B759" s="33" t="s">
        <v>266</v>
      </c>
      <c r="C759" s="33">
        <v>3500</v>
      </c>
      <c r="D759" s="33"/>
      <c r="E759" s="33" t="s">
        <v>8</v>
      </c>
      <c r="F759" s="34">
        <v>186</v>
      </c>
      <c r="G759" s="34">
        <v>184</v>
      </c>
      <c r="H759" s="35">
        <v>0</v>
      </c>
      <c r="I759" s="66">
        <f>(G759-F759)*C759</f>
        <v>-7000</v>
      </c>
      <c r="J759" s="66">
        <v>0</v>
      </c>
      <c r="K759" s="66">
        <f t="shared" si="97"/>
        <v>-7000</v>
      </c>
    </row>
    <row r="760" spans="1:11">
      <c r="A760" s="59">
        <v>42986</v>
      </c>
      <c r="B760" s="33" t="s">
        <v>485</v>
      </c>
      <c r="C760" s="33">
        <v>4500</v>
      </c>
      <c r="D760" s="33"/>
      <c r="E760" s="40" t="s">
        <v>15</v>
      </c>
      <c r="F760" s="35">
        <v>205.5</v>
      </c>
      <c r="G760" s="35">
        <v>207.25</v>
      </c>
      <c r="H760" s="35">
        <v>0</v>
      </c>
      <c r="I760" s="66">
        <f>(F760-G760)*C760</f>
        <v>-7875</v>
      </c>
      <c r="J760" s="66">
        <v>0</v>
      </c>
      <c r="K760" s="66">
        <f t="shared" si="97"/>
        <v>-7875</v>
      </c>
    </row>
    <row r="761" spans="1:11">
      <c r="A761" s="59">
        <v>42985</v>
      </c>
      <c r="B761" s="33" t="s">
        <v>189</v>
      </c>
      <c r="C761" s="33">
        <v>7000</v>
      </c>
      <c r="D761" s="33"/>
      <c r="E761" s="33" t="s">
        <v>8</v>
      </c>
      <c r="F761" s="34">
        <v>81</v>
      </c>
      <c r="G761" s="34">
        <v>80</v>
      </c>
      <c r="H761" s="35">
        <v>0</v>
      </c>
      <c r="I761" s="66">
        <f t="shared" ref="I761:I766" si="99">(G761-F761)*C761</f>
        <v>-7000</v>
      </c>
      <c r="J761" s="66">
        <v>0</v>
      </c>
      <c r="K761" s="66">
        <f t="shared" si="97"/>
        <v>-7000</v>
      </c>
    </row>
    <row r="762" spans="1:11">
      <c r="A762" s="59">
        <v>42985</v>
      </c>
      <c r="B762" s="33" t="s">
        <v>249</v>
      </c>
      <c r="C762" s="33">
        <v>4000</v>
      </c>
      <c r="D762" s="33"/>
      <c r="E762" s="33" t="s">
        <v>8</v>
      </c>
      <c r="F762" s="34">
        <v>169.5</v>
      </c>
      <c r="G762" s="34">
        <v>170.75</v>
      </c>
      <c r="H762" s="35">
        <v>0</v>
      </c>
      <c r="I762" s="66">
        <f t="shared" si="99"/>
        <v>5000</v>
      </c>
      <c r="J762" s="66">
        <v>0</v>
      </c>
      <c r="K762" s="66">
        <f t="shared" si="97"/>
        <v>5000</v>
      </c>
    </row>
    <row r="763" spans="1:11">
      <c r="A763" s="59">
        <v>42985</v>
      </c>
      <c r="B763" s="33" t="s">
        <v>279</v>
      </c>
      <c r="C763" s="33">
        <v>7000</v>
      </c>
      <c r="D763" s="33"/>
      <c r="E763" s="33" t="s">
        <v>8</v>
      </c>
      <c r="F763" s="34">
        <v>81.5</v>
      </c>
      <c r="G763" s="34">
        <v>80.5</v>
      </c>
      <c r="H763" s="35">
        <v>0</v>
      </c>
      <c r="I763" s="66">
        <f t="shared" si="99"/>
        <v>-7000</v>
      </c>
      <c r="J763" s="66">
        <v>0</v>
      </c>
      <c r="K763" s="66">
        <f t="shared" si="97"/>
        <v>-7000</v>
      </c>
    </row>
    <row r="764" spans="1:11">
      <c r="A764" s="59">
        <v>42985</v>
      </c>
      <c r="B764" s="33" t="s">
        <v>216</v>
      </c>
      <c r="C764" s="33">
        <v>5000</v>
      </c>
      <c r="D764" s="33"/>
      <c r="E764" s="33" t="s">
        <v>8</v>
      </c>
      <c r="F764" s="34">
        <v>193.25</v>
      </c>
      <c r="G764" s="34">
        <v>191.75</v>
      </c>
      <c r="H764" s="35">
        <v>0</v>
      </c>
      <c r="I764" s="66">
        <f t="shared" si="99"/>
        <v>-7500</v>
      </c>
      <c r="J764" s="66">
        <v>0</v>
      </c>
      <c r="K764" s="66">
        <f t="shared" si="97"/>
        <v>-7500</v>
      </c>
    </row>
    <row r="765" spans="1:11">
      <c r="A765" s="59">
        <v>42984</v>
      </c>
      <c r="B765" s="33" t="s">
        <v>350</v>
      </c>
      <c r="C765" s="33">
        <v>3500</v>
      </c>
      <c r="D765" s="33"/>
      <c r="E765" s="33" t="s">
        <v>8</v>
      </c>
      <c r="F765" s="34">
        <v>318</v>
      </c>
      <c r="G765" s="34">
        <v>320</v>
      </c>
      <c r="H765" s="35">
        <v>323</v>
      </c>
      <c r="I765" s="66">
        <f t="shared" si="99"/>
        <v>7000</v>
      </c>
      <c r="J765" s="66">
        <v>0</v>
      </c>
      <c r="K765" s="66">
        <f t="shared" si="97"/>
        <v>7000</v>
      </c>
    </row>
    <row r="766" spans="1:11">
      <c r="A766" s="59">
        <v>42984</v>
      </c>
      <c r="B766" s="33" t="s">
        <v>61</v>
      </c>
      <c r="C766" s="33">
        <v>500</v>
      </c>
      <c r="D766" s="33"/>
      <c r="E766" s="33" t="s">
        <v>8</v>
      </c>
      <c r="F766" s="34">
        <v>1145</v>
      </c>
      <c r="G766" s="34">
        <v>1160</v>
      </c>
      <c r="H766" s="35">
        <v>1174</v>
      </c>
      <c r="I766" s="66">
        <f t="shared" si="99"/>
        <v>7500</v>
      </c>
      <c r="J766" s="66">
        <f>(H766-G766)*C766</f>
        <v>7000</v>
      </c>
      <c r="K766" s="66">
        <f t="shared" si="97"/>
        <v>14500</v>
      </c>
    </row>
    <row r="767" spans="1:11">
      <c r="A767" s="59">
        <v>42984</v>
      </c>
      <c r="B767" s="33" t="s">
        <v>160</v>
      </c>
      <c r="C767" s="33">
        <v>1500</v>
      </c>
      <c r="D767" s="33"/>
      <c r="E767" s="40" t="s">
        <v>15</v>
      </c>
      <c r="F767" s="35">
        <v>551</v>
      </c>
      <c r="G767" s="35">
        <v>556</v>
      </c>
      <c r="H767" s="35">
        <v>0</v>
      </c>
      <c r="I767" s="66">
        <f>(F767-G767)*C767</f>
        <v>-7500</v>
      </c>
      <c r="J767" s="66">
        <v>0</v>
      </c>
      <c r="K767" s="66">
        <f t="shared" si="97"/>
        <v>-7500</v>
      </c>
    </row>
    <row r="768" spans="1:11">
      <c r="A768" s="59">
        <v>42983</v>
      </c>
      <c r="B768" s="33" t="s">
        <v>153</v>
      </c>
      <c r="C768" s="33">
        <v>8000</v>
      </c>
      <c r="D768" s="33"/>
      <c r="E768" s="33" t="s">
        <v>8</v>
      </c>
      <c r="F768" s="34">
        <v>133.5</v>
      </c>
      <c r="G768" s="34">
        <v>134.5</v>
      </c>
      <c r="H768" s="35">
        <v>0</v>
      </c>
      <c r="I768" s="66">
        <f>(G768-F768)*C768</f>
        <v>8000</v>
      </c>
      <c r="J768" s="66">
        <v>0</v>
      </c>
      <c r="K768" s="66">
        <f t="shared" si="97"/>
        <v>8000</v>
      </c>
    </row>
    <row r="769" spans="1:11">
      <c r="A769" s="59">
        <v>42983</v>
      </c>
      <c r="B769" s="33" t="s">
        <v>215</v>
      </c>
      <c r="C769" s="33">
        <v>9000</v>
      </c>
      <c r="D769" s="33"/>
      <c r="E769" s="33" t="s">
        <v>8</v>
      </c>
      <c r="F769" s="34">
        <v>102.5</v>
      </c>
      <c r="G769" s="34">
        <v>103.5</v>
      </c>
      <c r="H769" s="35">
        <v>104</v>
      </c>
      <c r="I769" s="66">
        <f>(G769-F769)*C769</f>
        <v>9000</v>
      </c>
      <c r="J769" s="66">
        <f>(H769-G769)*C769</f>
        <v>4500</v>
      </c>
      <c r="K769" s="66">
        <f t="shared" si="97"/>
        <v>13500</v>
      </c>
    </row>
    <row r="770" spans="1:11">
      <c r="A770" s="59">
        <v>42982</v>
      </c>
      <c r="B770" s="33" t="s">
        <v>260</v>
      </c>
      <c r="C770" s="33">
        <v>1000</v>
      </c>
      <c r="D770" s="33"/>
      <c r="E770" s="33" t="s">
        <v>8</v>
      </c>
      <c r="F770" s="34">
        <v>770</v>
      </c>
      <c r="G770" s="34">
        <v>762</v>
      </c>
      <c r="H770" s="35">
        <v>0</v>
      </c>
      <c r="I770" s="66">
        <f>(G770-F770)*C770</f>
        <v>-8000</v>
      </c>
      <c r="J770" s="66">
        <v>0</v>
      </c>
      <c r="K770" s="66">
        <f t="shared" si="97"/>
        <v>-8000</v>
      </c>
    </row>
    <row r="771" spans="1:11">
      <c r="A771" s="59">
        <v>42982</v>
      </c>
      <c r="B771" s="33" t="s">
        <v>28</v>
      </c>
      <c r="C771" s="33">
        <v>1500</v>
      </c>
      <c r="D771" s="33"/>
      <c r="E771" s="40" t="s">
        <v>15</v>
      </c>
      <c r="F771" s="35">
        <v>860</v>
      </c>
      <c r="G771" s="35">
        <v>854</v>
      </c>
      <c r="H771" s="35">
        <v>846</v>
      </c>
      <c r="I771" s="66">
        <f>(F771-G771)*C771</f>
        <v>9000</v>
      </c>
      <c r="J771" s="66">
        <f>(G771-H771)*C771</f>
        <v>12000</v>
      </c>
      <c r="K771" s="66">
        <f t="shared" si="97"/>
        <v>21000</v>
      </c>
    </row>
    <row r="772" spans="1:11">
      <c r="A772" s="59">
        <v>42982</v>
      </c>
      <c r="B772" s="33" t="s">
        <v>131</v>
      </c>
      <c r="C772" s="33">
        <v>2500</v>
      </c>
      <c r="D772" s="33"/>
      <c r="E772" s="40" t="s">
        <v>15</v>
      </c>
      <c r="F772" s="35">
        <v>427</v>
      </c>
      <c r="G772" s="35">
        <v>424</v>
      </c>
      <c r="H772" s="35">
        <v>422</v>
      </c>
      <c r="I772" s="66">
        <f>(F772-G772)*C772</f>
        <v>7500</v>
      </c>
      <c r="J772" s="66">
        <f>(G772-H772)*C772</f>
        <v>5000</v>
      </c>
      <c r="K772" s="66">
        <f t="shared" si="97"/>
        <v>12500</v>
      </c>
    </row>
    <row r="773" spans="1:11">
      <c r="A773" s="59">
        <v>42979</v>
      </c>
      <c r="B773" s="33" t="s">
        <v>448</v>
      </c>
      <c r="C773" s="33">
        <v>3500</v>
      </c>
      <c r="D773" s="33"/>
      <c r="E773" s="33" t="s">
        <v>8</v>
      </c>
      <c r="F773" s="34">
        <v>239</v>
      </c>
      <c r="G773" s="34">
        <v>241.5</v>
      </c>
      <c r="H773" s="35">
        <v>244.5</v>
      </c>
      <c r="I773" s="66">
        <f>(G773-F773)*C773</f>
        <v>8750</v>
      </c>
      <c r="J773" s="66">
        <f>(H773-G773)*C773</f>
        <v>10500</v>
      </c>
      <c r="K773" s="66">
        <f t="shared" si="97"/>
        <v>19250</v>
      </c>
    </row>
    <row r="774" spans="1:11">
      <c r="A774" s="59">
        <v>42979</v>
      </c>
      <c r="B774" s="33" t="s">
        <v>101</v>
      </c>
      <c r="C774" s="33">
        <v>1300</v>
      </c>
      <c r="D774" s="33"/>
      <c r="E774" s="33" t="s">
        <v>8</v>
      </c>
      <c r="F774" s="34">
        <v>512</v>
      </c>
      <c r="G774" s="34">
        <v>518</v>
      </c>
      <c r="H774" s="35">
        <v>525</v>
      </c>
      <c r="I774" s="66">
        <f>(G774-F774)*C774</f>
        <v>7800</v>
      </c>
      <c r="J774" s="66">
        <f>(H774-G774)*C774</f>
        <v>9100</v>
      </c>
      <c r="K774" s="66">
        <f t="shared" si="97"/>
        <v>16900</v>
      </c>
    </row>
    <row r="775" spans="1:11">
      <c r="A775" s="59"/>
      <c r="B775" s="21"/>
      <c r="C775" s="22"/>
      <c r="D775" s="22"/>
      <c r="E775" s="22"/>
      <c r="F775" s="23"/>
      <c r="G775" s="23"/>
      <c r="H775" s="23"/>
      <c r="I775" s="92"/>
      <c r="J775" s="93"/>
      <c r="K775" s="93"/>
    </row>
    <row r="776" spans="1:11">
      <c r="A776" s="59">
        <v>42978</v>
      </c>
      <c r="B776" s="33" t="s">
        <v>446</v>
      </c>
      <c r="C776" s="33">
        <v>6000</v>
      </c>
      <c r="D776" s="33"/>
      <c r="E776" s="33" t="s">
        <v>8</v>
      </c>
      <c r="F776" s="34">
        <v>168</v>
      </c>
      <c r="G776" s="34">
        <v>169.25</v>
      </c>
      <c r="H776" s="35">
        <v>0</v>
      </c>
      <c r="I776" s="66">
        <f>(G776-F776)*C776</f>
        <v>7500</v>
      </c>
      <c r="J776" s="66">
        <v>0</v>
      </c>
      <c r="K776" s="66">
        <f t="shared" ref="K776:K828" si="100">+J776+I776</f>
        <v>7500</v>
      </c>
    </row>
    <row r="777" spans="1:11">
      <c r="A777" s="59">
        <v>42978</v>
      </c>
      <c r="B777" s="33" t="s">
        <v>200</v>
      </c>
      <c r="C777" s="33">
        <v>4500</v>
      </c>
      <c r="D777" s="33"/>
      <c r="E777" s="40" t="s">
        <v>15</v>
      </c>
      <c r="F777" s="35">
        <v>185</v>
      </c>
      <c r="G777" s="35">
        <v>183.25</v>
      </c>
      <c r="H777" s="35">
        <v>181</v>
      </c>
      <c r="I777" s="66">
        <f>(F777-G777)*C777</f>
        <v>7875</v>
      </c>
      <c r="J777" s="66">
        <f>(G777-H777)*C777</f>
        <v>10125</v>
      </c>
      <c r="K777" s="66">
        <f t="shared" si="100"/>
        <v>18000</v>
      </c>
    </row>
    <row r="778" spans="1:11">
      <c r="A778" s="59">
        <v>42977</v>
      </c>
      <c r="B778" s="33" t="s">
        <v>350</v>
      </c>
      <c r="C778" s="33">
        <v>3500</v>
      </c>
      <c r="D778" s="33"/>
      <c r="E778" s="33" t="s">
        <v>8</v>
      </c>
      <c r="F778" s="34">
        <v>304.5</v>
      </c>
      <c r="G778" s="34">
        <v>306.5</v>
      </c>
      <c r="H778" s="35">
        <v>0</v>
      </c>
      <c r="I778" s="66">
        <f>(G778-F778)*C778</f>
        <v>7000</v>
      </c>
      <c r="J778" s="66">
        <v>0</v>
      </c>
      <c r="K778" s="66">
        <f t="shared" si="100"/>
        <v>7000</v>
      </c>
    </row>
    <row r="779" spans="1:11">
      <c r="A779" s="59">
        <v>42977</v>
      </c>
      <c r="B779" s="33" t="s">
        <v>9</v>
      </c>
      <c r="C779" s="33">
        <v>800</v>
      </c>
      <c r="D779" s="33"/>
      <c r="E779" s="33" t="s">
        <v>8</v>
      </c>
      <c r="F779" s="34">
        <v>1215</v>
      </c>
      <c r="G779" s="34">
        <v>1225</v>
      </c>
      <c r="H779" s="35">
        <v>0</v>
      </c>
      <c r="I779" s="66">
        <f>(G779-F779)*C779</f>
        <v>8000</v>
      </c>
      <c r="J779" s="66">
        <v>0</v>
      </c>
      <c r="K779" s="66">
        <f t="shared" si="100"/>
        <v>8000</v>
      </c>
    </row>
    <row r="780" spans="1:11">
      <c r="A780" s="59">
        <v>42976</v>
      </c>
      <c r="B780" s="33" t="s">
        <v>453</v>
      </c>
      <c r="C780" s="33">
        <v>3200</v>
      </c>
      <c r="D780" s="33"/>
      <c r="E780" s="40" t="s">
        <v>15</v>
      </c>
      <c r="F780" s="35">
        <v>284.5</v>
      </c>
      <c r="G780" s="35">
        <v>283.25</v>
      </c>
      <c r="H780" s="35">
        <v>0</v>
      </c>
      <c r="I780" s="66">
        <f>(F780-G780)*C780</f>
        <v>4000</v>
      </c>
      <c r="J780" s="66">
        <v>0</v>
      </c>
      <c r="K780" s="66">
        <f t="shared" si="100"/>
        <v>4000</v>
      </c>
    </row>
    <row r="781" spans="1:11">
      <c r="A781" s="59">
        <v>42976</v>
      </c>
      <c r="B781" s="33" t="s">
        <v>290</v>
      </c>
      <c r="C781" s="33">
        <v>4500</v>
      </c>
      <c r="D781" s="33"/>
      <c r="E781" s="33" t="s">
        <v>8</v>
      </c>
      <c r="F781" s="34">
        <v>135</v>
      </c>
      <c r="G781" s="34">
        <v>133.25</v>
      </c>
      <c r="H781" s="35">
        <v>0</v>
      </c>
      <c r="I781" s="66">
        <f t="shared" ref="I781:I790" si="101">(G781-F781)*C781</f>
        <v>-7875</v>
      </c>
      <c r="J781" s="66">
        <v>0</v>
      </c>
      <c r="K781" s="66">
        <f t="shared" si="100"/>
        <v>-7875</v>
      </c>
    </row>
    <row r="782" spans="1:11">
      <c r="A782" s="59">
        <v>42976</v>
      </c>
      <c r="B782" s="33" t="s">
        <v>50</v>
      </c>
      <c r="C782" s="33">
        <v>1000</v>
      </c>
      <c r="D782" s="33"/>
      <c r="E782" s="33" t="s">
        <v>8</v>
      </c>
      <c r="F782" s="34">
        <v>532</v>
      </c>
      <c r="G782" s="34">
        <v>541</v>
      </c>
      <c r="H782" s="35">
        <v>0</v>
      </c>
      <c r="I782" s="66">
        <f t="shared" si="101"/>
        <v>9000</v>
      </c>
      <c r="J782" s="66">
        <v>0</v>
      </c>
      <c r="K782" s="66">
        <f t="shared" si="100"/>
        <v>9000</v>
      </c>
    </row>
    <row r="783" spans="1:11">
      <c r="A783" s="59">
        <v>42975</v>
      </c>
      <c r="B783" s="33" t="s">
        <v>131</v>
      </c>
      <c r="C783" s="33">
        <v>2500</v>
      </c>
      <c r="D783" s="33"/>
      <c r="E783" s="33" t="s">
        <v>8</v>
      </c>
      <c r="F783" s="34">
        <v>411.5</v>
      </c>
      <c r="G783" s="34">
        <v>415</v>
      </c>
      <c r="H783" s="35">
        <v>420</v>
      </c>
      <c r="I783" s="66">
        <f t="shared" si="101"/>
        <v>8750</v>
      </c>
      <c r="J783" s="66">
        <f>(H783-G783)*C783</f>
        <v>12500</v>
      </c>
      <c r="K783" s="66">
        <f t="shared" si="100"/>
        <v>21250</v>
      </c>
    </row>
    <row r="784" spans="1:11">
      <c r="A784" s="59">
        <v>42975</v>
      </c>
      <c r="B784" s="33" t="s">
        <v>506</v>
      </c>
      <c r="C784" s="33">
        <v>4500</v>
      </c>
      <c r="D784" s="33"/>
      <c r="E784" s="33" t="s">
        <v>8</v>
      </c>
      <c r="F784" s="34">
        <v>189.3</v>
      </c>
      <c r="G784" s="34">
        <v>187.55</v>
      </c>
      <c r="H784" s="35">
        <v>0</v>
      </c>
      <c r="I784" s="66">
        <f t="shared" si="101"/>
        <v>-7875</v>
      </c>
      <c r="J784" s="66">
        <v>0</v>
      </c>
      <c r="K784" s="66">
        <f t="shared" si="100"/>
        <v>-7875</v>
      </c>
    </row>
    <row r="785" spans="1:11">
      <c r="A785" s="59">
        <v>42971</v>
      </c>
      <c r="B785" s="33" t="s">
        <v>507</v>
      </c>
      <c r="C785" s="33">
        <v>6000</v>
      </c>
      <c r="D785" s="33"/>
      <c r="E785" s="33" t="s">
        <v>8</v>
      </c>
      <c r="F785" s="34">
        <v>123</v>
      </c>
      <c r="G785" s="34">
        <v>124.5</v>
      </c>
      <c r="H785" s="35">
        <v>125.9</v>
      </c>
      <c r="I785" s="66">
        <f t="shared" si="101"/>
        <v>9000</v>
      </c>
      <c r="J785" s="66">
        <f>(H785-G785)*C785</f>
        <v>8400.0000000000346</v>
      </c>
      <c r="K785" s="66">
        <f t="shared" si="100"/>
        <v>17400.000000000036</v>
      </c>
    </row>
    <row r="786" spans="1:11">
      <c r="A786" s="59">
        <v>42971</v>
      </c>
      <c r="B786" s="33" t="s">
        <v>149</v>
      </c>
      <c r="C786" s="33">
        <v>3000</v>
      </c>
      <c r="D786" s="33"/>
      <c r="E786" s="33" t="s">
        <v>8</v>
      </c>
      <c r="F786" s="34">
        <v>210</v>
      </c>
      <c r="G786" s="34">
        <v>212.5</v>
      </c>
      <c r="H786" s="35">
        <v>0</v>
      </c>
      <c r="I786" s="66">
        <f t="shared" si="101"/>
        <v>7500</v>
      </c>
      <c r="J786" s="66">
        <v>0</v>
      </c>
      <c r="K786" s="66">
        <f t="shared" si="100"/>
        <v>7500</v>
      </c>
    </row>
    <row r="787" spans="1:11">
      <c r="A787" s="59">
        <v>42971</v>
      </c>
      <c r="B787" s="33" t="s">
        <v>508</v>
      </c>
      <c r="C787" s="33">
        <v>7000</v>
      </c>
      <c r="D787" s="33"/>
      <c r="E787" s="33" t="s">
        <v>8</v>
      </c>
      <c r="F787" s="34">
        <v>103.4</v>
      </c>
      <c r="G787" s="34">
        <v>104.65</v>
      </c>
      <c r="H787" s="35">
        <v>0</v>
      </c>
      <c r="I787" s="66">
        <f t="shared" si="101"/>
        <v>8750</v>
      </c>
      <c r="J787" s="66">
        <v>0</v>
      </c>
      <c r="K787" s="66">
        <f t="shared" si="100"/>
        <v>8750</v>
      </c>
    </row>
    <row r="788" spans="1:11">
      <c r="A788" s="59">
        <v>42970</v>
      </c>
      <c r="B788" s="33" t="s">
        <v>98</v>
      </c>
      <c r="C788" s="33">
        <v>1500</v>
      </c>
      <c r="D788" s="33"/>
      <c r="E788" s="33" t="s">
        <v>8</v>
      </c>
      <c r="F788" s="34">
        <v>751</v>
      </c>
      <c r="G788" s="34">
        <v>758</v>
      </c>
      <c r="H788" s="35">
        <v>766</v>
      </c>
      <c r="I788" s="66">
        <f t="shared" si="101"/>
        <v>10500</v>
      </c>
      <c r="J788" s="66">
        <f>(H788-G788)*C788</f>
        <v>12000</v>
      </c>
      <c r="K788" s="66">
        <f t="shared" si="100"/>
        <v>22500</v>
      </c>
    </row>
    <row r="789" spans="1:11">
      <c r="A789" s="59">
        <v>42970</v>
      </c>
      <c r="B789" s="33" t="s">
        <v>382</v>
      </c>
      <c r="C789" s="33">
        <v>5000</v>
      </c>
      <c r="D789" s="33"/>
      <c r="E789" s="33" t="s">
        <v>8</v>
      </c>
      <c r="F789" s="34">
        <v>128</v>
      </c>
      <c r="G789" s="34">
        <v>129</v>
      </c>
      <c r="H789" s="35">
        <v>0</v>
      </c>
      <c r="I789" s="66">
        <f t="shared" si="101"/>
        <v>5000</v>
      </c>
      <c r="J789" s="66">
        <v>0</v>
      </c>
      <c r="K789" s="66">
        <f t="shared" si="100"/>
        <v>5000</v>
      </c>
    </row>
    <row r="790" spans="1:11">
      <c r="A790" s="59">
        <v>42969</v>
      </c>
      <c r="B790" s="33" t="s">
        <v>495</v>
      </c>
      <c r="C790" s="33">
        <v>4500</v>
      </c>
      <c r="D790" s="33"/>
      <c r="E790" s="33" t="s">
        <v>8</v>
      </c>
      <c r="F790" s="34">
        <v>195</v>
      </c>
      <c r="G790" s="34">
        <v>193</v>
      </c>
      <c r="H790" s="35">
        <v>0</v>
      </c>
      <c r="I790" s="66">
        <f t="shared" si="101"/>
        <v>-9000</v>
      </c>
      <c r="J790" s="66">
        <v>0</v>
      </c>
      <c r="K790" s="66">
        <f t="shared" si="100"/>
        <v>-9000</v>
      </c>
    </row>
    <row r="791" spans="1:11">
      <c r="A791" s="59">
        <v>42969</v>
      </c>
      <c r="B791" s="40" t="s">
        <v>59</v>
      </c>
      <c r="C791" s="40">
        <v>1000</v>
      </c>
      <c r="D791" s="40"/>
      <c r="E791" s="40" t="s">
        <v>15</v>
      </c>
      <c r="F791" s="35">
        <v>860</v>
      </c>
      <c r="G791" s="35">
        <v>852</v>
      </c>
      <c r="H791" s="35">
        <v>847</v>
      </c>
      <c r="I791" s="66">
        <f>(F791-G791)*C791</f>
        <v>8000</v>
      </c>
      <c r="J791" s="66">
        <f>(G791-H791)*C791</f>
        <v>5000</v>
      </c>
      <c r="K791" s="66">
        <f t="shared" si="100"/>
        <v>13000</v>
      </c>
    </row>
    <row r="792" spans="1:11">
      <c r="A792" s="59">
        <v>42969</v>
      </c>
      <c r="B792" s="40" t="s">
        <v>28</v>
      </c>
      <c r="C792" s="40">
        <v>1500</v>
      </c>
      <c r="D792" s="40"/>
      <c r="E792" s="40" t="s">
        <v>15</v>
      </c>
      <c r="F792" s="35">
        <v>764</v>
      </c>
      <c r="G792" s="35">
        <v>757</v>
      </c>
      <c r="H792" s="35">
        <v>749</v>
      </c>
      <c r="I792" s="66">
        <f>(F792-G792)*C792</f>
        <v>10500</v>
      </c>
      <c r="J792" s="66">
        <f>(G792-H792)*C792</f>
        <v>12000</v>
      </c>
      <c r="K792" s="66">
        <f t="shared" si="100"/>
        <v>22500</v>
      </c>
    </row>
    <row r="793" spans="1:11">
      <c r="A793" s="59">
        <v>42969</v>
      </c>
      <c r="B793" s="40" t="s">
        <v>509</v>
      </c>
      <c r="C793" s="40">
        <v>11000</v>
      </c>
      <c r="D793" s="40"/>
      <c r="E793" s="40" t="s">
        <v>15</v>
      </c>
      <c r="F793" s="35">
        <v>105.5</v>
      </c>
      <c r="G793" s="35">
        <v>105.1</v>
      </c>
      <c r="H793" s="35">
        <v>0</v>
      </c>
      <c r="I793" s="66">
        <f>(F793-G793)*C793</f>
        <v>4400.0000000000628</v>
      </c>
      <c r="J793" s="66">
        <v>0</v>
      </c>
      <c r="K793" s="66">
        <f t="shared" si="100"/>
        <v>4400.0000000000628</v>
      </c>
    </row>
    <row r="794" spans="1:11">
      <c r="A794" s="59">
        <v>42968</v>
      </c>
      <c r="B794" s="33" t="s">
        <v>498</v>
      </c>
      <c r="C794" s="33">
        <v>1575</v>
      </c>
      <c r="D794" s="33"/>
      <c r="E794" s="33" t="s">
        <v>8</v>
      </c>
      <c r="F794" s="34">
        <v>446</v>
      </c>
      <c r="G794" s="34">
        <v>451</v>
      </c>
      <c r="H794" s="35">
        <v>453</v>
      </c>
      <c r="I794" s="66">
        <f>(G794-F794)*C794</f>
        <v>7875</v>
      </c>
      <c r="J794" s="66">
        <v>0</v>
      </c>
      <c r="K794" s="66">
        <f t="shared" si="100"/>
        <v>7875</v>
      </c>
    </row>
    <row r="795" spans="1:11">
      <c r="A795" s="59">
        <v>42968</v>
      </c>
      <c r="B795" s="40" t="s">
        <v>495</v>
      </c>
      <c r="C795" s="40">
        <v>4500</v>
      </c>
      <c r="D795" s="40"/>
      <c r="E795" s="40" t="s">
        <v>15</v>
      </c>
      <c r="F795" s="35">
        <v>201</v>
      </c>
      <c r="G795" s="35">
        <v>199</v>
      </c>
      <c r="H795" s="35">
        <v>196</v>
      </c>
      <c r="I795" s="66">
        <f>(F795-G795)*C795</f>
        <v>9000</v>
      </c>
      <c r="J795" s="66">
        <f>(G795-H795)*C795</f>
        <v>13500</v>
      </c>
      <c r="K795" s="66">
        <f t="shared" si="100"/>
        <v>22500</v>
      </c>
    </row>
    <row r="796" spans="1:11">
      <c r="A796" s="59">
        <v>42965</v>
      </c>
      <c r="B796" s="33" t="s">
        <v>458</v>
      </c>
      <c r="C796" s="33">
        <v>2750</v>
      </c>
      <c r="D796" s="33"/>
      <c r="E796" s="33" t="s">
        <v>8</v>
      </c>
      <c r="F796" s="34">
        <v>294</v>
      </c>
      <c r="G796" s="34">
        <v>297</v>
      </c>
      <c r="H796" s="35">
        <v>300</v>
      </c>
      <c r="I796" s="66">
        <f t="shared" ref="I796:I810" si="102">(G796-F796)*C796</f>
        <v>8250</v>
      </c>
      <c r="J796" s="66">
        <f>(H796-G796)*C796</f>
        <v>8250</v>
      </c>
      <c r="K796" s="66">
        <f t="shared" si="100"/>
        <v>16500</v>
      </c>
    </row>
    <row r="797" spans="1:11">
      <c r="A797" s="59">
        <v>42965</v>
      </c>
      <c r="B797" s="33" t="s">
        <v>498</v>
      </c>
      <c r="C797" s="33">
        <v>1575</v>
      </c>
      <c r="D797" s="33"/>
      <c r="E797" s="33" t="s">
        <v>8</v>
      </c>
      <c r="F797" s="34">
        <v>443</v>
      </c>
      <c r="G797" s="34">
        <v>447.5</v>
      </c>
      <c r="H797" s="35">
        <v>0</v>
      </c>
      <c r="I797" s="66">
        <f t="shared" si="102"/>
        <v>7087.5</v>
      </c>
      <c r="J797" s="66">
        <v>0</v>
      </c>
      <c r="K797" s="66">
        <f t="shared" si="100"/>
        <v>7087.5</v>
      </c>
    </row>
    <row r="798" spans="1:11">
      <c r="A798" s="59">
        <v>42965</v>
      </c>
      <c r="B798" s="33" t="s">
        <v>502</v>
      </c>
      <c r="C798" s="33">
        <v>6000</v>
      </c>
      <c r="D798" s="33"/>
      <c r="E798" s="33" t="s">
        <v>8</v>
      </c>
      <c r="F798" s="34">
        <v>121.9</v>
      </c>
      <c r="G798" s="34">
        <v>123.15</v>
      </c>
      <c r="H798" s="35">
        <v>123.75</v>
      </c>
      <c r="I798" s="66">
        <f t="shared" si="102"/>
        <v>7500</v>
      </c>
      <c r="J798" s="66">
        <f>(H798-G798)*C798</f>
        <v>3599.9999999999659</v>
      </c>
      <c r="K798" s="66">
        <f t="shared" si="100"/>
        <v>11099.999999999965</v>
      </c>
    </row>
    <row r="799" spans="1:11">
      <c r="A799" s="59">
        <v>42965</v>
      </c>
      <c r="B799" s="33" t="s">
        <v>495</v>
      </c>
      <c r="C799" s="33">
        <v>4500</v>
      </c>
      <c r="D799" s="33"/>
      <c r="E799" s="33" t="s">
        <v>8</v>
      </c>
      <c r="F799" s="34">
        <v>193</v>
      </c>
      <c r="G799" s="34">
        <v>190</v>
      </c>
      <c r="H799" s="35">
        <v>0</v>
      </c>
      <c r="I799" s="66">
        <f t="shared" si="102"/>
        <v>-13500</v>
      </c>
      <c r="J799" s="66">
        <v>0</v>
      </c>
      <c r="K799" s="66">
        <f t="shared" si="100"/>
        <v>-13500</v>
      </c>
    </row>
    <row r="800" spans="1:11">
      <c r="A800" s="59">
        <v>42964</v>
      </c>
      <c r="B800" s="33" t="s">
        <v>282</v>
      </c>
      <c r="C800" s="33">
        <v>4000</v>
      </c>
      <c r="D800" s="33"/>
      <c r="E800" s="33" t="s">
        <v>8</v>
      </c>
      <c r="F800" s="34">
        <v>208.6</v>
      </c>
      <c r="G800" s="34">
        <v>210.6</v>
      </c>
      <c r="H800" s="35">
        <v>213.6</v>
      </c>
      <c r="I800" s="66">
        <f t="shared" si="102"/>
        <v>8000</v>
      </c>
      <c r="J800" s="66">
        <f>(H800-G800)*C800</f>
        <v>12000</v>
      </c>
      <c r="K800" s="66">
        <f t="shared" si="100"/>
        <v>20000</v>
      </c>
    </row>
    <row r="801" spans="1:11">
      <c r="A801" s="59">
        <v>42964</v>
      </c>
      <c r="B801" s="33" t="s">
        <v>216</v>
      </c>
      <c r="C801" s="33">
        <v>5000</v>
      </c>
      <c r="D801" s="33"/>
      <c r="E801" s="33" t="s">
        <v>8</v>
      </c>
      <c r="F801" s="34">
        <v>183.75</v>
      </c>
      <c r="G801" s="34">
        <v>182</v>
      </c>
      <c r="H801" s="35">
        <v>0</v>
      </c>
      <c r="I801" s="66">
        <f t="shared" si="102"/>
        <v>-8750</v>
      </c>
      <c r="J801" s="66">
        <v>0</v>
      </c>
      <c r="K801" s="66">
        <f t="shared" si="100"/>
        <v>-8750</v>
      </c>
    </row>
    <row r="802" spans="1:11">
      <c r="A802" s="59">
        <v>42964</v>
      </c>
      <c r="B802" s="33" t="s">
        <v>101</v>
      </c>
      <c r="C802" s="33">
        <v>1300</v>
      </c>
      <c r="D802" s="33"/>
      <c r="E802" s="33" t="s">
        <v>8</v>
      </c>
      <c r="F802" s="34">
        <v>500</v>
      </c>
      <c r="G802" s="34">
        <v>494</v>
      </c>
      <c r="H802" s="35">
        <v>0</v>
      </c>
      <c r="I802" s="66">
        <f t="shared" si="102"/>
        <v>-7800</v>
      </c>
      <c r="J802" s="66">
        <v>0</v>
      </c>
      <c r="K802" s="66">
        <f t="shared" si="100"/>
        <v>-7800</v>
      </c>
    </row>
    <row r="803" spans="1:11">
      <c r="A803" s="59">
        <v>42964</v>
      </c>
      <c r="B803" s="33" t="s">
        <v>309</v>
      </c>
      <c r="C803" s="33">
        <v>3750</v>
      </c>
      <c r="D803" s="33"/>
      <c r="E803" s="33" t="s">
        <v>8</v>
      </c>
      <c r="F803" s="34">
        <v>161</v>
      </c>
      <c r="G803" s="34">
        <v>163</v>
      </c>
      <c r="H803" s="35">
        <v>166</v>
      </c>
      <c r="I803" s="66">
        <f t="shared" si="102"/>
        <v>7500</v>
      </c>
      <c r="J803" s="66">
        <f>(H803-G803)*C803</f>
        <v>11250</v>
      </c>
      <c r="K803" s="66">
        <f t="shared" si="100"/>
        <v>18750</v>
      </c>
    </row>
    <row r="804" spans="1:11">
      <c r="A804" s="59">
        <v>42963</v>
      </c>
      <c r="B804" s="33" t="s">
        <v>131</v>
      </c>
      <c r="C804" s="33">
        <v>2500</v>
      </c>
      <c r="D804" s="33"/>
      <c r="E804" s="33" t="s">
        <v>8</v>
      </c>
      <c r="F804" s="34">
        <v>421</v>
      </c>
      <c r="G804" s="34">
        <v>423.5</v>
      </c>
      <c r="H804" s="35">
        <v>0</v>
      </c>
      <c r="I804" s="66">
        <f t="shared" si="102"/>
        <v>6250</v>
      </c>
      <c r="J804" s="66">
        <v>0</v>
      </c>
      <c r="K804" s="66">
        <f t="shared" si="100"/>
        <v>6250</v>
      </c>
    </row>
    <row r="805" spans="1:11">
      <c r="A805" s="59">
        <v>42963</v>
      </c>
      <c r="B805" s="33" t="s">
        <v>153</v>
      </c>
      <c r="C805" s="33">
        <v>8000</v>
      </c>
      <c r="D805" s="33"/>
      <c r="E805" s="33" t="s">
        <v>8</v>
      </c>
      <c r="F805" s="34">
        <v>112</v>
      </c>
      <c r="G805" s="34">
        <v>113</v>
      </c>
      <c r="H805" s="35">
        <v>114.5</v>
      </c>
      <c r="I805" s="66">
        <f t="shared" si="102"/>
        <v>8000</v>
      </c>
      <c r="J805" s="66">
        <f>(H805-G805)*C805</f>
        <v>12000</v>
      </c>
      <c r="K805" s="66">
        <f t="shared" si="100"/>
        <v>20000</v>
      </c>
    </row>
    <row r="806" spans="1:11">
      <c r="A806" s="59">
        <v>42963</v>
      </c>
      <c r="B806" s="33" t="s">
        <v>502</v>
      </c>
      <c r="C806" s="33">
        <v>6000</v>
      </c>
      <c r="D806" s="33"/>
      <c r="E806" s="33" t="s">
        <v>8</v>
      </c>
      <c r="F806" s="34">
        <v>119.5</v>
      </c>
      <c r="G806" s="34">
        <v>121</v>
      </c>
      <c r="H806" s="35">
        <v>123</v>
      </c>
      <c r="I806" s="66">
        <f t="shared" si="102"/>
        <v>9000</v>
      </c>
      <c r="J806" s="66">
        <f>(H806-G806)*C806</f>
        <v>12000</v>
      </c>
      <c r="K806" s="66">
        <f t="shared" si="100"/>
        <v>21000</v>
      </c>
    </row>
    <row r="807" spans="1:11">
      <c r="A807" s="59">
        <v>42961</v>
      </c>
      <c r="B807" s="33" t="s">
        <v>78</v>
      </c>
      <c r="C807" s="33">
        <v>600</v>
      </c>
      <c r="D807" s="33"/>
      <c r="E807" s="33" t="s">
        <v>8</v>
      </c>
      <c r="F807" s="34">
        <v>1674</v>
      </c>
      <c r="G807" s="34">
        <v>1687</v>
      </c>
      <c r="H807" s="35">
        <v>1701</v>
      </c>
      <c r="I807" s="66">
        <f t="shared" si="102"/>
        <v>7800</v>
      </c>
      <c r="J807" s="66">
        <f>(H807-G807)*C807</f>
        <v>8400</v>
      </c>
      <c r="K807" s="66">
        <f t="shared" si="100"/>
        <v>16200</v>
      </c>
    </row>
    <row r="808" spans="1:11">
      <c r="A808" s="59">
        <v>42961</v>
      </c>
      <c r="B808" s="33" t="s">
        <v>485</v>
      </c>
      <c r="C808" s="33">
        <v>4500</v>
      </c>
      <c r="D808" s="33"/>
      <c r="E808" s="33" t="s">
        <v>8</v>
      </c>
      <c r="F808" s="34">
        <v>168</v>
      </c>
      <c r="G808" s="34">
        <v>169.75</v>
      </c>
      <c r="H808" s="35">
        <v>171.75</v>
      </c>
      <c r="I808" s="66">
        <f t="shared" si="102"/>
        <v>7875</v>
      </c>
      <c r="J808" s="66">
        <f>(H808-G808)*C808</f>
        <v>9000</v>
      </c>
      <c r="K808" s="66">
        <f t="shared" si="100"/>
        <v>16875</v>
      </c>
    </row>
    <row r="809" spans="1:11">
      <c r="A809" s="59">
        <v>42958</v>
      </c>
      <c r="B809" s="33" t="s">
        <v>498</v>
      </c>
      <c r="C809" s="33">
        <v>1575</v>
      </c>
      <c r="D809" s="33"/>
      <c r="E809" s="33" t="s">
        <v>8</v>
      </c>
      <c r="F809" s="34">
        <v>414.5</v>
      </c>
      <c r="G809" s="34">
        <v>421</v>
      </c>
      <c r="H809" s="35">
        <v>428</v>
      </c>
      <c r="I809" s="66">
        <f t="shared" si="102"/>
        <v>10237.5</v>
      </c>
      <c r="J809" s="66">
        <f>(H809-G809)*C809</f>
        <v>11025</v>
      </c>
      <c r="K809" s="66">
        <f t="shared" si="100"/>
        <v>21262.5</v>
      </c>
    </row>
    <row r="810" spans="1:11">
      <c r="A810" s="59">
        <v>42958</v>
      </c>
      <c r="B810" s="33" t="s">
        <v>28</v>
      </c>
      <c r="C810" s="33">
        <v>1500</v>
      </c>
      <c r="D810" s="33"/>
      <c r="E810" s="33" t="s">
        <v>8</v>
      </c>
      <c r="F810" s="34">
        <v>763</v>
      </c>
      <c r="G810" s="34">
        <v>755</v>
      </c>
      <c r="H810" s="35">
        <v>0</v>
      </c>
      <c r="I810" s="66">
        <f t="shared" si="102"/>
        <v>-12000</v>
      </c>
      <c r="J810" s="66">
        <v>0</v>
      </c>
      <c r="K810" s="66">
        <f t="shared" si="100"/>
        <v>-12000</v>
      </c>
    </row>
    <row r="811" spans="1:11">
      <c r="A811" s="59">
        <v>42958</v>
      </c>
      <c r="B811" s="40" t="s">
        <v>40</v>
      </c>
      <c r="C811" s="40">
        <v>1500</v>
      </c>
      <c r="D811" s="40"/>
      <c r="E811" s="40" t="s">
        <v>15</v>
      </c>
      <c r="F811" s="35">
        <v>612</v>
      </c>
      <c r="G811" s="35">
        <v>607</v>
      </c>
      <c r="H811" s="35">
        <v>603.5</v>
      </c>
      <c r="I811" s="66">
        <f>(F811-G811)*C811</f>
        <v>7500</v>
      </c>
      <c r="J811" s="66">
        <f>(G811-H811)*C811</f>
        <v>5250</v>
      </c>
      <c r="K811" s="66">
        <f t="shared" si="100"/>
        <v>12750</v>
      </c>
    </row>
    <row r="812" spans="1:11">
      <c r="A812" s="59">
        <v>42957</v>
      </c>
      <c r="B812" s="33" t="s">
        <v>25</v>
      </c>
      <c r="C812" s="33">
        <v>700</v>
      </c>
      <c r="D812" s="33"/>
      <c r="E812" s="33" t="s">
        <v>8</v>
      </c>
      <c r="F812" s="34">
        <v>1721</v>
      </c>
      <c r="G812" s="34">
        <v>1705</v>
      </c>
      <c r="H812" s="35">
        <v>0</v>
      </c>
      <c r="I812" s="66">
        <f>(G812-F812)*C812</f>
        <v>-11200</v>
      </c>
      <c r="J812" s="66">
        <v>0</v>
      </c>
      <c r="K812" s="66">
        <f t="shared" si="100"/>
        <v>-11200</v>
      </c>
    </row>
    <row r="813" spans="1:11">
      <c r="A813" s="59">
        <v>42957</v>
      </c>
      <c r="B813" s="40" t="s">
        <v>350</v>
      </c>
      <c r="C813" s="40">
        <v>3500</v>
      </c>
      <c r="D813" s="40"/>
      <c r="E813" s="40" t="s">
        <v>15</v>
      </c>
      <c r="F813" s="35">
        <v>296.5</v>
      </c>
      <c r="G813" s="35">
        <v>300</v>
      </c>
      <c r="H813" s="35">
        <v>0</v>
      </c>
      <c r="I813" s="66">
        <f>(F813-G813)*C813</f>
        <v>-12250</v>
      </c>
      <c r="J813" s="66">
        <v>0</v>
      </c>
      <c r="K813" s="66">
        <f t="shared" si="100"/>
        <v>-12250</v>
      </c>
    </row>
    <row r="814" spans="1:11">
      <c r="A814" s="59">
        <v>42957</v>
      </c>
      <c r="B814" s="33" t="s">
        <v>503</v>
      </c>
      <c r="C814" s="33">
        <v>2000</v>
      </c>
      <c r="D814" s="33"/>
      <c r="E814" s="33" t="s">
        <v>8</v>
      </c>
      <c r="F814" s="34">
        <v>362.5</v>
      </c>
      <c r="G814" s="34">
        <v>367.5</v>
      </c>
      <c r="H814" s="35">
        <v>371</v>
      </c>
      <c r="I814" s="66">
        <f>(G814-F814)*C814</f>
        <v>10000</v>
      </c>
      <c r="J814" s="66">
        <f>(H814-G814)*C814</f>
        <v>7000</v>
      </c>
      <c r="K814" s="66">
        <f t="shared" si="100"/>
        <v>17000</v>
      </c>
    </row>
    <row r="815" spans="1:11">
      <c r="A815" s="59">
        <v>42956</v>
      </c>
      <c r="B815" s="33" t="s">
        <v>453</v>
      </c>
      <c r="C815" s="33">
        <v>3200</v>
      </c>
      <c r="D815" s="33"/>
      <c r="E815" s="33" t="s">
        <v>8</v>
      </c>
      <c r="F815" s="34">
        <v>289</v>
      </c>
      <c r="G815" s="34">
        <v>292</v>
      </c>
      <c r="H815" s="35">
        <v>0</v>
      </c>
      <c r="I815" s="66">
        <f>(G815-F815)*C815</f>
        <v>9600</v>
      </c>
      <c r="J815" s="66">
        <v>0</v>
      </c>
      <c r="K815" s="66">
        <f t="shared" si="100"/>
        <v>9600</v>
      </c>
    </row>
    <row r="816" spans="1:11">
      <c r="A816" s="59">
        <v>42955</v>
      </c>
      <c r="B816" s="40" t="s">
        <v>45</v>
      </c>
      <c r="C816" s="40">
        <v>3084</v>
      </c>
      <c r="D816" s="40"/>
      <c r="E816" s="40" t="s">
        <v>15</v>
      </c>
      <c r="F816" s="35">
        <v>349</v>
      </c>
      <c r="G816" s="35">
        <v>347</v>
      </c>
      <c r="H816" s="35">
        <v>0</v>
      </c>
      <c r="I816" s="66">
        <f>(F816-G816)*C816</f>
        <v>6168</v>
      </c>
      <c r="J816" s="66">
        <v>0</v>
      </c>
      <c r="K816" s="66">
        <f t="shared" si="100"/>
        <v>6168</v>
      </c>
    </row>
    <row r="817" spans="1:11">
      <c r="A817" s="59">
        <v>42954</v>
      </c>
      <c r="B817" s="33" t="s">
        <v>200</v>
      </c>
      <c r="C817" s="33">
        <v>4500</v>
      </c>
      <c r="D817" s="33"/>
      <c r="E817" s="33" t="s">
        <v>8</v>
      </c>
      <c r="F817" s="34">
        <v>197</v>
      </c>
      <c r="G817" s="34">
        <v>198.25</v>
      </c>
      <c r="H817" s="35">
        <v>0</v>
      </c>
      <c r="I817" s="66">
        <f>(G817-F817)*C817</f>
        <v>5625</v>
      </c>
      <c r="J817" s="66">
        <v>0</v>
      </c>
      <c r="K817" s="66">
        <f t="shared" si="100"/>
        <v>5625</v>
      </c>
    </row>
    <row r="818" spans="1:11">
      <c r="A818" s="59">
        <v>42954</v>
      </c>
      <c r="B818" s="40" t="s">
        <v>78</v>
      </c>
      <c r="C818" s="40">
        <v>500</v>
      </c>
      <c r="D818" s="40"/>
      <c r="E818" s="40" t="s">
        <v>15</v>
      </c>
      <c r="F818" s="35">
        <v>1732</v>
      </c>
      <c r="G818" s="35">
        <v>1726</v>
      </c>
      <c r="H818" s="35">
        <v>0</v>
      </c>
      <c r="I818" s="66">
        <f>(F818-G818)*C818</f>
        <v>3000</v>
      </c>
      <c r="J818" s="66">
        <v>0</v>
      </c>
      <c r="K818" s="66">
        <f t="shared" si="100"/>
        <v>3000</v>
      </c>
    </row>
    <row r="819" spans="1:11">
      <c r="A819" s="59">
        <v>42951</v>
      </c>
      <c r="B819" s="33" t="s">
        <v>494</v>
      </c>
      <c r="C819" s="33">
        <v>6000</v>
      </c>
      <c r="D819" s="33"/>
      <c r="E819" s="33" t="s">
        <v>8</v>
      </c>
      <c r="F819" s="34">
        <v>128.5</v>
      </c>
      <c r="G819" s="34">
        <v>129.25</v>
      </c>
      <c r="H819" s="35">
        <v>0</v>
      </c>
      <c r="I819" s="66">
        <f t="shared" ref="I819:I828" si="103">(G819-F819)*C819</f>
        <v>4500</v>
      </c>
      <c r="J819" s="66">
        <v>0</v>
      </c>
      <c r="K819" s="66">
        <f t="shared" si="100"/>
        <v>4500</v>
      </c>
    </row>
    <row r="820" spans="1:11">
      <c r="A820" s="59">
        <v>42951</v>
      </c>
      <c r="B820" s="33" t="s">
        <v>121</v>
      </c>
      <c r="C820" s="33">
        <v>500</v>
      </c>
      <c r="D820" s="33"/>
      <c r="E820" s="33" t="s">
        <v>8</v>
      </c>
      <c r="F820" s="34">
        <v>1265</v>
      </c>
      <c r="G820" s="34">
        <v>1280</v>
      </c>
      <c r="H820" s="35">
        <v>1290</v>
      </c>
      <c r="I820" s="66">
        <f t="shared" si="103"/>
        <v>7500</v>
      </c>
      <c r="J820" s="66">
        <f>(H820-G820)*C820</f>
        <v>5000</v>
      </c>
      <c r="K820" s="66">
        <f t="shared" si="100"/>
        <v>12500</v>
      </c>
    </row>
    <row r="821" spans="1:11">
      <c r="A821" s="59">
        <v>42950</v>
      </c>
      <c r="B821" s="33" t="s">
        <v>28</v>
      </c>
      <c r="C821" s="33">
        <v>1500</v>
      </c>
      <c r="D821" s="33"/>
      <c r="E821" s="33" t="s">
        <v>8</v>
      </c>
      <c r="F821" s="34">
        <v>730</v>
      </c>
      <c r="G821" s="34">
        <v>723</v>
      </c>
      <c r="H821" s="35">
        <v>0</v>
      </c>
      <c r="I821" s="66">
        <f t="shared" si="103"/>
        <v>-10500</v>
      </c>
      <c r="J821" s="66">
        <v>0</v>
      </c>
      <c r="K821" s="66">
        <f t="shared" si="100"/>
        <v>-10500</v>
      </c>
    </row>
    <row r="822" spans="1:11">
      <c r="A822" s="59">
        <v>42950</v>
      </c>
      <c r="B822" s="33" t="s">
        <v>200</v>
      </c>
      <c r="C822" s="33">
        <v>4500</v>
      </c>
      <c r="D822" s="33"/>
      <c r="E822" s="33" t="s">
        <v>8</v>
      </c>
      <c r="F822" s="34">
        <v>197</v>
      </c>
      <c r="G822" s="34">
        <v>195</v>
      </c>
      <c r="H822" s="35">
        <v>0</v>
      </c>
      <c r="I822" s="66">
        <f t="shared" si="103"/>
        <v>-9000</v>
      </c>
      <c r="J822" s="66">
        <v>0</v>
      </c>
      <c r="K822" s="66">
        <f t="shared" si="100"/>
        <v>-9000</v>
      </c>
    </row>
    <row r="823" spans="1:11">
      <c r="A823" s="59">
        <v>42950</v>
      </c>
      <c r="B823" s="33" t="s">
        <v>347</v>
      </c>
      <c r="C823" s="33">
        <v>3000</v>
      </c>
      <c r="D823" s="33"/>
      <c r="E823" s="33" t="s">
        <v>8</v>
      </c>
      <c r="F823" s="34">
        <v>253</v>
      </c>
      <c r="G823" s="34">
        <v>250</v>
      </c>
      <c r="H823" s="35">
        <v>0</v>
      </c>
      <c r="I823" s="66">
        <f t="shared" si="103"/>
        <v>-9000</v>
      </c>
      <c r="J823" s="66">
        <v>0</v>
      </c>
      <c r="K823" s="66">
        <f t="shared" si="100"/>
        <v>-9000</v>
      </c>
    </row>
    <row r="824" spans="1:11">
      <c r="A824" s="59">
        <v>42949</v>
      </c>
      <c r="B824" s="33" t="s">
        <v>121</v>
      </c>
      <c r="C824" s="33">
        <v>500</v>
      </c>
      <c r="D824" s="33"/>
      <c r="E824" s="33" t="s">
        <v>8</v>
      </c>
      <c r="F824" s="34">
        <v>1310</v>
      </c>
      <c r="G824" s="34">
        <v>1290</v>
      </c>
      <c r="H824" s="35">
        <v>0</v>
      </c>
      <c r="I824" s="66">
        <f t="shared" si="103"/>
        <v>-10000</v>
      </c>
      <c r="J824" s="66">
        <v>0</v>
      </c>
      <c r="K824" s="66">
        <f t="shared" si="100"/>
        <v>-10000</v>
      </c>
    </row>
    <row r="825" spans="1:11">
      <c r="A825" s="59">
        <v>42949</v>
      </c>
      <c r="B825" s="33" t="s">
        <v>350</v>
      </c>
      <c r="C825" s="33">
        <v>3500</v>
      </c>
      <c r="D825" s="33"/>
      <c r="E825" s="33" t="s">
        <v>8</v>
      </c>
      <c r="F825" s="34">
        <v>280.5</v>
      </c>
      <c r="G825" s="34">
        <v>282.5</v>
      </c>
      <c r="H825" s="35">
        <v>0</v>
      </c>
      <c r="I825" s="66">
        <f t="shared" si="103"/>
        <v>7000</v>
      </c>
      <c r="J825" s="66">
        <v>0</v>
      </c>
      <c r="K825" s="66">
        <f t="shared" si="100"/>
        <v>7000</v>
      </c>
    </row>
    <row r="826" spans="1:11">
      <c r="A826" s="59">
        <v>42949</v>
      </c>
      <c r="B826" s="33" t="s">
        <v>222</v>
      </c>
      <c r="C826" s="33">
        <v>5000</v>
      </c>
      <c r="D826" s="33"/>
      <c r="E826" s="33" t="s">
        <v>8</v>
      </c>
      <c r="F826" s="34">
        <v>194.8</v>
      </c>
      <c r="G826" s="34">
        <v>193</v>
      </c>
      <c r="H826" s="35">
        <v>0</v>
      </c>
      <c r="I826" s="66">
        <f t="shared" si="103"/>
        <v>-9000.0000000000564</v>
      </c>
      <c r="J826" s="66">
        <v>0</v>
      </c>
      <c r="K826" s="66">
        <f t="shared" si="100"/>
        <v>-9000.0000000000564</v>
      </c>
    </row>
    <row r="827" spans="1:11">
      <c r="A827" s="59">
        <v>42948</v>
      </c>
      <c r="B827" s="33" t="s">
        <v>41</v>
      </c>
      <c r="C827" s="33">
        <v>1000</v>
      </c>
      <c r="D827" s="33"/>
      <c r="E827" s="33" t="s">
        <v>8</v>
      </c>
      <c r="F827" s="34">
        <v>850</v>
      </c>
      <c r="G827" s="34">
        <v>858</v>
      </c>
      <c r="H827" s="35">
        <v>861</v>
      </c>
      <c r="I827" s="66">
        <f t="shared" si="103"/>
        <v>8000</v>
      </c>
      <c r="J827" s="66">
        <f>(H827-G827)*C827</f>
        <v>3000</v>
      </c>
      <c r="K827" s="66">
        <f t="shared" si="100"/>
        <v>11000</v>
      </c>
    </row>
    <row r="828" spans="1:11">
      <c r="A828" s="59">
        <v>42948</v>
      </c>
      <c r="B828" s="33" t="s">
        <v>510</v>
      </c>
      <c r="C828" s="33">
        <v>3500</v>
      </c>
      <c r="D828" s="33"/>
      <c r="E828" s="33" t="s">
        <v>8</v>
      </c>
      <c r="F828" s="34">
        <v>203.75</v>
      </c>
      <c r="G828" s="34">
        <v>204.5</v>
      </c>
      <c r="H828" s="35">
        <v>0</v>
      </c>
      <c r="I828" s="66">
        <f t="shared" si="103"/>
        <v>2625</v>
      </c>
      <c r="J828" s="66">
        <v>0</v>
      </c>
      <c r="K828" s="66">
        <f t="shared" si="100"/>
        <v>2625</v>
      </c>
    </row>
    <row r="829" spans="1:11">
      <c r="A829" s="59"/>
      <c r="B829" s="21"/>
      <c r="C829" s="22"/>
      <c r="D829" s="22"/>
      <c r="E829" s="22"/>
      <c r="F829" s="23"/>
      <c r="G829" s="23"/>
      <c r="H829" s="23"/>
      <c r="I829" s="92"/>
      <c r="J829" s="93"/>
      <c r="K829" s="93"/>
    </row>
    <row r="830" spans="1:11">
      <c r="A830" s="59">
        <v>42947</v>
      </c>
      <c r="B830" s="33" t="s">
        <v>258</v>
      </c>
      <c r="C830" s="33">
        <v>8000</v>
      </c>
      <c r="D830" s="33"/>
      <c r="E830" s="33" t="s">
        <v>8</v>
      </c>
      <c r="F830" s="34">
        <v>86.9</v>
      </c>
      <c r="G830" s="34">
        <v>87.9</v>
      </c>
      <c r="H830" s="35">
        <v>88.65</v>
      </c>
      <c r="I830" s="66">
        <f>(G830-F830)*C830</f>
        <v>8000</v>
      </c>
      <c r="J830" s="66">
        <f>(H830-G830)*C830</f>
        <v>6000</v>
      </c>
      <c r="K830" s="66">
        <f t="shared" ref="K830:K867" si="104">+J830+I830</f>
        <v>14000</v>
      </c>
    </row>
    <row r="831" spans="1:11">
      <c r="A831" s="59">
        <v>42947</v>
      </c>
      <c r="B831" s="33" t="s">
        <v>279</v>
      </c>
      <c r="C831" s="33">
        <v>7000</v>
      </c>
      <c r="D831" s="33"/>
      <c r="E831" s="33" t="s">
        <v>8</v>
      </c>
      <c r="F831" s="34">
        <v>93.5</v>
      </c>
      <c r="G831" s="34">
        <v>92.5</v>
      </c>
      <c r="H831" s="35">
        <v>96</v>
      </c>
      <c r="I831" s="66">
        <f>(G831-F831)*C831</f>
        <v>-7000</v>
      </c>
      <c r="J831" s="66">
        <v>0</v>
      </c>
      <c r="K831" s="66">
        <f t="shared" si="104"/>
        <v>-7000</v>
      </c>
    </row>
    <row r="832" spans="1:11">
      <c r="A832" s="59">
        <v>42944</v>
      </c>
      <c r="B832" s="33" t="s">
        <v>282</v>
      </c>
      <c r="C832" s="33">
        <v>4000</v>
      </c>
      <c r="D832" s="33"/>
      <c r="E832" s="33" t="s">
        <v>8</v>
      </c>
      <c r="F832" s="34">
        <v>218</v>
      </c>
      <c r="G832" s="34">
        <v>216</v>
      </c>
      <c r="H832" s="35">
        <v>0</v>
      </c>
      <c r="I832" s="66">
        <f>(G832-F832)*C832</f>
        <v>-8000</v>
      </c>
      <c r="J832" s="66">
        <v>0</v>
      </c>
      <c r="K832" s="66">
        <f t="shared" si="104"/>
        <v>-8000</v>
      </c>
    </row>
    <row r="833" spans="1:11">
      <c r="A833" s="59">
        <v>42944</v>
      </c>
      <c r="B833" s="40" t="s">
        <v>287</v>
      </c>
      <c r="C833" s="40">
        <v>8000</v>
      </c>
      <c r="D833" s="40"/>
      <c r="E833" s="40" t="s">
        <v>15</v>
      </c>
      <c r="F833" s="35">
        <v>139</v>
      </c>
      <c r="G833" s="35">
        <v>139</v>
      </c>
      <c r="H833" s="35">
        <v>0</v>
      </c>
      <c r="I833" s="66">
        <f>(F833-G833)*C833</f>
        <v>0</v>
      </c>
      <c r="J833" s="66">
        <v>0</v>
      </c>
      <c r="K833" s="66">
        <f t="shared" si="104"/>
        <v>0</v>
      </c>
    </row>
    <row r="834" spans="1:11">
      <c r="A834" s="59">
        <v>42944</v>
      </c>
      <c r="B834" s="40" t="s">
        <v>258</v>
      </c>
      <c r="C834" s="40">
        <v>8000</v>
      </c>
      <c r="D834" s="40"/>
      <c r="E834" s="40" t="s">
        <v>15</v>
      </c>
      <c r="F834" s="35">
        <v>86.25</v>
      </c>
      <c r="G834" s="35">
        <v>85.75</v>
      </c>
      <c r="H834" s="35">
        <v>0</v>
      </c>
      <c r="I834" s="66">
        <f>(F834-G834)*C834</f>
        <v>4000</v>
      </c>
      <c r="J834" s="66">
        <v>0</v>
      </c>
      <c r="K834" s="66">
        <f t="shared" si="104"/>
        <v>4000</v>
      </c>
    </row>
    <row r="835" spans="1:11">
      <c r="A835" s="59">
        <v>42943</v>
      </c>
      <c r="B835" s="40" t="s">
        <v>165</v>
      </c>
      <c r="C835" s="40">
        <v>3000</v>
      </c>
      <c r="D835" s="40"/>
      <c r="E835" s="40" t="s">
        <v>15</v>
      </c>
      <c r="F835" s="35">
        <v>254.5</v>
      </c>
      <c r="G835" s="35">
        <v>252.5</v>
      </c>
      <c r="H835" s="35">
        <v>250.5</v>
      </c>
      <c r="I835" s="66">
        <f>(F835-G835)*C835</f>
        <v>6000</v>
      </c>
      <c r="J835" s="66">
        <f>(G835-H835)*C835</f>
        <v>6000</v>
      </c>
      <c r="K835" s="66">
        <f t="shared" si="104"/>
        <v>12000</v>
      </c>
    </row>
    <row r="836" spans="1:11">
      <c r="A836" s="59">
        <v>42943</v>
      </c>
      <c r="B836" s="33" t="s">
        <v>59</v>
      </c>
      <c r="C836" s="33">
        <v>1000</v>
      </c>
      <c r="D836" s="33"/>
      <c r="E836" s="33" t="s">
        <v>8</v>
      </c>
      <c r="F836" s="34">
        <v>805.75</v>
      </c>
      <c r="G836" s="34">
        <v>813.75</v>
      </c>
      <c r="H836" s="35">
        <v>822.75</v>
      </c>
      <c r="I836" s="66">
        <f t="shared" ref="I836:I844" si="105">(G836-F836)*C836</f>
        <v>8000</v>
      </c>
      <c r="J836" s="66">
        <f>(H836-G836)*C836</f>
        <v>9000</v>
      </c>
      <c r="K836" s="66">
        <f t="shared" si="104"/>
        <v>17000</v>
      </c>
    </row>
    <row r="837" spans="1:11">
      <c r="A837" s="59">
        <v>42942</v>
      </c>
      <c r="B837" s="33" t="s">
        <v>433</v>
      </c>
      <c r="C837" s="33">
        <v>500</v>
      </c>
      <c r="D837" s="33"/>
      <c r="E837" s="33" t="s">
        <v>8</v>
      </c>
      <c r="F837" s="34">
        <v>1635</v>
      </c>
      <c r="G837" s="34">
        <v>1652</v>
      </c>
      <c r="H837" s="35">
        <v>1672</v>
      </c>
      <c r="I837" s="66">
        <f t="shared" si="105"/>
        <v>8500</v>
      </c>
      <c r="J837" s="66">
        <f>(H837-G837)*C837</f>
        <v>10000</v>
      </c>
      <c r="K837" s="66">
        <f t="shared" si="104"/>
        <v>18500</v>
      </c>
    </row>
    <row r="838" spans="1:11">
      <c r="A838" s="59">
        <v>42941</v>
      </c>
      <c r="B838" s="33" t="s">
        <v>153</v>
      </c>
      <c r="C838" s="33">
        <v>8000</v>
      </c>
      <c r="D838" s="33"/>
      <c r="E838" s="33" t="s">
        <v>8</v>
      </c>
      <c r="F838" s="34">
        <v>139.65</v>
      </c>
      <c r="G838" s="34">
        <v>140</v>
      </c>
      <c r="H838" s="35">
        <v>0</v>
      </c>
      <c r="I838" s="66">
        <f t="shared" si="105"/>
        <v>2799.9999999999545</v>
      </c>
      <c r="J838" s="66">
        <v>0</v>
      </c>
      <c r="K838" s="66">
        <f t="shared" si="104"/>
        <v>2799.9999999999545</v>
      </c>
    </row>
    <row r="839" spans="1:11">
      <c r="A839" s="59">
        <v>42941</v>
      </c>
      <c r="B839" s="33" t="s">
        <v>131</v>
      </c>
      <c r="C839" s="33">
        <v>2500</v>
      </c>
      <c r="D839" s="33"/>
      <c r="E839" s="33" t="s">
        <v>8</v>
      </c>
      <c r="F839" s="34">
        <v>385</v>
      </c>
      <c r="G839" s="34">
        <v>388.5</v>
      </c>
      <c r="H839" s="35">
        <v>392.5</v>
      </c>
      <c r="I839" s="66">
        <f t="shared" si="105"/>
        <v>8750</v>
      </c>
      <c r="J839" s="66">
        <v>0</v>
      </c>
      <c r="K839" s="66">
        <f t="shared" si="104"/>
        <v>8750</v>
      </c>
    </row>
    <row r="840" spans="1:11">
      <c r="A840" s="59">
        <v>42940</v>
      </c>
      <c r="B840" s="33" t="s">
        <v>260</v>
      </c>
      <c r="C840" s="33">
        <v>1000</v>
      </c>
      <c r="D840" s="33"/>
      <c r="E840" s="33" t="s">
        <v>8</v>
      </c>
      <c r="F840" s="34">
        <v>813</v>
      </c>
      <c r="G840" s="34">
        <v>814</v>
      </c>
      <c r="H840" s="35">
        <v>0</v>
      </c>
      <c r="I840" s="66">
        <f t="shared" si="105"/>
        <v>1000</v>
      </c>
      <c r="J840" s="66">
        <v>0</v>
      </c>
      <c r="K840" s="66">
        <f t="shared" si="104"/>
        <v>1000</v>
      </c>
    </row>
    <row r="841" spans="1:11">
      <c r="A841" s="59">
        <v>42940</v>
      </c>
      <c r="B841" s="33" t="s">
        <v>261</v>
      </c>
      <c r="C841" s="33">
        <v>7000</v>
      </c>
      <c r="D841" s="33"/>
      <c r="E841" s="33" t="s">
        <v>8</v>
      </c>
      <c r="F841" s="34">
        <v>103.75</v>
      </c>
      <c r="G841" s="34">
        <v>104.75</v>
      </c>
      <c r="H841" s="35">
        <v>106.25</v>
      </c>
      <c r="I841" s="66">
        <f t="shared" si="105"/>
        <v>7000</v>
      </c>
      <c r="J841" s="66">
        <v>0</v>
      </c>
      <c r="K841" s="66">
        <f t="shared" si="104"/>
        <v>7000</v>
      </c>
    </row>
    <row r="842" spans="1:11">
      <c r="A842" s="59">
        <v>42937</v>
      </c>
      <c r="B842" s="33" t="s">
        <v>160</v>
      </c>
      <c r="C842" s="33">
        <v>1500</v>
      </c>
      <c r="D842" s="33"/>
      <c r="E842" s="33" t="s">
        <v>8</v>
      </c>
      <c r="F842" s="34">
        <v>453.5</v>
      </c>
      <c r="G842" s="34">
        <v>459.5</v>
      </c>
      <c r="H842" s="35">
        <v>461.5</v>
      </c>
      <c r="I842" s="66">
        <f t="shared" si="105"/>
        <v>9000</v>
      </c>
      <c r="J842" s="66">
        <f>(H842-G842)*C842</f>
        <v>3000</v>
      </c>
      <c r="K842" s="66">
        <f t="shared" si="104"/>
        <v>12000</v>
      </c>
    </row>
    <row r="843" spans="1:11">
      <c r="A843" s="59">
        <v>42937</v>
      </c>
      <c r="B843" s="33" t="s">
        <v>41</v>
      </c>
      <c r="C843" s="33">
        <v>1000</v>
      </c>
      <c r="D843" s="33"/>
      <c r="E843" s="33" t="s">
        <v>8</v>
      </c>
      <c r="F843" s="34">
        <v>785</v>
      </c>
      <c r="G843" s="34">
        <v>776</v>
      </c>
      <c r="H843" s="35">
        <v>0</v>
      </c>
      <c r="I843" s="66">
        <f t="shared" si="105"/>
        <v>-9000</v>
      </c>
      <c r="J843" s="66">
        <v>0</v>
      </c>
      <c r="K843" s="66">
        <f t="shared" si="104"/>
        <v>-9000</v>
      </c>
    </row>
    <row r="844" spans="1:11">
      <c r="A844" s="59">
        <v>42936</v>
      </c>
      <c r="B844" s="33" t="s">
        <v>511</v>
      </c>
      <c r="C844" s="33">
        <v>7125</v>
      </c>
      <c r="D844" s="33"/>
      <c r="E844" s="33" t="s">
        <v>8</v>
      </c>
      <c r="F844" s="34">
        <v>36</v>
      </c>
      <c r="G844" s="34">
        <v>37.25</v>
      </c>
      <c r="H844" s="35">
        <v>38.6</v>
      </c>
      <c r="I844" s="66">
        <f t="shared" si="105"/>
        <v>8906.25</v>
      </c>
      <c r="J844" s="66">
        <f>(H844-G844)*C844</f>
        <v>9618.7500000000109</v>
      </c>
      <c r="K844" s="66">
        <f t="shared" si="104"/>
        <v>18525.000000000011</v>
      </c>
    </row>
    <row r="845" spans="1:11">
      <c r="A845" s="59">
        <v>42936</v>
      </c>
      <c r="B845" s="40" t="s">
        <v>469</v>
      </c>
      <c r="C845" s="40">
        <v>4000</v>
      </c>
      <c r="D845" s="40"/>
      <c r="E845" s="40" t="s">
        <v>15</v>
      </c>
      <c r="F845" s="35">
        <v>130</v>
      </c>
      <c r="G845" s="35">
        <v>129.5</v>
      </c>
      <c r="H845" s="35">
        <v>0</v>
      </c>
      <c r="I845" s="66">
        <f>(F845-G845)*C845</f>
        <v>2000</v>
      </c>
      <c r="J845" s="66">
        <v>0</v>
      </c>
      <c r="K845" s="66">
        <f t="shared" si="104"/>
        <v>2000</v>
      </c>
    </row>
    <row r="846" spans="1:11">
      <c r="A846" s="59">
        <v>42935</v>
      </c>
      <c r="B846" s="33" t="s">
        <v>19</v>
      </c>
      <c r="C846" s="33">
        <v>800</v>
      </c>
      <c r="D846" s="33"/>
      <c r="E846" s="33" t="s">
        <v>8</v>
      </c>
      <c r="F846" s="34">
        <v>771</v>
      </c>
      <c r="G846" s="34">
        <v>781</v>
      </c>
      <c r="H846" s="35">
        <v>0</v>
      </c>
      <c r="I846" s="66">
        <f>(G846-F846)*C846</f>
        <v>8000</v>
      </c>
      <c r="J846" s="66">
        <v>0</v>
      </c>
      <c r="K846" s="66">
        <f t="shared" si="104"/>
        <v>8000</v>
      </c>
    </row>
    <row r="847" spans="1:11">
      <c r="A847" s="59">
        <v>42935</v>
      </c>
      <c r="B847" s="33" t="s">
        <v>160</v>
      </c>
      <c r="C847" s="33">
        <v>1500</v>
      </c>
      <c r="D847" s="33"/>
      <c r="E847" s="33" t="s">
        <v>8</v>
      </c>
      <c r="F847" s="34">
        <v>467.5</v>
      </c>
      <c r="G847" s="34">
        <v>471</v>
      </c>
      <c r="H847" s="35">
        <v>0</v>
      </c>
      <c r="I847" s="66">
        <f>(G847-F847)*C847</f>
        <v>5250</v>
      </c>
      <c r="J847" s="66">
        <v>0</v>
      </c>
      <c r="K847" s="66">
        <f t="shared" si="104"/>
        <v>5250</v>
      </c>
    </row>
    <row r="848" spans="1:11">
      <c r="A848" s="59">
        <v>42904</v>
      </c>
      <c r="B848" s="40" t="s">
        <v>365</v>
      </c>
      <c r="C848" s="40">
        <v>8000</v>
      </c>
      <c r="D848" s="40"/>
      <c r="E848" s="40" t="s">
        <v>15</v>
      </c>
      <c r="F848" s="35">
        <v>119.75</v>
      </c>
      <c r="G848" s="35">
        <v>118.75</v>
      </c>
      <c r="H848" s="35">
        <v>117.9</v>
      </c>
      <c r="I848" s="66">
        <f>(F848-G848)*C848</f>
        <v>8000</v>
      </c>
      <c r="J848" s="66">
        <f>(G848-H848)*C848</f>
        <v>6799.9999999999545</v>
      </c>
      <c r="K848" s="66">
        <f t="shared" si="104"/>
        <v>14799.999999999955</v>
      </c>
    </row>
    <row r="849" spans="1:11">
      <c r="A849" s="59">
        <v>42904</v>
      </c>
      <c r="B849" s="40" t="s">
        <v>59</v>
      </c>
      <c r="C849" s="40">
        <v>1000</v>
      </c>
      <c r="D849" s="40"/>
      <c r="E849" s="40" t="s">
        <v>15</v>
      </c>
      <c r="F849" s="35">
        <v>796</v>
      </c>
      <c r="G849" s="35">
        <v>789</v>
      </c>
      <c r="H849" s="35">
        <v>783.5</v>
      </c>
      <c r="I849" s="66">
        <f>(F849-G849)*C849</f>
        <v>7000</v>
      </c>
      <c r="J849" s="66">
        <f>(G849-H849)*C849</f>
        <v>5500</v>
      </c>
      <c r="K849" s="66">
        <f t="shared" si="104"/>
        <v>12500</v>
      </c>
    </row>
    <row r="850" spans="1:11">
      <c r="A850" s="59">
        <v>42933</v>
      </c>
      <c r="B850" s="33" t="s">
        <v>365</v>
      </c>
      <c r="C850" s="33">
        <v>8000</v>
      </c>
      <c r="D850" s="33"/>
      <c r="E850" s="33" t="s">
        <v>8</v>
      </c>
      <c r="F850" s="34">
        <v>118.25</v>
      </c>
      <c r="G850" s="34">
        <v>119.25</v>
      </c>
      <c r="H850" s="35">
        <v>0</v>
      </c>
      <c r="I850" s="66">
        <f t="shared" ref="I850:I867" si="106">(G850-F850)*C850</f>
        <v>8000</v>
      </c>
      <c r="J850" s="66">
        <v>0</v>
      </c>
      <c r="K850" s="66">
        <f t="shared" si="104"/>
        <v>8000</v>
      </c>
    </row>
    <row r="851" spans="1:11">
      <c r="A851" s="59">
        <v>42933</v>
      </c>
      <c r="B851" s="33" t="s">
        <v>261</v>
      </c>
      <c r="C851" s="33">
        <v>7000</v>
      </c>
      <c r="D851" s="33"/>
      <c r="E851" s="33" t="s">
        <v>8</v>
      </c>
      <c r="F851" s="34">
        <v>106.5</v>
      </c>
      <c r="G851" s="34">
        <v>107.5</v>
      </c>
      <c r="H851" s="35">
        <v>108.7</v>
      </c>
      <c r="I851" s="66">
        <f t="shared" si="106"/>
        <v>7000</v>
      </c>
      <c r="J851" s="66">
        <f>(H851-G851)*C851</f>
        <v>8400.00000000002</v>
      </c>
      <c r="K851" s="66">
        <f t="shared" si="104"/>
        <v>15400.00000000002</v>
      </c>
    </row>
    <row r="852" spans="1:11">
      <c r="A852" s="59">
        <v>42930</v>
      </c>
      <c r="B852" s="33" t="s">
        <v>216</v>
      </c>
      <c r="C852" s="33">
        <v>5000</v>
      </c>
      <c r="D852" s="33"/>
      <c r="E852" s="33" t="s">
        <v>8</v>
      </c>
      <c r="F852" s="34">
        <v>201.8</v>
      </c>
      <c r="G852" s="34">
        <v>203.3</v>
      </c>
      <c r="H852" s="35">
        <v>204.25</v>
      </c>
      <c r="I852" s="66">
        <f t="shared" si="106"/>
        <v>7500</v>
      </c>
      <c r="J852" s="66">
        <f>(H852-G852)*C852</f>
        <v>4749.9999999999436</v>
      </c>
      <c r="K852" s="66">
        <f t="shared" si="104"/>
        <v>12249.999999999944</v>
      </c>
    </row>
    <row r="853" spans="1:11">
      <c r="A853" s="59">
        <v>42930</v>
      </c>
      <c r="B853" s="33" t="s">
        <v>512</v>
      </c>
      <c r="C853" s="33">
        <v>6000</v>
      </c>
      <c r="D853" s="33"/>
      <c r="E853" s="33" t="s">
        <v>8</v>
      </c>
      <c r="F853" s="34">
        <v>184.25</v>
      </c>
      <c r="G853" s="34">
        <v>184.55</v>
      </c>
      <c r="H853" s="35">
        <v>0</v>
      </c>
      <c r="I853" s="66">
        <f t="shared" si="106"/>
        <v>1800.0000000000682</v>
      </c>
      <c r="J853" s="66">
        <v>0</v>
      </c>
      <c r="K853" s="66">
        <f t="shared" si="104"/>
        <v>1800.0000000000682</v>
      </c>
    </row>
    <row r="854" spans="1:11">
      <c r="A854" s="59">
        <v>42929</v>
      </c>
      <c r="B854" s="33" t="s">
        <v>261</v>
      </c>
      <c r="C854" s="33">
        <v>7000</v>
      </c>
      <c r="D854" s="33"/>
      <c r="E854" s="33" t="s">
        <v>8</v>
      </c>
      <c r="F854" s="34">
        <v>106.5</v>
      </c>
      <c r="G854" s="34">
        <v>105.25</v>
      </c>
      <c r="H854" s="35">
        <v>0</v>
      </c>
      <c r="I854" s="66">
        <f t="shared" si="106"/>
        <v>-8750</v>
      </c>
      <c r="J854" s="66">
        <v>0</v>
      </c>
      <c r="K854" s="66">
        <f t="shared" si="104"/>
        <v>-8750</v>
      </c>
    </row>
    <row r="855" spans="1:11">
      <c r="A855" s="59">
        <v>42929</v>
      </c>
      <c r="B855" s="33" t="s">
        <v>450</v>
      </c>
      <c r="C855" s="33">
        <v>700</v>
      </c>
      <c r="D855" s="33"/>
      <c r="E855" s="33" t="s">
        <v>8</v>
      </c>
      <c r="F855" s="34">
        <v>687.5</v>
      </c>
      <c r="G855" s="34">
        <v>690</v>
      </c>
      <c r="H855" s="35">
        <v>0</v>
      </c>
      <c r="I855" s="66">
        <f t="shared" si="106"/>
        <v>1750</v>
      </c>
      <c r="J855" s="66">
        <v>0</v>
      </c>
      <c r="K855" s="66">
        <f t="shared" si="104"/>
        <v>1750</v>
      </c>
    </row>
    <row r="856" spans="1:11">
      <c r="A856" s="59">
        <v>42928</v>
      </c>
      <c r="B856" s="33" t="s">
        <v>306</v>
      </c>
      <c r="C856" s="33">
        <v>3500</v>
      </c>
      <c r="D856" s="33"/>
      <c r="E856" s="33" t="s">
        <v>8</v>
      </c>
      <c r="F856" s="34">
        <v>201.15</v>
      </c>
      <c r="G856" s="34">
        <v>203.15</v>
      </c>
      <c r="H856" s="35">
        <v>206</v>
      </c>
      <c r="I856" s="66">
        <f t="shared" si="106"/>
        <v>7000</v>
      </c>
      <c r="J856" s="66">
        <f>(H856-G856)*C856</f>
        <v>9974.99999999998</v>
      </c>
      <c r="K856" s="66">
        <f t="shared" si="104"/>
        <v>16974.999999999978</v>
      </c>
    </row>
    <row r="857" spans="1:11">
      <c r="A857" s="59">
        <v>42928</v>
      </c>
      <c r="B857" s="33" t="s">
        <v>106</v>
      </c>
      <c r="C857" s="33">
        <v>1100</v>
      </c>
      <c r="D857" s="33"/>
      <c r="E857" s="33" t="s">
        <v>8</v>
      </c>
      <c r="F857" s="34">
        <v>678.5</v>
      </c>
      <c r="G857" s="34">
        <v>685</v>
      </c>
      <c r="H857" s="35">
        <v>0</v>
      </c>
      <c r="I857" s="66">
        <f t="shared" si="106"/>
        <v>7150</v>
      </c>
      <c r="J857" s="66">
        <v>0</v>
      </c>
      <c r="K857" s="66">
        <f t="shared" si="104"/>
        <v>7150</v>
      </c>
    </row>
    <row r="858" spans="1:11">
      <c r="A858" s="59">
        <v>42927</v>
      </c>
      <c r="B858" s="33" t="s">
        <v>9</v>
      </c>
      <c r="C858" s="33">
        <v>800</v>
      </c>
      <c r="D858" s="33"/>
      <c r="E858" s="33" t="s">
        <v>8</v>
      </c>
      <c r="F858" s="34">
        <v>1079</v>
      </c>
      <c r="G858" s="34">
        <v>1089</v>
      </c>
      <c r="H858" s="35">
        <v>1095</v>
      </c>
      <c r="I858" s="66">
        <f t="shared" si="106"/>
        <v>8000</v>
      </c>
      <c r="J858" s="66">
        <f>(H858-G858)*C858</f>
        <v>4800</v>
      </c>
      <c r="K858" s="66">
        <f t="shared" si="104"/>
        <v>12800</v>
      </c>
    </row>
    <row r="859" spans="1:11">
      <c r="A859" s="59">
        <v>42923</v>
      </c>
      <c r="B859" s="33" t="s">
        <v>469</v>
      </c>
      <c r="C859" s="33">
        <v>4000</v>
      </c>
      <c r="D859" s="33"/>
      <c r="E859" s="33" t="s">
        <v>8</v>
      </c>
      <c r="F859" s="34">
        <v>130</v>
      </c>
      <c r="G859" s="34">
        <v>132</v>
      </c>
      <c r="H859" s="35">
        <v>134.9</v>
      </c>
      <c r="I859" s="66">
        <f t="shared" si="106"/>
        <v>8000</v>
      </c>
      <c r="J859" s="66">
        <f>(H859-G859)*C859</f>
        <v>11600.000000000022</v>
      </c>
      <c r="K859" s="66">
        <f t="shared" si="104"/>
        <v>19600.000000000022</v>
      </c>
    </row>
    <row r="860" spans="1:11">
      <c r="A860" s="59">
        <v>42923</v>
      </c>
      <c r="B860" s="33" t="s">
        <v>139</v>
      </c>
      <c r="C860" s="33">
        <v>1500</v>
      </c>
      <c r="D860" s="33"/>
      <c r="E860" s="33" t="s">
        <v>8</v>
      </c>
      <c r="F860" s="34">
        <v>436</v>
      </c>
      <c r="G860" s="34">
        <v>436</v>
      </c>
      <c r="H860" s="35">
        <v>0</v>
      </c>
      <c r="I860" s="66">
        <f t="shared" si="106"/>
        <v>0</v>
      </c>
      <c r="J860" s="66">
        <v>0</v>
      </c>
      <c r="K860" s="66">
        <f t="shared" si="104"/>
        <v>0</v>
      </c>
    </row>
    <row r="861" spans="1:11">
      <c r="A861" s="59">
        <v>42922</v>
      </c>
      <c r="B861" s="33" t="s">
        <v>268</v>
      </c>
      <c r="C861" s="33">
        <v>700</v>
      </c>
      <c r="D861" s="33"/>
      <c r="E861" s="33" t="s">
        <v>8</v>
      </c>
      <c r="F861" s="34">
        <v>1864</v>
      </c>
      <c r="G861" s="34">
        <v>1874</v>
      </c>
      <c r="H861" s="35">
        <v>1889</v>
      </c>
      <c r="I861" s="66">
        <f t="shared" si="106"/>
        <v>7000</v>
      </c>
      <c r="J861" s="66">
        <f>(H861-G861)*C861</f>
        <v>10500</v>
      </c>
      <c r="K861" s="66">
        <f t="shared" si="104"/>
        <v>17500</v>
      </c>
    </row>
    <row r="862" spans="1:11">
      <c r="A862" s="59">
        <v>42921</v>
      </c>
      <c r="B862" s="33" t="s">
        <v>59</v>
      </c>
      <c r="C862" s="33">
        <v>1000</v>
      </c>
      <c r="D862" s="33"/>
      <c r="E862" s="33" t="s">
        <v>8</v>
      </c>
      <c r="F862" s="34">
        <v>733</v>
      </c>
      <c r="G862" s="34">
        <v>741</v>
      </c>
      <c r="H862" s="35">
        <v>747</v>
      </c>
      <c r="I862" s="66">
        <f t="shared" si="106"/>
        <v>8000</v>
      </c>
      <c r="J862" s="66">
        <f>(H862-G862)*C862</f>
        <v>6000</v>
      </c>
      <c r="K862" s="66">
        <f t="shared" si="104"/>
        <v>14000</v>
      </c>
    </row>
    <row r="863" spans="1:11">
      <c r="A863" s="59">
        <v>42921</v>
      </c>
      <c r="B863" s="33" t="s">
        <v>248</v>
      </c>
      <c r="C863" s="33">
        <v>10000</v>
      </c>
      <c r="D863" s="33"/>
      <c r="E863" s="33" t="s">
        <v>8</v>
      </c>
      <c r="F863" s="34">
        <v>197</v>
      </c>
      <c r="G863" s="34">
        <v>196</v>
      </c>
      <c r="H863" s="35">
        <v>0</v>
      </c>
      <c r="I863" s="66">
        <f t="shared" si="106"/>
        <v>-10000</v>
      </c>
      <c r="J863" s="66">
        <v>0</v>
      </c>
      <c r="K863" s="66">
        <f t="shared" si="104"/>
        <v>-10000</v>
      </c>
    </row>
    <row r="864" spans="1:11">
      <c r="A864" s="59">
        <v>42921</v>
      </c>
      <c r="B864" s="33" t="s">
        <v>347</v>
      </c>
      <c r="C864" s="33">
        <v>3000</v>
      </c>
      <c r="D864" s="33"/>
      <c r="E864" s="33" t="s">
        <v>8</v>
      </c>
      <c r="F864" s="34">
        <v>243.5</v>
      </c>
      <c r="G864" s="34">
        <v>240.5</v>
      </c>
      <c r="H864" s="35">
        <v>0</v>
      </c>
      <c r="I864" s="66">
        <f t="shared" si="106"/>
        <v>-9000</v>
      </c>
      <c r="J864" s="66">
        <v>0</v>
      </c>
      <c r="K864" s="66">
        <f t="shared" si="104"/>
        <v>-9000</v>
      </c>
    </row>
    <row r="865" spans="1:11">
      <c r="A865" s="59">
        <v>42921</v>
      </c>
      <c r="B865" s="33" t="s">
        <v>300</v>
      </c>
      <c r="C865" s="33">
        <v>11000</v>
      </c>
      <c r="D865" s="33"/>
      <c r="E865" s="33" t="s">
        <v>8</v>
      </c>
      <c r="F865" s="34">
        <v>113.9</v>
      </c>
      <c r="G865" s="34">
        <v>114.4</v>
      </c>
      <c r="H865" s="35">
        <v>115</v>
      </c>
      <c r="I865" s="66">
        <f t="shared" si="106"/>
        <v>5500</v>
      </c>
      <c r="J865" s="66">
        <f>(H865-G865)*C865</f>
        <v>6599.9999999999372</v>
      </c>
      <c r="K865" s="66">
        <f t="shared" si="104"/>
        <v>12099.999999999938</v>
      </c>
    </row>
    <row r="866" spans="1:11">
      <c r="A866" s="59">
        <v>42920</v>
      </c>
      <c r="B866" s="40" t="s">
        <v>513</v>
      </c>
      <c r="C866" s="40">
        <v>4500</v>
      </c>
      <c r="D866" s="40"/>
      <c r="E866" s="40" t="s">
        <v>8</v>
      </c>
      <c r="F866" s="35">
        <v>146</v>
      </c>
      <c r="G866" s="35">
        <v>144</v>
      </c>
      <c r="H866" s="35">
        <v>0</v>
      </c>
      <c r="I866" s="66">
        <f t="shared" si="106"/>
        <v>-9000</v>
      </c>
      <c r="J866" s="66">
        <v>0</v>
      </c>
      <c r="K866" s="66">
        <f t="shared" si="104"/>
        <v>-9000</v>
      </c>
    </row>
    <row r="867" spans="1:11">
      <c r="A867" s="59">
        <v>42919</v>
      </c>
      <c r="B867" s="40" t="s">
        <v>153</v>
      </c>
      <c r="C867" s="40">
        <v>8000</v>
      </c>
      <c r="D867" s="40"/>
      <c r="E867" s="40" t="s">
        <v>8</v>
      </c>
      <c r="F867" s="35">
        <v>137.5</v>
      </c>
      <c r="G867" s="35">
        <v>138.1</v>
      </c>
      <c r="H867" s="35">
        <v>0</v>
      </c>
      <c r="I867" s="66">
        <f t="shared" si="106"/>
        <v>4799.9999999999545</v>
      </c>
      <c r="J867" s="66">
        <v>0</v>
      </c>
      <c r="K867" s="66">
        <f t="shared" si="104"/>
        <v>4799.9999999999545</v>
      </c>
    </row>
    <row r="868" spans="1:11">
      <c r="A868" s="59"/>
      <c r="B868" s="26"/>
      <c r="C868" s="26"/>
      <c r="D868" s="26"/>
      <c r="E868" s="26"/>
      <c r="F868" s="26"/>
      <c r="G868" s="26"/>
      <c r="H868" s="26"/>
      <c r="I868" s="94"/>
      <c r="J868" s="94"/>
      <c r="K868" s="94"/>
    </row>
    <row r="869" spans="1:11">
      <c r="A869" s="59">
        <v>42916</v>
      </c>
      <c r="B869" s="40" t="s">
        <v>268</v>
      </c>
      <c r="C869" s="40">
        <v>700</v>
      </c>
      <c r="D869" s="40"/>
      <c r="E869" s="40" t="s">
        <v>8</v>
      </c>
      <c r="F869" s="35">
        <v>1785</v>
      </c>
      <c r="G869" s="35">
        <v>1795</v>
      </c>
      <c r="H869" s="35">
        <v>1803</v>
      </c>
      <c r="I869" s="66">
        <f>(G869-F869)*C869</f>
        <v>7000</v>
      </c>
      <c r="J869" s="66">
        <f>(H869-G869)*C869</f>
        <v>5600</v>
      </c>
      <c r="K869" s="66">
        <f t="shared" ref="K869:K894" si="107">+J869+I869</f>
        <v>12600</v>
      </c>
    </row>
    <row r="870" spans="1:11">
      <c r="A870" s="59">
        <v>42915</v>
      </c>
      <c r="B870" s="40" t="s">
        <v>287</v>
      </c>
      <c r="C870" s="40">
        <v>8000</v>
      </c>
      <c r="D870" s="40"/>
      <c r="E870" s="40" t="s">
        <v>15</v>
      </c>
      <c r="F870" s="35">
        <v>134.15</v>
      </c>
      <c r="G870" s="35">
        <v>133.15</v>
      </c>
      <c r="H870" s="35">
        <v>132.65</v>
      </c>
      <c r="I870" s="66">
        <f>(F870-G870)*C870</f>
        <v>8000</v>
      </c>
      <c r="J870" s="66">
        <f>(G870-H870)*C870</f>
        <v>4000</v>
      </c>
      <c r="K870" s="66">
        <f t="shared" si="107"/>
        <v>12000</v>
      </c>
    </row>
    <row r="871" spans="1:11">
      <c r="A871" s="59">
        <v>42914</v>
      </c>
      <c r="B871" s="40" t="s">
        <v>9</v>
      </c>
      <c r="C871" s="40">
        <v>800</v>
      </c>
      <c r="D871" s="40"/>
      <c r="E871" s="40" t="s">
        <v>8</v>
      </c>
      <c r="F871" s="35">
        <v>1085</v>
      </c>
      <c r="G871" s="35">
        <v>1095</v>
      </c>
      <c r="H871" s="35">
        <v>1100</v>
      </c>
      <c r="I871" s="66">
        <f>(G871-F871)*C871</f>
        <v>8000</v>
      </c>
      <c r="J871" s="66">
        <f>(H871-G871)*C871</f>
        <v>4000</v>
      </c>
      <c r="K871" s="66">
        <f t="shared" si="107"/>
        <v>12000</v>
      </c>
    </row>
    <row r="872" spans="1:11">
      <c r="A872" s="59">
        <v>42914</v>
      </c>
      <c r="B872" s="40" t="s">
        <v>54</v>
      </c>
      <c r="C872" s="40">
        <v>1500</v>
      </c>
      <c r="D872" s="40"/>
      <c r="E872" s="40" t="s">
        <v>8</v>
      </c>
      <c r="F872" s="35">
        <v>658</v>
      </c>
      <c r="G872" s="35">
        <v>651</v>
      </c>
      <c r="H872" s="35">
        <v>0</v>
      </c>
      <c r="I872" s="66">
        <f>(G872-F872)*C872</f>
        <v>-10500</v>
      </c>
      <c r="J872" s="66">
        <v>0</v>
      </c>
      <c r="K872" s="66">
        <f t="shared" si="107"/>
        <v>-10500</v>
      </c>
    </row>
    <row r="873" spans="1:11">
      <c r="A873" s="59">
        <v>42913</v>
      </c>
      <c r="B873" s="40" t="s">
        <v>54</v>
      </c>
      <c r="C873" s="40">
        <v>1500</v>
      </c>
      <c r="D873" s="40"/>
      <c r="E873" s="40" t="s">
        <v>8</v>
      </c>
      <c r="F873" s="35">
        <v>650</v>
      </c>
      <c r="G873" s="35">
        <v>655</v>
      </c>
      <c r="H873" s="35">
        <v>664.5</v>
      </c>
      <c r="I873" s="66">
        <f>(G873-F873)*C873</f>
        <v>7500</v>
      </c>
      <c r="J873" s="66">
        <f>(H873-G873)*C873</f>
        <v>14250</v>
      </c>
      <c r="K873" s="66">
        <f t="shared" si="107"/>
        <v>21750</v>
      </c>
    </row>
    <row r="874" spans="1:11">
      <c r="A874" s="59">
        <v>42913</v>
      </c>
      <c r="B874" s="40" t="s">
        <v>54</v>
      </c>
      <c r="C874" s="40">
        <v>1500</v>
      </c>
      <c r="D874" s="40"/>
      <c r="E874" s="40" t="s">
        <v>8</v>
      </c>
      <c r="F874" s="35">
        <v>645.5</v>
      </c>
      <c r="G874" s="35">
        <v>639.5</v>
      </c>
      <c r="H874" s="35">
        <v>0</v>
      </c>
      <c r="I874" s="66">
        <f>(G874-F874)*C874</f>
        <v>-9000</v>
      </c>
      <c r="J874" s="66">
        <v>0</v>
      </c>
      <c r="K874" s="66">
        <f t="shared" si="107"/>
        <v>-9000</v>
      </c>
    </row>
    <row r="875" spans="1:11">
      <c r="A875" s="59">
        <v>42909</v>
      </c>
      <c r="B875" s="40" t="s">
        <v>464</v>
      </c>
      <c r="C875" s="40">
        <v>3500</v>
      </c>
      <c r="D875" s="40"/>
      <c r="E875" s="40" t="s">
        <v>8</v>
      </c>
      <c r="F875" s="35">
        <v>153.9</v>
      </c>
      <c r="G875" s="35">
        <v>155.9</v>
      </c>
      <c r="H875" s="35">
        <v>0</v>
      </c>
      <c r="I875" s="66">
        <f>(G875-F875)*C875</f>
        <v>7000</v>
      </c>
      <c r="J875" s="66">
        <v>0</v>
      </c>
      <c r="K875" s="66">
        <f t="shared" si="107"/>
        <v>7000</v>
      </c>
    </row>
    <row r="876" spans="1:11">
      <c r="A876" s="59">
        <v>42909</v>
      </c>
      <c r="B876" s="40" t="s">
        <v>106</v>
      </c>
      <c r="C876" s="40">
        <v>1100</v>
      </c>
      <c r="D876" s="40"/>
      <c r="E876" s="40" t="s">
        <v>15</v>
      </c>
      <c r="F876" s="35">
        <v>702</v>
      </c>
      <c r="G876" s="35">
        <v>695</v>
      </c>
      <c r="H876" s="35">
        <v>685</v>
      </c>
      <c r="I876" s="66">
        <f>(F876-G876)*C876</f>
        <v>7700</v>
      </c>
      <c r="J876" s="66">
        <f>(G876-H876)*C876</f>
        <v>11000</v>
      </c>
      <c r="K876" s="66">
        <f t="shared" si="107"/>
        <v>18700</v>
      </c>
    </row>
    <row r="877" spans="1:11">
      <c r="A877" s="59">
        <v>42908</v>
      </c>
      <c r="B877" s="40" t="s">
        <v>260</v>
      </c>
      <c r="C877" s="40">
        <v>1000</v>
      </c>
      <c r="D877" s="40"/>
      <c r="E877" s="40" t="s">
        <v>8</v>
      </c>
      <c r="F877" s="35">
        <v>850</v>
      </c>
      <c r="G877" s="35">
        <v>842</v>
      </c>
      <c r="H877" s="35">
        <v>0</v>
      </c>
      <c r="I877" s="66">
        <f t="shared" ref="I877:I887" si="108">(G877-F877)*C877</f>
        <v>-8000</v>
      </c>
      <c r="J877" s="66">
        <v>0</v>
      </c>
      <c r="K877" s="66">
        <f t="shared" si="107"/>
        <v>-8000</v>
      </c>
    </row>
    <row r="878" spans="1:11">
      <c r="A878" s="59">
        <v>42908</v>
      </c>
      <c r="B878" s="40" t="s">
        <v>215</v>
      </c>
      <c r="C878" s="40">
        <v>9000</v>
      </c>
      <c r="D878" s="40"/>
      <c r="E878" s="40" t="s">
        <v>8</v>
      </c>
      <c r="F878" s="35">
        <v>109.75</v>
      </c>
      <c r="G878" s="35">
        <v>110.75</v>
      </c>
      <c r="H878" s="35">
        <v>0</v>
      </c>
      <c r="I878" s="66">
        <f t="shared" si="108"/>
        <v>9000</v>
      </c>
      <c r="J878" s="66">
        <v>0</v>
      </c>
      <c r="K878" s="66">
        <f t="shared" si="107"/>
        <v>9000</v>
      </c>
    </row>
    <row r="879" spans="1:11">
      <c r="A879" s="59">
        <v>42907</v>
      </c>
      <c r="B879" s="40" t="s">
        <v>492</v>
      </c>
      <c r="C879" s="40">
        <v>7375</v>
      </c>
      <c r="D879" s="40"/>
      <c r="E879" s="40" t="s">
        <v>8</v>
      </c>
      <c r="F879" s="35">
        <v>175.5</v>
      </c>
      <c r="G879" s="35">
        <v>174.25</v>
      </c>
      <c r="H879" s="35">
        <v>0</v>
      </c>
      <c r="I879" s="66">
        <f t="shared" si="108"/>
        <v>-9218.75</v>
      </c>
      <c r="J879" s="66">
        <v>0</v>
      </c>
      <c r="K879" s="66">
        <f t="shared" si="107"/>
        <v>-9218.75</v>
      </c>
    </row>
    <row r="880" spans="1:11">
      <c r="A880" s="59">
        <v>42907</v>
      </c>
      <c r="B880" s="40" t="s">
        <v>193</v>
      </c>
      <c r="C880" s="40">
        <v>2000</v>
      </c>
      <c r="D880" s="40"/>
      <c r="E880" s="40" t="s">
        <v>8</v>
      </c>
      <c r="F880" s="35">
        <v>472</v>
      </c>
      <c r="G880" s="35">
        <v>467</v>
      </c>
      <c r="H880" s="35">
        <v>0</v>
      </c>
      <c r="I880" s="66">
        <f t="shared" si="108"/>
        <v>-10000</v>
      </c>
      <c r="J880" s="66">
        <v>0</v>
      </c>
      <c r="K880" s="66">
        <f t="shared" si="107"/>
        <v>-10000</v>
      </c>
    </row>
    <row r="881" spans="1:11">
      <c r="A881" s="59">
        <v>42906</v>
      </c>
      <c r="B881" s="40" t="s">
        <v>309</v>
      </c>
      <c r="C881" s="40">
        <v>3750</v>
      </c>
      <c r="D881" s="40"/>
      <c r="E881" s="40" t="s">
        <v>8</v>
      </c>
      <c r="F881" s="35">
        <v>167.5</v>
      </c>
      <c r="G881" s="35">
        <v>169.5</v>
      </c>
      <c r="H881" s="35">
        <v>170.5</v>
      </c>
      <c r="I881" s="66">
        <f t="shared" si="108"/>
        <v>7500</v>
      </c>
      <c r="J881" s="66">
        <f>(H881-G881)*C881</f>
        <v>3750</v>
      </c>
      <c r="K881" s="66">
        <f t="shared" si="107"/>
        <v>11250</v>
      </c>
    </row>
    <row r="882" spans="1:11">
      <c r="A882" s="59">
        <v>42905</v>
      </c>
      <c r="B882" s="40" t="s">
        <v>446</v>
      </c>
      <c r="C882" s="40">
        <v>6000</v>
      </c>
      <c r="D882" s="40"/>
      <c r="E882" s="40" t="s">
        <v>8</v>
      </c>
      <c r="F882" s="35">
        <v>189.25</v>
      </c>
      <c r="G882" s="35">
        <v>190.5</v>
      </c>
      <c r="H882" s="35">
        <v>0</v>
      </c>
      <c r="I882" s="66">
        <f t="shared" si="108"/>
        <v>7500</v>
      </c>
      <c r="J882" s="66">
        <v>0</v>
      </c>
      <c r="K882" s="66">
        <f t="shared" si="107"/>
        <v>7500</v>
      </c>
    </row>
    <row r="883" spans="1:11">
      <c r="A883" s="59">
        <v>42902</v>
      </c>
      <c r="B883" s="40" t="s">
        <v>513</v>
      </c>
      <c r="C883" s="40">
        <v>4500</v>
      </c>
      <c r="D883" s="40"/>
      <c r="E883" s="40" t="s">
        <v>8</v>
      </c>
      <c r="F883" s="35">
        <v>146.5</v>
      </c>
      <c r="G883" s="35">
        <v>147.5</v>
      </c>
      <c r="H883" s="35">
        <v>0</v>
      </c>
      <c r="I883" s="66">
        <f t="shared" si="108"/>
        <v>4500</v>
      </c>
      <c r="J883" s="66">
        <v>0</v>
      </c>
      <c r="K883" s="66">
        <f t="shared" si="107"/>
        <v>4500</v>
      </c>
    </row>
    <row r="884" spans="1:11">
      <c r="A884" s="59">
        <v>42901</v>
      </c>
      <c r="B884" s="40" t="s">
        <v>153</v>
      </c>
      <c r="C884" s="40">
        <v>8000</v>
      </c>
      <c r="D884" s="40"/>
      <c r="E884" s="40" t="s">
        <v>8</v>
      </c>
      <c r="F884" s="35">
        <v>133</v>
      </c>
      <c r="G884" s="35">
        <v>134</v>
      </c>
      <c r="H884" s="35">
        <v>134.5</v>
      </c>
      <c r="I884" s="66">
        <f t="shared" si="108"/>
        <v>8000</v>
      </c>
      <c r="J884" s="66">
        <f>(H884-G884)*C884</f>
        <v>4000</v>
      </c>
      <c r="K884" s="66">
        <f t="shared" si="107"/>
        <v>12000</v>
      </c>
    </row>
    <row r="885" spans="1:11">
      <c r="A885" s="59">
        <v>42900</v>
      </c>
      <c r="B885" s="40" t="s">
        <v>153</v>
      </c>
      <c r="C885" s="40">
        <v>8000</v>
      </c>
      <c r="D885" s="40"/>
      <c r="E885" s="40" t="s">
        <v>8</v>
      </c>
      <c r="F885" s="35">
        <v>131.25</v>
      </c>
      <c r="G885" s="35">
        <v>132.25</v>
      </c>
      <c r="H885" s="35">
        <v>132.69999999999999</v>
      </c>
      <c r="I885" s="66">
        <f t="shared" si="108"/>
        <v>8000</v>
      </c>
      <c r="J885" s="66">
        <f>(H885-G885)*C885</f>
        <v>3599.9999999999091</v>
      </c>
      <c r="K885" s="66">
        <f t="shared" si="107"/>
        <v>11599.999999999909</v>
      </c>
    </row>
    <row r="886" spans="1:11">
      <c r="A886" s="59">
        <v>42899</v>
      </c>
      <c r="B886" s="40" t="s">
        <v>514</v>
      </c>
      <c r="C886" s="40">
        <v>3500</v>
      </c>
      <c r="D886" s="40"/>
      <c r="E886" s="40" t="s">
        <v>8</v>
      </c>
      <c r="F886" s="35">
        <v>178.25</v>
      </c>
      <c r="G886" s="35">
        <v>175.75</v>
      </c>
      <c r="H886" s="35">
        <v>0</v>
      </c>
      <c r="I886" s="66">
        <f t="shared" si="108"/>
        <v>-8750</v>
      </c>
      <c r="J886" s="66">
        <v>0</v>
      </c>
      <c r="K886" s="66">
        <f t="shared" si="107"/>
        <v>-8750</v>
      </c>
    </row>
    <row r="887" spans="1:11">
      <c r="A887" s="59">
        <v>42894</v>
      </c>
      <c r="B887" s="40" t="s">
        <v>290</v>
      </c>
      <c r="C887" s="40">
        <v>4500</v>
      </c>
      <c r="D887" s="40"/>
      <c r="E887" s="40" t="s">
        <v>8</v>
      </c>
      <c r="F887" s="35">
        <v>122.75</v>
      </c>
      <c r="G887" s="35">
        <v>124</v>
      </c>
      <c r="H887" s="35">
        <v>0</v>
      </c>
      <c r="I887" s="66">
        <f t="shared" si="108"/>
        <v>5625</v>
      </c>
      <c r="J887" s="66">
        <v>0</v>
      </c>
      <c r="K887" s="66">
        <f t="shared" si="107"/>
        <v>5625</v>
      </c>
    </row>
    <row r="888" spans="1:11">
      <c r="A888" s="59">
        <v>42894</v>
      </c>
      <c r="B888" s="40" t="s">
        <v>287</v>
      </c>
      <c r="C888" s="40">
        <v>8000</v>
      </c>
      <c r="D888" s="40"/>
      <c r="E888" s="40" t="s">
        <v>15</v>
      </c>
      <c r="F888" s="35">
        <v>130.5</v>
      </c>
      <c r="G888" s="35">
        <v>129.5</v>
      </c>
      <c r="H888" s="35">
        <v>128</v>
      </c>
      <c r="I888" s="66">
        <f>(F888-G888)*C888</f>
        <v>8000</v>
      </c>
      <c r="J888" s="66">
        <f>(G888-H888)*C888</f>
        <v>12000</v>
      </c>
      <c r="K888" s="66">
        <f t="shared" si="107"/>
        <v>20000</v>
      </c>
    </row>
    <row r="889" spans="1:11">
      <c r="A889" s="59">
        <v>42893</v>
      </c>
      <c r="B889" s="40" t="s">
        <v>260</v>
      </c>
      <c r="C889" s="40">
        <v>1000</v>
      </c>
      <c r="D889" s="40"/>
      <c r="E889" s="40" t="s">
        <v>8</v>
      </c>
      <c r="F889" s="35">
        <v>826.5</v>
      </c>
      <c r="G889" s="35">
        <v>834</v>
      </c>
      <c r="H889" s="35">
        <v>0</v>
      </c>
      <c r="I889" s="66">
        <f>(G889-F889)*C889</f>
        <v>7500</v>
      </c>
      <c r="J889" s="66">
        <v>0</v>
      </c>
      <c r="K889" s="66">
        <f t="shared" si="107"/>
        <v>7500</v>
      </c>
    </row>
    <row r="890" spans="1:11">
      <c r="A890" s="59">
        <v>42892</v>
      </c>
      <c r="B890" s="40" t="s">
        <v>40</v>
      </c>
      <c r="C890" s="40">
        <v>1500</v>
      </c>
      <c r="D890" s="40"/>
      <c r="E890" s="40" t="s">
        <v>15</v>
      </c>
      <c r="F890" s="35">
        <v>541.25</v>
      </c>
      <c r="G890" s="35">
        <v>536.25</v>
      </c>
      <c r="H890" s="35">
        <v>530.25</v>
      </c>
      <c r="I890" s="66">
        <f>(F890-G890)*C890</f>
        <v>7500</v>
      </c>
      <c r="J890" s="66">
        <f>(G890-H890)*C890</f>
        <v>9000</v>
      </c>
      <c r="K890" s="66">
        <f t="shared" si="107"/>
        <v>16500</v>
      </c>
    </row>
    <row r="891" spans="1:11">
      <c r="A891" s="59">
        <v>42891</v>
      </c>
      <c r="B891" s="40" t="s">
        <v>258</v>
      </c>
      <c r="C891" s="40">
        <v>8000</v>
      </c>
      <c r="D891" s="40"/>
      <c r="E891" s="40" t="s">
        <v>8</v>
      </c>
      <c r="F891" s="35">
        <v>92.75</v>
      </c>
      <c r="G891" s="35">
        <v>93.75</v>
      </c>
      <c r="H891" s="35">
        <v>94.5</v>
      </c>
      <c r="I891" s="66">
        <f>(G891-F891)*C891</f>
        <v>8000</v>
      </c>
      <c r="J891" s="66">
        <f>(H891-G891)*C891</f>
        <v>6000</v>
      </c>
      <c r="K891" s="66">
        <f t="shared" si="107"/>
        <v>14000</v>
      </c>
    </row>
    <row r="892" spans="1:11">
      <c r="A892" s="59">
        <v>42891</v>
      </c>
      <c r="B892" s="40" t="s">
        <v>46</v>
      </c>
      <c r="C892" s="40">
        <v>1100</v>
      </c>
      <c r="D892" s="40"/>
      <c r="E892" s="40" t="s">
        <v>15</v>
      </c>
      <c r="F892" s="35">
        <v>719.5</v>
      </c>
      <c r="G892" s="35">
        <v>725</v>
      </c>
      <c r="H892" s="35">
        <v>0</v>
      </c>
      <c r="I892" s="66">
        <f>(F892-G892)*C892</f>
        <v>-6050</v>
      </c>
      <c r="J892" s="66">
        <v>0</v>
      </c>
      <c r="K892" s="66">
        <f t="shared" si="107"/>
        <v>-6050</v>
      </c>
    </row>
    <row r="893" spans="1:11">
      <c r="A893" s="59">
        <v>42888</v>
      </c>
      <c r="B893" s="40" t="s">
        <v>260</v>
      </c>
      <c r="C893" s="40">
        <v>1000</v>
      </c>
      <c r="D893" s="40"/>
      <c r="E893" s="40" t="s">
        <v>8</v>
      </c>
      <c r="F893" s="35">
        <v>910</v>
      </c>
      <c r="G893" s="35">
        <v>918</v>
      </c>
      <c r="H893" s="35">
        <v>928</v>
      </c>
      <c r="I893" s="66">
        <f>(G893-F893)*C893</f>
        <v>8000</v>
      </c>
      <c r="J893" s="66">
        <f>(H893-G893)*C893</f>
        <v>10000</v>
      </c>
      <c r="K893" s="66">
        <f t="shared" si="107"/>
        <v>18000</v>
      </c>
    </row>
    <row r="894" spans="1:11">
      <c r="A894" s="59">
        <v>42887</v>
      </c>
      <c r="B894" s="40" t="s">
        <v>165</v>
      </c>
      <c r="C894" s="40">
        <v>3000</v>
      </c>
      <c r="D894" s="40"/>
      <c r="E894" s="40" t="s">
        <v>8</v>
      </c>
      <c r="F894" s="35">
        <v>236</v>
      </c>
      <c r="G894" s="35">
        <v>238.5</v>
      </c>
      <c r="H894" s="35">
        <v>241.5</v>
      </c>
      <c r="I894" s="66">
        <f>(G894-F894)*C894</f>
        <v>7500</v>
      </c>
      <c r="J894" s="66">
        <f>(H894-G894)*C894</f>
        <v>9000</v>
      </c>
      <c r="K894" s="66">
        <f t="shared" si="107"/>
        <v>16500</v>
      </c>
    </row>
    <row r="895" spans="1:11">
      <c r="A895" s="59"/>
      <c r="B895" s="26"/>
      <c r="C895" s="26"/>
      <c r="D895" s="26"/>
      <c r="E895" s="26"/>
      <c r="F895" s="26"/>
      <c r="G895" s="26"/>
      <c r="H895" s="26"/>
      <c r="I895" s="94"/>
      <c r="J895" s="94"/>
      <c r="K895" s="94"/>
    </row>
    <row r="896" spans="1:11">
      <c r="A896" s="59">
        <v>42886</v>
      </c>
      <c r="B896" s="40" t="s">
        <v>504</v>
      </c>
      <c r="C896" s="40">
        <v>2500</v>
      </c>
      <c r="D896" s="40"/>
      <c r="E896" s="40" t="s">
        <v>8</v>
      </c>
      <c r="F896" s="35">
        <v>348.5</v>
      </c>
      <c r="G896" s="35">
        <v>351.5</v>
      </c>
      <c r="H896" s="35">
        <v>355.5</v>
      </c>
      <c r="I896" s="66">
        <f t="shared" ref="I896:I904" si="109">(G896-F896)*C896</f>
        <v>7500</v>
      </c>
      <c r="J896" s="66">
        <f>(H896-G896)*C896</f>
        <v>10000</v>
      </c>
      <c r="K896" s="66">
        <f t="shared" ref="K896:K929" si="110">+J896+I896</f>
        <v>17500</v>
      </c>
    </row>
    <row r="897" spans="1:11">
      <c r="A897" s="59">
        <v>42886</v>
      </c>
      <c r="B897" s="40" t="s">
        <v>11</v>
      </c>
      <c r="C897" s="40">
        <v>1500</v>
      </c>
      <c r="D897" s="40"/>
      <c r="E897" s="40" t="s">
        <v>8</v>
      </c>
      <c r="F897" s="35">
        <v>501.5</v>
      </c>
      <c r="G897" s="35">
        <v>504</v>
      </c>
      <c r="H897" s="35">
        <v>0</v>
      </c>
      <c r="I897" s="66">
        <f t="shared" si="109"/>
        <v>3750</v>
      </c>
      <c r="J897" s="66">
        <v>0</v>
      </c>
      <c r="K897" s="66">
        <f t="shared" si="110"/>
        <v>3750</v>
      </c>
    </row>
    <row r="898" spans="1:11">
      <c r="A898" s="59">
        <v>42885</v>
      </c>
      <c r="B898" s="40" t="s">
        <v>139</v>
      </c>
      <c r="C898" s="40">
        <v>1500</v>
      </c>
      <c r="D898" s="40"/>
      <c r="E898" s="40" t="s">
        <v>8</v>
      </c>
      <c r="F898" s="35">
        <v>414.5</v>
      </c>
      <c r="G898" s="35">
        <v>419.5</v>
      </c>
      <c r="H898" s="35">
        <v>423.75</v>
      </c>
      <c r="I898" s="66">
        <f t="shared" si="109"/>
        <v>7500</v>
      </c>
      <c r="J898" s="66">
        <f>(H898-G898)*C898</f>
        <v>6375</v>
      </c>
      <c r="K898" s="66">
        <f t="shared" si="110"/>
        <v>13875</v>
      </c>
    </row>
    <row r="899" spans="1:11">
      <c r="A899" s="59">
        <v>42885</v>
      </c>
      <c r="B899" s="40" t="s">
        <v>54</v>
      </c>
      <c r="C899" s="40">
        <v>1500</v>
      </c>
      <c r="D899" s="40"/>
      <c r="E899" s="40" t="s">
        <v>8</v>
      </c>
      <c r="F899" s="35">
        <v>577.75</v>
      </c>
      <c r="G899" s="35">
        <v>583.75</v>
      </c>
      <c r="H899" s="35">
        <v>590.75</v>
      </c>
      <c r="I899" s="66">
        <f t="shared" si="109"/>
        <v>9000</v>
      </c>
      <c r="J899" s="66">
        <f>(H899-G899)*C899</f>
        <v>10500</v>
      </c>
      <c r="K899" s="66">
        <f t="shared" si="110"/>
        <v>19500</v>
      </c>
    </row>
    <row r="900" spans="1:11">
      <c r="A900" s="59">
        <v>42884</v>
      </c>
      <c r="B900" s="40" t="s">
        <v>306</v>
      </c>
      <c r="C900" s="40">
        <v>3500</v>
      </c>
      <c r="D900" s="40"/>
      <c r="E900" s="40" t="s">
        <v>8</v>
      </c>
      <c r="F900" s="35">
        <v>200</v>
      </c>
      <c r="G900" s="35">
        <v>202</v>
      </c>
      <c r="H900" s="35">
        <v>203.75</v>
      </c>
      <c r="I900" s="66">
        <f t="shared" si="109"/>
        <v>7000</v>
      </c>
      <c r="J900" s="66">
        <f>(H900-G900)*C900</f>
        <v>6125</v>
      </c>
      <c r="K900" s="66">
        <f t="shared" si="110"/>
        <v>13125</v>
      </c>
    </row>
    <row r="901" spans="1:11">
      <c r="A901" s="59">
        <v>42881</v>
      </c>
      <c r="B901" s="40" t="s">
        <v>494</v>
      </c>
      <c r="C901" s="40">
        <v>6000</v>
      </c>
      <c r="D901" s="40"/>
      <c r="E901" s="40" t="s">
        <v>8</v>
      </c>
      <c r="F901" s="35">
        <v>144.5</v>
      </c>
      <c r="G901" s="35">
        <v>146</v>
      </c>
      <c r="H901" s="35">
        <v>146.5</v>
      </c>
      <c r="I901" s="66">
        <f t="shared" si="109"/>
        <v>9000</v>
      </c>
      <c r="J901" s="66">
        <f>(H901-G901)*C901</f>
        <v>3000</v>
      </c>
      <c r="K901" s="66">
        <f t="shared" si="110"/>
        <v>12000</v>
      </c>
    </row>
    <row r="902" spans="1:11">
      <c r="A902" s="59">
        <v>42881</v>
      </c>
      <c r="B902" s="40" t="s">
        <v>279</v>
      </c>
      <c r="C902" s="40">
        <v>7000</v>
      </c>
      <c r="D902" s="40"/>
      <c r="E902" s="40" t="s">
        <v>8</v>
      </c>
      <c r="F902" s="35">
        <v>80.25</v>
      </c>
      <c r="G902" s="35">
        <v>81.25</v>
      </c>
      <c r="H902" s="35">
        <v>81.599999999999994</v>
      </c>
      <c r="I902" s="66">
        <f t="shared" si="109"/>
        <v>7000</v>
      </c>
      <c r="J902" s="66">
        <f>(H902-G902)*C902</f>
        <v>2449.99999999996</v>
      </c>
      <c r="K902" s="66">
        <f t="shared" si="110"/>
        <v>9449.99999999996</v>
      </c>
    </row>
    <row r="903" spans="1:11">
      <c r="A903" s="59">
        <v>42880</v>
      </c>
      <c r="B903" s="40" t="s">
        <v>515</v>
      </c>
      <c r="C903" s="40">
        <v>8000</v>
      </c>
      <c r="D903" s="40"/>
      <c r="E903" s="40" t="s">
        <v>8</v>
      </c>
      <c r="F903" s="35">
        <v>61.35</v>
      </c>
      <c r="G903" s="35">
        <v>61.65</v>
      </c>
      <c r="H903" s="35">
        <v>0</v>
      </c>
      <c r="I903" s="66">
        <f t="shared" si="109"/>
        <v>2399.9999999999773</v>
      </c>
      <c r="J903" s="66">
        <v>0</v>
      </c>
      <c r="K903" s="66">
        <f t="shared" si="110"/>
        <v>2399.9999999999773</v>
      </c>
    </row>
    <row r="904" spans="1:11">
      <c r="A904" s="59">
        <v>42880</v>
      </c>
      <c r="B904" s="40" t="s">
        <v>281</v>
      </c>
      <c r="C904" s="40">
        <v>7000</v>
      </c>
      <c r="D904" s="40"/>
      <c r="E904" s="40" t="s">
        <v>8</v>
      </c>
      <c r="F904" s="35">
        <v>80</v>
      </c>
      <c r="G904" s="35">
        <v>79.5</v>
      </c>
      <c r="H904" s="35">
        <v>0</v>
      </c>
      <c r="I904" s="66">
        <f t="shared" si="109"/>
        <v>-3500</v>
      </c>
      <c r="J904" s="66">
        <v>0</v>
      </c>
      <c r="K904" s="66">
        <f t="shared" si="110"/>
        <v>-3500</v>
      </c>
    </row>
    <row r="905" spans="1:11">
      <c r="A905" s="59">
        <v>42879</v>
      </c>
      <c r="B905" s="40" t="s">
        <v>287</v>
      </c>
      <c r="C905" s="40">
        <v>8000</v>
      </c>
      <c r="D905" s="40"/>
      <c r="E905" s="40" t="s">
        <v>15</v>
      </c>
      <c r="F905" s="35">
        <v>112</v>
      </c>
      <c r="G905" s="35">
        <v>113.25</v>
      </c>
      <c r="H905" s="35">
        <v>0</v>
      </c>
      <c r="I905" s="66">
        <f>(F905-G905)*C905</f>
        <v>-10000</v>
      </c>
      <c r="J905" s="66">
        <v>0</v>
      </c>
      <c r="K905" s="66">
        <f t="shared" si="110"/>
        <v>-10000</v>
      </c>
    </row>
    <row r="906" spans="1:11">
      <c r="A906" s="59">
        <v>42879</v>
      </c>
      <c r="B906" s="40" t="s">
        <v>93</v>
      </c>
      <c r="C906" s="40">
        <v>1200</v>
      </c>
      <c r="D906" s="40"/>
      <c r="E906" s="40" t="s">
        <v>8</v>
      </c>
      <c r="F906" s="35">
        <v>787.5</v>
      </c>
      <c r="G906" s="35">
        <v>793.5</v>
      </c>
      <c r="H906" s="35">
        <v>801.5</v>
      </c>
      <c r="I906" s="66">
        <f>(G906-F906)*C906</f>
        <v>7200</v>
      </c>
      <c r="J906" s="66">
        <v>0</v>
      </c>
      <c r="K906" s="66">
        <f t="shared" si="110"/>
        <v>7200</v>
      </c>
    </row>
    <row r="907" spans="1:11">
      <c r="A907" s="59">
        <v>42877</v>
      </c>
      <c r="B907" s="40" t="s">
        <v>260</v>
      </c>
      <c r="C907" s="40">
        <v>1000</v>
      </c>
      <c r="D907" s="40"/>
      <c r="E907" s="40" t="s">
        <v>15</v>
      </c>
      <c r="F907" s="35">
        <v>854</v>
      </c>
      <c r="G907" s="35">
        <v>846</v>
      </c>
      <c r="H907" s="35">
        <v>839.5</v>
      </c>
      <c r="I907" s="66">
        <f>(F907-G907)*C907</f>
        <v>8000</v>
      </c>
      <c r="J907" s="66">
        <f>(G907-H907)*C907</f>
        <v>6500</v>
      </c>
      <c r="K907" s="66">
        <f t="shared" si="110"/>
        <v>14500</v>
      </c>
    </row>
    <row r="908" spans="1:11">
      <c r="A908" s="59">
        <v>42874</v>
      </c>
      <c r="B908" s="40" t="s">
        <v>111</v>
      </c>
      <c r="C908" s="40">
        <v>1200</v>
      </c>
      <c r="D908" s="40"/>
      <c r="E908" s="40" t="s">
        <v>15</v>
      </c>
      <c r="F908" s="35">
        <v>785</v>
      </c>
      <c r="G908" s="35">
        <v>794</v>
      </c>
      <c r="H908" s="35">
        <v>0</v>
      </c>
      <c r="I908" s="66">
        <f>(F908-G908)*C908</f>
        <v>-10800</v>
      </c>
      <c r="J908" s="66">
        <v>0</v>
      </c>
      <c r="K908" s="66">
        <f t="shared" si="110"/>
        <v>-10800</v>
      </c>
    </row>
    <row r="909" spans="1:11">
      <c r="A909" s="59">
        <v>42873</v>
      </c>
      <c r="B909" s="40" t="s">
        <v>516</v>
      </c>
      <c r="C909" s="40">
        <v>3500</v>
      </c>
      <c r="D909" s="40"/>
      <c r="E909" s="40" t="s">
        <v>8</v>
      </c>
      <c r="F909" s="35">
        <v>237.25</v>
      </c>
      <c r="G909" s="35">
        <v>235</v>
      </c>
      <c r="H909" s="35">
        <v>0</v>
      </c>
      <c r="I909" s="66">
        <f>(G909-F909)*C909</f>
        <v>-7875</v>
      </c>
      <c r="J909" s="66">
        <v>0</v>
      </c>
      <c r="K909" s="66">
        <f t="shared" si="110"/>
        <v>-7875</v>
      </c>
    </row>
    <row r="910" spans="1:11">
      <c r="A910" s="59">
        <v>42873</v>
      </c>
      <c r="B910" s="40" t="s">
        <v>260</v>
      </c>
      <c r="C910" s="40">
        <v>1000</v>
      </c>
      <c r="D910" s="40"/>
      <c r="E910" s="40" t="s">
        <v>8</v>
      </c>
      <c r="F910" s="35">
        <v>904</v>
      </c>
      <c r="G910" s="35">
        <v>895</v>
      </c>
      <c r="H910" s="35">
        <v>920</v>
      </c>
      <c r="I910" s="66">
        <f>(G910-F910)*C910</f>
        <v>-9000</v>
      </c>
      <c r="J910" s="66">
        <v>0</v>
      </c>
      <c r="K910" s="66">
        <f t="shared" si="110"/>
        <v>-9000</v>
      </c>
    </row>
    <row r="911" spans="1:11">
      <c r="A911" s="59">
        <v>42872</v>
      </c>
      <c r="B911" s="40" t="s">
        <v>282</v>
      </c>
      <c r="C911" s="40">
        <v>4000</v>
      </c>
      <c r="D911" s="40"/>
      <c r="E911" s="40" t="s">
        <v>15</v>
      </c>
      <c r="F911" s="35">
        <v>244.25</v>
      </c>
      <c r="G911" s="35">
        <v>243.75</v>
      </c>
      <c r="H911" s="35">
        <v>0</v>
      </c>
      <c r="I911" s="66">
        <f>(F911-G911)*C911</f>
        <v>2000</v>
      </c>
      <c r="J911" s="66">
        <v>0</v>
      </c>
      <c r="K911" s="66">
        <f t="shared" si="110"/>
        <v>2000</v>
      </c>
    </row>
    <row r="912" spans="1:11">
      <c r="A912" s="59">
        <v>42872</v>
      </c>
      <c r="B912" s="40" t="s">
        <v>139</v>
      </c>
      <c r="C912" s="40">
        <v>1500</v>
      </c>
      <c r="D912" s="40"/>
      <c r="E912" s="40" t="s">
        <v>8</v>
      </c>
      <c r="F912" s="35">
        <v>429</v>
      </c>
      <c r="G912" s="35">
        <v>430</v>
      </c>
      <c r="H912" s="35">
        <v>0</v>
      </c>
      <c r="I912" s="66">
        <f>(G912-F912)*C912</f>
        <v>1500</v>
      </c>
      <c r="J912" s="66">
        <v>0</v>
      </c>
      <c r="K912" s="66">
        <f t="shared" si="110"/>
        <v>1500</v>
      </c>
    </row>
    <row r="913" spans="1:11">
      <c r="A913" s="59">
        <v>42872</v>
      </c>
      <c r="B913" s="40" t="s">
        <v>517</v>
      </c>
      <c r="C913" s="40">
        <v>7375</v>
      </c>
      <c r="D913" s="40"/>
      <c r="E913" s="40" t="s">
        <v>8</v>
      </c>
      <c r="F913" s="35">
        <v>171.25</v>
      </c>
      <c r="G913" s="35">
        <v>172.25</v>
      </c>
      <c r="H913" s="35">
        <v>0</v>
      </c>
      <c r="I913" s="66">
        <f>(G913-F913)*C913</f>
        <v>7375</v>
      </c>
      <c r="J913" s="66">
        <v>0</v>
      </c>
      <c r="K913" s="66">
        <f t="shared" si="110"/>
        <v>7375</v>
      </c>
    </row>
    <row r="914" spans="1:11">
      <c r="A914" s="59">
        <v>42871</v>
      </c>
      <c r="B914" s="40" t="s">
        <v>518</v>
      </c>
      <c r="C914" s="40">
        <v>8000</v>
      </c>
      <c r="D914" s="40"/>
      <c r="E914" s="40" t="s">
        <v>15</v>
      </c>
      <c r="F914" s="35">
        <v>63.7</v>
      </c>
      <c r="G914" s="35">
        <v>62.7</v>
      </c>
      <c r="H914" s="35">
        <v>61.35</v>
      </c>
      <c r="I914" s="66">
        <f>(F914-G914)*C914</f>
        <v>8000</v>
      </c>
      <c r="J914" s="66">
        <f>(G914-H914)*C914</f>
        <v>10800.000000000011</v>
      </c>
      <c r="K914" s="66">
        <f t="shared" si="110"/>
        <v>18800.000000000011</v>
      </c>
    </row>
    <row r="915" spans="1:11">
      <c r="A915" s="59">
        <v>42871</v>
      </c>
      <c r="B915" s="40" t="s">
        <v>260</v>
      </c>
      <c r="C915" s="40">
        <v>1000</v>
      </c>
      <c r="D915" s="40"/>
      <c r="E915" s="40" t="s">
        <v>8</v>
      </c>
      <c r="F915" s="35">
        <v>895</v>
      </c>
      <c r="G915" s="35">
        <v>901</v>
      </c>
      <c r="H915" s="35">
        <v>0</v>
      </c>
      <c r="I915" s="66">
        <f>(G915-F915)*C915</f>
        <v>6000</v>
      </c>
      <c r="J915" s="66">
        <v>0</v>
      </c>
      <c r="K915" s="66">
        <f t="shared" si="110"/>
        <v>6000</v>
      </c>
    </row>
    <row r="916" spans="1:11">
      <c r="A916" s="59">
        <v>42870</v>
      </c>
      <c r="B916" s="40" t="s">
        <v>290</v>
      </c>
      <c r="C916" s="40">
        <v>4500</v>
      </c>
      <c r="D916" s="40"/>
      <c r="E916" s="40" t="s">
        <v>8</v>
      </c>
      <c r="F916" s="35">
        <v>113.5</v>
      </c>
      <c r="G916" s="35">
        <v>115.25</v>
      </c>
      <c r="H916" s="35">
        <v>0</v>
      </c>
      <c r="I916" s="66">
        <f>(G916-F916)*C916</f>
        <v>7875</v>
      </c>
      <c r="J916" s="66">
        <v>0</v>
      </c>
      <c r="K916" s="66">
        <f t="shared" si="110"/>
        <v>7875</v>
      </c>
    </row>
    <row r="917" spans="1:11">
      <c r="A917" s="59">
        <v>42867</v>
      </c>
      <c r="B917" s="40" t="s">
        <v>281</v>
      </c>
      <c r="C917" s="40">
        <v>7000</v>
      </c>
      <c r="D917" s="40"/>
      <c r="E917" s="40" t="s">
        <v>15</v>
      </c>
      <c r="F917" s="35">
        <v>92.75</v>
      </c>
      <c r="G917" s="35">
        <v>91.75</v>
      </c>
      <c r="H917" s="35">
        <v>91.25</v>
      </c>
      <c r="I917" s="66">
        <f>(F917-G917)*C917</f>
        <v>7000</v>
      </c>
      <c r="J917" s="66">
        <f>(G917-H917)*C917</f>
        <v>3500</v>
      </c>
      <c r="K917" s="66">
        <f t="shared" si="110"/>
        <v>10500</v>
      </c>
    </row>
    <row r="918" spans="1:11">
      <c r="A918" s="59">
        <v>42867</v>
      </c>
      <c r="B918" s="40" t="s">
        <v>306</v>
      </c>
      <c r="C918" s="40">
        <v>3500</v>
      </c>
      <c r="D918" s="40"/>
      <c r="E918" s="40" t="s">
        <v>15</v>
      </c>
      <c r="F918" s="35">
        <v>194.5</v>
      </c>
      <c r="G918" s="35">
        <v>192.5</v>
      </c>
      <c r="H918" s="35">
        <v>190</v>
      </c>
      <c r="I918" s="66">
        <f>(F918-G918)*C918</f>
        <v>7000</v>
      </c>
      <c r="J918" s="66">
        <f>(G918-H918)*C918</f>
        <v>8750</v>
      </c>
      <c r="K918" s="66">
        <f t="shared" si="110"/>
        <v>15750</v>
      </c>
    </row>
    <row r="919" spans="1:11">
      <c r="A919" s="59">
        <v>42866</v>
      </c>
      <c r="B919" s="40" t="s">
        <v>266</v>
      </c>
      <c r="C919" s="40">
        <v>3500</v>
      </c>
      <c r="D919" s="40"/>
      <c r="E919" s="40" t="s">
        <v>15</v>
      </c>
      <c r="F919" s="35">
        <v>214.75</v>
      </c>
      <c r="G919" s="35">
        <v>213.5</v>
      </c>
      <c r="H919" s="35">
        <v>0</v>
      </c>
      <c r="I919" s="66">
        <f>(F919-G919)*C919</f>
        <v>4375</v>
      </c>
      <c r="J919" s="66">
        <v>0</v>
      </c>
      <c r="K919" s="66">
        <f t="shared" si="110"/>
        <v>4375</v>
      </c>
    </row>
    <row r="920" spans="1:11">
      <c r="A920" s="59">
        <v>42866</v>
      </c>
      <c r="B920" s="40" t="s">
        <v>216</v>
      </c>
      <c r="C920" s="40">
        <v>5000</v>
      </c>
      <c r="D920" s="40"/>
      <c r="E920" s="40" t="s">
        <v>15</v>
      </c>
      <c r="F920" s="35">
        <v>199.5</v>
      </c>
      <c r="G920" s="35">
        <v>201.25</v>
      </c>
      <c r="H920" s="35">
        <v>0</v>
      </c>
      <c r="I920" s="66">
        <f>(F920-G920)*C920</f>
        <v>-8750</v>
      </c>
      <c r="J920" s="66">
        <v>0</v>
      </c>
      <c r="K920" s="66">
        <f t="shared" si="110"/>
        <v>-8750</v>
      </c>
    </row>
    <row r="921" spans="1:11">
      <c r="A921" s="59">
        <v>42865</v>
      </c>
      <c r="B921" s="40" t="s">
        <v>216</v>
      </c>
      <c r="C921" s="40">
        <v>5000</v>
      </c>
      <c r="D921" s="40"/>
      <c r="E921" s="40" t="s">
        <v>15</v>
      </c>
      <c r="F921" s="35">
        <v>199</v>
      </c>
      <c r="G921" s="35">
        <v>197.5</v>
      </c>
      <c r="H921" s="35">
        <v>196.6</v>
      </c>
      <c r="I921" s="66">
        <f>(F921-G921)*C921</f>
        <v>7500</v>
      </c>
      <c r="J921" s="66">
        <f>(G921-H921)*C921</f>
        <v>4500.0000000000282</v>
      </c>
      <c r="K921" s="66">
        <f t="shared" si="110"/>
        <v>12000.000000000029</v>
      </c>
    </row>
    <row r="922" spans="1:11">
      <c r="A922" s="59">
        <v>42864</v>
      </c>
      <c r="B922" s="40" t="s">
        <v>519</v>
      </c>
      <c r="C922" s="40">
        <v>3500</v>
      </c>
      <c r="D922" s="40"/>
      <c r="E922" s="40" t="s">
        <v>8</v>
      </c>
      <c r="F922" s="35">
        <v>168.75</v>
      </c>
      <c r="G922" s="35">
        <v>169.75</v>
      </c>
      <c r="H922" s="35">
        <v>0</v>
      </c>
      <c r="I922" s="66">
        <f>(G922-F922)*C922</f>
        <v>3500</v>
      </c>
      <c r="J922" s="66">
        <v>0</v>
      </c>
      <c r="K922" s="66">
        <f t="shared" si="110"/>
        <v>3500</v>
      </c>
    </row>
    <row r="923" spans="1:11">
      <c r="A923" s="59">
        <v>42863</v>
      </c>
      <c r="B923" s="40" t="s">
        <v>243</v>
      </c>
      <c r="C923" s="40">
        <v>1300</v>
      </c>
      <c r="D923" s="40"/>
      <c r="E923" s="40" t="s">
        <v>8</v>
      </c>
      <c r="F923" s="35">
        <v>584</v>
      </c>
      <c r="G923" s="35">
        <v>588</v>
      </c>
      <c r="H923" s="35">
        <v>0</v>
      </c>
      <c r="I923" s="66">
        <f>(G923-F923)*C923</f>
        <v>5200</v>
      </c>
      <c r="J923" s="66">
        <v>0</v>
      </c>
      <c r="K923" s="66">
        <f t="shared" si="110"/>
        <v>5200</v>
      </c>
    </row>
    <row r="924" spans="1:11">
      <c r="A924" s="59">
        <v>42860</v>
      </c>
      <c r="B924" s="40" t="s">
        <v>60</v>
      </c>
      <c r="C924" s="40">
        <v>600</v>
      </c>
      <c r="D924" s="40"/>
      <c r="E924" s="40" t="s">
        <v>15</v>
      </c>
      <c r="F924" s="35">
        <v>1050</v>
      </c>
      <c r="G924" s="35">
        <v>1038</v>
      </c>
      <c r="H924" s="35">
        <v>0</v>
      </c>
      <c r="I924" s="66">
        <f>(F924-G924)*C924</f>
        <v>7200</v>
      </c>
      <c r="J924" s="66">
        <v>0</v>
      </c>
      <c r="K924" s="66">
        <f t="shared" si="110"/>
        <v>7200</v>
      </c>
    </row>
    <row r="925" spans="1:11">
      <c r="A925" s="59">
        <v>42859</v>
      </c>
      <c r="B925" s="40" t="s">
        <v>520</v>
      </c>
      <c r="C925" s="40">
        <v>10000</v>
      </c>
      <c r="D925" s="40"/>
      <c r="E925" s="40" t="s">
        <v>8</v>
      </c>
      <c r="F925" s="35">
        <v>72.900000000000006</v>
      </c>
      <c r="G925" s="35">
        <v>73.7</v>
      </c>
      <c r="H925" s="35">
        <v>74.599999999999994</v>
      </c>
      <c r="I925" s="66">
        <f>(G925-F925)*C925</f>
        <v>7999.9999999999718</v>
      </c>
      <c r="J925" s="66">
        <f>(H925-G925)*C925</f>
        <v>8999.9999999999145</v>
      </c>
      <c r="K925" s="66">
        <f t="shared" si="110"/>
        <v>16999.999999999887</v>
      </c>
    </row>
    <row r="926" spans="1:11">
      <c r="A926" s="59">
        <v>42858</v>
      </c>
      <c r="B926" s="40" t="s">
        <v>397</v>
      </c>
      <c r="C926" s="40">
        <v>5000</v>
      </c>
      <c r="D926" s="40"/>
      <c r="E926" s="40" t="s">
        <v>8</v>
      </c>
      <c r="F926" s="35">
        <v>176.5</v>
      </c>
      <c r="G926" s="35">
        <v>174.75</v>
      </c>
      <c r="H926" s="35">
        <v>0</v>
      </c>
      <c r="I926" s="66">
        <f>(G926-F926)*C926</f>
        <v>-8750</v>
      </c>
      <c r="J926" s="66">
        <v>0</v>
      </c>
      <c r="K926" s="66">
        <f t="shared" si="110"/>
        <v>-8750</v>
      </c>
    </row>
    <row r="927" spans="1:11">
      <c r="A927" s="59">
        <v>42858</v>
      </c>
      <c r="B927" s="40" t="s">
        <v>216</v>
      </c>
      <c r="C927" s="40">
        <v>5000</v>
      </c>
      <c r="D927" s="40"/>
      <c r="E927" s="40" t="s">
        <v>8</v>
      </c>
      <c r="F927" s="35">
        <v>194</v>
      </c>
      <c r="G927" s="35">
        <v>191.65</v>
      </c>
      <c r="H927" s="35">
        <v>0</v>
      </c>
      <c r="I927" s="66">
        <f>(G927-F927)*C927</f>
        <v>-11749.999999999971</v>
      </c>
      <c r="J927" s="66">
        <v>0</v>
      </c>
      <c r="K927" s="66">
        <f t="shared" si="110"/>
        <v>-11749.999999999971</v>
      </c>
    </row>
    <row r="928" spans="1:11">
      <c r="A928" s="59">
        <v>42857</v>
      </c>
      <c r="B928" s="40" t="s">
        <v>521</v>
      </c>
      <c r="C928" s="40">
        <v>11000</v>
      </c>
      <c r="D928" s="40"/>
      <c r="E928" s="40" t="s">
        <v>15</v>
      </c>
      <c r="F928" s="35">
        <v>113.6</v>
      </c>
      <c r="G928" s="35">
        <v>114.5</v>
      </c>
      <c r="H928" s="35">
        <v>0</v>
      </c>
      <c r="I928" s="66">
        <f>(F928-G928)*C928</f>
        <v>-9900.0000000000618</v>
      </c>
      <c r="J928" s="66">
        <v>0</v>
      </c>
      <c r="K928" s="66">
        <f t="shared" si="110"/>
        <v>-9900.0000000000618</v>
      </c>
    </row>
    <row r="929" spans="1:11">
      <c r="A929" s="59">
        <v>42857</v>
      </c>
      <c r="B929" s="40" t="s">
        <v>150</v>
      </c>
      <c r="C929" s="40">
        <v>1200</v>
      </c>
      <c r="D929" s="40"/>
      <c r="E929" s="40" t="s">
        <v>8</v>
      </c>
      <c r="F929" s="35">
        <v>506</v>
      </c>
      <c r="G929" s="35">
        <v>510</v>
      </c>
      <c r="H929" s="35">
        <v>0</v>
      </c>
      <c r="I929" s="66">
        <f>(G929-F929)*C929</f>
        <v>4800</v>
      </c>
      <c r="J929" s="66">
        <v>0</v>
      </c>
      <c r="K929" s="66">
        <f t="shared" si="110"/>
        <v>4800</v>
      </c>
    </row>
    <row r="930" spans="1:11">
      <c r="A930" s="59"/>
      <c r="B930" s="26"/>
      <c r="C930" s="26"/>
      <c r="D930" s="26"/>
      <c r="E930" s="26"/>
      <c r="F930" s="26"/>
      <c r="G930" s="26"/>
      <c r="H930" s="26"/>
      <c r="I930" s="94"/>
      <c r="J930" s="94"/>
      <c r="K930" s="94"/>
    </row>
    <row r="931" spans="1:11">
      <c r="A931" s="59">
        <v>42853</v>
      </c>
      <c r="B931" s="40" t="s">
        <v>287</v>
      </c>
      <c r="C931" s="40">
        <v>8000</v>
      </c>
      <c r="D931" s="40"/>
      <c r="E931" s="40" t="s">
        <v>15</v>
      </c>
      <c r="F931" s="35">
        <v>116.25</v>
      </c>
      <c r="G931" s="35">
        <v>115.25</v>
      </c>
      <c r="H931" s="35">
        <v>113.75</v>
      </c>
      <c r="I931" s="66">
        <f>(F931-G931)*C931</f>
        <v>8000</v>
      </c>
      <c r="J931" s="66">
        <f>(G931-H931)*C931</f>
        <v>12000</v>
      </c>
      <c r="K931" s="66">
        <f t="shared" ref="K931:K949" si="111">+J931+I931</f>
        <v>20000</v>
      </c>
    </row>
    <row r="932" spans="1:11">
      <c r="A932" s="59">
        <v>42852</v>
      </c>
      <c r="B932" s="40" t="s">
        <v>261</v>
      </c>
      <c r="C932" s="40">
        <v>7000</v>
      </c>
      <c r="D932" s="40"/>
      <c r="E932" s="40" t="s">
        <v>15</v>
      </c>
      <c r="F932" s="35">
        <v>87.25</v>
      </c>
      <c r="G932" s="35">
        <v>86.25</v>
      </c>
      <c r="H932" s="35">
        <v>0</v>
      </c>
      <c r="I932" s="66">
        <f>(F932-G932)*C932</f>
        <v>7000</v>
      </c>
      <c r="J932" s="66">
        <v>0</v>
      </c>
      <c r="K932" s="66">
        <f t="shared" si="111"/>
        <v>7000</v>
      </c>
    </row>
    <row r="933" spans="1:11">
      <c r="A933" s="59">
        <v>42852</v>
      </c>
      <c r="B933" s="40" t="s">
        <v>207</v>
      </c>
      <c r="C933" s="40">
        <v>7000</v>
      </c>
      <c r="D933" s="40"/>
      <c r="E933" s="40" t="s">
        <v>15</v>
      </c>
      <c r="F933" s="35">
        <v>164</v>
      </c>
      <c r="G933" s="35">
        <v>165.25</v>
      </c>
      <c r="H933" s="35">
        <v>0</v>
      </c>
      <c r="I933" s="66">
        <f>(F933-G933)*C933</f>
        <v>-8750</v>
      </c>
      <c r="J933" s="66">
        <v>0</v>
      </c>
      <c r="K933" s="66">
        <f t="shared" si="111"/>
        <v>-8750</v>
      </c>
    </row>
    <row r="934" spans="1:11">
      <c r="A934" s="59">
        <v>42851</v>
      </c>
      <c r="B934" s="40" t="s">
        <v>9</v>
      </c>
      <c r="C934" s="40">
        <v>800</v>
      </c>
      <c r="D934" s="40"/>
      <c r="E934" s="40" t="s">
        <v>15</v>
      </c>
      <c r="F934" s="35">
        <v>1010</v>
      </c>
      <c r="G934" s="35">
        <v>1008</v>
      </c>
      <c r="H934" s="35">
        <v>0</v>
      </c>
      <c r="I934" s="66">
        <f>(F934-G934)*C934</f>
        <v>1600</v>
      </c>
      <c r="J934" s="66">
        <v>0</v>
      </c>
      <c r="K934" s="66">
        <f t="shared" si="111"/>
        <v>1600</v>
      </c>
    </row>
    <row r="935" spans="1:11">
      <c r="A935" s="59">
        <v>42850</v>
      </c>
      <c r="B935" s="40" t="s">
        <v>287</v>
      </c>
      <c r="C935" s="40">
        <v>8000</v>
      </c>
      <c r="D935" s="40"/>
      <c r="E935" s="40" t="s">
        <v>8</v>
      </c>
      <c r="F935" s="35">
        <v>151.75</v>
      </c>
      <c r="G935" s="35">
        <v>152.75</v>
      </c>
      <c r="H935" s="35">
        <v>153.25</v>
      </c>
      <c r="I935" s="66">
        <f t="shared" ref="I935:I940" si="112">(G935-F935)*C935</f>
        <v>8000</v>
      </c>
      <c r="J935" s="66">
        <f>(H935-G935)*C935</f>
        <v>4000</v>
      </c>
      <c r="K935" s="66">
        <f t="shared" si="111"/>
        <v>12000</v>
      </c>
    </row>
    <row r="936" spans="1:11">
      <c r="A936" s="59">
        <v>42849</v>
      </c>
      <c r="B936" s="40" t="s">
        <v>492</v>
      </c>
      <c r="C936" s="40">
        <v>7375</v>
      </c>
      <c r="D936" s="40"/>
      <c r="E936" s="40" t="s">
        <v>8</v>
      </c>
      <c r="F936" s="35">
        <v>155</v>
      </c>
      <c r="G936" s="35">
        <v>156</v>
      </c>
      <c r="H936" s="35">
        <v>0</v>
      </c>
      <c r="I936" s="66">
        <f t="shared" si="112"/>
        <v>7375</v>
      </c>
      <c r="J936" s="66">
        <v>0</v>
      </c>
      <c r="K936" s="66">
        <f t="shared" si="111"/>
        <v>7375</v>
      </c>
    </row>
    <row r="937" spans="1:11">
      <c r="A937" s="59">
        <v>42846</v>
      </c>
      <c r="B937" s="40" t="s">
        <v>287</v>
      </c>
      <c r="C937" s="40">
        <v>8000</v>
      </c>
      <c r="D937" s="40"/>
      <c r="E937" s="40" t="s">
        <v>8</v>
      </c>
      <c r="F937" s="35">
        <v>147</v>
      </c>
      <c r="G937" s="35">
        <v>148</v>
      </c>
      <c r="H937" s="35">
        <v>148.80000000000001</v>
      </c>
      <c r="I937" s="66">
        <f t="shared" si="112"/>
        <v>8000</v>
      </c>
      <c r="J937" s="66">
        <f>(H937-G937)*C937</f>
        <v>6400.0000000000909</v>
      </c>
      <c r="K937" s="66">
        <f t="shared" si="111"/>
        <v>14400.000000000091</v>
      </c>
    </row>
    <row r="938" spans="1:11">
      <c r="A938" s="59">
        <v>42845</v>
      </c>
      <c r="B938" s="40" t="s">
        <v>215</v>
      </c>
      <c r="C938" s="40">
        <v>9000</v>
      </c>
      <c r="D938" s="40"/>
      <c r="E938" s="40" t="s">
        <v>8</v>
      </c>
      <c r="F938" s="35">
        <v>107.5</v>
      </c>
      <c r="G938" s="35">
        <v>108.4</v>
      </c>
      <c r="H938" s="35">
        <v>109.4</v>
      </c>
      <c r="I938" s="66">
        <f t="shared" si="112"/>
        <v>8100.0000000000509</v>
      </c>
      <c r="J938" s="66">
        <f>(H938-G938)*C938</f>
        <v>9000</v>
      </c>
      <c r="K938" s="66">
        <f t="shared" si="111"/>
        <v>17100.000000000051</v>
      </c>
    </row>
    <row r="939" spans="1:11">
      <c r="A939" s="59">
        <v>42844</v>
      </c>
      <c r="B939" s="40" t="s">
        <v>464</v>
      </c>
      <c r="C939" s="40">
        <v>7000</v>
      </c>
      <c r="D939" s="40"/>
      <c r="E939" s="40" t="s">
        <v>8</v>
      </c>
      <c r="F939" s="35">
        <v>160.75</v>
      </c>
      <c r="G939" s="35">
        <v>161.75</v>
      </c>
      <c r="H939" s="35">
        <v>163.25</v>
      </c>
      <c r="I939" s="66">
        <f t="shared" si="112"/>
        <v>7000</v>
      </c>
      <c r="J939" s="66">
        <f>(H939-G939)*C939</f>
        <v>10500</v>
      </c>
      <c r="K939" s="66">
        <f t="shared" si="111"/>
        <v>17500</v>
      </c>
    </row>
    <row r="940" spans="1:11">
      <c r="A940" s="59">
        <v>42843</v>
      </c>
      <c r="B940" s="40" t="s">
        <v>260</v>
      </c>
      <c r="C940" s="40">
        <v>2000</v>
      </c>
      <c r="D940" s="40"/>
      <c r="E940" s="40" t="s">
        <v>8</v>
      </c>
      <c r="F940" s="35">
        <v>806</v>
      </c>
      <c r="G940" s="35">
        <v>810</v>
      </c>
      <c r="H940" s="35">
        <v>0</v>
      </c>
      <c r="I940" s="66">
        <f t="shared" si="112"/>
        <v>8000</v>
      </c>
      <c r="J940" s="66">
        <v>0</v>
      </c>
      <c r="K940" s="66">
        <f t="shared" si="111"/>
        <v>8000</v>
      </c>
    </row>
    <row r="941" spans="1:11">
      <c r="A941" s="59">
        <v>42842</v>
      </c>
      <c r="B941" s="40" t="s">
        <v>492</v>
      </c>
      <c r="C941" s="40">
        <v>7375</v>
      </c>
      <c r="D941" s="40"/>
      <c r="E941" s="40" t="s">
        <v>15</v>
      </c>
      <c r="F941" s="35">
        <v>154</v>
      </c>
      <c r="G941" s="35">
        <v>153</v>
      </c>
      <c r="H941" s="35">
        <v>152.1</v>
      </c>
      <c r="I941" s="66">
        <f>(F941-G941)*C941</f>
        <v>7375</v>
      </c>
      <c r="J941" s="66">
        <f>(G941-H941)*C941</f>
        <v>6637.5000000000418</v>
      </c>
      <c r="K941" s="66">
        <f t="shared" si="111"/>
        <v>14012.500000000042</v>
      </c>
    </row>
    <row r="942" spans="1:11">
      <c r="A942" s="59">
        <v>42838</v>
      </c>
      <c r="B942" s="40" t="s">
        <v>492</v>
      </c>
      <c r="C942" s="40">
        <v>7375</v>
      </c>
      <c r="D942" s="40"/>
      <c r="E942" s="40" t="s">
        <v>8</v>
      </c>
      <c r="F942" s="35">
        <v>155.4</v>
      </c>
      <c r="G942" s="35">
        <v>156.30000000000001</v>
      </c>
      <c r="H942" s="35">
        <v>0</v>
      </c>
      <c r="I942" s="66">
        <f>(G942-F942)*C942</f>
        <v>6637.5000000000418</v>
      </c>
      <c r="J942" s="66">
        <v>0</v>
      </c>
      <c r="K942" s="66">
        <f t="shared" si="111"/>
        <v>6637.5000000000418</v>
      </c>
    </row>
    <row r="943" spans="1:11">
      <c r="A943" s="59">
        <v>42837</v>
      </c>
      <c r="B943" s="40" t="s">
        <v>464</v>
      </c>
      <c r="C943" s="40">
        <v>7000</v>
      </c>
      <c r="D943" s="40"/>
      <c r="E943" s="40" t="s">
        <v>15</v>
      </c>
      <c r="F943" s="35">
        <v>154.5</v>
      </c>
      <c r="G943" s="35">
        <v>153.5</v>
      </c>
      <c r="H943" s="35">
        <v>151.75</v>
      </c>
      <c r="I943" s="66">
        <f>(F943-G943)*C943</f>
        <v>7000</v>
      </c>
      <c r="J943" s="66">
        <f>(G943-H943)*C943</f>
        <v>12250</v>
      </c>
      <c r="K943" s="66">
        <f t="shared" si="111"/>
        <v>19250</v>
      </c>
    </row>
    <row r="944" spans="1:11">
      <c r="A944" s="59">
        <v>42836</v>
      </c>
      <c r="B944" s="40" t="s">
        <v>261</v>
      </c>
      <c r="C944" s="40">
        <v>7000</v>
      </c>
      <c r="D944" s="40"/>
      <c r="E944" s="40" t="s">
        <v>8</v>
      </c>
      <c r="F944" s="35">
        <v>83</v>
      </c>
      <c r="G944" s="35">
        <v>84</v>
      </c>
      <c r="H944" s="35">
        <v>0</v>
      </c>
      <c r="I944" s="66">
        <f>(G944-F944)*C944</f>
        <v>7000</v>
      </c>
      <c r="J944" s="66">
        <v>0</v>
      </c>
      <c r="K944" s="66">
        <f t="shared" si="111"/>
        <v>7000</v>
      </c>
    </row>
    <row r="945" spans="1:11">
      <c r="A945" s="59">
        <v>42835</v>
      </c>
      <c r="B945" s="40" t="s">
        <v>492</v>
      </c>
      <c r="C945" s="40">
        <v>7375</v>
      </c>
      <c r="D945" s="40"/>
      <c r="E945" s="40" t="s">
        <v>8</v>
      </c>
      <c r="F945" s="35">
        <v>146.25</v>
      </c>
      <c r="G945" s="35">
        <v>147.25</v>
      </c>
      <c r="H945" s="35">
        <v>0</v>
      </c>
      <c r="I945" s="66">
        <f>(G945-F945)*C945</f>
        <v>7375</v>
      </c>
      <c r="J945" s="66">
        <v>0</v>
      </c>
      <c r="K945" s="66">
        <f t="shared" si="111"/>
        <v>7375</v>
      </c>
    </row>
    <row r="946" spans="1:11">
      <c r="A946" s="59">
        <v>42832</v>
      </c>
      <c r="B946" s="40" t="s">
        <v>261</v>
      </c>
      <c r="C946" s="40">
        <v>7000</v>
      </c>
      <c r="D946" s="40"/>
      <c r="E946" s="40" t="s">
        <v>15</v>
      </c>
      <c r="F946" s="35">
        <v>84.65</v>
      </c>
      <c r="G946" s="35">
        <v>83.65</v>
      </c>
      <c r="H946" s="35">
        <v>83.45</v>
      </c>
      <c r="I946" s="66">
        <f>(F946-G946)*C946</f>
        <v>7000</v>
      </c>
      <c r="J946" s="66">
        <f>(G946-H946)*C946</f>
        <v>1400.00000000002</v>
      </c>
      <c r="K946" s="66">
        <f t="shared" si="111"/>
        <v>8400.00000000002</v>
      </c>
    </row>
    <row r="947" spans="1:11">
      <c r="A947" s="59">
        <v>42831</v>
      </c>
      <c r="B947" s="40" t="s">
        <v>464</v>
      </c>
      <c r="C947" s="40">
        <v>7000</v>
      </c>
      <c r="D947" s="40"/>
      <c r="E947" s="40" t="s">
        <v>8</v>
      </c>
      <c r="F947" s="35">
        <v>152</v>
      </c>
      <c r="G947" s="35">
        <v>150.5</v>
      </c>
      <c r="H947" s="35">
        <v>0</v>
      </c>
      <c r="I947" s="66">
        <f>(G947-F947)*C947</f>
        <v>-10500</v>
      </c>
      <c r="J947" s="66">
        <v>0</v>
      </c>
      <c r="K947" s="66">
        <f t="shared" si="111"/>
        <v>-10500</v>
      </c>
    </row>
    <row r="948" spans="1:11">
      <c r="A948" s="59">
        <v>42830</v>
      </c>
      <c r="B948" s="40" t="s">
        <v>512</v>
      </c>
      <c r="C948" s="40">
        <v>6000</v>
      </c>
      <c r="D948" s="40"/>
      <c r="E948" s="40" t="s">
        <v>8</v>
      </c>
      <c r="F948" s="35">
        <v>181.5</v>
      </c>
      <c r="G948" s="35">
        <v>183</v>
      </c>
      <c r="H948" s="35">
        <v>184.5</v>
      </c>
      <c r="I948" s="66">
        <f>(G948-F948)*C948</f>
        <v>9000</v>
      </c>
      <c r="J948" s="66">
        <f>(H948-G948)*C948</f>
        <v>9000</v>
      </c>
      <c r="K948" s="66">
        <f t="shared" si="111"/>
        <v>18000</v>
      </c>
    </row>
    <row r="949" spans="1:11">
      <c r="A949" s="59">
        <v>42828</v>
      </c>
      <c r="B949" s="40" t="s">
        <v>290</v>
      </c>
      <c r="C949" s="40">
        <v>9000</v>
      </c>
      <c r="D949" s="40"/>
      <c r="E949" s="40" t="s">
        <v>8</v>
      </c>
      <c r="F949" s="35">
        <v>123</v>
      </c>
      <c r="G949" s="35">
        <v>124</v>
      </c>
      <c r="H949" s="35">
        <v>124.6</v>
      </c>
      <c r="I949" s="66">
        <f>(G949-F949)*C949</f>
        <v>9000</v>
      </c>
      <c r="J949" s="66">
        <f>(H949-G949)*C949</f>
        <v>5399.9999999999491</v>
      </c>
      <c r="K949" s="66">
        <f t="shared" si="111"/>
        <v>14399.999999999949</v>
      </c>
    </row>
    <row r="950" spans="1:11">
      <c r="A950" s="59"/>
      <c r="B950" s="26"/>
      <c r="C950" s="26"/>
      <c r="D950" s="26"/>
      <c r="E950" s="26"/>
      <c r="F950" s="26"/>
      <c r="G950" s="26"/>
      <c r="H950" s="26"/>
      <c r="I950" s="94"/>
      <c r="J950" s="94"/>
      <c r="K950" s="94"/>
    </row>
    <row r="951" spans="1:11">
      <c r="A951" s="59">
        <v>42825</v>
      </c>
      <c r="B951" s="40" t="s">
        <v>93</v>
      </c>
      <c r="C951" s="40">
        <v>1200</v>
      </c>
      <c r="D951" s="40"/>
      <c r="E951" s="40" t="s">
        <v>8</v>
      </c>
      <c r="F951" s="35">
        <v>725</v>
      </c>
      <c r="G951" s="35">
        <v>734.9</v>
      </c>
      <c r="H951" s="35">
        <v>0</v>
      </c>
      <c r="I951" s="66">
        <f>(G951-F951)*C951</f>
        <v>11879.999999999973</v>
      </c>
      <c r="J951" s="66">
        <v>0</v>
      </c>
      <c r="K951" s="66">
        <f t="shared" ref="K951:K978" si="113">+J951+I951</f>
        <v>11879.999999999973</v>
      </c>
    </row>
    <row r="952" spans="1:11">
      <c r="A952" s="59">
        <v>42825</v>
      </c>
      <c r="B952" s="40" t="s">
        <v>290</v>
      </c>
      <c r="C952" s="40">
        <v>9000</v>
      </c>
      <c r="D952" s="40"/>
      <c r="E952" s="40" t="s">
        <v>15</v>
      </c>
      <c r="F952" s="35">
        <v>124</v>
      </c>
      <c r="G952" s="35">
        <v>122.75</v>
      </c>
      <c r="H952" s="35">
        <v>121.75</v>
      </c>
      <c r="I952" s="66">
        <f>(F952-G952)*C952</f>
        <v>11250</v>
      </c>
      <c r="J952" s="66">
        <f>(G952-H952)*C952</f>
        <v>9000</v>
      </c>
      <c r="K952" s="66">
        <f t="shared" si="113"/>
        <v>20250</v>
      </c>
    </row>
    <row r="953" spans="1:11">
      <c r="A953" s="59">
        <v>42824</v>
      </c>
      <c r="B953" s="40" t="s">
        <v>45</v>
      </c>
      <c r="C953" s="40">
        <v>3084</v>
      </c>
      <c r="D953" s="40"/>
      <c r="E953" s="40" t="s">
        <v>8</v>
      </c>
      <c r="F953" s="35">
        <v>306.75</v>
      </c>
      <c r="G953" s="35">
        <v>303</v>
      </c>
      <c r="H953" s="35">
        <v>0</v>
      </c>
      <c r="I953" s="66">
        <f t="shared" ref="I953:I958" si="114">(G953-F953)*C953</f>
        <v>-11565</v>
      </c>
      <c r="J953" s="66">
        <v>0</v>
      </c>
      <c r="K953" s="66">
        <f t="shared" si="113"/>
        <v>-11565</v>
      </c>
    </row>
    <row r="954" spans="1:11">
      <c r="A954" s="59">
        <v>42824</v>
      </c>
      <c r="B954" s="40" t="s">
        <v>513</v>
      </c>
      <c r="C954" s="40">
        <v>9000</v>
      </c>
      <c r="D954" s="40"/>
      <c r="E954" s="40" t="s">
        <v>8</v>
      </c>
      <c r="F954" s="35">
        <v>123.4</v>
      </c>
      <c r="G954" s="35">
        <v>124</v>
      </c>
      <c r="H954" s="35">
        <v>0</v>
      </c>
      <c r="I954" s="66">
        <f t="shared" si="114"/>
        <v>5399.9999999999491</v>
      </c>
      <c r="J954" s="66">
        <v>0</v>
      </c>
      <c r="K954" s="66">
        <f t="shared" si="113"/>
        <v>5399.9999999999491</v>
      </c>
    </row>
    <row r="955" spans="1:11">
      <c r="A955" s="59">
        <v>42823</v>
      </c>
      <c r="B955" s="40" t="s">
        <v>494</v>
      </c>
      <c r="C955" s="40">
        <v>6000</v>
      </c>
      <c r="D955" s="40"/>
      <c r="E955" s="40" t="s">
        <v>8</v>
      </c>
      <c r="F955" s="35">
        <v>141.5</v>
      </c>
      <c r="G955" s="35">
        <v>143.5</v>
      </c>
      <c r="H955" s="35">
        <v>0</v>
      </c>
      <c r="I955" s="66">
        <f t="shared" si="114"/>
        <v>12000</v>
      </c>
      <c r="J955" s="66">
        <v>0</v>
      </c>
      <c r="K955" s="66">
        <f t="shared" si="113"/>
        <v>12000</v>
      </c>
    </row>
    <row r="956" spans="1:11">
      <c r="A956" s="59">
        <v>42823</v>
      </c>
      <c r="B956" s="40" t="s">
        <v>350</v>
      </c>
      <c r="C956" s="40">
        <v>3500</v>
      </c>
      <c r="D956" s="40"/>
      <c r="E956" s="40" t="s">
        <v>8</v>
      </c>
      <c r="F956" s="35">
        <v>268</v>
      </c>
      <c r="G956" s="35">
        <v>269</v>
      </c>
      <c r="H956" s="35">
        <v>0</v>
      </c>
      <c r="I956" s="66">
        <f t="shared" si="114"/>
        <v>3500</v>
      </c>
      <c r="J956" s="66">
        <v>0</v>
      </c>
      <c r="K956" s="66">
        <f t="shared" si="113"/>
        <v>3500</v>
      </c>
    </row>
    <row r="957" spans="1:11">
      <c r="A957" s="59">
        <v>42822</v>
      </c>
      <c r="B957" s="40" t="s">
        <v>350</v>
      </c>
      <c r="C957" s="40">
        <v>3500</v>
      </c>
      <c r="D957" s="40"/>
      <c r="E957" s="40" t="s">
        <v>8</v>
      </c>
      <c r="F957" s="35">
        <v>264.5</v>
      </c>
      <c r="G957" s="35">
        <v>267.5</v>
      </c>
      <c r="H957" s="35">
        <v>0</v>
      </c>
      <c r="I957" s="66">
        <f t="shared" si="114"/>
        <v>10500</v>
      </c>
      <c r="J957" s="66">
        <v>0</v>
      </c>
      <c r="K957" s="66">
        <f t="shared" si="113"/>
        <v>10500</v>
      </c>
    </row>
    <row r="958" spans="1:11">
      <c r="A958" s="59">
        <v>42822</v>
      </c>
      <c r="B958" s="40" t="s">
        <v>471</v>
      </c>
      <c r="C958" s="40">
        <v>8000</v>
      </c>
      <c r="D958" s="40"/>
      <c r="E958" s="40" t="s">
        <v>8</v>
      </c>
      <c r="F958" s="35">
        <v>75.75</v>
      </c>
      <c r="G958" s="35">
        <v>76</v>
      </c>
      <c r="H958" s="35">
        <v>0</v>
      </c>
      <c r="I958" s="66">
        <f t="shared" si="114"/>
        <v>2000</v>
      </c>
      <c r="J958" s="66">
        <v>0</v>
      </c>
      <c r="K958" s="66">
        <f t="shared" si="113"/>
        <v>2000</v>
      </c>
    </row>
    <row r="959" spans="1:11">
      <c r="A959" s="59">
        <v>42821</v>
      </c>
      <c r="B959" s="40" t="s">
        <v>522</v>
      </c>
      <c r="C959" s="40">
        <v>11000</v>
      </c>
      <c r="D959" s="40"/>
      <c r="E959" s="40" t="s">
        <v>15</v>
      </c>
      <c r="F959" s="35">
        <v>90.25</v>
      </c>
      <c r="G959" s="35">
        <v>89.75</v>
      </c>
      <c r="H959" s="35">
        <v>0</v>
      </c>
      <c r="I959" s="66">
        <f>(F959-G959)*C959</f>
        <v>5500</v>
      </c>
      <c r="J959" s="66">
        <v>0</v>
      </c>
      <c r="K959" s="66">
        <f t="shared" si="113"/>
        <v>5500</v>
      </c>
    </row>
    <row r="960" spans="1:11">
      <c r="A960" s="59">
        <v>42818</v>
      </c>
      <c r="B960" s="40" t="s">
        <v>498</v>
      </c>
      <c r="C960" s="40">
        <v>2100</v>
      </c>
      <c r="D960" s="40"/>
      <c r="E960" s="40" t="s">
        <v>8</v>
      </c>
      <c r="F960" s="35">
        <v>515.04999999999995</v>
      </c>
      <c r="G960" s="35">
        <v>518.5</v>
      </c>
      <c r="H960" s="35">
        <v>0</v>
      </c>
      <c r="I960" s="66">
        <f>(G960-F960)*C960</f>
        <v>7245.0000000000955</v>
      </c>
      <c r="J960" s="66">
        <v>0</v>
      </c>
      <c r="K960" s="66">
        <f t="shared" si="113"/>
        <v>7245.0000000000955</v>
      </c>
    </row>
    <row r="961" spans="1:11">
      <c r="A961" s="59">
        <v>42817</v>
      </c>
      <c r="B961" s="40" t="s">
        <v>493</v>
      </c>
      <c r="C961" s="40">
        <v>20000</v>
      </c>
      <c r="D961" s="40"/>
      <c r="E961" s="40" t="s">
        <v>8</v>
      </c>
      <c r="F961" s="35">
        <v>39.6</v>
      </c>
      <c r="G961" s="35">
        <v>40.1</v>
      </c>
      <c r="H961" s="35">
        <v>0</v>
      </c>
      <c r="I961" s="66">
        <f>(G961-F961)*C961</f>
        <v>10000</v>
      </c>
      <c r="J961" s="66">
        <v>0</v>
      </c>
      <c r="K961" s="66">
        <f t="shared" si="113"/>
        <v>10000</v>
      </c>
    </row>
    <row r="962" spans="1:11">
      <c r="A962" s="59">
        <v>42817</v>
      </c>
      <c r="B962" s="40" t="s">
        <v>204</v>
      </c>
      <c r="C962" s="40">
        <v>1400</v>
      </c>
      <c r="D962" s="40"/>
      <c r="E962" s="40" t="s">
        <v>8</v>
      </c>
      <c r="F962" s="35">
        <v>731</v>
      </c>
      <c r="G962" s="35">
        <v>736</v>
      </c>
      <c r="H962" s="35">
        <v>0</v>
      </c>
      <c r="I962" s="66">
        <f>(G962-F962)*C962</f>
        <v>7000</v>
      </c>
      <c r="J962" s="66">
        <v>0</v>
      </c>
      <c r="K962" s="66">
        <f t="shared" si="113"/>
        <v>7000</v>
      </c>
    </row>
    <row r="963" spans="1:11">
      <c r="A963" s="59">
        <v>42817</v>
      </c>
      <c r="B963" s="40" t="s">
        <v>487</v>
      </c>
      <c r="C963" s="40">
        <v>9000</v>
      </c>
      <c r="D963" s="40"/>
      <c r="E963" s="40" t="s">
        <v>15</v>
      </c>
      <c r="F963" s="35">
        <v>125.5</v>
      </c>
      <c r="G963" s="35">
        <v>126.75</v>
      </c>
      <c r="H963" s="35">
        <v>0</v>
      </c>
      <c r="I963" s="66">
        <f>(F963-G963)*C963</f>
        <v>-11250</v>
      </c>
      <c r="J963" s="66">
        <v>0</v>
      </c>
      <c r="K963" s="66">
        <f t="shared" si="113"/>
        <v>-11250</v>
      </c>
    </row>
    <row r="964" spans="1:11">
      <c r="A964" s="59">
        <v>42816</v>
      </c>
      <c r="B964" s="40" t="s">
        <v>260</v>
      </c>
      <c r="C964" s="40">
        <v>2000</v>
      </c>
      <c r="D964" s="40"/>
      <c r="E964" s="40" t="s">
        <v>8</v>
      </c>
      <c r="F964" s="35">
        <v>749</v>
      </c>
      <c r="G964" s="35">
        <v>759</v>
      </c>
      <c r="H964" s="35">
        <v>0</v>
      </c>
      <c r="I964" s="66">
        <f>(G964-F964)*C964</f>
        <v>20000</v>
      </c>
      <c r="J964" s="66">
        <v>0</v>
      </c>
      <c r="K964" s="66">
        <f t="shared" si="113"/>
        <v>20000</v>
      </c>
    </row>
    <row r="965" spans="1:11">
      <c r="A965" s="59">
        <v>42815</v>
      </c>
      <c r="B965" s="40" t="s">
        <v>223</v>
      </c>
      <c r="C965" s="40">
        <v>17000</v>
      </c>
      <c r="D965" s="40"/>
      <c r="E965" s="40" t="s">
        <v>8</v>
      </c>
      <c r="F965" s="35">
        <v>44</v>
      </c>
      <c r="G965" s="35">
        <v>43.25</v>
      </c>
      <c r="H965" s="35">
        <v>0</v>
      </c>
      <c r="I965" s="66">
        <f>(G965-F965)*C965</f>
        <v>-12750</v>
      </c>
      <c r="J965" s="66">
        <v>0</v>
      </c>
      <c r="K965" s="66">
        <f t="shared" si="113"/>
        <v>-12750</v>
      </c>
    </row>
    <row r="966" spans="1:11">
      <c r="A966" s="59">
        <v>42815</v>
      </c>
      <c r="B966" s="40" t="s">
        <v>270</v>
      </c>
      <c r="C966" s="40">
        <v>1500</v>
      </c>
      <c r="D966" s="40"/>
      <c r="E966" s="40" t="s">
        <v>8</v>
      </c>
      <c r="F966" s="35">
        <v>575.04999999999995</v>
      </c>
      <c r="G966" s="35">
        <v>582.04999999999995</v>
      </c>
      <c r="H966" s="35">
        <v>0</v>
      </c>
      <c r="I966" s="66">
        <f>(G966-F966)*C966</f>
        <v>10500</v>
      </c>
      <c r="J966" s="66">
        <v>0</v>
      </c>
      <c r="K966" s="66">
        <f t="shared" si="113"/>
        <v>10500</v>
      </c>
    </row>
    <row r="967" spans="1:11">
      <c r="A967" s="59">
        <v>42814</v>
      </c>
      <c r="B967" s="40" t="s">
        <v>111</v>
      </c>
      <c r="C967" s="40">
        <v>1200</v>
      </c>
      <c r="D967" s="40"/>
      <c r="E967" s="40" t="s">
        <v>15</v>
      </c>
      <c r="F967" s="35">
        <v>714.5</v>
      </c>
      <c r="G967" s="35">
        <v>724.5</v>
      </c>
      <c r="H967" s="35">
        <v>0</v>
      </c>
      <c r="I967" s="66">
        <f>(F967-G967)*C967</f>
        <v>-12000</v>
      </c>
      <c r="J967" s="66">
        <v>0</v>
      </c>
      <c r="K967" s="66">
        <f t="shared" si="113"/>
        <v>-12000</v>
      </c>
    </row>
    <row r="968" spans="1:11">
      <c r="A968" s="59">
        <v>42811</v>
      </c>
      <c r="B968" s="40" t="s">
        <v>59</v>
      </c>
      <c r="C968" s="40">
        <v>1000</v>
      </c>
      <c r="D968" s="40"/>
      <c r="E968" s="40" t="s">
        <v>8</v>
      </c>
      <c r="F968" s="35">
        <v>827</v>
      </c>
      <c r="G968" s="35">
        <v>837</v>
      </c>
      <c r="H968" s="35">
        <v>0</v>
      </c>
      <c r="I968" s="66">
        <f t="shared" ref="I968:I973" si="115">(G968-F968)*C968</f>
        <v>10000</v>
      </c>
      <c r="J968" s="66">
        <v>0</v>
      </c>
      <c r="K968" s="66">
        <f t="shared" si="113"/>
        <v>10000</v>
      </c>
    </row>
    <row r="969" spans="1:11">
      <c r="A969" s="59">
        <v>42810</v>
      </c>
      <c r="B969" s="40" t="s">
        <v>279</v>
      </c>
      <c r="C969" s="40">
        <v>7000</v>
      </c>
      <c r="D969" s="40"/>
      <c r="E969" s="40" t="s">
        <v>8</v>
      </c>
      <c r="F969" s="35">
        <v>114</v>
      </c>
      <c r="G969" s="35">
        <v>115.5</v>
      </c>
      <c r="H969" s="35">
        <v>0</v>
      </c>
      <c r="I969" s="66">
        <f t="shared" si="115"/>
        <v>10500</v>
      </c>
      <c r="J969" s="66">
        <v>0</v>
      </c>
      <c r="K969" s="66">
        <f t="shared" si="113"/>
        <v>10500</v>
      </c>
    </row>
    <row r="970" spans="1:11">
      <c r="A970" s="59">
        <v>42809</v>
      </c>
      <c r="B970" s="40" t="s">
        <v>236</v>
      </c>
      <c r="C970" s="40">
        <v>10000</v>
      </c>
      <c r="D970" s="40"/>
      <c r="E970" s="40" t="s">
        <v>8</v>
      </c>
      <c r="F970" s="35">
        <v>82</v>
      </c>
      <c r="G970" s="35">
        <v>83</v>
      </c>
      <c r="H970" s="35">
        <v>84.5</v>
      </c>
      <c r="I970" s="66">
        <f t="shared" si="115"/>
        <v>10000</v>
      </c>
      <c r="J970" s="66">
        <f>(H970-G970)*C970</f>
        <v>15000</v>
      </c>
      <c r="K970" s="66">
        <f t="shared" si="113"/>
        <v>25000</v>
      </c>
    </row>
    <row r="971" spans="1:11">
      <c r="A971" s="59">
        <v>42808</v>
      </c>
      <c r="B971" s="40" t="s">
        <v>204</v>
      </c>
      <c r="C971" s="40">
        <v>1400</v>
      </c>
      <c r="D971" s="40"/>
      <c r="E971" s="40" t="s">
        <v>8</v>
      </c>
      <c r="F971" s="35">
        <v>750.5</v>
      </c>
      <c r="G971" s="35">
        <v>758.5</v>
      </c>
      <c r="H971" s="35">
        <v>0</v>
      </c>
      <c r="I971" s="66">
        <f t="shared" si="115"/>
        <v>11200</v>
      </c>
      <c r="J971" s="66">
        <v>0</v>
      </c>
      <c r="K971" s="66">
        <f t="shared" si="113"/>
        <v>11200</v>
      </c>
    </row>
    <row r="972" spans="1:11">
      <c r="A972" s="59">
        <v>42804</v>
      </c>
      <c r="B972" s="40" t="s">
        <v>260</v>
      </c>
      <c r="C972" s="40">
        <v>2000</v>
      </c>
      <c r="D972" s="40"/>
      <c r="E972" s="40" t="s">
        <v>8</v>
      </c>
      <c r="F972" s="35">
        <v>740</v>
      </c>
      <c r="G972" s="35">
        <v>745</v>
      </c>
      <c r="H972" s="35">
        <v>0</v>
      </c>
      <c r="I972" s="66">
        <f t="shared" si="115"/>
        <v>10000</v>
      </c>
      <c r="J972" s="66">
        <v>0</v>
      </c>
      <c r="K972" s="66">
        <f t="shared" si="113"/>
        <v>10000</v>
      </c>
    </row>
    <row r="973" spans="1:11">
      <c r="A973" s="59">
        <v>42804</v>
      </c>
      <c r="B973" s="40" t="s">
        <v>279</v>
      </c>
      <c r="C973" s="40">
        <v>7000</v>
      </c>
      <c r="D973" s="40"/>
      <c r="E973" s="40" t="s">
        <v>8</v>
      </c>
      <c r="F973" s="35">
        <v>105.5</v>
      </c>
      <c r="G973" s="35">
        <v>107</v>
      </c>
      <c r="H973" s="35">
        <v>0</v>
      </c>
      <c r="I973" s="66">
        <f t="shared" si="115"/>
        <v>10500</v>
      </c>
      <c r="J973" s="66">
        <v>0</v>
      </c>
      <c r="K973" s="66">
        <f t="shared" si="113"/>
        <v>10500</v>
      </c>
    </row>
    <row r="974" spans="1:11">
      <c r="A974" s="59">
        <v>42803</v>
      </c>
      <c r="B974" s="40" t="s">
        <v>59</v>
      </c>
      <c r="C974" s="40">
        <v>1000</v>
      </c>
      <c r="D974" s="40"/>
      <c r="E974" s="40" t="s">
        <v>15</v>
      </c>
      <c r="F974" s="35">
        <v>851</v>
      </c>
      <c r="G974" s="35">
        <v>841.5</v>
      </c>
      <c r="H974" s="35">
        <v>0</v>
      </c>
      <c r="I974" s="66">
        <f>(F974-G974)*C974</f>
        <v>9500</v>
      </c>
      <c r="J974" s="66">
        <v>0</v>
      </c>
      <c r="K974" s="66">
        <f t="shared" si="113"/>
        <v>9500</v>
      </c>
    </row>
    <row r="975" spans="1:11">
      <c r="A975" s="59">
        <v>42803</v>
      </c>
      <c r="B975" s="40" t="s">
        <v>523</v>
      </c>
      <c r="C975" s="40">
        <v>2000</v>
      </c>
      <c r="D975" s="40"/>
      <c r="E975" s="40" t="s">
        <v>15</v>
      </c>
      <c r="F975" s="35">
        <v>380</v>
      </c>
      <c r="G975" s="35">
        <v>376.75</v>
      </c>
      <c r="H975" s="35">
        <v>0</v>
      </c>
      <c r="I975" s="66">
        <f>(F975-G975)*C975</f>
        <v>6500</v>
      </c>
      <c r="J975" s="66">
        <v>0</v>
      </c>
      <c r="K975" s="66">
        <f t="shared" si="113"/>
        <v>6500</v>
      </c>
    </row>
    <row r="976" spans="1:11">
      <c r="A976" s="59">
        <v>42803</v>
      </c>
      <c r="B976" s="40" t="s">
        <v>222</v>
      </c>
      <c r="C976" s="40">
        <v>5000</v>
      </c>
      <c r="D976" s="40"/>
      <c r="E976" s="40" t="s">
        <v>8</v>
      </c>
      <c r="F976" s="35">
        <v>143</v>
      </c>
      <c r="G976" s="35">
        <v>145</v>
      </c>
      <c r="H976" s="35">
        <v>0</v>
      </c>
      <c r="I976" s="66">
        <f>(G976-F976)*C976</f>
        <v>10000</v>
      </c>
      <c r="J976" s="66">
        <v>0</v>
      </c>
      <c r="K976" s="66">
        <f t="shared" si="113"/>
        <v>10000</v>
      </c>
    </row>
    <row r="977" spans="1:11">
      <c r="A977" s="59">
        <v>42802</v>
      </c>
      <c r="B977" s="40" t="s">
        <v>524</v>
      </c>
      <c r="C977" s="40">
        <v>2100</v>
      </c>
      <c r="D977" s="40"/>
      <c r="E977" s="40" t="s">
        <v>8</v>
      </c>
      <c r="F977" s="35">
        <v>516.5</v>
      </c>
      <c r="G977" s="35">
        <v>519.5</v>
      </c>
      <c r="H977" s="35">
        <v>0</v>
      </c>
      <c r="I977" s="66">
        <f>(G977-F977)*C977</f>
        <v>6300</v>
      </c>
      <c r="J977" s="66">
        <v>0</v>
      </c>
      <c r="K977" s="66">
        <f t="shared" si="113"/>
        <v>6300</v>
      </c>
    </row>
    <row r="978" spans="1:11">
      <c r="A978" s="59">
        <v>42801</v>
      </c>
      <c r="B978" s="40" t="s">
        <v>287</v>
      </c>
      <c r="C978" s="40">
        <v>8000</v>
      </c>
      <c r="D978" s="40"/>
      <c r="E978" s="40" t="s">
        <v>8</v>
      </c>
      <c r="F978" s="35">
        <v>97.75</v>
      </c>
      <c r="G978" s="35">
        <v>99</v>
      </c>
      <c r="H978" s="35">
        <v>100.5</v>
      </c>
      <c r="I978" s="66">
        <f>(G978-F978)*C978</f>
        <v>10000</v>
      </c>
      <c r="J978" s="66">
        <v>0</v>
      </c>
      <c r="K978" s="66">
        <f t="shared" si="113"/>
        <v>10000</v>
      </c>
    </row>
    <row r="979" spans="1:11">
      <c r="A979" s="59">
        <v>42800</v>
      </c>
      <c r="B979" s="33" t="s">
        <v>120</v>
      </c>
      <c r="C979" s="33">
        <v>600</v>
      </c>
      <c r="D979" s="33"/>
      <c r="E979" s="33" t="s">
        <v>15</v>
      </c>
      <c r="F979" s="34">
        <v>1310</v>
      </c>
      <c r="G979" s="34">
        <v>1303</v>
      </c>
      <c r="H979" s="34">
        <v>0</v>
      </c>
      <c r="I979" s="95">
        <f t="shared" ref="I979:I988" si="116">IF(E979="LONG",(G979-F979)*C979,(F979-G979)*C979)</f>
        <v>4200</v>
      </c>
      <c r="J979" s="95">
        <v>0</v>
      </c>
      <c r="K979" s="95">
        <f t="shared" ref="K979:K988" si="117">(I979+J979)</f>
        <v>4200</v>
      </c>
    </row>
    <row r="980" spans="1:11">
      <c r="A980" s="59">
        <v>42800</v>
      </c>
      <c r="B980" s="33" t="s">
        <v>332</v>
      </c>
      <c r="C980" s="33">
        <v>1100</v>
      </c>
      <c r="D980" s="33"/>
      <c r="E980" s="33" t="s">
        <v>8</v>
      </c>
      <c r="F980" s="34">
        <v>941</v>
      </c>
      <c r="G980" s="34">
        <v>936</v>
      </c>
      <c r="H980" s="34">
        <v>0</v>
      </c>
      <c r="I980" s="95">
        <f t="shared" si="116"/>
        <v>-5500</v>
      </c>
      <c r="J980" s="95">
        <v>0</v>
      </c>
      <c r="K980" s="95">
        <f t="shared" si="117"/>
        <v>-5500</v>
      </c>
    </row>
    <row r="981" spans="1:11">
      <c r="A981" s="59">
        <v>42800</v>
      </c>
      <c r="B981" s="33" t="s">
        <v>120</v>
      </c>
      <c r="C981" s="33">
        <v>600</v>
      </c>
      <c r="D981" s="33"/>
      <c r="E981" s="33" t="s">
        <v>15</v>
      </c>
      <c r="F981" s="34">
        <v>1310</v>
      </c>
      <c r="G981" s="34">
        <v>1303</v>
      </c>
      <c r="H981" s="34">
        <v>0</v>
      </c>
      <c r="I981" s="95">
        <f t="shared" si="116"/>
        <v>4200</v>
      </c>
      <c r="J981" s="95">
        <v>0</v>
      </c>
      <c r="K981" s="95">
        <f t="shared" si="117"/>
        <v>4200</v>
      </c>
    </row>
    <row r="982" spans="1:11">
      <c r="A982" s="59">
        <v>42797</v>
      </c>
      <c r="B982" s="33" t="s">
        <v>332</v>
      </c>
      <c r="C982" s="33">
        <v>1100</v>
      </c>
      <c r="D982" s="33"/>
      <c r="E982" s="33" t="s">
        <v>15</v>
      </c>
      <c r="F982" s="34">
        <v>930</v>
      </c>
      <c r="G982" s="34">
        <v>926</v>
      </c>
      <c r="H982" s="34">
        <v>0</v>
      </c>
      <c r="I982" s="95">
        <f t="shared" si="116"/>
        <v>4400</v>
      </c>
      <c r="J982" s="95">
        <v>0</v>
      </c>
      <c r="K982" s="95">
        <f t="shared" si="117"/>
        <v>4400</v>
      </c>
    </row>
    <row r="983" spans="1:11">
      <c r="A983" s="59">
        <v>42797</v>
      </c>
      <c r="B983" s="33" t="s">
        <v>305</v>
      </c>
      <c r="C983" s="33">
        <v>7000</v>
      </c>
      <c r="D983" s="33"/>
      <c r="E983" s="33" t="s">
        <v>15</v>
      </c>
      <c r="F983" s="34">
        <v>160.75</v>
      </c>
      <c r="G983" s="34">
        <v>161.5</v>
      </c>
      <c r="H983" s="34">
        <v>0</v>
      </c>
      <c r="I983" s="95">
        <f t="shared" si="116"/>
        <v>-5250</v>
      </c>
      <c r="J983" s="95">
        <v>0</v>
      </c>
      <c r="K983" s="95">
        <f t="shared" si="117"/>
        <v>-5250</v>
      </c>
    </row>
    <row r="984" spans="1:11">
      <c r="A984" s="59">
        <v>42796</v>
      </c>
      <c r="B984" s="33" t="s">
        <v>358</v>
      </c>
      <c r="C984" s="33">
        <v>6000</v>
      </c>
      <c r="D984" s="33"/>
      <c r="E984" s="33" t="s">
        <v>15</v>
      </c>
      <c r="F984" s="34">
        <v>135</v>
      </c>
      <c r="G984" s="34">
        <v>134.19999999999999</v>
      </c>
      <c r="H984" s="34">
        <v>133.19999999999999</v>
      </c>
      <c r="I984" s="95">
        <f t="shared" si="116"/>
        <v>4800.0000000000682</v>
      </c>
      <c r="J984" s="95">
        <f>(IF(E984="SHORT",IF(H984="",0,G984-H984),IF(E984="LONG",IF(H984="",0,H984-G984))))*C984</f>
        <v>6000</v>
      </c>
      <c r="K984" s="95">
        <f t="shared" si="117"/>
        <v>10800.000000000069</v>
      </c>
    </row>
    <row r="985" spans="1:11">
      <c r="A985" s="59">
        <v>42796</v>
      </c>
      <c r="B985" s="33" t="s">
        <v>344</v>
      </c>
      <c r="C985" s="33">
        <v>700</v>
      </c>
      <c r="D985" s="33"/>
      <c r="E985" s="33" t="s">
        <v>15</v>
      </c>
      <c r="F985" s="34">
        <v>1183</v>
      </c>
      <c r="G985" s="34">
        <v>1177</v>
      </c>
      <c r="H985" s="34">
        <v>1169</v>
      </c>
      <c r="I985" s="95">
        <f t="shared" si="116"/>
        <v>4200</v>
      </c>
      <c r="J985" s="95">
        <f>(IF(E985="SHORT",IF(H985="",0,G985-H985),IF(E985="LONG",IF(H985="",0,H985-G985))))*C985</f>
        <v>5600</v>
      </c>
      <c r="K985" s="95">
        <f t="shared" si="117"/>
        <v>9800</v>
      </c>
    </row>
    <row r="986" spans="1:11">
      <c r="A986" s="59">
        <v>42796</v>
      </c>
      <c r="B986" s="33" t="s">
        <v>332</v>
      </c>
      <c r="C986" s="33">
        <v>1100</v>
      </c>
      <c r="D986" s="33"/>
      <c r="E986" s="33" t="s">
        <v>8</v>
      </c>
      <c r="F986" s="34">
        <v>962</v>
      </c>
      <c r="G986" s="34">
        <v>958</v>
      </c>
      <c r="H986" s="34">
        <v>0</v>
      </c>
      <c r="I986" s="95">
        <f t="shared" si="116"/>
        <v>-4400</v>
      </c>
      <c r="J986" s="95">
        <v>0</v>
      </c>
      <c r="K986" s="95">
        <f t="shared" si="117"/>
        <v>-4400</v>
      </c>
    </row>
    <row r="987" spans="1:11">
      <c r="A987" s="59">
        <v>42795</v>
      </c>
      <c r="B987" s="33" t="s">
        <v>344</v>
      </c>
      <c r="C987" s="33">
        <v>700</v>
      </c>
      <c r="D987" s="33"/>
      <c r="E987" s="33" t="s">
        <v>15</v>
      </c>
      <c r="F987" s="34">
        <v>1195</v>
      </c>
      <c r="G987" s="34">
        <v>1189</v>
      </c>
      <c r="H987" s="34">
        <v>1181</v>
      </c>
      <c r="I987" s="95">
        <f t="shared" si="116"/>
        <v>4200</v>
      </c>
      <c r="J987" s="95">
        <f>(IF(E987="SHORT",IF(H987="",0,G987-H987),IF(E987="LONG",IF(H987="",0,H987-G987))))*C987</f>
        <v>5600</v>
      </c>
      <c r="K987" s="95">
        <f t="shared" si="117"/>
        <v>9800</v>
      </c>
    </row>
    <row r="988" spans="1:11">
      <c r="A988" s="59">
        <v>42795</v>
      </c>
      <c r="B988" s="33" t="s">
        <v>332</v>
      </c>
      <c r="C988" s="33">
        <v>1100</v>
      </c>
      <c r="D988" s="33"/>
      <c r="E988" s="33" t="s">
        <v>8</v>
      </c>
      <c r="F988" s="34">
        <v>958</v>
      </c>
      <c r="G988" s="34">
        <v>962</v>
      </c>
      <c r="H988" s="34">
        <v>965.8</v>
      </c>
      <c r="I988" s="95">
        <f t="shared" si="116"/>
        <v>4400</v>
      </c>
      <c r="J988" s="95">
        <f>(IF(E988="SHORT",IF(H988="",0,G988-H988),IF(E988="LONG",IF(H988="",0,H988-G988))))*C988</f>
        <v>4179.99999999995</v>
      </c>
      <c r="K988" s="95">
        <f t="shared" si="117"/>
        <v>8579.9999999999491</v>
      </c>
    </row>
    <row r="989" spans="1:11">
      <c r="A989" s="59"/>
      <c r="B989" s="53"/>
      <c r="C989" s="53"/>
      <c r="D989" s="53"/>
      <c r="E989" s="53"/>
      <c r="F989" s="53"/>
      <c r="G989" s="53"/>
      <c r="H989" s="53"/>
      <c r="I989" s="96"/>
      <c r="J989" s="96"/>
      <c r="K989" s="96"/>
    </row>
    <row r="990" spans="1:11">
      <c r="A990" s="59">
        <v>42794</v>
      </c>
      <c r="B990" s="33" t="s">
        <v>332</v>
      </c>
      <c r="C990" s="33">
        <v>1100</v>
      </c>
      <c r="D990" s="33"/>
      <c r="E990" s="33" t="s">
        <v>15</v>
      </c>
      <c r="F990" s="34">
        <v>947</v>
      </c>
      <c r="G990" s="34">
        <v>943</v>
      </c>
      <c r="H990" s="34">
        <v>0</v>
      </c>
      <c r="I990" s="95">
        <f t="shared" ref="I990:I1031" si="118">IF(E990="LONG",(G990-F990)*C990,(F990-G990)*C990)</f>
        <v>4400</v>
      </c>
      <c r="J990" s="95">
        <v>0</v>
      </c>
      <c r="K990" s="95">
        <f t="shared" ref="K990:K1031" si="119">(I990+J990)</f>
        <v>4400</v>
      </c>
    </row>
    <row r="991" spans="1:11">
      <c r="A991" s="59">
        <v>42794</v>
      </c>
      <c r="B991" s="33" t="s">
        <v>358</v>
      </c>
      <c r="C991" s="33">
        <v>6000</v>
      </c>
      <c r="D991" s="33"/>
      <c r="E991" s="33" t="s">
        <v>15</v>
      </c>
      <c r="F991" s="34">
        <v>135</v>
      </c>
      <c r="G991" s="34">
        <v>134.19999999999999</v>
      </c>
      <c r="H991" s="34">
        <v>0</v>
      </c>
      <c r="I991" s="95">
        <f t="shared" si="118"/>
        <v>4800.0000000000682</v>
      </c>
      <c r="J991" s="95">
        <v>0</v>
      </c>
      <c r="K991" s="95">
        <f t="shared" si="119"/>
        <v>4800.0000000000682</v>
      </c>
    </row>
    <row r="992" spans="1:11">
      <c r="A992" s="59">
        <v>42793</v>
      </c>
      <c r="B992" s="33" t="s">
        <v>120</v>
      </c>
      <c r="C992" s="33">
        <v>600</v>
      </c>
      <c r="D992" s="33"/>
      <c r="E992" s="33" t="s">
        <v>8</v>
      </c>
      <c r="F992" s="34">
        <v>1337</v>
      </c>
      <c r="G992" s="34">
        <v>1347</v>
      </c>
      <c r="H992" s="34">
        <v>1361</v>
      </c>
      <c r="I992" s="95">
        <f t="shared" si="118"/>
        <v>6000</v>
      </c>
      <c r="J992" s="95">
        <f>(IF(E992="SHORT",IF(H992="",0,G992-H992),IF(E992="LONG",IF(H992="",0,H992-G992))))*C992</f>
        <v>8400</v>
      </c>
      <c r="K992" s="95">
        <f t="shared" si="119"/>
        <v>14400</v>
      </c>
    </row>
    <row r="993" spans="1:11">
      <c r="A993" s="59">
        <v>42793</v>
      </c>
      <c r="B993" s="33" t="s">
        <v>358</v>
      </c>
      <c r="C993" s="33">
        <v>6000</v>
      </c>
      <c r="D993" s="33"/>
      <c r="E993" s="33" t="s">
        <v>15</v>
      </c>
      <c r="F993" s="34">
        <v>134</v>
      </c>
      <c r="G993" s="34">
        <v>133.30000000000001</v>
      </c>
      <c r="H993" s="34">
        <v>0</v>
      </c>
      <c r="I993" s="95">
        <f t="shared" si="118"/>
        <v>4199.9999999999318</v>
      </c>
      <c r="J993" s="95">
        <v>0</v>
      </c>
      <c r="K993" s="95">
        <f t="shared" si="119"/>
        <v>4199.9999999999318</v>
      </c>
    </row>
    <row r="994" spans="1:11">
      <c r="A994" s="59">
        <v>42789</v>
      </c>
      <c r="B994" s="33" t="s">
        <v>408</v>
      </c>
      <c r="C994" s="33">
        <v>2000</v>
      </c>
      <c r="D994" s="33"/>
      <c r="E994" s="33" t="s">
        <v>8</v>
      </c>
      <c r="F994" s="34">
        <v>480</v>
      </c>
      <c r="G994" s="34">
        <v>482</v>
      </c>
      <c r="H994" s="34">
        <v>0</v>
      </c>
      <c r="I994" s="95">
        <f t="shared" si="118"/>
        <v>4000</v>
      </c>
      <c r="J994" s="95">
        <v>0</v>
      </c>
      <c r="K994" s="95">
        <f t="shared" si="119"/>
        <v>4000</v>
      </c>
    </row>
    <row r="995" spans="1:11">
      <c r="A995" s="59">
        <v>42789</v>
      </c>
      <c r="B995" s="33" t="s">
        <v>340</v>
      </c>
      <c r="C995" s="33">
        <v>3500</v>
      </c>
      <c r="D995" s="33"/>
      <c r="E995" s="33" t="s">
        <v>15</v>
      </c>
      <c r="F995" s="34">
        <v>260.25</v>
      </c>
      <c r="G995" s="34">
        <v>261.5</v>
      </c>
      <c r="H995" s="34">
        <v>0</v>
      </c>
      <c r="I995" s="95">
        <f t="shared" si="118"/>
        <v>-4375</v>
      </c>
      <c r="J995" s="95">
        <v>0</v>
      </c>
      <c r="K995" s="95">
        <f t="shared" si="119"/>
        <v>-4375</v>
      </c>
    </row>
    <row r="996" spans="1:11">
      <c r="A996" s="59">
        <v>42789</v>
      </c>
      <c r="B996" s="33" t="s">
        <v>120</v>
      </c>
      <c r="C996" s="33">
        <v>600</v>
      </c>
      <c r="D996" s="33"/>
      <c r="E996" s="33" t="s">
        <v>15</v>
      </c>
      <c r="F996" s="34">
        <v>1290</v>
      </c>
      <c r="G996" s="34">
        <v>1297</v>
      </c>
      <c r="H996" s="34">
        <v>0</v>
      </c>
      <c r="I996" s="95">
        <f t="shared" si="118"/>
        <v>-4200</v>
      </c>
      <c r="J996" s="95">
        <v>0</v>
      </c>
      <c r="K996" s="95">
        <f t="shared" si="119"/>
        <v>-4200</v>
      </c>
    </row>
    <row r="997" spans="1:11">
      <c r="A997" s="59">
        <v>42788</v>
      </c>
      <c r="B997" s="33" t="s">
        <v>120</v>
      </c>
      <c r="C997" s="33">
        <v>600</v>
      </c>
      <c r="D997" s="33"/>
      <c r="E997" s="33" t="s">
        <v>15</v>
      </c>
      <c r="F997" s="34">
        <v>1313</v>
      </c>
      <c r="G997" s="34">
        <v>1305</v>
      </c>
      <c r="H997" s="34">
        <v>1295</v>
      </c>
      <c r="I997" s="95">
        <f t="shared" si="118"/>
        <v>4800</v>
      </c>
      <c r="J997" s="95">
        <f>(IF(E997="SHORT",IF(H997="",0,G997-H997),IF(E997="LONG",IF(H997="",0,H997-G997))))*C997</f>
        <v>6000</v>
      </c>
      <c r="K997" s="95">
        <f t="shared" si="119"/>
        <v>10800</v>
      </c>
    </row>
    <row r="998" spans="1:11">
      <c r="A998" s="59">
        <v>42788</v>
      </c>
      <c r="B998" s="33" t="s">
        <v>135</v>
      </c>
      <c r="C998" s="33">
        <v>1100</v>
      </c>
      <c r="D998" s="33"/>
      <c r="E998" s="33" t="s">
        <v>8</v>
      </c>
      <c r="F998" s="34">
        <v>868</v>
      </c>
      <c r="G998" s="34">
        <v>872</v>
      </c>
      <c r="H998" s="34">
        <v>0</v>
      </c>
      <c r="I998" s="95">
        <f t="shared" si="118"/>
        <v>4400</v>
      </c>
      <c r="J998" s="95">
        <v>0</v>
      </c>
      <c r="K998" s="95">
        <f t="shared" si="119"/>
        <v>4400</v>
      </c>
    </row>
    <row r="999" spans="1:11">
      <c r="A999" s="59">
        <v>42787</v>
      </c>
      <c r="B999" s="33" t="s">
        <v>397</v>
      </c>
      <c r="C999" s="33">
        <v>5000</v>
      </c>
      <c r="D999" s="33"/>
      <c r="E999" s="33" t="s">
        <v>8</v>
      </c>
      <c r="F999" s="34">
        <v>155</v>
      </c>
      <c r="G999" s="34">
        <v>155.6</v>
      </c>
      <c r="H999" s="34">
        <v>0</v>
      </c>
      <c r="I999" s="95">
        <f t="shared" si="118"/>
        <v>2999.9999999999718</v>
      </c>
      <c r="J999" s="95">
        <v>0</v>
      </c>
      <c r="K999" s="95">
        <f t="shared" si="119"/>
        <v>2999.9999999999718</v>
      </c>
    </row>
    <row r="1000" spans="1:11">
      <c r="A1000" s="59">
        <v>42786</v>
      </c>
      <c r="B1000" s="33" t="s">
        <v>120</v>
      </c>
      <c r="C1000" s="33">
        <v>600</v>
      </c>
      <c r="D1000" s="33"/>
      <c r="E1000" s="33" t="s">
        <v>8</v>
      </c>
      <c r="F1000" s="34">
        <v>1303</v>
      </c>
      <c r="G1000" s="34">
        <v>1310</v>
      </c>
      <c r="H1000" s="34">
        <v>1320</v>
      </c>
      <c r="I1000" s="95">
        <f t="shared" si="118"/>
        <v>4200</v>
      </c>
      <c r="J1000" s="95">
        <f>(IF(E1000="SHORT",IF(H1000="",0,G1000-H1000),IF(E1000="LONG",IF(H1000="",0,H1000-G1000))))*C1000</f>
        <v>6000</v>
      </c>
      <c r="K1000" s="95">
        <f t="shared" si="119"/>
        <v>10200</v>
      </c>
    </row>
    <row r="1001" spans="1:11">
      <c r="A1001" s="59">
        <v>42786</v>
      </c>
      <c r="B1001" s="33" t="s">
        <v>146</v>
      </c>
      <c r="C1001" s="33">
        <v>1100</v>
      </c>
      <c r="D1001" s="33"/>
      <c r="E1001" s="33" t="s">
        <v>8</v>
      </c>
      <c r="F1001" s="34">
        <v>502</v>
      </c>
      <c r="G1001" s="34">
        <v>506</v>
      </c>
      <c r="H1001" s="34">
        <v>0</v>
      </c>
      <c r="I1001" s="95">
        <f t="shared" si="118"/>
        <v>4400</v>
      </c>
      <c r="J1001" s="95">
        <v>0</v>
      </c>
      <c r="K1001" s="95">
        <f t="shared" si="119"/>
        <v>4400</v>
      </c>
    </row>
    <row r="1002" spans="1:11">
      <c r="A1002" s="59">
        <v>42783</v>
      </c>
      <c r="B1002" s="33" t="s">
        <v>332</v>
      </c>
      <c r="C1002" s="33">
        <v>1100</v>
      </c>
      <c r="D1002" s="33"/>
      <c r="E1002" s="33" t="s">
        <v>8</v>
      </c>
      <c r="F1002" s="34">
        <v>922</v>
      </c>
      <c r="G1002" s="34">
        <v>926</v>
      </c>
      <c r="H1002" s="34">
        <v>931</v>
      </c>
      <c r="I1002" s="95">
        <f t="shared" si="118"/>
        <v>4400</v>
      </c>
      <c r="J1002" s="95">
        <f>(IF(E1002="SHORT",IF(H1002="",0,G1002-H1002),IF(E1002="LONG",IF(H1002="",0,H1002-G1002))))*C1002</f>
        <v>5500</v>
      </c>
      <c r="K1002" s="95">
        <f t="shared" si="119"/>
        <v>9900</v>
      </c>
    </row>
    <row r="1003" spans="1:11">
      <c r="A1003" s="59">
        <v>42783</v>
      </c>
      <c r="B1003" s="33" t="s">
        <v>525</v>
      </c>
      <c r="C1003" s="33">
        <v>600</v>
      </c>
      <c r="D1003" s="33"/>
      <c r="E1003" s="33" t="s">
        <v>8</v>
      </c>
      <c r="F1003" s="34">
        <v>1067</v>
      </c>
      <c r="G1003" s="34">
        <v>1073</v>
      </c>
      <c r="H1003" s="34">
        <v>1081</v>
      </c>
      <c r="I1003" s="95">
        <f t="shared" si="118"/>
        <v>3600</v>
      </c>
      <c r="J1003" s="95">
        <f>(IF(E1003="SHORT",IF(H1003="",0,G1003-H1003),IF(E1003="LONG",IF(H1003="",0,H1003-G1003))))*C1003</f>
        <v>4800</v>
      </c>
      <c r="K1003" s="95">
        <f t="shared" si="119"/>
        <v>8400</v>
      </c>
    </row>
    <row r="1004" spans="1:11">
      <c r="A1004" s="59">
        <v>42783</v>
      </c>
      <c r="B1004" s="33" t="s">
        <v>120</v>
      </c>
      <c r="C1004" s="33">
        <v>600</v>
      </c>
      <c r="D1004" s="33"/>
      <c r="E1004" s="33" t="s">
        <v>8</v>
      </c>
      <c r="F1004" s="34">
        <v>1303</v>
      </c>
      <c r="G1004" s="34">
        <v>1296</v>
      </c>
      <c r="H1004" s="34">
        <v>0</v>
      </c>
      <c r="I1004" s="95">
        <f t="shared" si="118"/>
        <v>-4200</v>
      </c>
      <c r="J1004" s="95">
        <v>0</v>
      </c>
      <c r="K1004" s="95">
        <f t="shared" si="119"/>
        <v>-4200</v>
      </c>
    </row>
    <row r="1005" spans="1:11">
      <c r="A1005" s="59">
        <v>42782</v>
      </c>
      <c r="B1005" s="33" t="s">
        <v>120</v>
      </c>
      <c r="C1005" s="33">
        <v>600</v>
      </c>
      <c r="D1005" s="33"/>
      <c r="E1005" s="33" t="s">
        <v>8</v>
      </c>
      <c r="F1005" s="34">
        <v>1277</v>
      </c>
      <c r="G1005" s="34">
        <v>1282</v>
      </c>
      <c r="H1005" s="34">
        <v>1289</v>
      </c>
      <c r="I1005" s="95">
        <f t="shared" si="118"/>
        <v>3000</v>
      </c>
      <c r="J1005" s="95">
        <f>(IF(E1005="SHORT",IF(H1005="",0,G1005-H1005),IF(E1005="LONG",IF(H1005="",0,H1005-G1005))))*C1005</f>
        <v>4200</v>
      </c>
      <c r="K1005" s="95">
        <f t="shared" si="119"/>
        <v>7200</v>
      </c>
    </row>
    <row r="1006" spans="1:11">
      <c r="A1006" s="59">
        <v>42782</v>
      </c>
      <c r="B1006" s="33" t="s">
        <v>407</v>
      </c>
      <c r="C1006" s="33">
        <v>2000</v>
      </c>
      <c r="D1006" s="33"/>
      <c r="E1006" s="33" t="s">
        <v>8</v>
      </c>
      <c r="F1006" s="34">
        <v>373.75</v>
      </c>
      <c r="G1006" s="34">
        <v>375.25</v>
      </c>
      <c r="H1006" s="34">
        <v>377.25</v>
      </c>
      <c r="I1006" s="95">
        <f t="shared" si="118"/>
        <v>3000</v>
      </c>
      <c r="J1006" s="95">
        <f>(IF(E1006="SHORT",IF(H1006="",0,G1006-H1006),IF(E1006="LONG",IF(H1006="",0,H1006-G1006))))*C1006</f>
        <v>4000</v>
      </c>
      <c r="K1006" s="95">
        <f t="shared" si="119"/>
        <v>7000</v>
      </c>
    </row>
    <row r="1007" spans="1:11">
      <c r="A1007" s="59">
        <v>42782</v>
      </c>
      <c r="B1007" s="33" t="s">
        <v>408</v>
      </c>
      <c r="C1007" s="33">
        <v>2000</v>
      </c>
      <c r="D1007" s="33"/>
      <c r="E1007" s="33" t="s">
        <v>15</v>
      </c>
      <c r="F1007" s="34">
        <v>465.5</v>
      </c>
      <c r="G1007" s="34">
        <v>467.5</v>
      </c>
      <c r="H1007" s="34">
        <v>0</v>
      </c>
      <c r="I1007" s="95">
        <f t="shared" si="118"/>
        <v>-4000</v>
      </c>
      <c r="J1007" s="95">
        <v>0</v>
      </c>
      <c r="K1007" s="95">
        <f t="shared" si="119"/>
        <v>-4000</v>
      </c>
    </row>
    <row r="1008" spans="1:11">
      <c r="A1008" s="59">
        <v>42781</v>
      </c>
      <c r="B1008" s="33" t="s">
        <v>120</v>
      </c>
      <c r="C1008" s="33">
        <v>600</v>
      </c>
      <c r="D1008" s="33"/>
      <c r="E1008" s="33" t="s">
        <v>15</v>
      </c>
      <c r="F1008" s="34">
        <v>1290</v>
      </c>
      <c r="G1008" s="34">
        <v>1285</v>
      </c>
      <c r="H1008" s="34">
        <v>1278</v>
      </c>
      <c r="I1008" s="95">
        <f t="shared" si="118"/>
        <v>3000</v>
      </c>
      <c r="J1008" s="95">
        <f>(IF(E1008="SHORT",IF(H1008="",0,G1008-H1008),IF(E1008="LONG",IF(H1008="",0,H1008-G1008))))*C1008</f>
        <v>4200</v>
      </c>
      <c r="K1008" s="95">
        <f t="shared" si="119"/>
        <v>7200</v>
      </c>
    </row>
    <row r="1009" spans="1:11">
      <c r="A1009" s="59">
        <v>42781</v>
      </c>
      <c r="B1009" s="33" t="s">
        <v>216</v>
      </c>
      <c r="C1009" s="33">
        <v>5000</v>
      </c>
      <c r="D1009" s="33"/>
      <c r="E1009" s="33" t="s">
        <v>15</v>
      </c>
      <c r="F1009" s="34">
        <v>140.75</v>
      </c>
      <c r="G1009" s="34">
        <v>140</v>
      </c>
      <c r="H1009" s="34">
        <v>139</v>
      </c>
      <c r="I1009" s="95">
        <f t="shared" si="118"/>
        <v>3750</v>
      </c>
      <c r="J1009" s="95">
        <f>(IF(E1009="SHORT",IF(H1009="",0,G1009-H1009),IF(E1009="LONG",IF(H1009="",0,H1009-G1009))))*C1009</f>
        <v>5000</v>
      </c>
      <c r="K1009" s="95">
        <f t="shared" si="119"/>
        <v>8750</v>
      </c>
    </row>
    <row r="1010" spans="1:11">
      <c r="A1010" s="59">
        <v>42780</v>
      </c>
      <c r="B1010" s="33" t="s">
        <v>332</v>
      </c>
      <c r="C1010" s="33">
        <v>1000</v>
      </c>
      <c r="D1010" s="33"/>
      <c r="E1010" s="33" t="s">
        <v>15</v>
      </c>
      <c r="F1010" s="34">
        <v>919</v>
      </c>
      <c r="G1010" s="34">
        <v>916</v>
      </c>
      <c r="H1010" s="34">
        <v>912</v>
      </c>
      <c r="I1010" s="95">
        <f t="shared" si="118"/>
        <v>3000</v>
      </c>
      <c r="J1010" s="95">
        <f>(IF(E1010="SHORT",IF(H1010="",0,G1010-H1010),IF(E1010="LONG",IF(H1010="",0,H1010-G1010))))*C1010</f>
        <v>4000</v>
      </c>
      <c r="K1010" s="95">
        <f t="shared" si="119"/>
        <v>7000</v>
      </c>
    </row>
    <row r="1011" spans="1:11">
      <c r="A1011" s="59">
        <v>42780</v>
      </c>
      <c r="B1011" s="33" t="s">
        <v>407</v>
      </c>
      <c r="C1011" s="33">
        <v>2000</v>
      </c>
      <c r="D1011" s="33"/>
      <c r="E1011" s="33" t="s">
        <v>8</v>
      </c>
      <c r="F1011" s="34">
        <v>381.5</v>
      </c>
      <c r="G1011" s="34">
        <v>383</v>
      </c>
      <c r="H1011" s="34">
        <v>0</v>
      </c>
      <c r="I1011" s="95">
        <f t="shared" si="118"/>
        <v>3000</v>
      </c>
      <c r="J1011" s="95">
        <v>0</v>
      </c>
      <c r="K1011" s="95">
        <f t="shared" si="119"/>
        <v>3000</v>
      </c>
    </row>
    <row r="1012" spans="1:11">
      <c r="A1012" s="59">
        <v>42779</v>
      </c>
      <c r="B1012" s="33" t="s">
        <v>332</v>
      </c>
      <c r="C1012" s="33">
        <v>1000</v>
      </c>
      <c r="D1012" s="33"/>
      <c r="E1012" s="33" t="s">
        <v>15</v>
      </c>
      <c r="F1012" s="34">
        <v>927</v>
      </c>
      <c r="G1012" s="34">
        <v>924</v>
      </c>
      <c r="H1012" s="34">
        <v>920</v>
      </c>
      <c r="I1012" s="95">
        <f t="shared" si="118"/>
        <v>3000</v>
      </c>
      <c r="J1012" s="95">
        <f>(IF(E1012="SHORT",IF(H1012="",0,G1012-H1012),IF(E1012="LONG",IF(H1012="",0,H1012-G1012))))*C1012</f>
        <v>4000</v>
      </c>
      <c r="K1012" s="95">
        <f t="shared" si="119"/>
        <v>7000</v>
      </c>
    </row>
    <row r="1013" spans="1:11">
      <c r="A1013" s="59">
        <v>42779</v>
      </c>
      <c r="B1013" s="33" t="s">
        <v>408</v>
      </c>
      <c r="C1013" s="33">
        <v>2000</v>
      </c>
      <c r="D1013" s="33"/>
      <c r="E1013" s="33" t="s">
        <v>8</v>
      </c>
      <c r="F1013" s="34">
        <v>476</v>
      </c>
      <c r="G1013" s="34">
        <v>477.5</v>
      </c>
      <c r="H1013" s="34">
        <v>478.55</v>
      </c>
      <c r="I1013" s="95">
        <f t="shared" si="118"/>
        <v>3000</v>
      </c>
      <c r="J1013" s="95">
        <f>(IF(E1013="SHORT",IF(H1013="",0,G1013-H1013),IF(E1013="LONG",IF(H1013="",0,H1013-G1013))))*C1013</f>
        <v>2100.0000000000227</v>
      </c>
      <c r="K1013" s="95">
        <f t="shared" si="119"/>
        <v>5100.0000000000227</v>
      </c>
    </row>
    <row r="1014" spans="1:11">
      <c r="A1014" s="59">
        <v>42776</v>
      </c>
      <c r="B1014" s="33" t="s">
        <v>407</v>
      </c>
      <c r="C1014" s="33">
        <v>2000</v>
      </c>
      <c r="D1014" s="33"/>
      <c r="E1014" s="33" t="s">
        <v>8</v>
      </c>
      <c r="F1014" s="34">
        <v>382.25</v>
      </c>
      <c r="G1014" s="34">
        <v>383.75</v>
      </c>
      <c r="H1014" s="34">
        <v>385.5</v>
      </c>
      <c r="I1014" s="95">
        <f t="shared" si="118"/>
        <v>3000</v>
      </c>
      <c r="J1014" s="95">
        <f>(IF(E1014="SHORT",IF(H1014="",0,G1014-H1014),IF(E1014="LONG",IF(H1014="",0,H1014-G1014))))*C1014</f>
        <v>3500</v>
      </c>
      <c r="K1014" s="95">
        <f t="shared" si="119"/>
        <v>6500</v>
      </c>
    </row>
    <row r="1015" spans="1:11">
      <c r="A1015" s="59">
        <v>42776</v>
      </c>
      <c r="B1015" s="33" t="s">
        <v>120</v>
      </c>
      <c r="C1015" s="33">
        <v>600</v>
      </c>
      <c r="D1015" s="33"/>
      <c r="E1015" s="33" t="s">
        <v>8</v>
      </c>
      <c r="F1015" s="34">
        <v>1335</v>
      </c>
      <c r="G1015" s="34">
        <v>1329</v>
      </c>
      <c r="H1015" s="34">
        <v>0</v>
      </c>
      <c r="I1015" s="95">
        <f t="shared" si="118"/>
        <v>-3600</v>
      </c>
      <c r="J1015" s="95">
        <v>0</v>
      </c>
      <c r="K1015" s="95">
        <f t="shared" si="119"/>
        <v>-3600</v>
      </c>
    </row>
    <row r="1016" spans="1:11">
      <c r="A1016" s="59">
        <v>42775</v>
      </c>
      <c r="B1016" s="33" t="s">
        <v>407</v>
      </c>
      <c r="C1016" s="33">
        <v>2000</v>
      </c>
      <c r="D1016" s="33"/>
      <c r="E1016" s="33" t="s">
        <v>15</v>
      </c>
      <c r="F1016" s="34">
        <v>383.25</v>
      </c>
      <c r="G1016" s="34">
        <v>382</v>
      </c>
      <c r="H1016" s="34">
        <v>380</v>
      </c>
      <c r="I1016" s="95">
        <f t="shared" si="118"/>
        <v>2500</v>
      </c>
      <c r="J1016" s="95">
        <f>(IF(E1016="SHORT",IF(H1016="",0,G1016-H1016),IF(E1016="LONG",IF(H1016="",0,H1016-G1016))))*C1016</f>
        <v>4000</v>
      </c>
      <c r="K1016" s="95">
        <f t="shared" si="119"/>
        <v>6500</v>
      </c>
    </row>
    <row r="1017" spans="1:11">
      <c r="A1017" s="59">
        <v>42775</v>
      </c>
      <c r="B1017" s="33" t="s">
        <v>526</v>
      </c>
      <c r="C1017" s="33">
        <v>2500</v>
      </c>
      <c r="D1017" s="33"/>
      <c r="E1017" s="33" t="s">
        <v>8</v>
      </c>
      <c r="F1017" s="34">
        <v>303.5</v>
      </c>
      <c r="G1017" s="34">
        <v>304.3</v>
      </c>
      <c r="H1017" s="34">
        <v>0</v>
      </c>
      <c r="I1017" s="95">
        <f t="shared" si="118"/>
        <v>2000.0000000000284</v>
      </c>
      <c r="J1017" s="95">
        <v>0</v>
      </c>
      <c r="K1017" s="95">
        <f t="shared" si="119"/>
        <v>2000.0000000000284</v>
      </c>
    </row>
    <row r="1018" spans="1:11">
      <c r="A1018" s="59">
        <v>42774</v>
      </c>
      <c r="B1018" s="33" t="s">
        <v>301</v>
      </c>
      <c r="C1018" s="33">
        <v>1000</v>
      </c>
      <c r="D1018" s="33"/>
      <c r="E1018" s="33" t="s">
        <v>15</v>
      </c>
      <c r="F1018" s="34">
        <v>813</v>
      </c>
      <c r="G1018" s="34">
        <v>810</v>
      </c>
      <c r="H1018" s="34">
        <v>806</v>
      </c>
      <c r="I1018" s="95">
        <f t="shared" si="118"/>
        <v>3000</v>
      </c>
      <c r="J1018" s="95">
        <f>(IF(E1018="SHORT",IF(H1018="",0,G1018-H1018),IF(E1018="LONG",IF(H1018="",0,H1018-G1018))))*C1018</f>
        <v>4000</v>
      </c>
      <c r="K1018" s="95">
        <f t="shared" si="119"/>
        <v>7000</v>
      </c>
    </row>
    <row r="1019" spans="1:11">
      <c r="A1019" s="59">
        <v>42774</v>
      </c>
      <c r="B1019" s="33" t="s">
        <v>408</v>
      </c>
      <c r="C1019" s="33">
        <v>2000</v>
      </c>
      <c r="D1019" s="33"/>
      <c r="E1019" s="33" t="s">
        <v>8</v>
      </c>
      <c r="F1019" s="34">
        <v>478.75</v>
      </c>
      <c r="G1019" s="34">
        <v>480.25</v>
      </c>
      <c r="H1019" s="34">
        <v>0</v>
      </c>
      <c r="I1019" s="95">
        <f t="shared" si="118"/>
        <v>3000</v>
      </c>
      <c r="J1019" s="95">
        <v>0</v>
      </c>
      <c r="K1019" s="95">
        <f t="shared" si="119"/>
        <v>3000</v>
      </c>
    </row>
    <row r="1020" spans="1:11">
      <c r="A1020" s="59">
        <v>42774</v>
      </c>
      <c r="B1020" s="33" t="s">
        <v>305</v>
      </c>
      <c r="C1020" s="33">
        <v>3500</v>
      </c>
      <c r="D1020" s="33"/>
      <c r="E1020" s="33" t="s">
        <v>8</v>
      </c>
      <c r="F1020" s="34">
        <v>187</v>
      </c>
      <c r="G1020" s="34">
        <v>185.75</v>
      </c>
      <c r="H1020" s="34">
        <v>0</v>
      </c>
      <c r="I1020" s="95">
        <f t="shared" si="118"/>
        <v>-4375</v>
      </c>
      <c r="J1020" s="95">
        <v>0</v>
      </c>
      <c r="K1020" s="95">
        <f t="shared" si="119"/>
        <v>-4375</v>
      </c>
    </row>
    <row r="1021" spans="1:11">
      <c r="A1021" s="59">
        <v>42773</v>
      </c>
      <c r="B1021" s="33" t="s">
        <v>216</v>
      </c>
      <c r="C1021" s="33">
        <v>5000</v>
      </c>
      <c r="D1021" s="33"/>
      <c r="E1021" s="33" t="s">
        <v>15</v>
      </c>
      <c r="F1021" s="34">
        <v>144.75</v>
      </c>
      <c r="G1021" s="34">
        <v>144</v>
      </c>
      <c r="H1021" s="34">
        <v>143</v>
      </c>
      <c r="I1021" s="95">
        <f t="shared" si="118"/>
        <v>3750</v>
      </c>
      <c r="J1021" s="95">
        <f>(IF(E1021="SHORT",IF(H1021="",0,G1021-H1021),IF(E1021="LONG",IF(H1021="",0,H1021-G1021))))*C1021</f>
        <v>5000</v>
      </c>
      <c r="K1021" s="95">
        <f t="shared" si="119"/>
        <v>8750</v>
      </c>
    </row>
    <row r="1022" spans="1:11">
      <c r="A1022" s="59">
        <v>42773</v>
      </c>
      <c r="B1022" s="33" t="s">
        <v>49</v>
      </c>
      <c r="C1022" s="33">
        <v>1500</v>
      </c>
      <c r="D1022" s="33"/>
      <c r="E1022" s="33" t="s">
        <v>15</v>
      </c>
      <c r="F1022" s="34">
        <v>395.5</v>
      </c>
      <c r="G1022" s="34">
        <v>393.5</v>
      </c>
      <c r="H1022" s="34">
        <v>390.5</v>
      </c>
      <c r="I1022" s="95">
        <f t="shared" si="118"/>
        <v>3000</v>
      </c>
      <c r="J1022" s="95">
        <f>(IF(E1022="SHORT",IF(H1022="",0,G1022-H1022),IF(E1022="LONG",IF(H1022="",0,H1022-G1022))))*C1022</f>
        <v>4500</v>
      </c>
      <c r="K1022" s="95">
        <f t="shared" si="119"/>
        <v>7500</v>
      </c>
    </row>
    <row r="1023" spans="1:11">
      <c r="A1023" s="59">
        <v>42772</v>
      </c>
      <c r="B1023" s="33" t="s">
        <v>527</v>
      </c>
      <c r="C1023" s="33">
        <v>7000</v>
      </c>
      <c r="D1023" s="33"/>
      <c r="E1023" s="33" t="s">
        <v>8</v>
      </c>
      <c r="F1023" s="34">
        <v>151.5</v>
      </c>
      <c r="G1023" s="34">
        <v>152</v>
      </c>
      <c r="H1023" s="34">
        <v>152.75</v>
      </c>
      <c r="I1023" s="95">
        <f t="shared" si="118"/>
        <v>3500</v>
      </c>
      <c r="J1023" s="95">
        <f>(IF(E1023="SHORT",IF(H1023="",0,G1023-H1023),IF(E1023="LONG",IF(H1023="",0,H1023-G1023))))*C1023</f>
        <v>5250</v>
      </c>
      <c r="K1023" s="95">
        <f t="shared" si="119"/>
        <v>8750</v>
      </c>
    </row>
    <row r="1024" spans="1:11">
      <c r="A1024" s="59">
        <v>42772</v>
      </c>
      <c r="B1024" s="33" t="s">
        <v>120</v>
      </c>
      <c r="C1024" s="33">
        <v>600</v>
      </c>
      <c r="D1024" s="33"/>
      <c r="E1024" s="33" t="s">
        <v>15</v>
      </c>
      <c r="F1024" s="34">
        <v>1264</v>
      </c>
      <c r="G1024" s="34">
        <v>1259</v>
      </c>
      <c r="H1024" s="34">
        <v>1252</v>
      </c>
      <c r="I1024" s="95">
        <f t="shared" si="118"/>
        <v>3000</v>
      </c>
      <c r="J1024" s="95">
        <f>(IF(E1024="SHORT",IF(H1024="",0,G1024-H1024),IF(E1024="LONG",IF(H1024="",0,H1024-G1024))))*C1024</f>
        <v>4200</v>
      </c>
      <c r="K1024" s="95">
        <f t="shared" si="119"/>
        <v>7200</v>
      </c>
    </row>
    <row r="1025" spans="1:11">
      <c r="A1025" s="59">
        <v>42769</v>
      </c>
      <c r="B1025" s="33" t="s">
        <v>120</v>
      </c>
      <c r="C1025" s="33">
        <v>600</v>
      </c>
      <c r="D1025" s="33"/>
      <c r="E1025" s="33" t="s">
        <v>8</v>
      </c>
      <c r="F1025" s="34">
        <v>1230</v>
      </c>
      <c r="G1025" s="34">
        <v>1236</v>
      </c>
      <c r="H1025" s="34">
        <v>1244</v>
      </c>
      <c r="I1025" s="95">
        <f t="shared" si="118"/>
        <v>3600</v>
      </c>
      <c r="J1025" s="95">
        <f>(IF(E1025="SHORT",IF(H1025="",0,G1025-H1025),IF(E1025="LONG",IF(H1025="",0,H1025-G1025))))*C1025</f>
        <v>4800</v>
      </c>
      <c r="K1025" s="95">
        <f t="shared" si="119"/>
        <v>8400</v>
      </c>
    </row>
    <row r="1026" spans="1:11">
      <c r="A1026" s="59">
        <v>42769</v>
      </c>
      <c r="B1026" s="33" t="s">
        <v>408</v>
      </c>
      <c r="C1026" s="33">
        <v>2000</v>
      </c>
      <c r="D1026" s="33"/>
      <c r="E1026" s="33" t="s">
        <v>8</v>
      </c>
      <c r="F1026" s="34">
        <v>477</v>
      </c>
      <c r="G1026" s="34">
        <v>478.5</v>
      </c>
      <c r="H1026" s="34">
        <v>480.4</v>
      </c>
      <c r="I1026" s="95">
        <f t="shared" si="118"/>
        <v>3000</v>
      </c>
      <c r="J1026" s="95">
        <v>0</v>
      </c>
      <c r="K1026" s="95">
        <f t="shared" si="119"/>
        <v>3000</v>
      </c>
    </row>
    <row r="1027" spans="1:11">
      <c r="A1027" s="59">
        <v>42768</v>
      </c>
      <c r="B1027" s="33" t="s">
        <v>381</v>
      </c>
      <c r="C1027" s="33">
        <v>2100</v>
      </c>
      <c r="D1027" s="33"/>
      <c r="E1027" s="33" t="s">
        <v>15</v>
      </c>
      <c r="F1027" s="34">
        <v>542</v>
      </c>
      <c r="G1027" s="34">
        <v>540</v>
      </c>
      <c r="H1027" s="34">
        <v>537</v>
      </c>
      <c r="I1027" s="95">
        <f t="shared" si="118"/>
        <v>4200</v>
      </c>
      <c r="J1027" s="95">
        <f>(IF(E1027="SHORT",IF(H1027="",0,G1027-H1027),IF(E1027="LONG",IF(H1027="",0,H1027-G1027))))*C1027</f>
        <v>6300</v>
      </c>
      <c r="K1027" s="95">
        <f t="shared" si="119"/>
        <v>10500</v>
      </c>
    </row>
    <row r="1028" spans="1:11">
      <c r="A1028" s="59">
        <v>42768</v>
      </c>
      <c r="B1028" s="33" t="s">
        <v>528</v>
      </c>
      <c r="C1028" s="33">
        <v>8000</v>
      </c>
      <c r="D1028" s="33"/>
      <c r="E1028" s="33" t="s">
        <v>8</v>
      </c>
      <c r="F1028" s="34">
        <v>90.25</v>
      </c>
      <c r="G1028" s="34">
        <v>90.75</v>
      </c>
      <c r="H1028" s="34">
        <v>91.5</v>
      </c>
      <c r="I1028" s="95">
        <f t="shared" si="118"/>
        <v>4000</v>
      </c>
      <c r="J1028" s="95">
        <f>(IF(E1028="SHORT",IF(H1028="",0,G1028-H1028),IF(E1028="LONG",IF(H1028="",0,H1028-G1028))))*C1028</f>
        <v>6000</v>
      </c>
      <c r="K1028" s="95">
        <f t="shared" si="119"/>
        <v>10000</v>
      </c>
    </row>
    <row r="1029" spans="1:11">
      <c r="A1029" s="59">
        <v>42767</v>
      </c>
      <c r="B1029" s="33" t="s">
        <v>216</v>
      </c>
      <c r="C1029" s="33">
        <v>5000</v>
      </c>
      <c r="D1029" s="33"/>
      <c r="E1029" s="33" t="s">
        <v>15</v>
      </c>
      <c r="F1029" s="34">
        <v>137</v>
      </c>
      <c r="G1029" s="34">
        <v>136.30000000000001</v>
      </c>
      <c r="H1029" s="34">
        <v>0</v>
      </c>
      <c r="I1029" s="95">
        <f t="shared" si="118"/>
        <v>3499.9999999999432</v>
      </c>
      <c r="J1029" s="95">
        <v>0</v>
      </c>
      <c r="K1029" s="95">
        <f t="shared" si="119"/>
        <v>3499.9999999999432</v>
      </c>
    </row>
    <row r="1030" spans="1:11">
      <c r="A1030" s="59">
        <v>42767</v>
      </c>
      <c r="B1030" s="33" t="s">
        <v>408</v>
      </c>
      <c r="C1030" s="33">
        <v>2000</v>
      </c>
      <c r="D1030" s="33"/>
      <c r="E1030" s="33" t="s">
        <v>8</v>
      </c>
      <c r="F1030" s="34">
        <v>470.5</v>
      </c>
      <c r="G1030" s="34">
        <v>471.75</v>
      </c>
      <c r="H1030" s="34">
        <v>0</v>
      </c>
      <c r="I1030" s="95">
        <f t="shared" si="118"/>
        <v>2500</v>
      </c>
      <c r="J1030" s="95">
        <v>0</v>
      </c>
      <c r="K1030" s="95">
        <f t="shared" si="119"/>
        <v>2500</v>
      </c>
    </row>
    <row r="1031" spans="1:11">
      <c r="A1031" s="59">
        <v>42767</v>
      </c>
      <c r="B1031" s="33" t="s">
        <v>344</v>
      </c>
      <c r="C1031" s="33">
        <v>700</v>
      </c>
      <c r="D1031" s="33"/>
      <c r="E1031" s="33" t="s">
        <v>15</v>
      </c>
      <c r="F1031" s="34">
        <v>1165</v>
      </c>
      <c r="G1031" s="34">
        <v>1170</v>
      </c>
      <c r="H1031" s="34">
        <v>0</v>
      </c>
      <c r="I1031" s="95">
        <f t="shared" si="118"/>
        <v>-3500</v>
      </c>
      <c r="J1031" s="95">
        <v>0</v>
      </c>
      <c r="K1031" s="95">
        <f t="shared" si="119"/>
        <v>-3500</v>
      </c>
    </row>
    <row r="1032" spans="1:11">
      <c r="A1032" s="59"/>
      <c r="B1032" s="53"/>
      <c r="C1032" s="53"/>
      <c r="D1032" s="53"/>
      <c r="E1032" s="53"/>
      <c r="F1032" s="53"/>
      <c r="G1032" s="53"/>
      <c r="H1032" s="53"/>
      <c r="I1032" s="96"/>
      <c r="J1032" s="96"/>
      <c r="K1032" s="96"/>
    </row>
    <row r="1033" spans="1:11">
      <c r="A1033" s="59">
        <v>42766</v>
      </c>
      <c r="B1033" s="33" t="s">
        <v>381</v>
      </c>
      <c r="C1033" s="33">
        <v>2100</v>
      </c>
      <c r="D1033" s="33"/>
      <c r="E1033" s="33" t="s">
        <v>15</v>
      </c>
      <c r="F1033" s="34">
        <v>514.5</v>
      </c>
      <c r="G1033" s="34">
        <v>513</v>
      </c>
      <c r="H1033" s="34">
        <v>511</v>
      </c>
      <c r="I1033" s="95">
        <f t="shared" ref="I1033:I1077" si="120">IF(E1033="LONG",(G1033-F1033)*C1033,(F1033-G1033)*C1033)</f>
        <v>3150</v>
      </c>
      <c r="J1033" s="95">
        <f>(IF(E1033="SHORT",IF(H1033="",0,G1033-H1033),IF(E1033="LONG",IF(H1033="",0,H1033-G1033))))*C1033</f>
        <v>4200</v>
      </c>
      <c r="K1033" s="95">
        <f t="shared" ref="K1033:K1077" si="121">(I1033+J1033)</f>
        <v>7350</v>
      </c>
    </row>
    <row r="1034" spans="1:11">
      <c r="A1034" s="59">
        <v>42766</v>
      </c>
      <c r="B1034" s="33" t="s">
        <v>344</v>
      </c>
      <c r="C1034" s="33">
        <v>700</v>
      </c>
      <c r="D1034" s="33"/>
      <c r="E1034" s="33" t="s">
        <v>15</v>
      </c>
      <c r="F1034" s="34">
        <v>1166</v>
      </c>
      <c r="G1034" s="34">
        <v>1162</v>
      </c>
      <c r="H1034" s="34">
        <v>0</v>
      </c>
      <c r="I1034" s="95">
        <f t="shared" si="120"/>
        <v>2800</v>
      </c>
      <c r="J1034" s="95">
        <v>0</v>
      </c>
      <c r="K1034" s="95">
        <f t="shared" si="121"/>
        <v>2800</v>
      </c>
    </row>
    <row r="1035" spans="1:11">
      <c r="A1035" s="59">
        <v>42766</v>
      </c>
      <c r="B1035" s="33" t="s">
        <v>373</v>
      </c>
      <c r="C1035" s="33">
        <v>1300</v>
      </c>
      <c r="D1035" s="33"/>
      <c r="E1035" s="33" t="s">
        <v>8</v>
      </c>
      <c r="F1035" s="34">
        <v>520</v>
      </c>
      <c r="G1035" s="34">
        <v>517</v>
      </c>
      <c r="H1035" s="34">
        <v>0</v>
      </c>
      <c r="I1035" s="95">
        <f t="shared" si="120"/>
        <v>-3900</v>
      </c>
      <c r="J1035" s="95">
        <v>0</v>
      </c>
      <c r="K1035" s="95">
        <f t="shared" si="121"/>
        <v>-3900</v>
      </c>
    </row>
    <row r="1036" spans="1:11">
      <c r="A1036" s="59">
        <v>42765</v>
      </c>
      <c r="B1036" s="33" t="s">
        <v>344</v>
      </c>
      <c r="C1036" s="33">
        <v>700</v>
      </c>
      <c r="D1036" s="33"/>
      <c r="E1036" s="33" t="s">
        <v>15</v>
      </c>
      <c r="F1036" s="34">
        <v>1190</v>
      </c>
      <c r="G1036" s="34">
        <v>1186</v>
      </c>
      <c r="H1036" s="34">
        <v>1181</v>
      </c>
      <c r="I1036" s="95">
        <f t="shared" si="120"/>
        <v>2800</v>
      </c>
      <c r="J1036" s="95">
        <f>(IF(E1036="SHORT",IF(H1036="",0,G1036-H1036),IF(E1036="LONG",IF(H1036="",0,H1036-G1036))))*C1036</f>
        <v>3500</v>
      </c>
      <c r="K1036" s="95">
        <f t="shared" si="121"/>
        <v>6300</v>
      </c>
    </row>
    <row r="1037" spans="1:11">
      <c r="A1037" s="59">
        <v>42765</v>
      </c>
      <c r="B1037" s="33" t="s">
        <v>381</v>
      </c>
      <c r="C1037" s="33">
        <v>2100</v>
      </c>
      <c r="D1037" s="33"/>
      <c r="E1037" s="33" t="s">
        <v>8</v>
      </c>
      <c r="F1037" s="34">
        <v>518</v>
      </c>
      <c r="G1037" s="34">
        <v>519.4</v>
      </c>
      <c r="H1037" s="34">
        <v>0</v>
      </c>
      <c r="I1037" s="95">
        <f t="shared" si="120"/>
        <v>2939.9999999999523</v>
      </c>
      <c r="J1037" s="95">
        <v>0</v>
      </c>
      <c r="K1037" s="95">
        <f t="shared" si="121"/>
        <v>2939.9999999999523</v>
      </c>
    </row>
    <row r="1038" spans="1:11">
      <c r="A1038" s="59">
        <v>42765</v>
      </c>
      <c r="B1038" s="33" t="s">
        <v>332</v>
      </c>
      <c r="C1038" s="33">
        <v>1100</v>
      </c>
      <c r="D1038" s="33"/>
      <c r="E1038" s="33" t="s">
        <v>15</v>
      </c>
      <c r="F1038" s="34">
        <v>841</v>
      </c>
      <c r="G1038" s="34">
        <v>844</v>
      </c>
      <c r="H1038" s="34">
        <v>0</v>
      </c>
      <c r="I1038" s="95">
        <f t="shared" si="120"/>
        <v>-3300</v>
      </c>
      <c r="J1038" s="95">
        <v>0</v>
      </c>
      <c r="K1038" s="95">
        <f t="shared" si="121"/>
        <v>-3300</v>
      </c>
    </row>
    <row r="1039" spans="1:11">
      <c r="A1039" s="59">
        <v>42762</v>
      </c>
      <c r="B1039" s="33" t="s">
        <v>344</v>
      </c>
      <c r="C1039" s="33">
        <v>700</v>
      </c>
      <c r="D1039" s="33"/>
      <c r="E1039" s="33" t="s">
        <v>8</v>
      </c>
      <c r="F1039" s="34">
        <v>1212</v>
      </c>
      <c r="G1039" s="34">
        <v>1216</v>
      </c>
      <c r="H1039" s="34">
        <v>1220</v>
      </c>
      <c r="I1039" s="95">
        <f t="shared" si="120"/>
        <v>2800</v>
      </c>
      <c r="J1039" s="95">
        <f>(IF(E1039="SHORT",IF(H1039="",0,G1039-H1039),IF(E1039="LONG",IF(H1039="",0,H1039-G1039))))*C1039</f>
        <v>2800</v>
      </c>
      <c r="K1039" s="95">
        <f t="shared" si="121"/>
        <v>5600</v>
      </c>
    </row>
    <row r="1040" spans="1:11">
      <c r="A1040" s="59">
        <v>42762</v>
      </c>
      <c r="B1040" s="33" t="s">
        <v>111</v>
      </c>
      <c r="C1040" s="33">
        <v>1200</v>
      </c>
      <c r="D1040" s="33"/>
      <c r="E1040" s="33" t="s">
        <v>15</v>
      </c>
      <c r="F1040" s="34">
        <v>733</v>
      </c>
      <c r="G1040" s="34">
        <v>730.5</v>
      </c>
      <c r="H1040" s="34">
        <v>0</v>
      </c>
      <c r="I1040" s="95">
        <f t="shared" si="120"/>
        <v>3000</v>
      </c>
      <c r="J1040" s="95">
        <v>0</v>
      </c>
      <c r="K1040" s="95">
        <f t="shared" si="121"/>
        <v>3000</v>
      </c>
    </row>
    <row r="1041" spans="1:11">
      <c r="A1041" s="59">
        <v>42762</v>
      </c>
      <c r="B1041" s="33" t="s">
        <v>216</v>
      </c>
      <c r="C1041" s="33">
        <v>5000</v>
      </c>
      <c r="D1041" s="33"/>
      <c r="E1041" s="33" t="s">
        <v>8</v>
      </c>
      <c r="F1041" s="34">
        <v>138.75</v>
      </c>
      <c r="G1041" s="34">
        <v>138.05000000000001</v>
      </c>
      <c r="H1041" s="34">
        <v>0</v>
      </c>
      <c r="I1041" s="95">
        <f t="shared" si="120"/>
        <v>-3499.9999999999432</v>
      </c>
      <c r="J1041" s="95">
        <v>0</v>
      </c>
      <c r="K1041" s="95">
        <f t="shared" si="121"/>
        <v>-3499.9999999999432</v>
      </c>
    </row>
    <row r="1042" spans="1:11">
      <c r="A1042" s="59">
        <v>42759</v>
      </c>
      <c r="B1042" s="33" t="s">
        <v>529</v>
      </c>
      <c r="C1042" s="33">
        <v>7000</v>
      </c>
      <c r="D1042" s="33"/>
      <c r="E1042" s="33" t="s">
        <v>8</v>
      </c>
      <c r="F1042" s="34">
        <v>87.5</v>
      </c>
      <c r="G1042" s="34">
        <v>88</v>
      </c>
      <c r="H1042" s="34">
        <v>88.7</v>
      </c>
      <c r="I1042" s="95">
        <f t="shared" si="120"/>
        <v>3500</v>
      </c>
      <c r="J1042" s="95">
        <f>(IF(E1042="SHORT",IF(H1042="",0,G1042-H1042),IF(E1042="LONG",IF(H1042="",0,H1042-G1042))))*C1042</f>
        <v>4900.00000000002</v>
      </c>
      <c r="K1042" s="95">
        <f t="shared" si="121"/>
        <v>8400.00000000002</v>
      </c>
    </row>
    <row r="1043" spans="1:11">
      <c r="A1043" s="59">
        <v>42759</v>
      </c>
      <c r="B1043" s="33" t="s">
        <v>530</v>
      </c>
      <c r="C1043" s="33">
        <v>700</v>
      </c>
      <c r="D1043" s="33"/>
      <c r="E1043" s="33" t="s">
        <v>15</v>
      </c>
      <c r="F1043" s="34">
        <v>1170</v>
      </c>
      <c r="G1043" s="34">
        <v>1166</v>
      </c>
      <c r="H1043" s="34">
        <v>1161</v>
      </c>
      <c r="I1043" s="95">
        <f t="shared" si="120"/>
        <v>2800</v>
      </c>
      <c r="J1043" s="95">
        <f>(IF(E1043="SHORT",IF(H1043="",0,G1043-H1043),IF(E1043="LONG",IF(H1043="",0,H1043-G1043))))*C1043</f>
        <v>3500</v>
      </c>
      <c r="K1043" s="95">
        <f t="shared" si="121"/>
        <v>6300</v>
      </c>
    </row>
    <row r="1044" spans="1:11">
      <c r="A1044" s="59">
        <v>42759</v>
      </c>
      <c r="B1044" s="33" t="s">
        <v>207</v>
      </c>
      <c r="C1044" s="33">
        <v>7000</v>
      </c>
      <c r="D1044" s="33"/>
      <c r="E1044" s="33" t="s">
        <v>8</v>
      </c>
      <c r="F1044" s="34">
        <v>130.5</v>
      </c>
      <c r="G1044" s="34">
        <v>129.9</v>
      </c>
      <c r="H1044" s="34">
        <v>0</v>
      </c>
      <c r="I1044" s="95">
        <f t="shared" si="120"/>
        <v>-4199.99999999996</v>
      </c>
      <c r="J1044" s="95">
        <v>0</v>
      </c>
      <c r="K1044" s="95">
        <f t="shared" si="121"/>
        <v>-4199.99999999996</v>
      </c>
    </row>
    <row r="1045" spans="1:11">
      <c r="A1045" s="59">
        <v>42758</v>
      </c>
      <c r="B1045" s="33" t="s">
        <v>381</v>
      </c>
      <c r="C1045" s="33">
        <v>2100</v>
      </c>
      <c r="D1045" s="33"/>
      <c r="E1045" s="33" t="s">
        <v>8</v>
      </c>
      <c r="F1045" s="34">
        <v>503</v>
      </c>
      <c r="G1045" s="34">
        <v>504.5</v>
      </c>
      <c r="H1045" s="34">
        <v>506.5</v>
      </c>
      <c r="I1045" s="95">
        <f t="shared" si="120"/>
        <v>3150</v>
      </c>
      <c r="J1045" s="95">
        <f>(IF(E1045="SHORT",IF(H1045="",0,G1045-H1045),IF(E1045="LONG",IF(H1045="",0,H1045-G1045))))*C1045</f>
        <v>4200</v>
      </c>
      <c r="K1045" s="95">
        <f t="shared" si="121"/>
        <v>7350</v>
      </c>
    </row>
    <row r="1046" spans="1:11">
      <c r="A1046" s="59">
        <v>42758</v>
      </c>
      <c r="B1046" s="33" t="s">
        <v>268</v>
      </c>
      <c r="C1046" s="33">
        <v>700</v>
      </c>
      <c r="D1046" s="33"/>
      <c r="E1046" s="33" t="s">
        <v>15</v>
      </c>
      <c r="F1046" s="34">
        <v>1183</v>
      </c>
      <c r="G1046" s="34">
        <v>1179</v>
      </c>
      <c r="H1046" s="34">
        <v>0</v>
      </c>
      <c r="I1046" s="95">
        <f t="shared" si="120"/>
        <v>2800</v>
      </c>
      <c r="J1046" s="95">
        <v>0</v>
      </c>
      <c r="K1046" s="95">
        <f t="shared" si="121"/>
        <v>2800</v>
      </c>
    </row>
    <row r="1047" spans="1:11">
      <c r="A1047" s="59">
        <v>42755</v>
      </c>
      <c r="B1047" s="33" t="s">
        <v>216</v>
      </c>
      <c r="C1047" s="33">
        <v>5000</v>
      </c>
      <c r="D1047" s="33"/>
      <c r="E1047" s="33" t="s">
        <v>8</v>
      </c>
      <c r="F1047" s="34">
        <v>132.80000000000001</v>
      </c>
      <c r="G1047" s="34">
        <v>132</v>
      </c>
      <c r="H1047" s="34">
        <v>0</v>
      </c>
      <c r="I1047" s="95">
        <f t="shared" si="120"/>
        <v>-4000.0000000000568</v>
      </c>
      <c r="J1047" s="95">
        <v>0</v>
      </c>
      <c r="K1047" s="95">
        <f t="shared" si="121"/>
        <v>-4000.0000000000568</v>
      </c>
    </row>
    <row r="1048" spans="1:11">
      <c r="A1048" s="59">
        <v>42755</v>
      </c>
      <c r="B1048" s="33" t="s">
        <v>268</v>
      </c>
      <c r="C1048" s="33">
        <v>700</v>
      </c>
      <c r="D1048" s="33"/>
      <c r="E1048" s="33" t="s">
        <v>8</v>
      </c>
      <c r="F1048" s="34">
        <v>1192</v>
      </c>
      <c r="G1048" s="34">
        <v>1187</v>
      </c>
      <c r="H1048" s="34">
        <v>0</v>
      </c>
      <c r="I1048" s="95">
        <f t="shared" si="120"/>
        <v>-3500</v>
      </c>
      <c r="J1048" s="95">
        <v>0</v>
      </c>
      <c r="K1048" s="95">
        <f t="shared" si="121"/>
        <v>-3500</v>
      </c>
    </row>
    <row r="1049" spans="1:11">
      <c r="A1049" s="59">
        <v>42754</v>
      </c>
      <c r="B1049" s="33" t="s">
        <v>268</v>
      </c>
      <c r="C1049" s="33">
        <v>700</v>
      </c>
      <c r="D1049" s="33"/>
      <c r="E1049" s="33" t="s">
        <v>15</v>
      </c>
      <c r="F1049" s="34">
        <v>1188</v>
      </c>
      <c r="G1049" s="34">
        <v>1184</v>
      </c>
      <c r="H1049" s="34">
        <v>1179</v>
      </c>
      <c r="I1049" s="95">
        <f t="shared" si="120"/>
        <v>2800</v>
      </c>
      <c r="J1049" s="95">
        <f>(IF(E1049="SHORT",IF(H1049="",0,G1049-H1049),IF(E1049="LONG",IF(H1049="",0,H1049-G1049))))*C1049</f>
        <v>3500</v>
      </c>
      <c r="K1049" s="95">
        <f t="shared" si="121"/>
        <v>6300</v>
      </c>
    </row>
    <row r="1050" spans="1:11">
      <c r="A1050" s="59">
        <v>42753</v>
      </c>
      <c r="B1050" s="33" t="s">
        <v>216</v>
      </c>
      <c r="C1050" s="33">
        <v>5000</v>
      </c>
      <c r="D1050" s="33"/>
      <c r="E1050" s="33" t="s">
        <v>8</v>
      </c>
      <c r="F1050" s="34">
        <v>132.25</v>
      </c>
      <c r="G1050" s="34">
        <v>132.80000000000001</v>
      </c>
      <c r="H1050" s="34">
        <v>0</v>
      </c>
      <c r="I1050" s="95">
        <f t="shared" si="120"/>
        <v>2750.0000000000568</v>
      </c>
      <c r="J1050" s="95">
        <v>0</v>
      </c>
      <c r="K1050" s="95">
        <f t="shared" si="121"/>
        <v>2750.0000000000568</v>
      </c>
    </row>
    <row r="1051" spans="1:11">
      <c r="A1051" s="59">
        <v>42753</v>
      </c>
      <c r="B1051" s="33" t="s">
        <v>268</v>
      </c>
      <c r="C1051" s="33">
        <v>700</v>
      </c>
      <c r="D1051" s="33"/>
      <c r="E1051" s="33" t="s">
        <v>8</v>
      </c>
      <c r="F1051" s="34">
        <v>1215</v>
      </c>
      <c r="G1051" s="34">
        <v>1218</v>
      </c>
      <c r="H1051" s="34">
        <v>0</v>
      </c>
      <c r="I1051" s="95">
        <f t="shared" si="120"/>
        <v>2100</v>
      </c>
      <c r="J1051" s="95">
        <v>0</v>
      </c>
      <c r="K1051" s="95">
        <f t="shared" si="121"/>
        <v>2100</v>
      </c>
    </row>
    <row r="1052" spans="1:11">
      <c r="A1052" s="59">
        <v>42752</v>
      </c>
      <c r="B1052" s="33" t="s">
        <v>401</v>
      </c>
      <c r="C1052" s="33">
        <v>2100</v>
      </c>
      <c r="D1052" s="33"/>
      <c r="E1052" s="33" t="s">
        <v>8</v>
      </c>
      <c r="F1052" s="34">
        <v>329.5</v>
      </c>
      <c r="G1052" s="34">
        <v>331</v>
      </c>
      <c r="H1052" s="34">
        <v>332.45</v>
      </c>
      <c r="I1052" s="95">
        <f t="shared" si="120"/>
        <v>3150</v>
      </c>
      <c r="J1052" s="95">
        <f>(IF(E1052="SHORT",IF(H1052="",0,G1052-H1052),IF(E1052="LONG",IF(H1052="",0,H1052-G1052))))*C1052</f>
        <v>3044.9999999999764</v>
      </c>
      <c r="K1052" s="95">
        <f t="shared" si="121"/>
        <v>6194.9999999999764</v>
      </c>
    </row>
    <row r="1053" spans="1:11">
      <c r="A1053" s="59">
        <v>42752</v>
      </c>
      <c r="B1053" s="33" t="s">
        <v>268</v>
      </c>
      <c r="C1053" s="33">
        <v>700</v>
      </c>
      <c r="D1053" s="33"/>
      <c r="E1053" s="33" t="s">
        <v>8</v>
      </c>
      <c r="F1053" s="34">
        <v>1223</v>
      </c>
      <c r="G1053" s="34">
        <v>1226.9000000000001</v>
      </c>
      <c r="H1053" s="34">
        <v>0</v>
      </c>
      <c r="I1053" s="95">
        <f t="shared" si="120"/>
        <v>2730.0000000000637</v>
      </c>
      <c r="J1053" s="95">
        <v>0</v>
      </c>
      <c r="K1053" s="95">
        <f t="shared" si="121"/>
        <v>2730.0000000000637</v>
      </c>
    </row>
    <row r="1054" spans="1:11">
      <c r="A1054" s="59">
        <v>42751</v>
      </c>
      <c r="B1054" s="33" t="s">
        <v>322</v>
      </c>
      <c r="C1054" s="33">
        <v>2500</v>
      </c>
      <c r="D1054" s="33"/>
      <c r="E1054" s="33" t="s">
        <v>8</v>
      </c>
      <c r="F1054" s="34">
        <v>299.25</v>
      </c>
      <c r="G1054" s="34">
        <v>300.25</v>
      </c>
      <c r="H1054" s="34">
        <v>301.7</v>
      </c>
      <c r="I1054" s="95">
        <f t="shared" si="120"/>
        <v>2500</v>
      </c>
      <c r="J1054" s="95">
        <f>(IF(E1054="SHORT",IF(H1054="",0,G1054-H1054),IF(E1054="LONG",IF(H1054="",0,H1054-G1054))))*C1054</f>
        <v>3624.9999999999718</v>
      </c>
      <c r="K1054" s="95">
        <f t="shared" si="121"/>
        <v>6124.9999999999718</v>
      </c>
    </row>
    <row r="1055" spans="1:11">
      <c r="A1055" s="59">
        <v>42748</v>
      </c>
      <c r="B1055" s="33" t="s">
        <v>268</v>
      </c>
      <c r="C1055" s="33">
        <v>700</v>
      </c>
      <c r="D1055" s="33"/>
      <c r="E1055" s="33" t="s">
        <v>15</v>
      </c>
      <c r="F1055" s="34">
        <v>1178</v>
      </c>
      <c r="G1055" s="34">
        <v>1174</v>
      </c>
      <c r="H1055" s="34">
        <v>0</v>
      </c>
      <c r="I1055" s="95">
        <f t="shared" si="120"/>
        <v>2800</v>
      </c>
      <c r="J1055" s="95">
        <v>0</v>
      </c>
      <c r="K1055" s="95">
        <f t="shared" si="121"/>
        <v>2800</v>
      </c>
    </row>
    <row r="1056" spans="1:11">
      <c r="A1056" s="59">
        <v>42748</v>
      </c>
      <c r="B1056" s="33" t="s">
        <v>216</v>
      </c>
      <c r="C1056" s="33">
        <v>5000</v>
      </c>
      <c r="D1056" s="33"/>
      <c r="E1056" s="33" t="s">
        <v>8</v>
      </c>
      <c r="F1056" s="34">
        <v>125.5</v>
      </c>
      <c r="G1056" s="34">
        <v>126.25</v>
      </c>
      <c r="H1056" s="34">
        <v>0</v>
      </c>
      <c r="I1056" s="95">
        <f t="shared" si="120"/>
        <v>3750</v>
      </c>
      <c r="J1056" s="95">
        <v>0</v>
      </c>
      <c r="K1056" s="95">
        <f t="shared" si="121"/>
        <v>3750</v>
      </c>
    </row>
    <row r="1057" spans="1:11">
      <c r="A1057" s="59">
        <v>42747</v>
      </c>
      <c r="B1057" s="33" t="s">
        <v>531</v>
      </c>
      <c r="C1057" s="33">
        <v>1500</v>
      </c>
      <c r="D1057" s="33"/>
      <c r="E1057" s="33" t="s">
        <v>8</v>
      </c>
      <c r="F1057" s="34">
        <v>521.5</v>
      </c>
      <c r="G1057" s="34">
        <v>523.5</v>
      </c>
      <c r="H1057" s="34">
        <v>0</v>
      </c>
      <c r="I1057" s="95">
        <f t="shared" si="120"/>
        <v>3000</v>
      </c>
      <c r="J1057" s="95">
        <v>0</v>
      </c>
      <c r="K1057" s="95">
        <f t="shared" si="121"/>
        <v>3000</v>
      </c>
    </row>
    <row r="1058" spans="1:11">
      <c r="A1058" s="59">
        <v>42747</v>
      </c>
      <c r="B1058" s="33" t="s">
        <v>268</v>
      </c>
      <c r="C1058" s="33">
        <v>700</v>
      </c>
      <c r="D1058" s="33"/>
      <c r="E1058" s="33" t="s">
        <v>15</v>
      </c>
      <c r="F1058" s="34">
        <v>1205</v>
      </c>
      <c r="G1058" s="34">
        <v>1201</v>
      </c>
      <c r="H1058" s="34">
        <v>0</v>
      </c>
      <c r="I1058" s="95">
        <f t="shared" si="120"/>
        <v>2800</v>
      </c>
      <c r="J1058" s="95">
        <v>0</v>
      </c>
      <c r="K1058" s="95">
        <f t="shared" si="121"/>
        <v>2800</v>
      </c>
    </row>
    <row r="1059" spans="1:11">
      <c r="A1059" s="59">
        <v>42746</v>
      </c>
      <c r="B1059" s="33" t="s">
        <v>344</v>
      </c>
      <c r="C1059" s="33">
        <v>700</v>
      </c>
      <c r="D1059" s="33"/>
      <c r="E1059" s="33" t="s">
        <v>8</v>
      </c>
      <c r="F1059" s="34">
        <v>1232</v>
      </c>
      <c r="G1059" s="34">
        <v>1236</v>
      </c>
      <c r="H1059" s="34">
        <v>1242</v>
      </c>
      <c r="I1059" s="95">
        <f t="shared" si="120"/>
        <v>2800</v>
      </c>
      <c r="J1059" s="95">
        <f>(IF(E1059="SHORT",IF(H1059="",0,G1059-H1059),IF(E1059="LONG",IF(H1059="",0,H1059-G1059))))*C1059</f>
        <v>4200</v>
      </c>
      <c r="K1059" s="95">
        <f t="shared" si="121"/>
        <v>7000</v>
      </c>
    </row>
    <row r="1060" spans="1:11">
      <c r="A1060" s="59">
        <v>42746</v>
      </c>
      <c r="B1060" s="33" t="s">
        <v>322</v>
      </c>
      <c r="C1060" s="33">
        <v>2500</v>
      </c>
      <c r="D1060" s="33"/>
      <c r="E1060" s="33" t="s">
        <v>8</v>
      </c>
      <c r="F1060" s="34">
        <v>298</v>
      </c>
      <c r="G1060" s="34">
        <v>299.5</v>
      </c>
      <c r="H1060" s="34">
        <v>0</v>
      </c>
      <c r="I1060" s="95">
        <f t="shared" si="120"/>
        <v>3750</v>
      </c>
      <c r="J1060" s="95">
        <v>0</v>
      </c>
      <c r="K1060" s="95">
        <f t="shared" si="121"/>
        <v>3750</v>
      </c>
    </row>
    <row r="1061" spans="1:11">
      <c r="A1061" s="59">
        <v>42745</v>
      </c>
      <c r="B1061" s="33" t="s">
        <v>532</v>
      </c>
      <c r="C1061" s="33">
        <v>3000</v>
      </c>
      <c r="D1061" s="33"/>
      <c r="E1061" s="33" t="s">
        <v>15</v>
      </c>
      <c r="F1061" s="34">
        <v>190</v>
      </c>
      <c r="G1061" s="34">
        <v>189</v>
      </c>
      <c r="H1061" s="34">
        <v>187.8</v>
      </c>
      <c r="I1061" s="95">
        <f t="shared" si="120"/>
        <v>3000</v>
      </c>
      <c r="J1061" s="95">
        <f t="shared" ref="J1061:J1066" si="122">(IF(E1061="SHORT",IF(H1061="",0,G1061-H1061),IF(E1061="LONG",IF(H1061="",0,H1061-G1061))))*C1061</f>
        <v>3599.9999999999659</v>
      </c>
      <c r="K1061" s="95">
        <f t="shared" si="121"/>
        <v>6599.9999999999654</v>
      </c>
    </row>
    <row r="1062" spans="1:11">
      <c r="A1062" s="59">
        <v>42745</v>
      </c>
      <c r="B1062" s="33" t="s">
        <v>268</v>
      </c>
      <c r="C1062" s="33">
        <v>700</v>
      </c>
      <c r="D1062" s="33"/>
      <c r="E1062" s="33" t="s">
        <v>15</v>
      </c>
      <c r="F1062" s="34">
        <v>1185</v>
      </c>
      <c r="G1062" s="34">
        <v>1181</v>
      </c>
      <c r="H1062" s="34">
        <v>1179.3</v>
      </c>
      <c r="I1062" s="95">
        <f t="shared" si="120"/>
        <v>2800</v>
      </c>
      <c r="J1062" s="95">
        <f t="shared" si="122"/>
        <v>1190.0000000000318</v>
      </c>
      <c r="K1062" s="95">
        <f t="shared" si="121"/>
        <v>3990.0000000000318</v>
      </c>
    </row>
    <row r="1063" spans="1:11">
      <c r="A1063" s="59">
        <v>42744</v>
      </c>
      <c r="B1063" s="33" t="s">
        <v>268</v>
      </c>
      <c r="C1063" s="33">
        <v>700</v>
      </c>
      <c r="D1063" s="33"/>
      <c r="E1063" s="33" t="s">
        <v>15</v>
      </c>
      <c r="F1063" s="34">
        <v>1193</v>
      </c>
      <c r="G1063" s="34">
        <v>1189</v>
      </c>
      <c r="H1063" s="34">
        <v>1185</v>
      </c>
      <c r="I1063" s="95">
        <f t="shared" si="120"/>
        <v>2800</v>
      </c>
      <c r="J1063" s="95">
        <f t="shared" si="122"/>
        <v>2800</v>
      </c>
      <c r="K1063" s="95">
        <f t="shared" si="121"/>
        <v>5600</v>
      </c>
    </row>
    <row r="1064" spans="1:11">
      <c r="A1064" s="59">
        <v>42744</v>
      </c>
      <c r="B1064" s="33" t="s">
        <v>533</v>
      </c>
      <c r="C1064" s="33">
        <v>2100</v>
      </c>
      <c r="D1064" s="33"/>
      <c r="E1064" s="33" t="s">
        <v>8</v>
      </c>
      <c r="F1064" s="34">
        <v>462</v>
      </c>
      <c r="G1064" s="34">
        <v>465</v>
      </c>
      <c r="H1064" s="34">
        <v>469</v>
      </c>
      <c r="I1064" s="95">
        <f t="shared" si="120"/>
        <v>6300</v>
      </c>
      <c r="J1064" s="95">
        <f t="shared" si="122"/>
        <v>8400</v>
      </c>
      <c r="K1064" s="95">
        <f t="shared" si="121"/>
        <v>14700</v>
      </c>
    </row>
    <row r="1065" spans="1:11">
      <c r="A1065" s="59">
        <v>42741</v>
      </c>
      <c r="B1065" s="33" t="s">
        <v>408</v>
      </c>
      <c r="C1065" s="33">
        <v>1500</v>
      </c>
      <c r="D1065" s="33"/>
      <c r="E1065" s="33" t="s">
        <v>8</v>
      </c>
      <c r="F1065" s="34">
        <v>421</v>
      </c>
      <c r="G1065" s="34">
        <v>423</v>
      </c>
      <c r="H1065" s="34">
        <v>426</v>
      </c>
      <c r="I1065" s="95">
        <f t="shared" si="120"/>
        <v>3000</v>
      </c>
      <c r="J1065" s="95">
        <f t="shared" si="122"/>
        <v>4500</v>
      </c>
      <c r="K1065" s="95">
        <f t="shared" si="121"/>
        <v>7500</v>
      </c>
    </row>
    <row r="1066" spans="1:11">
      <c r="A1066" s="59">
        <v>42741</v>
      </c>
      <c r="B1066" s="33" t="s">
        <v>332</v>
      </c>
      <c r="C1066" s="33">
        <v>1100</v>
      </c>
      <c r="D1066" s="33"/>
      <c r="E1066" s="33" t="s">
        <v>15</v>
      </c>
      <c r="F1066" s="34">
        <v>834</v>
      </c>
      <c r="G1066" s="34">
        <v>831</v>
      </c>
      <c r="H1066" s="34">
        <v>827</v>
      </c>
      <c r="I1066" s="95">
        <f t="shared" si="120"/>
        <v>3300</v>
      </c>
      <c r="J1066" s="95">
        <f t="shared" si="122"/>
        <v>4400</v>
      </c>
      <c r="K1066" s="95">
        <f t="shared" si="121"/>
        <v>7700</v>
      </c>
    </row>
    <row r="1067" spans="1:11">
      <c r="A1067" s="59">
        <v>42741</v>
      </c>
      <c r="B1067" s="33" t="s">
        <v>417</v>
      </c>
      <c r="C1067" s="33">
        <v>1100</v>
      </c>
      <c r="D1067" s="33"/>
      <c r="E1067" s="33" t="s">
        <v>8</v>
      </c>
      <c r="F1067" s="34">
        <v>931</v>
      </c>
      <c r="G1067" s="34">
        <v>927</v>
      </c>
      <c r="H1067" s="34">
        <v>0</v>
      </c>
      <c r="I1067" s="95">
        <f t="shared" si="120"/>
        <v>-4400</v>
      </c>
      <c r="J1067" s="95">
        <v>0</v>
      </c>
      <c r="K1067" s="95">
        <f t="shared" si="121"/>
        <v>-4400</v>
      </c>
    </row>
    <row r="1068" spans="1:11">
      <c r="A1068" s="59">
        <v>42740</v>
      </c>
      <c r="B1068" s="33" t="s">
        <v>111</v>
      </c>
      <c r="C1068" s="33">
        <v>1200</v>
      </c>
      <c r="D1068" s="33"/>
      <c r="E1068" s="33" t="s">
        <v>8</v>
      </c>
      <c r="F1068" s="34">
        <v>671</v>
      </c>
      <c r="G1068" s="34">
        <v>674</v>
      </c>
      <c r="H1068" s="34">
        <v>677</v>
      </c>
      <c r="I1068" s="95">
        <f t="shared" si="120"/>
        <v>3600</v>
      </c>
      <c r="J1068" s="95">
        <f>(IF(E1068="SHORT",IF(H1068="",0,G1068-H1068),IF(E1068="LONG",IF(H1068="",0,H1068-G1068))))*C1068</f>
        <v>3600</v>
      </c>
      <c r="K1068" s="95">
        <f t="shared" si="121"/>
        <v>7200</v>
      </c>
    </row>
    <row r="1069" spans="1:11">
      <c r="A1069" s="59">
        <v>42740</v>
      </c>
      <c r="B1069" s="33" t="s">
        <v>332</v>
      </c>
      <c r="C1069" s="33">
        <v>1100</v>
      </c>
      <c r="D1069" s="33"/>
      <c r="E1069" s="33" t="s">
        <v>8</v>
      </c>
      <c r="F1069" s="34">
        <v>837</v>
      </c>
      <c r="G1069" s="34">
        <v>840</v>
      </c>
      <c r="H1069" s="34">
        <v>842.4</v>
      </c>
      <c r="I1069" s="95">
        <f t="shared" si="120"/>
        <v>3300</v>
      </c>
      <c r="J1069" s="95">
        <f>(IF(E1069="SHORT",IF(H1069="",0,G1069-H1069),IF(E1069="LONG",IF(H1069="",0,H1069-G1069))))*C1069</f>
        <v>2639.999999999975</v>
      </c>
      <c r="K1069" s="95">
        <f t="shared" si="121"/>
        <v>5939.9999999999745</v>
      </c>
    </row>
    <row r="1070" spans="1:11">
      <c r="A1070" s="59">
        <v>42740</v>
      </c>
      <c r="B1070" s="33" t="s">
        <v>381</v>
      </c>
      <c r="C1070" s="33">
        <v>2100</v>
      </c>
      <c r="D1070" s="33"/>
      <c r="E1070" s="33" t="s">
        <v>15</v>
      </c>
      <c r="F1070" s="34">
        <v>462.5</v>
      </c>
      <c r="G1070" s="34">
        <v>465</v>
      </c>
      <c r="H1070" s="34">
        <v>0</v>
      </c>
      <c r="I1070" s="95">
        <f t="shared" si="120"/>
        <v>-5250</v>
      </c>
      <c r="J1070" s="95">
        <v>0</v>
      </c>
      <c r="K1070" s="95">
        <f t="shared" si="121"/>
        <v>-5250</v>
      </c>
    </row>
    <row r="1071" spans="1:11">
      <c r="A1071" s="59">
        <v>42739</v>
      </c>
      <c r="B1071" s="33" t="s">
        <v>534</v>
      </c>
      <c r="C1071" s="33">
        <v>700</v>
      </c>
      <c r="D1071" s="33"/>
      <c r="E1071" s="33" t="s">
        <v>8</v>
      </c>
      <c r="F1071" s="34">
        <v>1197</v>
      </c>
      <c r="G1071" s="34">
        <v>1202</v>
      </c>
      <c r="H1071" s="34">
        <v>0</v>
      </c>
      <c r="I1071" s="95">
        <f t="shared" si="120"/>
        <v>3500</v>
      </c>
      <c r="J1071" s="95">
        <v>0</v>
      </c>
      <c r="K1071" s="95">
        <f t="shared" si="121"/>
        <v>3500</v>
      </c>
    </row>
    <row r="1072" spans="1:11">
      <c r="A1072" s="59">
        <v>42739</v>
      </c>
      <c r="B1072" s="33" t="s">
        <v>407</v>
      </c>
      <c r="C1072" s="33">
        <v>2000</v>
      </c>
      <c r="D1072" s="33"/>
      <c r="E1072" s="33" t="s">
        <v>8</v>
      </c>
      <c r="F1072" s="34">
        <v>361</v>
      </c>
      <c r="G1072" s="34">
        <v>358</v>
      </c>
      <c r="H1072" s="34">
        <v>0</v>
      </c>
      <c r="I1072" s="95">
        <f t="shared" si="120"/>
        <v>-6000</v>
      </c>
      <c r="J1072" s="95">
        <v>0</v>
      </c>
      <c r="K1072" s="95">
        <f t="shared" si="121"/>
        <v>-6000</v>
      </c>
    </row>
    <row r="1073" spans="1:11">
      <c r="A1073" s="59">
        <v>42738</v>
      </c>
      <c r="B1073" s="33" t="s">
        <v>532</v>
      </c>
      <c r="C1073" s="33">
        <v>3000</v>
      </c>
      <c r="D1073" s="33"/>
      <c r="E1073" s="33" t="s">
        <v>15</v>
      </c>
      <c r="F1073" s="34">
        <v>188.25</v>
      </c>
      <c r="G1073" s="34">
        <v>187.25</v>
      </c>
      <c r="H1073" s="34">
        <v>186.1</v>
      </c>
      <c r="I1073" s="95">
        <f t="shared" si="120"/>
        <v>3000</v>
      </c>
      <c r="J1073" s="95">
        <f>(IF(E1073="SHORT",IF(H1073="",0,G1073-H1073),IF(E1073="LONG",IF(H1073="",0,H1073-G1073))))*C1073</f>
        <v>3450.0000000000173</v>
      </c>
      <c r="K1073" s="95">
        <f t="shared" si="121"/>
        <v>6450.0000000000173</v>
      </c>
    </row>
    <row r="1074" spans="1:11">
      <c r="A1074" s="59">
        <v>42738</v>
      </c>
      <c r="B1074" s="33" t="s">
        <v>135</v>
      </c>
      <c r="C1074" s="33">
        <v>1100</v>
      </c>
      <c r="D1074" s="33"/>
      <c r="E1074" s="33" t="s">
        <v>8</v>
      </c>
      <c r="F1074" s="34">
        <v>645</v>
      </c>
      <c r="G1074" s="34">
        <v>647.5</v>
      </c>
      <c r="H1074" s="34">
        <v>0</v>
      </c>
      <c r="I1074" s="95">
        <f t="shared" si="120"/>
        <v>2750</v>
      </c>
      <c r="J1074" s="95">
        <v>0</v>
      </c>
      <c r="K1074" s="95">
        <f t="shared" si="121"/>
        <v>2750</v>
      </c>
    </row>
    <row r="1075" spans="1:11">
      <c r="A1075" s="59">
        <v>42737</v>
      </c>
      <c r="B1075" s="33" t="s">
        <v>381</v>
      </c>
      <c r="C1075" s="33">
        <v>2100</v>
      </c>
      <c r="D1075" s="33"/>
      <c r="E1075" s="33" t="s">
        <v>8</v>
      </c>
      <c r="F1075" s="34">
        <v>438</v>
      </c>
      <c r="G1075" s="34">
        <v>435</v>
      </c>
      <c r="H1075" s="34">
        <v>0</v>
      </c>
      <c r="I1075" s="95">
        <f t="shared" si="120"/>
        <v>-6300</v>
      </c>
      <c r="J1075" s="95">
        <v>0</v>
      </c>
      <c r="K1075" s="95">
        <f t="shared" si="121"/>
        <v>-6300</v>
      </c>
    </row>
    <row r="1076" spans="1:11">
      <c r="A1076" s="59">
        <v>42737</v>
      </c>
      <c r="B1076" s="33" t="s">
        <v>146</v>
      </c>
      <c r="C1076" s="33">
        <v>1100</v>
      </c>
      <c r="D1076" s="33"/>
      <c r="E1076" s="33" t="s">
        <v>8</v>
      </c>
      <c r="F1076" s="34">
        <v>446</v>
      </c>
      <c r="G1076" s="34">
        <v>442</v>
      </c>
      <c r="H1076" s="34">
        <v>0</v>
      </c>
      <c r="I1076" s="95">
        <f t="shared" si="120"/>
        <v>-4400</v>
      </c>
      <c r="J1076" s="95">
        <v>0</v>
      </c>
      <c r="K1076" s="95">
        <f t="shared" si="121"/>
        <v>-4400</v>
      </c>
    </row>
    <row r="1077" spans="1:11">
      <c r="A1077" s="59">
        <v>42737</v>
      </c>
      <c r="B1077" s="33" t="s">
        <v>407</v>
      </c>
      <c r="C1077" s="33">
        <v>2000</v>
      </c>
      <c r="D1077" s="33"/>
      <c r="E1077" s="33" t="s">
        <v>8</v>
      </c>
      <c r="F1077" s="34">
        <v>355</v>
      </c>
      <c r="G1077" s="34">
        <v>353</v>
      </c>
      <c r="H1077" s="34">
        <v>0</v>
      </c>
      <c r="I1077" s="95">
        <f t="shared" si="120"/>
        <v>-4000</v>
      </c>
      <c r="J1077" s="95">
        <v>0</v>
      </c>
      <c r="K1077" s="95">
        <f t="shared" si="121"/>
        <v>-4000</v>
      </c>
    </row>
    <row r="1078" spans="1:11">
      <c r="A1078" s="59"/>
      <c r="B1078" s="53"/>
      <c r="C1078" s="53"/>
      <c r="D1078" s="53"/>
      <c r="E1078" s="53"/>
      <c r="F1078" s="53"/>
      <c r="G1078" s="53"/>
      <c r="H1078" s="53"/>
      <c r="I1078" s="96"/>
      <c r="J1078" s="96"/>
      <c r="K1078" s="96"/>
    </row>
    <row r="1079" spans="1:11">
      <c r="A1079" s="59">
        <v>42734</v>
      </c>
      <c r="B1079" s="33" t="s">
        <v>381</v>
      </c>
      <c r="C1079" s="33">
        <v>2100</v>
      </c>
      <c r="D1079" s="33"/>
      <c r="E1079" s="33" t="s">
        <v>8</v>
      </c>
      <c r="F1079" s="34">
        <v>427.5</v>
      </c>
      <c r="G1079" s="34">
        <v>429.5</v>
      </c>
      <c r="H1079" s="34">
        <v>432.5</v>
      </c>
      <c r="I1079" s="95">
        <f t="shared" ref="I1079:I1118" si="123">IF(E1079="LONG",(G1079-F1079)*C1079,(F1079-G1079)*C1079)</f>
        <v>4200</v>
      </c>
      <c r="J1079" s="95">
        <f>(IF(E1079="SHORT",IF(H1079="",0,G1079-H1079),IF(E1079="LONG",IF(H1079="",0,H1079-G1079))))*C1079</f>
        <v>6300</v>
      </c>
      <c r="K1079" s="95">
        <f t="shared" ref="K1079:K1118" si="124">(I1079+J1079)</f>
        <v>10500</v>
      </c>
    </row>
    <row r="1080" spans="1:11">
      <c r="A1080" s="59">
        <v>42734</v>
      </c>
      <c r="B1080" s="33" t="s">
        <v>376</v>
      </c>
      <c r="C1080" s="33">
        <v>300</v>
      </c>
      <c r="D1080" s="33"/>
      <c r="E1080" s="33" t="s">
        <v>8</v>
      </c>
      <c r="F1080" s="34">
        <v>1616</v>
      </c>
      <c r="G1080" s="34">
        <v>1626</v>
      </c>
      <c r="H1080" s="34">
        <v>1636.15</v>
      </c>
      <c r="I1080" s="95">
        <f t="shared" si="123"/>
        <v>3000</v>
      </c>
      <c r="J1080" s="95">
        <f>(IF(E1080="SHORT",IF(H1080="",0,G1080-H1080),IF(E1080="LONG",IF(H1080="",0,H1080-G1080))))*C1080</f>
        <v>3045.0000000000273</v>
      </c>
      <c r="K1080" s="95">
        <f t="shared" si="124"/>
        <v>6045.0000000000273</v>
      </c>
    </row>
    <row r="1081" spans="1:11">
      <c r="A1081" s="59">
        <v>42733</v>
      </c>
      <c r="B1081" s="33" t="s">
        <v>301</v>
      </c>
      <c r="C1081" s="33">
        <v>1000</v>
      </c>
      <c r="D1081" s="33"/>
      <c r="E1081" s="33" t="s">
        <v>8</v>
      </c>
      <c r="F1081" s="34">
        <v>577</v>
      </c>
      <c r="G1081" s="34">
        <v>580</v>
      </c>
      <c r="H1081" s="34">
        <v>584</v>
      </c>
      <c r="I1081" s="95">
        <f t="shared" si="123"/>
        <v>3000</v>
      </c>
      <c r="J1081" s="95">
        <f>(IF(E1081="SHORT",IF(H1081="",0,G1081-H1081),IF(E1081="LONG",IF(H1081="",0,H1081-G1081))))*C1081</f>
        <v>4000</v>
      </c>
      <c r="K1081" s="95">
        <f t="shared" si="124"/>
        <v>7000</v>
      </c>
    </row>
    <row r="1082" spans="1:11">
      <c r="A1082" s="59">
        <v>42733</v>
      </c>
      <c r="B1082" s="33" t="s">
        <v>49</v>
      </c>
      <c r="C1082" s="33">
        <v>1500</v>
      </c>
      <c r="D1082" s="33"/>
      <c r="E1082" s="33" t="s">
        <v>8</v>
      </c>
      <c r="F1082" s="34">
        <v>317.5</v>
      </c>
      <c r="G1082" s="34">
        <v>319</v>
      </c>
      <c r="H1082" s="34">
        <v>0</v>
      </c>
      <c r="I1082" s="95">
        <f t="shared" si="123"/>
        <v>2250</v>
      </c>
      <c r="J1082" s="95">
        <v>0</v>
      </c>
      <c r="K1082" s="95">
        <f t="shared" si="124"/>
        <v>2250</v>
      </c>
    </row>
    <row r="1083" spans="1:11">
      <c r="A1083" s="59">
        <v>42733</v>
      </c>
      <c r="B1083" s="33" t="s">
        <v>421</v>
      </c>
      <c r="C1083" s="33">
        <v>6000</v>
      </c>
      <c r="D1083" s="33"/>
      <c r="E1083" s="33" t="s">
        <v>8</v>
      </c>
      <c r="F1083" s="34">
        <v>121</v>
      </c>
      <c r="G1083" s="34">
        <v>120.2</v>
      </c>
      <c r="H1083" s="34">
        <v>0</v>
      </c>
      <c r="I1083" s="95">
        <f t="shared" si="123"/>
        <v>-4799.9999999999827</v>
      </c>
      <c r="J1083" s="95">
        <v>0</v>
      </c>
      <c r="K1083" s="95">
        <f t="shared" si="124"/>
        <v>-4799.9999999999827</v>
      </c>
    </row>
    <row r="1084" spans="1:11">
      <c r="A1084" s="59">
        <v>42732</v>
      </c>
      <c r="B1084" s="33" t="s">
        <v>532</v>
      </c>
      <c r="C1084" s="33">
        <v>3000</v>
      </c>
      <c r="D1084" s="33"/>
      <c r="E1084" s="33" t="s">
        <v>15</v>
      </c>
      <c r="F1084" s="34">
        <v>184.25</v>
      </c>
      <c r="G1084" s="34">
        <v>183.25</v>
      </c>
      <c r="H1084" s="34">
        <v>182.7</v>
      </c>
      <c r="I1084" s="95">
        <f t="shared" si="123"/>
        <v>3000</v>
      </c>
      <c r="J1084" s="95">
        <f>(IF(E1084="SHORT",IF(H1084="",0,G1084-H1084),IF(E1084="LONG",IF(H1084="",0,H1084-G1084))))*C1084</f>
        <v>1650.0000000000341</v>
      </c>
      <c r="K1084" s="95">
        <f t="shared" si="124"/>
        <v>4650.0000000000346</v>
      </c>
    </row>
    <row r="1085" spans="1:11">
      <c r="A1085" s="59">
        <v>42732</v>
      </c>
      <c r="B1085" s="33" t="s">
        <v>373</v>
      </c>
      <c r="C1085" s="33">
        <v>1300</v>
      </c>
      <c r="D1085" s="33"/>
      <c r="E1085" s="33" t="s">
        <v>8</v>
      </c>
      <c r="F1085" s="34">
        <v>455</v>
      </c>
      <c r="G1085" s="34">
        <v>458</v>
      </c>
      <c r="H1085" s="34">
        <v>460.5</v>
      </c>
      <c r="I1085" s="95">
        <f t="shared" si="123"/>
        <v>3900</v>
      </c>
      <c r="J1085" s="95">
        <f>(IF(E1085="SHORT",IF(H1085="",0,G1085-H1085),IF(E1085="LONG",IF(H1085="",0,H1085-G1085))))*C1085</f>
        <v>3250</v>
      </c>
      <c r="K1085" s="95">
        <f t="shared" si="124"/>
        <v>7150</v>
      </c>
    </row>
    <row r="1086" spans="1:11">
      <c r="A1086" s="59">
        <v>42732</v>
      </c>
      <c r="B1086" s="33" t="s">
        <v>421</v>
      </c>
      <c r="C1086" s="33">
        <v>6000</v>
      </c>
      <c r="D1086" s="33"/>
      <c r="E1086" s="33" t="s">
        <v>8</v>
      </c>
      <c r="F1086" s="34">
        <v>122.75</v>
      </c>
      <c r="G1086" s="34">
        <v>123.4</v>
      </c>
      <c r="H1086" s="34">
        <v>0</v>
      </c>
      <c r="I1086" s="95">
        <f t="shared" si="123"/>
        <v>3900.0000000000341</v>
      </c>
      <c r="J1086" s="95">
        <v>0</v>
      </c>
      <c r="K1086" s="95">
        <f t="shared" si="124"/>
        <v>3900.0000000000341</v>
      </c>
    </row>
    <row r="1087" spans="1:11">
      <c r="A1087" s="59">
        <v>42731</v>
      </c>
      <c r="B1087" s="33" t="s">
        <v>535</v>
      </c>
      <c r="C1087" s="33">
        <v>7000</v>
      </c>
      <c r="D1087" s="33"/>
      <c r="E1087" s="33" t="s">
        <v>15</v>
      </c>
      <c r="F1087" s="34">
        <v>76.25</v>
      </c>
      <c r="G1087" s="34">
        <v>75.5</v>
      </c>
      <c r="H1087" s="34">
        <v>75.099999999999994</v>
      </c>
      <c r="I1087" s="95">
        <f t="shared" si="123"/>
        <v>5250</v>
      </c>
      <c r="J1087" s="95">
        <f>(IF(E1087="SHORT",IF(H1087="",0,G1087-H1087),IF(E1087="LONG",IF(H1087="",0,H1087-G1087))))*C1087</f>
        <v>2800.00000000004</v>
      </c>
      <c r="K1087" s="95">
        <f t="shared" si="124"/>
        <v>8050.00000000004</v>
      </c>
    </row>
    <row r="1088" spans="1:11">
      <c r="A1088" s="59">
        <v>42731</v>
      </c>
      <c r="B1088" s="33" t="s">
        <v>216</v>
      </c>
      <c r="C1088" s="33">
        <v>5000</v>
      </c>
      <c r="D1088" s="33"/>
      <c r="E1088" s="33" t="s">
        <v>8</v>
      </c>
      <c r="F1088" s="34">
        <v>100.75</v>
      </c>
      <c r="G1088" s="34">
        <v>101.5</v>
      </c>
      <c r="H1088" s="34">
        <v>102.5</v>
      </c>
      <c r="I1088" s="95">
        <f t="shared" si="123"/>
        <v>3750</v>
      </c>
      <c r="J1088" s="95">
        <f>(IF(E1088="SHORT",IF(H1088="",0,G1088-H1088),IF(E1088="LONG",IF(H1088="",0,H1088-G1088))))*C1088</f>
        <v>5000</v>
      </c>
      <c r="K1088" s="95">
        <f t="shared" si="124"/>
        <v>8750</v>
      </c>
    </row>
    <row r="1089" spans="1:11">
      <c r="A1089" s="59">
        <v>42730</v>
      </c>
      <c r="B1089" s="33" t="s">
        <v>340</v>
      </c>
      <c r="C1089" s="33">
        <v>6000</v>
      </c>
      <c r="D1089" s="33"/>
      <c r="E1089" s="33" t="s">
        <v>15</v>
      </c>
      <c r="F1089" s="34">
        <v>211</v>
      </c>
      <c r="G1089" s="34">
        <v>210.3</v>
      </c>
      <c r="H1089" s="34">
        <v>209.3</v>
      </c>
      <c r="I1089" s="95">
        <f t="shared" si="123"/>
        <v>4199.9999999999318</v>
      </c>
      <c r="J1089" s="95">
        <f>(IF(E1089="SHORT",IF(H1089="",0,G1089-H1089),IF(E1089="LONG",IF(H1089="",0,H1089-G1089))))*C1089</f>
        <v>6000</v>
      </c>
      <c r="K1089" s="95">
        <f t="shared" si="124"/>
        <v>10199.999999999931</v>
      </c>
    </row>
    <row r="1090" spans="1:11">
      <c r="A1090" s="59">
        <v>42730</v>
      </c>
      <c r="B1090" s="33" t="s">
        <v>216</v>
      </c>
      <c r="C1090" s="33">
        <v>5000</v>
      </c>
      <c r="D1090" s="33"/>
      <c r="E1090" s="33" t="s">
        <v>15</v>
      </c>
      <c r="F1090" s="34">
        <v>107.5</v>
      </c>
      <c r="G1090" s="34">
        <v>106.75</v>
      </c>
      <c r="H1090" s="34">
        <v>105.75</v>
      </c>
      <c r="I1090" s="95">
        <f t="shared" si="123"/>
        <v>3750</v>
      </c>
      <c r="J1090" s="95">
        <f>(IF(E1090="SHORT",IF(H1090="",0,G1090-H1090),IF(E1090="LONG",IF(H1090="",0,H1090-G1090))))*C1090</f>
        <v>5000</v>
      </c>
      <c r="K1090" s="95">
        <f t="shared" si="124"/>
        <v>8750</v>
      </c>
    </row>
    <row r="1091" spans="1:11">
      <c r="A1091" s="59">
        <v>42727</v>
      </c>
      <c r="B1091" s="33" t="s">
        <v>340</v>
      </c>
      <c r="C1091" s="33">
        <v>6000</v>
      </c>
      <c r="D1091" s="33"/>
      <c r="E1091" s="33" t="s">
        <v>15</v>
      </c>
      <c r="F1091" s="34">
        <v>213.25</v>
      </c>
      <c r="G1091" s="34">
        <v>212.5</v>
      </c>
      <c r="H1091" s="34">
        <v>211.9</v>
      </c>
      <c r="I1091" s="95">
        <f t="shared" si="123"/>
        <v>4500</v>
      </c>
      <c r="J1091" s="95">
        <f>(IF(E1091="SHORT",IF(H1091="",0,G1091-H1091),IF(E1091="LONG",IF(H1091="",0,H1091-G1091))))*C1091</f>
        <v>3599.9999999999659</v>
      </c>
      <c r="K1091" s="95">
        <f t="shared" si="124"/>
        <v>8099.9999999999654</v>
      </c>
    </row>
    <row r="1092" spans="1:11">
      <c r="A1092" s="59">
        <v>42727</v>
      </c>
      <c r="B1092" s="33" t="s">
        <v>332</v>
      </c>
      <c r="C1092" s="33">
        <v>1100</v>
      </c>
      <c r="D1092" s="33"/>
      <c r="E1092" s="33" t="s">
        <v>8</v>
      </c>
      <c r="F1092" s="34">
        <v>773</v>
      </c>
      <c r="G1092" s="34">
        <v>777</v>
      </c>
      <c r="H1092" s="34">
        <v>0</v>
      </c>
      <c r="I1092" s="95">
        <f t="shared" si="123"/>
        <v>4400</v>
      </c>
      <c r="J1092" s="95">
        <v>0</v>
      </c>
      <c r="K1092" s="95">
        <f t="shared" si="124"/>
        <v>4400</v>
      </c>
    </row>
    <row r="1093" spans="1:11">
      <c r="A1093" s="59">
        <v>42726</v>
      </c>
      <c r="B1093" s="33" t="s">
        <v>340</v>
      </c>
      <c r="C1093" s="33">
        <v>6000</v>
      </c>
      <c r="D1093" s="33"/>
      <c r="E1093" s="33" t="s">
        <v>15</v>
      </c>
      <c r="F1093" s="34">
        <v>224</v>
      </c>
      <c r="G1093" s="34">
        <v>223.2</v>
      </c>
      <c r="H1093" s="34">
        <v>221.2</v>
      </c>
      <c r="I1093" s="95">
        <f t="shared" si="123"/>
        <v>4800.0000000000682</v>
      </c>
      <c r="J1093" s="95">
        <f>(IF(E1093="SHORT",IF(H1093="",0,G1093-H1093),IF(E1093="LONG",IF(H1093="",0,H1093-G1093))))*C1093</f>
        <v>12000</v>
      </c>
      <c r="K1093" s="95">
        <f t="shared" si="124"/>
        <v>16800.000000000069</v>
      </c>
    </row>
    <row r="1094" spans="1:11">
      <c r="A1094" s="59">
        <v>42726</v>
      </c>
      <c r="B1094" s="33" t="s">
        <v>301</v>
      </c>
      <c r="C1094" s="33">
        <v>1000</v>
      </c>
      <c r="D1094" s="33"/>
      <c r="E1094" s="33" t="s">
        <v>15</v>
      </c>
      <c r="F1094" s="34">
        <v>666</v>
      </c>
      <c r="G1094" s="34">
        <v>663</v>
      </c>
      <c r="H1094" s="34">
        <v>659</v>
      </c>
      <c r="I1094" s="95">
        <f t="shared" si="123"/>
        <v>3000</v>
      </c>
      <c r="J1094" s="95">
        <f>(IF(E1094="SHORT",IF(H1094="",0,G1094-H1094),IF(E1094="LONG",IF(H1094="",0,H1094-G1094))))*C1094</f>
        <v>4000</v>
      </c>
      <c r="K1094" s="95">
        <f t="shared" si="124"/>
        <v>7000</v>
      </c>
    </row>
    <row r="1095" spans="1:11">
      <c r="A1095" s="59">
        <v>42725</v>
      </c>
      <c r="B1095" s="33" t="s">
        <v>340</v>
      </c>
      <c r="C1095" s="33">
        <v>6000</v>
      </c>
      <c r="D1095" s="33"/>
      <c r="E1095" s="33" t="s">
        <v>8</v>
      </c>
      <c r="F1095" s="34">
        <v>226.75</v>
      </c>
      <c r="G1095" s="34">
        <v>227.75</v>
      </c>
      <c r="H1095" s="34">
        <v>228.6</v>
      </c>
      <c r="I1095" s="95">
        <f t="shared" si="123"/>
        <v>6000</v>
      </c>
      <c r="J1095" s="95">
        <f>(IF(E1095="SHORT",IF(H1095="",0,G1095-H1095),IF(E1095="LONG",IF(H1095="",0,H1095-G1095))))*C1095</f>
        <v>5099.9999999999654</v>
      </c>
      <c r="K1095" s="95">
        <f t="shared" si="124"/>
        <v>11099.999999999965</v>
      </c>
    </row>
    <row r="1096" spans="1:11">
      <c r="A1096" s="59">
        <v>42725</v>
      </c>
      <c r="B1096" s="33" t="s">
        <v>536</v>
      </c>
      <c r="C1096" s="33">
        <v>3200</v>
      </c>
      <c r="D1096" s="33"/>
      <c r="E1096" s="33" t="s">
        <v>8</v>
      </c>
      <c r="F1096" s="34">
        <v>268</v>
      </c>
      <c r="G1096" s="34">
        <v>266.5</v>
      </c>
      <c r="H1096" s="34">
        <v>0</v>
      </c>
      <c r="I1096" s="95">
        <f t="shared" si="123"/>
        <v>-4800</v>
      </c>
      <c r="J1096" s="95">
        <v>0</v>
      </c>
      <c r="K1096" s="95">
        <f t="shared" si="124"/>
        <v>-4800</v>
      </c>
    </row>
    <row r="1097" spans="1:11">
      <c r="A1097" s="59">
        <v>42725</v>
      </c>
      <c r="B1097" s="33" t="s">
        <v>407</v>
      </c>
      <c r="C1097" s="33">
        <v>2000</v>
      </c>
      <c r="D1097" s="33"/>
      <c r="E1097" s="33" t="s">
        <v>8</v>
      </c>
      <c r="F1097" s="34">
        <v>343</v>
      </c>
      <c r="G1097" s="34">
        <v>340</v>
      </c>
      <c r="H1097" s="34">
        <v>0</v>
      </c>
      <c r="I1097" s="95">
        <f t="shared" si="123"/>
        <v>-6000</v>
      </c>
      <c r="J1097" s="95">
        <v>0</v>
      </c>
      <c r="K1097" s="95">
        <f t="shared" si="124"/>
        <v>-6000</v>
      </c>
    </row>
    <row r="1098" spans="1:11">
      <c r="A1098" s="59">
        <v>42724</v>
      </c>
      <c r="B1098" s="33" t="s">
        <v>301</v>
      </c>
      <c r="C1098" s="33">
        <v>1000</v>
      </c>
      <c r="D1098" s="33"/>
      <c r="E1098" s="33" t="s">
        <v>15</v>
      </c>
      <c r="F1098" s="34">
        <v>589</v>
      </c>
      <c r="G1098" s="34">
        <v>586</v>
      </c>
      <c r="H1098" s="34">
        <v>582</v>
      </c>
      <c r="I1098" s="95">
        <f t="shared" si="123"/>
        <v>3000</v>
      </c>
      <c r="J1098" s="95">
        <f>(IF(E1098="SHORT",IF(H1098="",0,G1098-H1098),IF(E1098="LONG",IF(H1098="",0,H1098-G1098))))*C1098</f>
        <v>4000</v>
      </c>
      <c r="K1098" s="95">
        <f t="shared" si="124"/>
        <v>7000</v>
      </c>
    </row>
    <row r="1099" spans="1:11">
      <c r="A1099" s="59">
        <v>42724</v>
      </c>
      <c r="B1099" s="33" t="s">
        <v>532</v>
      </c>
      <c r="C1099" s="33">
        <v>3000</v>
      </c>
      <c r="D1099" s="33"/>
      <c r="E1099" s="33" t="s">
        <v>15</v>
      </c>
      <c r="F1099" s="34">
        <v>193.75</v>
      </c>
      <c r="G1099" s="34">
        <v>192.75</v>
      </c>
      <c r="H1099" s="34">
        <v>191.3</v>
      </c>
      <c r="I1099" s="95">
        <f t="shared" si="123"/>
        <v>3000</v>
      </c>
      <c r="J1099" s="95">
        <f>(IF(E1099="SHORT",IF(H1099="",0,G1099-H1099),IF(E1099="LONG",IF(H1099="",0,H1099-G1099))))*C1099</f>
        <v>4349.9999999999654</v>
      </c>
      <c r="K1099" s="95">
        <f t="shared" si="124"/>
        <v>7349.9999999999654</v>
      </c>
    </row>
    <row r="1100" spans="1:11">
      <c r="A1100" s="59">
        <v>42723</v>
      </c>
      <c r="B1100" s="33" t="s">
        <v>301</v>
      </c>
      <c r="C1100" s="33">
        <v>1000</v>
      </c>
      <c r="D1100" s="33"/>
      <c r="E1100" s="33" t="s">
        <v>15</v>
      </c>
      <c r="F1100" s="34">
        <v>633</v>
      </c>
      <c r="G1100" s="34">
        <v>630</v>
      </c>
      <c r="H1100" s="34">
        <v>626</v>
      </c>
      <c r="I1100" s="95">
        <f t="shared" si="123"/>
        <v>3000</v>
      </c>
      <c r="J1100" s="95">
        <f>(IF(E1100="SHORT",IF(H1100="",0,G1100-H1100),IF(E1100="LONG",IF(H1100="",0,H1100-G1100))))*C1100</f>
        <v>4000</v>
      </c>
      <c r="K1100" s="95">
        <f t="shared" si="124"/>
        <v>7000</v>
      </c>
    </row>
    <row r="1101" spans="1:11">
      <c r="A1101" s="59">
        <v>42723</v>
      </c>
      <c r="B1101" s="33" t="s">
        <v>407</v>
      </c>
      <c r="C1101" s="33">
        <v>2000</v>
      </c>
      <c r="D1101" s="33"/>
      <c r="E1101" s="33" t="s">
        <v>15</v>
      </c>
      <c r="F1101" s="34">
        <v>345</v>
      </c>
      <c r="G1101" s="34">
        <v>343.5</v>
      </c>
      <c r="H1101" s="34">
        <v>341.5</v>
      </c>
      <c r="I1101" s="95">
        <f t="shared" si="123"/>
        <v>3000</v>
      </c>
      <c r="J1101" s="95">
        <f>(IF(E1101="SHORT",IF(H1101="",0,G1101-H1101),IF(E1101="LONG",IF(H1101="",0,H1101-G1101))))*C1101</f>
        <v>4000</v>
      </c>
      <c r="K1101" s="95">
        <f t="shared" si="124"/>
        <v>7000</v>
      </c>
    </row>
    <row r="1102" spans="1:11">
      <c r="A1102" s="59">
        <v>42723</v>
      </c>
      <c r="B1102" s="33" t="s">
        <v>537</v>
      </c>
      <c r="C1102" s="33">
        <v>2500</v>
      </c>
      <c r="D1102" s="33"/>
      <c r="E1102" s="33" t="s">
        <v>8</v>
      </c>
      <c r="F1102" s="34">
        <v>266.5</v>
      </c>
      <c r="G1102" s="34">
        <v>264.5</v>
      </c>
      <c r="H1102" s="34">
        <v>0</v>
      </c>
      <c r="I1102" s="95">
        <f t="shared" si="123"/>
        <v>-5000</v>
      </c>
      <c r="J1102" s="95">
        <v>0</v>
      </c>
      <c r="K1102" s="95">
        <f t="shared" si="124"/>
        <v>-5000</v>
      </c>
    </row>
    <row r="1103" spans="1:11">
      <c r="A1103" s="59">
        <v>42720</v>
      </c>
      <c r="B1103" s="33" t="s">
        <v>532</v>
      </c>
      <c r="C1103" s="33">
        <v>3000</v>
      </c>
      <c r="D1103" s="33"/>
      <c r="E1103" s="33" t="s">
        <v>15</v>
      </c>
      <c r="F1103" s="34">
        <v>198.25</v>
      </c>
      <c r="G1103" s="34">
        <v>197.25</v>
      </c>
      <c r="H1103" s="34">
        <v>195.75</v>
      </c>
      <c r="I1103" s="95">
        <f t="shared" si="123"/>
        <v>3000</v>
      </c>
      <c r="J1103" s="95">
        <f>(IF(E1103="SHORT",IF(H1103="",0,G1103-H1103),IF(E1103="LONG",IF(H1103="",0,H1103-G1103))))*C1103</f>
        <v>4500</v>
      </c>
      <c r="K1103" s="95">
        <f t="shared" si="124"/>
        <v>7500</v>
      </c>
    </row>
    <row r="1104" spans="1:11">
      <c r="A1104" s="59">
        <v>42720</v>
      </c>
      <c r="B1104" s="33" t="s">
        <v>268</v>
      </c>
      <c r="C1104" s="33">
        <v>700</v>
      </c>
      <c r="D1104" s="33"/>
      <c r="E1104" s="33" t="s">
        <v>8</v>
      </c>
      <c r="F1104" s="34">
        <v>1282</v>
      </c>
      <c r="G1104" s="34">
        <v>1287</v>
      </c>
      <c r="H1104" s="34">
        <v>0</v>
      </c>
      <c r="I1104" s="95">
        <f t="shared" si="123"/>
        <v>3500</v>
      </c>
      <c r="J1104" s="95">
        <v>0</v>
      </c>
      <c r="K1104" s="95">
        <f t="shared" si="124"/>
        <v>3500</v>
      </c>
    </row>
    <row r="1105" spans="1:11">
      <c r="A1105" s="59">
        <v>42720</v>
      </c>
      <c r="B1105" s="33" t="s">
        <v>538</v>
      </c>
      <c r="C1105" s="33">
        <v>1100</v>
      </c>
      <c r="D1105" s="33"/>
      <c r="E1105" s="33" t="s">
        <v>15</v>
      </c>
      <c r="F1105" s="34">
        <v>549.5</v>
      </c>
      <c r="G1105" s="34">
        <v>553</v>
      </c>
      <c r="H1105" s="34">
        <v>0</v>
      </c>
      <c r="I1105" s="95">
        <f t="shared" si="123"/>
        <v>-3850</v>
      </c>
      <c r="J1105" s="95">
        <v>0</v>
      </c>
      <c r="K1105" s="95">
        <f t="shared" si="124"/>
        <v>-3850</v>
      </c>
    </row>
    <row r="1106" spans="1:11">
      <c r="A1106" s="59">
        <v>42719</v>
      </c>
      <c r="B1106" s="33" t="s">
        <v>268</v>
      </c>
      <c r="C1106" s="33">
        <v>700</v>
      </c>
      <c r="D1106" s="33"/>
      <c r="E1106" s="33" t="s">
        <v>8</v>
      </c>
      <c r="F1106" s="34">
        <v>1268</v>
      </c>
      <c r="G1106" s="34">
        <v>1274</v>
      </c>
      <c r="H1106" s="34">
        <v>1278.95</v>
      </c>
      <c r="I1106" s="95">
        <f t="shared" si="123"/>
        <v>4200</v>
      </c>
      <c r="J1106" s="95">
        <f>(IF(E1106="SHORT",IF(H1106="",0,G1106-H1106),IF(E1106="LONG",IF(H1106="",0,H1106-G1106))))*C1106</f>
        <v>3465.0000000000318</v>
      </c>
      <c r="K1106" s="95">
        <f t="shared" si="124"/>
        <v>7665.0000000000318</v>
      </c>
    </row>
    <row r="1107" spans="1:11">
      <c r="A1107" s="59">
        <v>42719</v>
      </c>
      <c r="B1107" s="33" t="s">
        <v>207</v>
      </c>
      <c r="C1107" s="33">
        <v>6000</v>
      </c>
      <c r="D1107" s="33"/>
      <c r="E1107" s="33" t="s">
        <v>15</v>
      </c>
      <c r="F1107" s="34">
        <v>126.1</v>
      </c>
      <c r="G1107" s="34">
        <v>127</v>
      </c>
      <c r="H1107" s="34">
        <v>0</v>
      </c>
      <c r="I1107" s="95">
        <f t="shared" si="123"/>
        <v>-5400.0000000000346</v>
      </c>
      <c r="J1107" s="95">
        <v>0</v>
      </c>
      <c r="K1107" s="95">
        <f t="shared" si="124"/>
        <v>-5400.0000000000346</v>
      </c>
    </row>
    <row r="1108" spans="1:11">
      <c r="A1108" s="59">
        <v>42719</v>
      </c>
      <c r="B1108" s="33" t="s">
        <v>340</v>
      </c>
      <c r="C1108" s="33">
        <v>6000</v>
      </c>
      <c r="D1108" s="33"/>
      <c r="E1108" s="33" t="s">
        <v>15</v>
      </c>
      <c r="F1108" s="34">
        <v>236.2</v>
      </c>
      <c r="G1108" s="34">
        <v>237.5</v>
      </c>
      <c r="H1108" s="34">
        <v>0</v>
      </c>
      <c r="I1108" s="95">
        <f t="shared" si="123"/>
        <v>-7800.0000000000682</v>
      </c>
      <c r="J1108" s="95">
        <v>0</v>
      </c>
      <c r="K1108" s="95">
        <f t="shared" si="124"/>
        <v>-7800.0000000000682</v>
      </c>
    </row>
    <row r="1109" spans="1:11">
      <c r="A1109" s="59">
        <v>42718</v>
      </c>
      <c r="B1109" s="33" t="s">
        <v>340</v>
      </c>
      <c r="C1109" s="33">
        <v>6000</v>
      </c>
      <c r="D1109" s="33"/>
      <c r="E1109" s="33" t="s">
        <v>15</v>
      </c>
      <c r="F1109" s="34">
        <v>238.75</v>
      </c>
      <c r="G1109" s="34">
        <v>238</v>
      </c>
      <c r="H1109" s="34">
        <v>237</v>
      </c>
      <c r="I1109" s="95">
        <f t="shared" si="123"/>
        <v>4500</v>
      </c>
      <c r="J1109" s="95">
        <f>(IF(E1109="SHORT",IF(H1109="",0,G1109-H1109),IF(E1109="LONG",IF(H1109="",0,H1109-G1109))))*C1109</f>
        <v>6000</v>
      </c>
      <c r="K1109" s="95">
        <f t="shared" si="124"/>
        <v>10500</v>
      </c>
    </row>
    <row r="1110" spans="1:11">
      <c r="A1110" s="59">
        <v>42718</v>
      </c>
      <c r="B1110" s="33" t="s">
        <v>531</v>
      </c>
      <c r="C1110" s="33">
        <v>1500</v>
      </c>
      <c r="D1110" s="33"/>
      <c r="E1110" s="33" t="s">
        <v>8</v>
      </c>
      <c r="F1110" s="34">
        <v>473</v>
      </c>
      <c r="G1110" s="34">
        <v>475</v>
      </c>
      <c r="H1110" s="34">
        <v>476.2</v>
      </c>
      <c r="I1110" s="95">
        <f t="shared" si="123"/>
        <v>3000</v>
      </c>
      <c r="J1110" s="95">
        <f>(IF(E1110="SHORT",IF(H1110="",0,G1110-H1110),IF(E1110="LONG",IF(H1110="",0,H1110-G1110))))*C1110</f>
        <v>1799.9999999999829</v>
      </c>
      <c r="K1110" s="95">
        <f t="shared" si="124"/>
        <v>4799.9999999999827</v>
      </c>
    </row>
    <row r="1111" spans="1:11">
      <c r="A1111" s="59">
        <v>42717</v>
      </c>
      <c r="B1111" s="33" t="s">
        <v>373</v>
      </c>
      <c r="C1111" s="33">
        <v>1300</v>
      </c>
      <c r="D1111" s="33"/>
      <c r="E1111" s="33" t="s">
        <v>15</v>
      </c>
      <c r="F1111" s="34">
        <v>483.5</v>
      </c>
      <c r="G1111" s="34">
        <v>480.5</v>
      </c>
      <c r="H1111" s="34">
        <v>477.15</v>
      </c>
      <c r="I1111" s="95">
        <f t="shared" si="123"/>
        <v>3900</v>
      </c>
      <c r="J1111" s="95">
        <f>(IF(E1111="SHORT",IF(H1111="",0,G1111-H1111),IF(E1111="LONG",IF(H1111="",0,H1111-G1111))))*C1111</f>
        <v>4355.0000000000291</v>
      </c>
      <c r="K1111" s="95">
        <f t="shared" si="124"/>
        <v>8255.0000000000291</v>
      </c>
    </row>
    <row r="1112" spans="1:11">
      <c r="A1112" s="59">
        <v>42717</v>
      </c>
      <c r="B1112" s="33" t="s">
        <v>380</v>
      </c>
      <c r="C1112" s="33">
        <v>8000</v>
      </c>
      <c r="D1112" s="33"/>
      <c r="E1112" s="33" t="s">
        <v>15</v>
      </c>
      <c r="F1112" s="34">
        <v>61.2</v>
      </c>
      <c r="G1112" s="34">
        <v>61.8</v>
      </c>
      <c r="H1112" s="34">
        <v>0</v>
      </c>
      <c r="I1112" s="95">
        <f t="shared" si="123"/>
        <v>-4799.9999999999545</v>
      </c>
      <c r="J1112" s="95">
        <v>0</v>
      </c>
      <c r="K1112" s="95">
        <f t="shared" si="124"/>
        <v>-4799.9999999999545</v>
      </c>
    </row>
    <row r="1113" spans="1:11">
      <c r="A1113" s="59">
        <v>42717</v>
      </c>
      <c r="B1113" s="33" t="s">
        <v>407</v>
      </c>
      <c r="C1113" s="33">
        <v>2000</v>
      </c>
      <c r="D1113" s="33"/>
      <c r="E1113" s="33" t="s">
        <v>15</v>
      </c>
      <c r="F1113" s="34">
        <v>345</v>
      </c>
      <c r="G1113" s="34">
        <v>347.5</v>
      </c>
      <c r="H1113" s="34">
        <v>0</v>
      </c>
      <c r="I1113" s="95">
        <f t="shared" si="123"/>
        <v>-5000</v>
      </c>
      <c r="J1113" s="95">
        <v>0</v>
      </c>
      <c r="K1113" s="95">
        <f t="shared" si="124"/>
        <v>-5000</v>
      </c>
    </row>
    <row r="1114" spans="1:11">
      <c r="A1114" s="59">
        <v>42716</v>
      </c>
      <c r="B1114" s="33" t="s">
        <v>301</v>
      </c>
      <c r="C1114" s="33">
        <v>1000</v>
      </c>
      <c r="D1114" s="33"/>
      <c r="E1114" s="33" t="s">
        <v>15</v>
      </c>
      <c r="F1114" s="34">
        <v>710</v>
      </c>
      <c r="G1114" s="34">
        <v>707</v>
      </c>
      <c r="H1114" s="34">
        <v>703</v>
      </c>
      <c r="I1114" s="95">
        <f t="shared" si="123"/>
        <v>3000</v>
      </c>
      <c r="J1114" s="95">
        <f>(IF(E1114="SHORT",IF(H1114="",0,G1114-H1114),IF(E1114="LONG",IF(H1114="",0,H1114-G1114))))*C1114</f>
        <v>4000</v>
      </c>
      <c r="K1114" s="95">
        <f t="shared" si="124"/>
        <v>7000</v>
      </c>
    </row>
    <row r="1115" spans="1:11">
      <c r="A1115" s="59">
        <v>42716</v>
      </c>
      <c r="B1115" s="33" t="s">
        <v>532</v>
      </c>
      <c r="C1115" s="33">
        <v>3000</v>
      </c>
      <c r="D1115" s="33"/>
      <c r="E1115" s="33" t="s">
        <v>15</v>
      </c>
      <c r="F1115" s="34">
        <v>196.25</v>
      </c>
      <c r="G1115" s="34">
        <v>195.25</v>
      </c>
      <c r="H1115" s="34">
        <v>193.75</v>
      </c>
      <c r="I1115" s="95">
        <f t="shared" si="123"/>
        <v>3000</v>
      </c>
      <c r="J1115" s="95">
        <f>(IF(E1115="SHORT",IF(H1115="",0,G1115-H1115),IF(E1115="LONG",IF(H1115="",0,H1115-G1115))))*C1115</f>
        <v>4500</v>
      </c>
      <c r="K1115" s="95">
        <f t="shared" si="124"/>
        <v>7500</v>
      </c>
    </row>
    <row r="1116" spans="1:11">
      <c r="A1116" s="59">
        <v>42713</v>
      </c>
      <c r="B1116" s="33" t="s">
        <v>535</v>
      </c>
      <c r="C1116" s="33">
        <v>7000</v>
      </c>
      <c r="D1116" s="33"/>
      <c r="E1116" s="33" t="s">
        <v>8</v>
      </c>
      <c r="F1116" s="34">
        <v>78.599999999999994</v>
      </c>
      <c r="G1116" s="34">
        <v>79.2</v>
      </c>
      <c r="H1116" s="34">
        <v>80</v>
      </c>
      <c r="I1116" s="95">
        <f t="shared" si="123"/>
        <v>4200.00000000006</v>
      </c>
      <c r="J1116" s="95">
        <f>(IF(E1116="SHORT",IF(H1116="",0,G1116-H1116),IF(E1116="LONG",IF(H1116="",0,H1116-G1116))))*C1116</f>
        <v>5599.99999999998</v>
      </c>
      <c r="K1116" s="95">
        <f t="shared" si="124"/>
        <v>9800.00000000004</v>
      </c>
    </row>
    <row r="1117" spans="1:11">
      <c r="A1117" s="59">
        <v>42713</v>
      </c>
      <c r="B1117" s="33" t="s">
        <v>135</v>
      </c>
      <c r="C1117" s="33">
        <v>1100</v>
      </c>
      <c r="D1117" s="33"/>
      <c r="E1117" s="33" t="s">
        <v>8</v>
      </c>
      <c r="F1117" s="34">
        <v>600</v>
      </c>
      <c r="G1117" s="34">
        <v>603</v>
      </c>
      <c r="H1117" s="34">
        <v>607</v>
      </c>
      <c r="I1117" s="95">
        <f t="shared" si="123"/>
        <v>3300</v>
      </c>
      <c r="J1117" s="95">
        <f>(IF(E1117="SHORT",IF(H1117="",0,G1117-H1117),IF(E1117="LONG",IF(H1117="",0,H1117-G1117))))*C1117</f>
        <v>4400</v>
      </c>
      <c r="K1117" s="95">
        <f t="shared" si="124"/>
        <v>7700</v>
      </c>
    </row>
    <row r="1118" spans="1:11">
      <c r="A1118" s="59">
        <v>42712</v>
      </c>
      <c r="B1118" s="33" t="s">
        <v>340</v>
      </c>
      <c r="C1118" s="33">
        <v>6000</v>
      </c>
      <c r="D1118" s="33"/>
      <c r="E1118" s="33" t="s">
        <v>8</v>
      </c>
      <c r="F1118" s="34">
        <v>240</v>
      </c>
      <c r="G1118" s="34">
        <v>241</v>
      </c>
      <c r="H1118" s="34">
        <v>241.6</v>
      </c>
      <c r="I1118" s="95">
        <f t="shared" si="123"/>
        <v>6000</v>
      </c>
      <c r="J1118" s="95">
        <f>(IF(E1118="SHORT",IF(H1118="",0,G1118-H1118),IF(E1118="LONG",IF(H1118="",0,H1118-G1118))))*C1118</f>
        <v>3599.9999999999659</v>
      </c>
      <c r="K1118" s="95">
        <f t="shared" si="124"/>
        <v>9599.9999999999654</v>
      </c>
    </row>
    <row r="1119" spans="1:11">
      <c r="A1119" s="59">
        <v>42712</v>
      </c>
      <c r="B1119" s="33" t="s">
        <v>278</v>
      </c>
      <c r="C1119" s="33">
        <v>700</v>
      </c>
      <c r="D1119" s="33"/>
      <c r="E1119" s="33" t="s">
        <v>8</v>
      </c>
      <c r="F1119" s="34">
        <v>640</v>
      </c>
      <c r="G1119" s="34">
        <v>634</v>
      </c>
      <c r="H1119" s="34">
        <v>0</v>
      </c>
      <c r="I1119" s="70">
        <f>(G1119-F1119)*C1119</f>
        <v>-4200</v>
      </c>
      <c r="J1119" s="65">
        <v>0</v>
      </c>
      <c r="K1119" s="70">
        <f>I1119+J1119</f>
        <v>-4200</v>
      </c>
    </row>
    <row r="1120" spans="1:11">
      <c r="A1120" s="59">
        <v>42712</v>
      </c>
      <c r="B1120" s="33" t="s">
        <v>539</v>
      </c>
      <c r="C1120" s="33">
        <v>5000</v>
      </c>
      <c r="D1120" s="33"/>
      <c r="E1120" s="33" t="s">
        <v>8</v>
      </c>
      <c r="F1120" s="34">
        <v>113.65</v>
      </c>
      <c r="G1120" s="34">
        <v>114.65</v>
      </c>
      <c r="H1120" s="34">
        <v>0</v>
      </c>
      <c r="I1120" s="70">
        <f>(G1120-F1120)*C1120</f>
        <v>5000</v>
      </c>
      <c r="J1120" s="65">
        <v>0</v>
      </c>
      <c r="K1120" s="70">
        <f>I1120+J1120</f>
        <v>5000</v>
      </c>
    </row>
    <row r="1121" spans="1:11">
      <c r="A1121" s="59">
        <v>42712</v>
      </c>
      <c r="B1121" s="33" t="s">
        <v>301</v>
      </c>
      <c r="C1121" s="33">
        <v>1000</v>
      </c>
      <c r="D1121" s="33"/>
      <c r="E1121" s="33" t="s">
        <v>8</v>
      </c>
      <c r="F1121" s="34">
        <v>730</v>
      </c>
      <c r="G1121" s="34">
        <v>724</v>
      </c>
      <c r="H1121" s="34">
        <v>0</v>
      </c>
      <c r="I1121" s="70">
        <f>(G1121-F1121)*C1121</f>
        <v>-6000</v>
      </c>
      <c r="J1121" s="65">
        <v>0</v>
      </c>
      <c r="K1121" s="70">
        <f>I1121+J1121</f>
        <v>-6000</v>
      </c>
    </row>
    <row r="1122" spans="1:11">
      <c r="A1122" s="59">
        <v>42711</v>
      </c>
      <c r="B1122" s="33" t="s">
        <v>301</v>
      </c>
      <c r="C1122" s="33">
        <v>1000</v>
      </c>
      <c r="D1122" s="33"/>
      <c r="E1122" s="33" t="s">
        <v>15</v>
      </c>
      <c r="F1122" s="34">
        <v>711</v>
      </c>
      <c r="G1122" s="34">
        <v>708</v>
      </c>
      <c r="H1122" s="34">
        <v>704</v>
      </c>
      <c r="I1122" s="95">
        <f>IF(E1122="LONG",(G1122-F1122)*C1122,(F1122-G1122)*C1122)</f>
        <v>3000</v>
      </c>
      <c r="J1122" s="95">
        <f>(IF(E1122="SHORT",IF(H1122="",0,G1122-H1122),IF(E1122="LONG",IF(H1122="",0,H1122-G1122))))*C1122</f>
        <v>4000</v>
      </c>
      <c r="K1122" s="95">
        <f>(I1122+J1122)</f>
        <v>7000</v>
      </c>
    </row>
    <row r="1123" spans="1:11">
      <c r="A1123" s="59">
        <v>42711</v>
      </c>
      <c r="B1123" s="33" t="s">
        <v>340</v>
      </c>
      <c r="C1123" s="33">
        <v>6000</v>
      </c>
      <c r="D1123" s="33"/>
      <c r="E1123" s="33" t="s">
        <v>15</v>
      </c>
      <c r="F1123" s="34">
        <v>228.5</v>
      </c>
      <c r="G1123" s="34">
        <v>230</v>
      </c>
      <c r="H1123" s="34">
        <v>0</v>
      </c>
      <c r="I1123" s="95">
        <f>IF(E1123="LONG",(G1123-F1123)*C1123,(F1123-G1123)*C1123)</f>
        <v>-9000</v>
      </c>
      <c r="J1123" s="95">
        <v>0</v>
      </c>
      <c r="K1123" s="95">
        <f>(I1123+J1123)</f>
        <v>-9000</v>
      </c>
    </row>
    <row r="1124" spans="1:11">
      <c r="A1124" s="59">
        <v>42711</v>
      </c>
      <c r="B1124" s="33" t="s">
        <v>301</v>
      </c>
      <c r="C1124" s="33">
        <v>1000</v>
      </c>
      <c r="D1124" s="33"/>
      <c r="E1124" s="33" t="s">
        <v>8</v>
      </c>
      <c r="F1124" s="34">
        <v>716</v>
      </c>
      <c r="G1124" s="34">
        <v>719.2</v>
      </c>
      <c r="H1124" s="34">
        <v>0</v>
      </c>
      <c r="I1124" s="70">
        <f>(G1124-F1124)*C1124</f>
        <v>3200.0000000000455</v>
      </c>
      <c r="J1124" s="65">
        <v>0</v>
      </c>
      <c r="K1124" s="70">
        <f>I1124+J1124</f>
        <v>3200.0000000000455</v>
      </c>
    </row>
    <row r="1125" spans="1:11">
      <c r="A1125" s="59">
        <v>42710</v>
      </c>
      <c r="B1125" s="33" t="s">
        <v>340</v>
      </c>
      <c r="C1125" s="33">
        <v>6000</v>
      </c>
      <c r="D1125" s="33"/>
      <c r="E1125" s="33" t="s">
        <v>15</v>
      </c>
      <c r="F1125" s="34">
        <v>227.5</v>
      </c>
      <c r="G1125" s="34">
        <v>226.5</v>
      </c>
      <c r="H1125" s="34">
        <v>0</v>
      </c>
      <c r="I1125" s="95">
        <f>IF(E1125="LONG",(G1125-F1125)*C1125,(F1125-G1125)*C1125)</f>
        <v>6000</v>
      </c>
      <c r="J1125" s="95">
        <v>0</v>
      </c>
      <c r="K1125" s="95">
        <f>(I1125+J1125)</f>
        <v>6000</v>
      </c>
    </row>
    <row r="1126" spans="1:11">
      <c r="A1126" s="59">
        <v>42710</v>
      </c>
      <c r="B1126" s="33" t="s">
        <v>301</v>
      </c>
      <c r="C1126" s="33">
        <v>1000</v>
      </c>
      <c r="D1126" s="33"/>
      <c r="E1126" s="33" t="s">
        <v>8</v>
      </c>
      <c r="F1126" s="34">
        <v>725</v>
      </c>
      <c r="G1126" s="34">
        <v>729</v>
      </c>
      <c r="H1126" s="34">
        <v>0</v>
      </c>
      <c r="I1126" s="70">
        <f>(G1126-F1126)*C1126</f>
        <v>4000</v>
      </c>
      <c r="J1126" s="65">
        <v>0</v>
      </c>
      <c r="K1126" s="70">
        <f>I1126+J1126</f>
        <v>4000</v>
      </c>
    </row>
    <row r="1127" spans="1:11">
      <c r="A1127" s="59">
        <v>42709</v>
      </c>
      <c r="B1127" s="33" t="s">
        <v>340</v>
      </c>
      <c r="C1127" s="33">
        <v>6000</v>
      </c>
      <c r="D1127" s="33"/>
      <c r="E1127" s="33" t="s">
        <v>15</v>
      </c>
      <c r="F1127" s="34">
        <v>223.5</v>
      </c>
      <c r="G1127" s="34">
        <v>222.5</v>
      </c>
      <c r="H1127" s="34">
        <v>0</v>
      </c>
      <c r="I1127" s="95">
        <f>IF(E1127="LONG",(G1127-F1127)*C1127,(F1127-G1127)*C1127)</f>
        <v>6000</v>
      </c>
      <c r="J1127" s="95">
        <v>0</v>
      </c>
      <c r="K1127" s="95">
        <f>(I1127+J1127)</f>
        <v>6000</v>
      </c>
    </row>
    <row r="1128" spans="1:11">
      <c r="A1128" s="59">
        <v>42709</v>
      </c>
      <c r="B1128" s="33" t="s">
        <v>373</v>
      </c>
      <c r="C1128" s="33">
        <v>1300</v>
      </c>
      <c r="D1128" s="33"/>
      <c r="E1128" s="33" t="s">
        <v>8</v>
      </c>
      <c r="F1128" s="34">
        <v>466</v>
      </c>
      <c r="G1128" s="34">
        <v>462</v>
      </c>
      <c r="H1128" s="34">
        <v>0</v>
      </c>
      <c r="I1128" s="70">
        <f>(G1128-F1128)*C1128</f>
        <v>-5200</v>
      </c>
      <c r="J1128" s="65">
        <v>0</v>
      </c>
      <c r="K1128" s="70">
        <f>I1128+J1128</f>
        <v>-5200</v>
      </c>
    </row>
    <row r="1129" spans="1:11">
      <c r="A1129" s="59">
        <v>42706</v>
      </c>
      <c r="B1129" s="33" t="s">
        <v>340</v>
      </c>
      <c r="C1129" s="33">
        <v>6000</v>
      </c>
      <c r="D1129" s="33"/>
      <c r="E1129" s="33" t="s">
        <v>15</v>
      </c>
      <c r="F1129" s="34">
        <v>224.5</v>
      </c>
      <c r="G1129" s="34">
        <v>223.7</v>
      </c>
      <c r="H1129" s="34">
        <v>222.7</v>
      </c>
      <c r="I1129" s="95">
        <f>IF(E1129="LONG",(G1129-F1129)*C1129,(F1129-G1129)*C1129)</f>
        <v>4800.0000000000682</v>
      </c>
      <c r="J1129" s="95">
        <f>(IF(E1129="SHORT",IF(H1129="",0,G1129-H1129),IF(E1129="LONG",IF(H1129="",0,H1129-G1129))))*C1129</f>
        <v>6000</v>
      </c>
      <c r="K1129" s="95">
        <f>(I1129+J1129)</f>
        <v>10800.000000000069</v>
      </c>
    </row>
    <row r="1130" spans="1:11">
      <c r="A1130" s="59">
        <v>42706</v>
      </c>
      <c r="B1130" s="33" t="s">
        <v>301</v>
      </c>
      <c r="C1130" s="33">
        <v>1000</v>
      </c>
      <c r="D1130" s="33"/>
      <c r="E1130" s="33" t="s">
        <v>15</v>
      </c>
      <c r="F1130" s="34">
        <v>711</v>
      </c>
      <c r="G1130" s="34">
        <v>707</v>
      </c>
      <c r="H1130" s="34">
        <v>702</v>
      </c>
      <c r="I1130" s="95">
        <f>IF(E1130="LONG",(G1130-F1130)*C1130,(F1130-G1130)*C1130)</f>
        <v>4000</v>
      </c>
      <c r="J1130" s="95">
        <f>(IF(E1130="SHORT",IF(H1130="",0,G1130-H1130),IF(E1130="LONG",IF(H1130="",0,H1130-G1130))))*C1130</f>
        <v>5000</v>
      </c>
      <c r="K1130" s="95">
        <f>(I1130+J1130)</f>
        <v>9000</v>
      </c>
    </row>
    <row r="1131" spans="1:11">
      <c r="A1131" s="59">
        <v>42706</v>
      </c>
      <c r="B1131" s="33" t="s">
        <v>532</v>
      </c>
      <c r="C1131" s="33">
        <v>3000</v>
      </c>
      <c r="D1131" s="33"/>
      <c r="E1131" s="33" t="s">
        <v>15</v>
      </c>
      <c r="F1131" s="34">
        <v>184.5</v>
      </c>
      <c r="G1131" s="34">
        <v>183.5</v>
      </c>
      <c r="H1131" s="34">
        <v>182.05</v>
      </c>
      <c r="I1131" s="95">
        <f>IF(E1131="LONG",(G1131-F1131)*C1131,(F1131-G1131)*C1131)</f>
        <v>3000</v>
      </c>
      <c r="J1131" s="95">
        <f>(IF(E1131="SHORT",IF(H1131="",0,G1131-H1131),IF(E1131="LONG",IF(H1131="",0,H1131-G1131))))*C1131</f>
        <v>4349.9999999999654</v>
      </c>
      <c r="K1131" s="95">
        <f>(I1131+J1131)</f>
        <v>7349.9999999999654</v>
      </c>
    </row>
    <row r="1132" spans="1:11">
      <c r="A1132" s="59">
        <v>42705</v>
      </c>
      <c r="B1132" s="33" t="s">
        <v>135</v>
      </c>
      <c r="C1132" s="33">
        <v>1100</v>
      </c>
      <c r="D1132" s="33"/>
      <c r="E1132" s="33" t="s">
        <v>8</v>
      </c>
      <c r="F1132" s="34">
        <v>594</v>
      </c>
      <c r="G1132" s="34">
        <v>597</v>
      </c>
      <c r="H1132" s="34">
        <v>601</v>
      </c>
      <c r="I1132" s="95">
        <f>IF(E1132="LONG",(G1132-F1132)*C1132,(F1132-G1132)*C1132)</f>
        <v>3300</v>
      </c>
      <c r="J1132" s="95">
        <f>(IF(E1132="SHORT",IF(H1132="",0,G1132-H1132),IF(E1132="LONG",IF(H1132="",0,H1132-G1132))))*C1132</f>
        <v>4400</v>
      </c>
      <c r="K1132" s="95">
        <f>(I1132+J1132)</f>
        <v>7700</v>
      </c>
    </row>
    <row r="1133" spans="1:11">
      <c r="A1133" s="59">
        <v>42705</v>
      </c>
      <c r="B1133" s="33" t="s">
        <v>532</v>
      </c>
      <c r="C1133" s="33">
        <v>3000</v>
      </c>
      <c r="D1133" s="33"/>
      <c r="E1133" s="33" t="s">
        <v>15</v>
      </c>
      <c r="F1133" s="34">
        <v>189.5</v>
      </c>
      <c r="G1133" s="34">
        <v>188.5</v>
      </c>
      <c r="H1133" s="34">
        <v>187.7</v>
      </c>
      <c r="I1133" s="95">
        <f>IF(E1133="LONG",(G1133-F1133)*C1133,(F1133-G1133)*C1133)</f>
        <v>3000</v>
      </c>
      <c r="J1133" s="95">
        <f>(IF(E1133="SHORT",IF(H1133="",0,G1133-H1133),IF(E1133="LONG",IF(H1133="",0,H1133-G1133))))*C1133</f>
        <v>2400.0000000000341</v>
      </c>
      <c r="K1133" s="95">
        <f>(I1133+J1133)</f>
        <v>5400.0000000000346</v>
      </c>
    </row>
    <row r="1134" spans="1:11">
      <c r="A1134" s="59">
        <v>42705</v>
      </c>
      <c r="B1134" s="33" t="s">
        <v>301</v>
      </c>
      <c r="C1134" s="33">
        <v>1000</v>
      </c>
      <c r="D1134" s="33"/>
      <c r="E1134" s="33" t="s">
        <v>8</v>
      </c>
      <c r="F1134" s="34">
        <v>743</v>
      </c>
      <c r="G1134" s="34">
        <v>739</v>
      </c>
      <c r="H1134" s="34">
        <v>0</v>
      </c>
      <c r="I1134" s="70">
        <f>(G1134-F1134)*C1134</f>
        <v>-4000</v>
      </c>
      <c r="J1134" s="65">
        <v>0</v>
      </c>
      <c r="K1134" s="70">
        <f>I1134+J1134</f>
        <v>-4000</v>
      </c>
    </row>
    <row r="1135" spans="1:11">
      <c r="A1135" s="59"/>
      <c r="B1135" s="53"/>
      <c r="C1135" s="53"/>
      <c r="D1135" s="53"/>
      <c r="E1135" s="53"/>
      <c r="F1135" s="53"/>
      <c r="G1135" s="53"/>
      <c r="H1135" s="53"/>
      <c r="I1135" s="96"/>
      <c r="J1135" s="96"/>
      <c r="K1135" s="96"/>
    </row>
    <row r="1136" spans="1:11">
      <c r="A1136" s="59">
        <v>42704</v>
      </c>
      <c r="B1136" s="33" t="s">
        <v>340</v>
      </c>
      <c r="C1136" s="33">
        <v>6000</v>
      </c>
      <c r="D1136" s="33"/>
      <c r="E1136" s="33" t="s">
        <v>15</v>
      </c>
      <c r="F1136" s="34">
        <v>223</v>
      </c>
      <c r="G1136" s="34">
        <v>222.2</v>
      </c>
      <c r="H1136" s="34">
        <v>221.55</v>
      </c>
      <c r="I1136" s="95">
        <f>IF(E1136="LONG",(G1136-F1136)*C1136,(F1136-G1136)*C1136)</f>
        <v>4800.0000000000682</v>
      </c>
      <c r="J1136" s="95">
        <f>(IF(E1136="SHORT",IF(H1136="",0,G1136-H1136),IF(E1136="LONG",IF(H1136="",0,H1136-G1136))))*C1136</f>
        <v>3899.9999999998636</v>
      </c>
      <c r="K1136" s="95">
        <f>(I1136+J1136)</f>
        <v>8699.9999999999309</v>
      </c>
    </row>
    <row r="1137" spans="1:11">
      <c r="A1137" s="59">
        <v>42704</v>
      </c>
      <c r="B1137" s="33" t="s">
        <v>216</v>
      </c>
      <c r="C1137" s="33">
        <v>500</v>
      </c>
      <c r="D1137" s="33"/>
      <c r="E1137" s="33" t="s">
        <v>15</v>
      </c>
      <c r="F1137" s="34">
        <v>114.1</v>
      </c>
      <c r="G1137" s="34">
        <v>115.25</v>
      </c>
      <c r="H1137" s="34">
        <v>0</v>
      </c>
      <c r="I1137" s="95">
        <f>IF(E1137="LONG",(G1137-F1137)*C1137,(F1137-G1137)*C1137)</f>
        <v>-575.00000000000284</v>
      </c>
      <c r="J1137" s="95">
        <v>0</v>
      </c>
      <c r="K1137" s="95">
        <f>(I1137+J1137)</f>
        <v>-575.00000000000284</v>
      </c>
    </row>
    <row r="1138" spans="1:11">
      <c r="A1138" s="59">
        <v>42703</v>
      </c>
      <c r="B1138" s="33" t="s">
        <v>340</v>
      </c>
      <c r="C1138" s="33">
        <v>6000</v>
      </c>
      <c r="D1138" s="33"/>
      <c r="E1138" s="33" t="s">
        <v>15</v>
      </c>
      <c r="F1138" s="34">
        <v>227.8</v>
      </c>
      <c r="G1138" s="34">
        <v>227</v>
      </c>
      <c r="H1138" s="34">
        <v>0</v>
      </c>
      <c r="I1138" s="95">
        <f>IF(E1138="LONG",(G1138-F1138)*C1138,(F1138-G1138)*C1138)</f>
        <v>4800.0000000000682</v>
      </c>
      <c r="J1138" s="95">
        <v>0</v>
      </c>
      <c r="K1138" s="95">
        <f>(I1138+J1138)</f>
        <v>4800.0000000000682</v>
      </c>
    </row>
    <row r="1139" spans="1:11">
      <c r="A1139" s="59">
        <v>42703</v>
      </c>
      <c r="B1139" s="33" t="s">
        <v>310</v>
      </c>
      <c r="C1139" s="33">
        <v>3000</v>
      </c>
      <c r="D1139" s="33"/>
      <c r="E1139" s="33" t="s">
        <v>15</v>
      </c>
      <c r="F1139" s="34">
        <v>185</v>
      </c>
      <c r="G1139" s="34">
        <v>186.5</v>
      </c>
      <c r="H1139" s="34">
        <v>0</v>
      </c>
      <c r="I1139" s="95">
        <f>IF(E1139="LONG",(G1139-F1139)*C1139,(F1139-G1139)*C1139)</f>
        <v>-4500</v>
      </c>
      <c r="J1139" s="95">
        <v>0</v>
      </c>
      <c r="K1139" s="95">
        <f>(I1139+J1139)</f>
        <v>-4500</v>
      </c>
    </row>
    <row r="1140" spans="1:11">
      <c r="A1140" s="59">
        <v>42702</v>
      </c>
      <c r="B1140" s="33" t="s">
        <v>135</v>
      </c>
      <c r="C1140" s="33">
        <v>1100</v>
      </c>
      <c r="D1140" s="33"/>
      <c r="E1140" s="33" t="s">
        <v>8</v>
      </c>
      <c r="F1140" s="34">
        <v>586</v>
      </c>
      <c r="G1140" s="34">
        <v>589</v>
      </c>
      <c r="H1140" s="34">
        <v>591</v>
      </c>
      <c r="I1140" s="95">
        <f>IF(E1140="LONG",(G1140-F1140)*C1140,(F1140-G1140)*C1140)</f>
        <v>3300</v>
      </c>
      <c r="J1140" s="95">
        <f>(IF(E1140="SHORT",IF(H1140="",0,G1140-H1140),IF(E1140="LONG",IF(H1140="",0,H1140-G1140))))*C1140</f>
        <v>2200</v>
      </c>
      <c r="K1140" s="95">
        <f>(I1140+J1140)</f>
        <v>5500</v>
      </c>
    </row>
    <row r="1141" spans="1:11">
      <c r="A1141" s="59">
        <v>42702</v>
      </c>
      <c r="B1141" s="33" t="s">
        <v>368</v>
      </c>
      <c r="C1141" s="33">
        <v>4000</v>
      </c>
      <c r="D1141" s="33"/>
      <c r="E1141" s="33" t="s">
        <v>8</v>
      </c>
      <c r="F1141" s="34">
        <v>177.75</v>
      </c>
      <c r="G1141" s="34">
        <v>176.5</v>
      </c>
      <c r="H1141" s="34">
        <v>0</v>
      </c>
      <c r="I1141" s="70">
        <f>(G1141-F1141)*C1141</f>
        <v>-5000</v>
      </c>
      <c r="J1141" s="65">
        <v>0</v>
      </c>
      <c r="K1141" s="70">
        <f>I1141+J1141</f>
        <v>-5000</v>
      </c>
    </row>
    <row r="1142" spans="1:11">
      <c r="A1142" s="59">
        <v>42702</v>
      </c>
      <c r="B1142" s="33" t="s">
        <v>310</v>
      </c>
      <c r="C1142" s="33">
        <v>3000</v>
      </c>
      <c r="D1142" s="33"/>
      <c r="E1142" s="33" t="s">
        <v>15</v>
      </c>
      <c r="F1142" s="34">
        <v>183.5</v>
      </c>
      <c r="G1142" s="34">
        <v>182.5</v>
      </c>
      <c r="H1142" s="34">
        <v>0</v>
      </c>
      <c r="I1142" s="95">
        <f>IF(E1142="LONG",(G1142-F1142)*C1142,(F1142-G1142)*C1142)</f>
        <v>3000</v>
      </c>
      <c r="J1142" s="95">
        <v>0</v>
      </c>
      <c r="K1142" s="95">
        <f>(I1142+J1142)</f>
        <v>3000</v>
      </c>
    </row>
    <row r="1143" spans="1:11">
      <c r="A1143" s="59">
        <v>42702</v>
      </c>
      <c r="B1143" s="33" t="s">
        <v>301</v>
      </c>
      <c r="C1143" s="33">
        <v>1000</v>
      </c>
      <c r="D1143" s="33"/>
      <c r="E1143" s="33" t="s">
        <v>8</v>
      </c>
      <c r="F1143" s="34">
        <v>709</v>
      </c>
      <c r="G1143" s="34">
        <v>705</v>
      </c>
      <c r="H1143" s="34">
        <v>0</v>
      </c>
      <c r="I1143" s="70">
        <f>(G1143-F1143)*C1143</f>
        <v>-4000</v>
      </c>
      <c r="J1143" s="65">
        <v>0</v>
      </c>
      <c r="K1143" s="70">
        <f>I1143+J1143</f>
        <v>-4000</v>
      </c>
    </row>
    <row r="1144" spans="1:11">
      <c r="A1144" s="59">
        <v>42699</v>
      </c>
      <c r="B1144" s="33" t="s">
        <v>216</v>
      </c>
      <c r="C1144" s="33">
        <v>5000</v>
      </c>
      <c r="D1144" s="33"/>
      <c r="E1144" s="33" t="s">
        <v>15</v>
      </c>
      <c r="F1144" s="34">
        <v>113.5</v>
      </c>
      <c r="G1144" s="34">
        <v>112.5</v>
      </c>
      <c r="H1144" s="34">
        <v>111</v>
      </c>
      <c r="I1144" s="95">
        <f>IF(E1144="LONG",(G1144-F1144)*C1144,(F1144-G1144)*C1144)</f>
        <v>5000</v>
      </c>
      <c r="J1144" s="95">
        <f>(IF(E1144="SHORT",IF(H1144="",0,G1144-H1144),IF(E1144="LONG",IF(H1144="",0,H1144-G1144))))*C1144</f>
        <v>7500</v>
      </c>
      <c r="K1144" s="95">
        <f>(I1144+J1144)</f>
        <v>12500</v>
      </c>
    </row>
    <row r="1145" spans="1:11">
      <c r="A1145" s="59">
        <v>42699</v>
      </c>
      <c r="B1145" s="33" t="s">
        <v>135</v>
      </c>
      <c r="C1145" s="33">
        <v>1100</v>
      </c>
      <c r="D1145" s="33"/>
      <c r="E1145" s="33" t="s">
        <v>8</v>
      </c>
      <c r="F1145" s="34">
        <v>575</v>
      </c>
      <c r="G1145" s="34">
        <v>578</v>
      </c>
      <c r="H1145" s="34">
        <v>0</v>
      </c>
      <c r="I1145" s="70">
        <f>(G1145-F1145)*C1145</f>
        <v>3300</v>
      </c>
      <c r="J1145" s="65">
        <v>0</v>
      </c>
      <c r="K1145" s="70">
        <f>I1145+J1145</f>
        <v>3300</v>
      </c>
    </row>
    <row r="1146" spans="1:11">
      <c r="A1146" s="59">
        <v>42698</v>
      </c>
      <c r="B1146" s="33" t="s">
        <v>301</v>
      </c>
      <c r="C1146" s="33">
        <v>1000</v>
      </c>
      <c r="D1146" s="33"/>
      <c r="E1146" s="33" t="s">
        <v>15</v>
      </c>
      <c r="F1146" s="34">
        <v>696</v>
      </c>
      <c r="G1146" s="34">
        <v>692</v>
      </c>
      <c r="H1146" s="34">
        <v>686</v>
      </c>
      <c r="I1146" s="95">
        <f>IF(E1146="LONG",(G1146-F1146)*C1146,(F1146-G1146)*C1146)</f>
        <v>4000</v>
      </c>
      <c r="J1146" s="95">
        <f>(IF(E1146="SHORT",IF(H1146="",0,G1146-H1146),IF(E1146="LONG",IF(H1146="",0,H1146-G1146))))*C1146</f>
        <v>6000</v>
      </c>
      <c r="K1146" s="95">
        <f>(I1146+J1146)</f>
        <v>10000</v>
      </c>
    </row>
    <row r="1147" spans="1:11">
      <c r="A1147" s="59">
        <v>42698</v>
      </c>
      <c r="B1147" s="33" t="s">
        <v>540</v>
      </c>
      <c r="C1147" s="33">
        <v>3500</v>
      </c>
      <c r="D1147" s="33"/>
      <c r="E1147" s="33" t="s">
        <v>8</v>
      </c>
      <c r="F1147" s="34">
        <v>162.75</v>
      </c>
      <c r="G1147" s="34">
        <v>163.75</v>
      </c>
      <c r="H1147" s="34">
        <v>165.25</v>
      </c>
      <c r="I1147" s="70">
        <f>(G1147-F1147)*C1147</f>
        <v>3500</v>
      </c>
      <c r="J1147" s="65">
        <f>(H1147-G1147)*C1147</f>
        <v>5250</v>
      </c>
      <c r="K1147" s="70">
        <f>I1147+J1147</f>
        <v>8750</v>
      </c>
    </row>
    <row r="1148" spans="1:11">
      <c r="A1148" s="59">
        <v>42697</v>
      </c>
      <c r="B1148" s="33" t="s">
        <v>416</v>
      </c>
      <c r="C1148" s="33">
        <v>1500</v>
      </c>
      <c r="D1148" s="33"/>
      <c r="E1148" s="33" t="s">
        <v>8</v>
      </c>
      <c r="F1148" s="34">
        <v>425</v>
      </c>
      <c r="G1148" s="34">
        <v>428</v>
      </c>
      <c r="H1148" s="34">
        <v>433</v>
      </c>
      <c r="I1148" s="70">
        <f>(G1148-F1148)*C1148</f>
        <v>4500</v>
      </c>
      <c r="J1148" s="65">
        <f>(H1148-G1148)*C1148</f>
        <v>7500</v>
      </c>
      <c r="K1148" s="70">
        <f>I1148+J1148</f>
        <v>12000</v>
      </c>
    </row>
    <row r="1149" spans="1:11">
      <c r="A1149" s="59">
        <v>42697</v>
      </c>
      <c r="B1149" s="33" t="s">
        <v>301</v>
      </c>
      <c r="C1149" s="33">
        <v>1000</v>
      </c>
      <c r="D1149" s="33"/>
      <c r="E1149" s="33" t="s">
        <v>8</v>
      </c>
      <c r="F1149" s="34">
        <v>709</v>
      </c>
      <c r="G1149" s="34">
        <v>713</v>
      </c>
      <c r="H1149" s="34">
        <v>717.75</v>
      </c>
      <c r="I1149" s="70">
        <f>(G1149-F1149)*C1149</f>
        <v>4000</v>
      </c>
      <c r="J1149" s="65">
        <f>(H1149-G1149)*C1149</f>
        <v>4750</v>
      </c>
      <c r="K1149" s="70">
        <f>I1149+J1149</f>
        <v>8750</v>
      </c>
    </row>
    <row r="1150" spans="1:11">
      <c r="A1150" s="59">
        <v>42696</v>
      </c>
      <c r="B1150" s="33" t="s">
        <v>216</v>
      </c>
      <c r="C1150" s="33">
        <v>5000</v>
      </c>
      <c r="D1150" s="33"/>
      <c r="E1150" s="33" t="s">
        <v>15</v>
      </c>
      <c r="F1150" s="34">
        <v>107.5</v>
      </c>
      <c r="G1150" s="34">
        <v>106.5</v>
      </c>
      <c r="H1150" s="34">
        <v>105</v>
      </c>
      <c r="I1150" s="95">
        <f>IF(E1150="LONG",(G1150-F1150)*C1150,(F1150-G1150)*C1150)</f>
        <v>5000</v>
      </c>
      <c r="J1150" s="95">
        <f>(IF(E1150="SHORT",IF(H1150="",0,G1150-H1150),IF(E1150="LONG",IF(H1150="",0,H1150-G1150))))*C1150</f>
        <v>7500</v>
      </c>
      <c r="K1150" s="95">
        <f>(I1150+J1150)</f>
        <v>12500</v>
      </c>
    </row>
    <row r="1151" spans="1:11">
      <c r="A1151" s="59">
        <v>42696</v>
      </c>
      <c r="B1151" s="33" t="s">
        <v>310</v>
      </c>
      <c r="C1151" s="33">
        <v>3000</v>
      </c>
      <c r="D1151" s="33"/>
      <c r="E1151" s="33" t="s">
        <v>15</v>
      </c>
      <c r="F1151" s="34">
        <v>184.5</v>
      </c>
      <c r="G1151" s="34">
        <v>183.5</v>
      </c>
      <c r="H1151" s="34">
        <v>182</v>
      </c>
      <c r="I1151" s="95">
        <f>IF(E1151="LONG",(G1151-F1151)*C1151,(F1151-G1151)*C1151)</f>
        <v>3000</v>
      </c>
      <c r="J1151" s="95">
        <f>(IF(E1151="SHORT",IF(H1151="",0,G1151-H1151),IF(E1151="LONG",IF(H1151="",0,H1151-G1151))))*C1151</f>
        <v>4500</v>
      </c>
      <c r="K1151" s="95">
        <f>(I1151+J1151)</f>
        <v>7500</v>
      </c>
    </row>
    <row r="1152" spans="1:11">
      <c r="A1152" s="59">
        <v>42695</v>
      </c>
      <c r="B1152" s="33" t="s">
        <v>421</v>
      </c>
      <c r="C1152" s="33">
        <v>6000</v>
      </c>
      <c r="D1152" s="33"/>
      <c r="E1152" s="33" t="s">
        <v>15</v>
      </c>
      <c r="F1152" s="34">
        <v>132.75</v>
      </c>
      <c r="G1152" s="34">
        <v>131.75</v>
      </c>
      <c r="H1152" s="34">
        <v>129.75</v>
      </c>
      <c r="I1152" s="95">
        <f>IF(E1152="LONG",(G1152-F1152)*C1152,(F1152-G1152)*C1152)</f>
        <v>6000</v>
      </c>
      <c r="J1152" s="95">
        <f>(IF(E1152="SHORT",IF(H1152="",0,G1152-H1152),IF(E1152="LONG",IF(H1152="",0,H1152-G1152))))*C1152</f>
        <v>12000</v>
      </c>
      <c r="K1152" s="95">
        <f>(I1152+J1152)</f>
        <v>18000</v>
      </c>
    </row>
    <row r="1153" spans="1:11">
      <c r="A1153" s="59">
        <v>42695</v>
      </c>
      <c r="B1153" s="33" t="s">
        <v>310</v>
      </c>
      <c r="C1153" s="33">
        <v>3000</v>
      </c>
      <c r="D1153" s="33"/>
      <c r="E1153" s="33" t="s">
        <v>15</v>
      </c>
      <c r="F1153" s="34">
        <v>188.75</v>
      </c>
      <c r="G1153" s="34">
        <v>187.75</v>
      </c>
      <c r="H1153" s="34">
        <v>186.25</v>
      </c>
      <c r="I1153" s="95">
        <f>IF(E1153="LONG",(G1153-F1153)*C1153,(F1153-G1153)*C1153)</f>
        <v>3000</v>
      </c>
      <c r="J1153" s="95">
        <f>(IF(E1153="SHORT",IF(H1153="",0,G1153-H1153),IF(E1153="LONG",IF(H1153="",0,H1153-G1153))))*C1153</f>
        <v>4500</v>
      </c>
      <c r="K1153" s="95">
        <f>(I1153+J1153)</f>
        <v>7500</v>
      </c>
    </row>
    <row r="1154" spans="1:11">
      <c r="A1154" s="59">
        <v>42692</v>
      </c>
      <c r="B1154" s="33" t="s">
        <v>301</v>
      </c>
      <c r="C1154" s="33">
        <v>1000</v>
      </c>
      <c r="D1154" s="33"/>
      <c r="E1154" s="33" t="s">
        <v>8</v>
      </c>
      <c r="F1154" s="34">
        <v>687</v>
      </c>
      <c r="G1154" s="34">
        <v>690</v>
      </c>
      <c r="H1154" s="34">
        <v>694</v>
      </c>
      <c r="I1154" s="70">
        <f>(G1154-F1154)*C1154</f>
        <v>3000</v>
      </c>
      <c r="J1154" s="65">
        <f>(H1154-G1154)*C1154</f>
        <v>4000</v>
      </c>
      <c r="K1154" s="70">
        <f>I1154+J1154</f>
        <v>7000</v>
      </c>
    </row>
    <row r="1155" spans="1:11">
      <c r="A1155" s="59">
        <v>42692</v>
      </c>
      <c r="B1155" s="33" t="s">
        <v>310</v>
      </c>
      <c r="C1155" s="33">
        <v>3000</v>
      </c>
      <c r="D1155" s="33"/>
      <c r="E1155" s="33" t="s">
        <v>15</v>
      </c>
      <c r="F1155" s="34">
        <v>185</v>
      </c>
      <c r="G1155" s="34">
        <v>184</v>
      </c>
      <c r="H1155" s="34">
        <v>0</v>
      </c>
      <c r="I1155" s="95">
        <f t="shared" ref="I1155:I1160" si="125">IF(E1155="LONG",(G1155-F1155)*C1155,(F1155-G1155)*C1155)</f>
        <v>3000</v>
      </c>
      <c r="J1155" s="95">
        <v>0</v>
      </c>
      <c r="K1155" s="95">
        <f t="shared" ref="K1155:K1160" si="126">(I1155+J1155)</f>
        <v>3000</v>
      </c>
    </row>
    <row r="1156" spans="1:11">
      <c r="A1156" s="59">
        <v>42691</v>
      </c>
      <c r="B1156" s="33" t="s">
        <v>310</v>
      </c>
      <c r="C1156" s="33">
        <v>3000</v>
      </c>
      <c r="D1156" s="33"/>
      <c r="E1156" s="33" t="s">
        <v>15</v>
      </c>
      <c r="F1156" s="34">
        <v>186</v>
      </c>
      <c r="G1156" s="34">
        <v>185</v>
      </c>
      <c r="H1156" s="34">
        <v>183.5</v>
      </c>
      <c r="I1156" s="95">
        <f t="shared" si="125"/>
        <v>3000</v>
      </c>
      <c r="J1156" s="95">
        <f>(IF(E1156="SHORT",IF(H1156="",0,G1156-H1156),IF(E1156="LONG",IF(H1156="",0,H1156-G1156))))*C1156</f>
        <v>4500</v>
      </c>
      <c r="K1156" s="95">
        <f t="shared" si="126"/>
        <v>7500</v>
      </c>
    </row>
    <row r="1157" spans="1:11">
      <c r="A1157" s="59">
        <v>42691</v>
      </c>
      <c r="B1157" s="33" t="s">
        <v>301</v>
      </c>
      <c r="C1157" s="33">
        <v>1000</v>
      </c>
      <c r="D1157" s="33"/>
      <c r="E1157" s="33" t="s">
        <v>15</v>
      </c>
      <c r="F1157" s="34">
        <v>681</v>
      </c>
      <c r="G1157" s="34">
        <v>678</v>
      </c>
      <c r="H1157" s="34">
        <v>0</v>
      </c>
      <c r="I1157" s="95">
        <f t="shared" si="125"/>
        <v>3000</v>
      </c>
      <c r="J1157" s="95">
        <v>0</v>
      </c>
      <c r="K1157" s="95">
        <f t="shared" si="126"/>
        <v>3000</v>
      </c>
    </row>
    <row r="1158" spans="1:11">
      <c r="A1158" s="59">
        <v>42690</v>
      </c>
      <c r="B1158" s="33" t="s">
        <v>310</v>
      </c>
      <c r="C1158" s="33">
        <v>3000</v>
      </c>
      <c r="D1158" s="33"/>
      <c r="E1158" s="33" t="s">
        <v>15</v>
      </c>
      <c r="F1158" s="34">
        <v>189</v>
      </c>
      <c r="G1158" s="34">
        <v>188</v>
      </c>
      <c r="H1158" s="34">
        <v>186.5</v>
      </c>
      <c r="I1158" s="95">
        <f t="shared" si="125"/>
        <v>3000</v>
      </c>
      <c r="J1158" s="95">
        <f>(IF(E1158="SHORT",IF(H1158="",0,G1158-H1158),IF(E1158="LONG",IF(H1158="",0,H1158-G1158))))*C1158</f>
        <v>4500</v>
      </c>
      <c r="K1158" s="95">
        <f t="shared" si="126"/>
        <v>7500</v>
      </c>
    </row>
    <row r="1159" spans="1:11">
      <c r="A1159" s="59">
        <v>42690</v>
      </c>
      <c r="B1159" s="33" t="s">
        <v>216</v>
      </c>
      <c r="C1159" s="33">
        <v>5000</v>
      </c>
      <c r="D1159" s="33"/>
      <c r="E1159" s="33" t="s">
        <v>15</v>
      </c>
      <c r="F1159" s="34">
        <v>113</v>
      </c>
      <c r="G1159" s="34">
        <v>112</v>
      </c>
      <c r="H1159" s="34">
        <v>110.5</v>
      </c>
      <c r="I1159" s="95">
        <f t="shared" si="125"/>
        <v>5000</v>
      </c>
      <c r="J1159" s="95">
        <f>(IF(E1159="SHORT",IF(H1159="",0,G1159-H1159),IF(E1159="LONG",IF(H1159="",0,H1159-G1159))))*C1159</f>
        <v>7500</v>
      </c>
      <c r="K1159" s="95">
        <f t="shared" si="126"/>
        <v>12500</v>
      </c>
    </row>
    <row r="1160" spans="1:11">
      <c r="A1160" s="59">
        <v>42689</v>
      </c>
      <c r="B1160" s="33" t="s">
        <v>310</v>
      </c>
      <c r="C1160" s="33">
        <v>3000</v>
      </c>
      <c r="D1160" s="33"/>
      <c r="E1160" s="33" t="s">
        <v>15</v>
      </c>
      <c r="F1160" s="34">
        <v>191</v>
      </c>
      <c r="G1160" s="34">
        <v>190</v>
      </c>
      <c r="H1160" s="34">
        <v>188.5</v>
      </c>
      <c r="I1160" s="95">
        <f t="shared" si="125"/>
        <v>3000</v>
      </c>
      <c r="J1160" s="95">
        <f>(IF(E1160="SHORT",IF(H1160="",0,G1160-H1160),IF(E1160="LONG",IF(H1160="",0,H1160-G1160))))*C1160</f>
        <v>4500</v>
      </c>
      <c r="K1160" s="95">
        <f t="shared" si="126"/>
        <v>7500</v>
      </c>
    </row>
    <row r="1161" spans="1:11">
      <c r="A1161" s="59">
        <v>42689</v>
      </c>
      <c r="B1161" s="33" t="s">
        <v>541</v>
      </c>
      <c r="C1161" s="33">
        <v>4000</v>
      </c>
      <c r="D1161" s="33"/>
      <c r="E1161" s="33" t="s">
        <v>8</v>
      </c>
      <c r="F1161" s="34">
        <v>185.3</v>
      </c>
      <c r="G1161" s="34">
        <v>184.3</v>
      </c>
      <c r="H1161" s="34">
        <v>0</v>
      </c>
      <c r="I1161" s="70">
        <f>(G1161-F1161)*C1161</f>
        <v>-4000</v>
      </c>
      <c r="J1161" s="65">
        <v>0</v>
      </c>
      <c r="K1161" s="70">
        <f>I1161+J1161</f>
        <v>-4000</v>
      </c>
    </row>
    <row r="1162" spans="1:11">
      <c r="A1162" s="59">
        <v>42689</v>
      </c>
      <c r="B1162" s="33" t="s">
        <v>542</v>
      </c>
      <c r="C1162" s="33">
        <v>1400</v>
      </c>
      <c r="D1162" s="33"/>
      <c r="E1162" s="33" t="s">
        <v>15</v>
      </c>
      <c r="F1162" s="34">
        <v>356</v>
      </c>
      <c r="G1162" s="34">
        <v>360</v>
      </c>
      <c r="H1162" s="34">
        <v>0</v>
      </c>
      <c r="I1162" s="95">
        <f>IF(E1162="LONG",(G1162-F1162)*C1162,(F1162-G1162)*C1162)</f>
        <v>-5600</v>
      </c>
      <c r="J1162" s="95">
        <v>0</v>
      </c>
      <c r="K1162" s="95">
        <f>(I1162+J1162)</f>
        <v>-5600</v>
      </c>
    </row>
    <row r="1163" spans="1:11">
      <c r="A1163" s="59">
        <v>42685</v>
      </c>
      <c r="B1163" s="33" t="s">
        <v>373</v>
      </c>
      <c r="C1163" s="33">
        <v>1300</v>
      </c>
      <c r="D1163" s="33"/>
      <c r="E1163" s="33" t="s">
        <v>8</v>
      </c>
      <c r="F1163" s="34">
        <v>488</v>
      </c>
      <c r="G1163" s="34">
        <v>491</v>
      </c>
      <c r="H1163" s="34">
        <v>495</v>
      </c>
      <c r="I1163" s="70">
        <f>(G1163-F1163)*C1163</f>
        <v>3900</v>
      </c>
      <c r="J1163" s="65">
        <f>(H1163-G1163)*C1163</f>
        <v>5200</v>
      </c>
      <c r="K1163" s="70">
        <f>I1163+J1163</f>
        <v>9100</v>
      </c>
    </row>
    <row r="1164" spans="1:11">
      <c r="A1164" s="59">
        <v>42685</v>
      </c>
      <c r="B1164" s="33" t="s">
        <v>543</v>
      </c>
      <c r="C1164" s="33">
        <v>800</v>
      </c>
      <c r="D1164" s="33"/>
      <c r="E1164" s="33" t="s">
        <v>8</v>
      </c>
      <c r="F1164" s="34">
        <v>678</v>
      </c>
      <c r="G1164" s="34">
        <v>682</v>
      </c>
      <c r="H1164" s="34">
        <v>687</v>
      </c>
      <c r="I1164" s="70">
        <f>(G1164-F1164)*C1164</f>
        <v>3200</v>
      </c>
      <c r="J1164" s="65">
        <f>(H1164-G1164)*C1164</f>
        <v>4000</v>
      </c>
      <c r="K1164" s="70">
        <f>I1164+J1164</f>
        <v>7200</v>
      </c>
    </row>
    <row r="1165" spans="1:11">
      <c r="A1165" s="59">
        <v>42684</v>
      </c>
      <c r="B1165" s="33" t="s">
        <v>328</v>
      </c>
      <c r="C1165" s="33">
        <v>300</v>
      </c>
      <c r="D1165" s="33"/>
      <c r="E1165" s="33" t="s">
        <v>8</v>
      </c>
      <c r="F1165" s="34">
        <v>954</v>
      </c>
      <c r="G1165" s="34">
        <v>964</v>
      </c>
      <c r="H1165" s="34">
        <v>977</v>
      </c>
      <c r="I1165" s="70">
        <f>(G1165-F1165)*C1165</f>
        <v>3000</v>
      </c>
      <c r="J1165" s="65">
        <f>(H1165-G1165)*C1165</f>
        <v>3900</v>
      </c>
      <c r="K1165" s="70">
        <f>I1165+J1165</f>
        <v>6900</v>
      </c>
    </row>
    <row r="1166" spans="1:11">
      <c r="A1166" s="59">
        <v>42684</v>
      </c>
      <c r="B1166" s="33" t="s">
        <v>301</v>
      </c>
      <c r="C1166" s="33">
        <v>1000</v>
      </c>
      <c r="D1166" s="33"/>
      <c r="E1166" s="33" t="s">
        <v>15</v>
      </c>
      <c r="F1166" s="34">
        <v>796</v>
      </c>
      <c r="G1166" s="34">
        <v>800</v>
      </c>
      <c r="H1166" s="34">
        <v>0</v>
      </c>
      <c r="I1166" s="95">
        <f>IF(E1166="LONG",(G1166-F1166)*C1166,(F1166-G1166)*C1166)</f>
        <v>-4000</v>
      </c>
      <c r="J1166" s="95">
        <v>0</v>
      </c>
      <c r="K1166" s="95">
        <f>(I1166+J1166)</f>
        <v>-4000</v>
      </c>
    </row>
    <row r="1167" spans="1:11">
      <c r="A1167" s="59">
        <v>42684</v>
      </c>
      <c r="B1167" s="33" t="s">
        <v>544</v>
      </c>
      <c r="C1167" s="33">
        <v>400</v>
      </c>
      <c r="D1167" s="33"/>
      <c r="E1167" s="33" t="s">
        <v>8</v>
      </c>
      <c r="F1167" s="34">
        <v>1327</v>
      </c>
      <c r="G1167" s="34">
        <v>1317</v>
      </c>
      <c r="H1167" s="34">
        <v>0</v>
      </c>
      <c r="I1167" s="70">
        <f>(G1167-F1167)*C1167</f>
        <v>-4000</v>
      </c>
      <c r="J1167" s="65">
        <v>0</v>
      </c>
      <c r="K1167" s="70">
        <f>I1167+J1167</f>
        <v>-4000</v>
      </c>
    </row>
    <row r="1168" spans="1:11">
      <c r="A1168" s="59">
        <v>42684</v>
      </c>
      <c r="B1168" s="33" t="s">
        <v>135</v>
      </c>
      <c r="C1168" s="33">
        <v>1100</v>
      </c>
      <c r="D1168" s="33"/>
      <c r="E1168" s="33" t="s">
        <v>8</v>
      </c>
      <c r="F1168" s="34">
        <v>597</v>
      </c>
      <c r="G1168" s="34">
        <v>600</v>
      </c>
      <c r="H1168" s="34">
        <v>604</v>
      </c>
      <c r="I1168" s="70">
        <f>(G1168-F1168)*C1168</f>
        <v>3300</v>
      </c>
      <c r="J1168" s="65">
        <f>(H1168-G1168)*C1168</f>
        <v>4400</v>
      </c>
      <c r="K1168" s="70">
        <f>I1168+J1168</f>
        <v>7700</v>
      </c>
    </row>
    <row r="1169" spans="1:11">
      <c r="A1169" s="59">
        <v>42683</v>
      </c>
      <c r="B1169" s="33" t="s">
        <v>301</v>
      </c>
      <c r="C1169" s="33">
        <v>1000</v>
      </c>
      <c r="D1169" s="33"/>
      <c r="E1169" s="33" t="s">
        <v>15</v>
      </c>
      <c r="F1169" s="34">
        <v>731</v>
      </c>
      <c r="G1169" s="34">
        <v>728</v>
      </c>
      <c r="H1169" s="34">
        <v>725.65</v>
      </c>
      <c r="I1169" s="95">
        <f>IF(E1169="LONG",(G1169-F1169)*C1169,(F1169-G1169)*C1169)</f>
        <v>3000</v>
      </c>
      <c r="J1169" s="95">
        <f>(IF(E1169="SHORT",IF(H1169="",0,G1169-H1169),IF(E1169="LONG",IF(H1169="",0,H1169-G1169))))*C1169</f>
        <v>2350.0000000000227</v>
      </c>
      <c r="K1169" s="95">
        <f>(I1169+J1169)</f>
        <v>5350.0000000000227</v>
      </c>
    </row>
    <row r="1170" spans="1:11">
      <c r="A1170" s="59">
        <v>42683</v>
      </c>
      <c r="B1170" s="33" t="s">
        <v>328</v>
      </c>
      <c r="C1170" s="33">
        <v>300</v>
      </c>
      <c r="D1170" s="33"/>
      <c r="E1170" s="33" t="s">
        <v>15</v>
      </c>
      <c r="F1170" s="34">
        <v>900</v>
      </c>
      <c r="G1170" s="34">
        <v>912</v>
      </c>
      <c r="H1170" s="34">
        <v>0</v>
      </c>
      <c r="I1170" s="95">
        <f>IF(E1170="LONG",(G1170-F1170)*C1170,(F1170-G1170)*C1170)</f>
        <v>-3600</v>
      </c>
      <c r="J1170" s="95">
        <v>0</v>
      </c>
      <c r="K1170" s="95">
        <f>(I1170+J1170)</f>
        <v>-3600</v>
      </c>
    </row>
    <row r="1171" spans="1:11">
      <c r="A1171" s="59">
        <v>42683</v>
      </c>
      <c r="B1171" s="33" t="s">
        <v>310</v>
      </c>
      <c r="C1171" s="33">
        <v>3000</v>
      </c>
      <c r="D1171" s="33"/>
      <c r="E1171" s="33" t="s">
        <v>8</v>
      </c>
      <c r="F1171" s="33">
        <v>186.75</v>
      </c>
      <c r="G1171" s="33">
        <v>187.75</v>
      </c>
      <c r="H1171" s="33">
        <v>189.25</v>
      </c>
      <c r="I1171" s="70">
        <f>(G1171-F1171)*C1171</f>
        <v>3000</v>
      </c>
      <c r="J1171" s="65">
        <f>(H1171-G1171)*C1171</f>
        <v>4500</v>
      </c>
      <c r="K1171" s="70">
        <f>I1171+J1171</f>
        <v>7500</v>
      </c>
    </row>
    <row r="1172" spans="1:11">
      <c r="A1172" s="59">
        <v>42682</v>
      </c>
      <c r="B1172" s="33" t="s">
        <v>301</v>
      </c>
      <c r="C1172" s="33">
        <v>1000</v>
      </c>
      <c r="D1172" s="33"/>
      <c r="E1172" s="33" t="s">
        <v>15</v>
      </c>
      <c r="F1172" s="34">
        <v>821</v>
      </c>
      <c r="G1172" s="34">
        <v>817.5</v>
      </c>
      <c r="H1172" s="34">
        <v>813</v>
      </c>
      <c r="I1172" s="95">
        <f>IF(E1172="LONG",(G1172-F1172)*C1172,(F1172-G1172)*C1172)</f>
        <v>3500</v>
      </c>
      <c r="J1172" s="95">
        <f>(IF(E1172="SHORT",IF(H1172="",0,G1172-H1172),IF(E1172="LONG",IF(H1172="",0,H1172-G1172))))*C1172</f>
        <v>4500</v>
      </c>
      <c r="K1172" s="95">
        <f>(I1172+J1172)</f>
        <v>8000</v>
      </c>
    </row>
    <row r="1173" spans="1:11">
      <c r="A1173" s="59">
        <v>42682</v>
      </c>
      <c r="B1173" s="33" t="s">
        <v>207</v>
      </c>
      <c r="C1173" s="33">
        <v>7000</v>
      </c>
      <c r="D1173" s="33"/>
      <c r="E1173" s="33" t="s">
        <v>8</v>
      </c>
      <c r="F1173" s="34">
        <v>141</v>
      </c>
      <c r="G1173" s="34">
        <v>141.65</v>
      </c>
      <c r="H1173" s="34">
        <v>0</v>
      </c>
      <c r="I1173" s="70">
        <f>(G1173-F1173)*C1173</f>
        <v>4550.00000000004</v>
      </c>
      <c r="J1173" s="65">
        <v>0</v>
      </c>
      <c r="K1173" s="70">
        <f>I1173+J1173</f>
        <v>4550.00000000004</v>
      </c>
    </row>
    <row r="1174" spans="1:11">
      <c r="A1174" s="59">
        <v>42681</v>
      </c>
      <c r="B1174" s="33" t="s">
        <v>301</v>
      </c>
      <c r="C1174" s="33">
        <v>1000</v>
      </c>
      <c r="D1174" s="33"/>
      <c r="E1174" s="33" t="s">
        <v>8</v>
      </c>
      <c r="F1174" s="34">
        <v>817</v>
      </c>
      <c r="G1174" s="34">
        <v>821</v>
      </c>
      <c r="H1174" s="34">
        <v>826</v>
      </c>
      <c r="I1174" s="70">
        <f>(G1174-F1174)*C1174</f>
        <v>4000</v>
      </c>
      <c r="J1174" s="65">
        <f>(H1174-G1174)*C1174</f>
        <v>5000</v>
      </c>
      <c r="K1174" s="70">
        <f>I1174+J1174</f>
        <v>9000</v>
      </c>
    </row>
    <row r="1175" spans="1:11">
      <c r="A1175" s="59">
        <v>42681</v>
      </c>
      <c r="B1175" s="33" t="s">
        <v>332</v>
      </c>
      <c r="C1175" s="33">
        <v>1100</v>
      </c>
      <c r="D1175" s="33"/>
      <c r="E1175" s="33" t="s">
        <v>8</v>
      </c>
      <c r="F1175" s="34">
        <v>995</v>
      </c>
      <c r="G1175" s="34">
        <v>999</v>
      </c>
      <c r="H1175" s="34">
        <v>1005</v>
      </c>
      <c r="I1175" s="70">
        <f>(G1175-F1175)*C1175</f>
        <v>4400</v>
      </c>
      <c r="J1175" s="65">
        <f>(H1175-G1175)*C1175</f>
        <v>6600</v>
      </c>
      <c r="K1175" s="70">
        <f>I1175+J1175</f>
        <v>11000</v>
      </c>
    </row>
    <row r="1176" spans="1:11">
      <c r="A1176" s="59">
        <v>42678</v>
      </c>
      <c r="B1176" s="33" t="s">
        <v>332</v>
      </c>
      <c r="C1176" s="33">
        <v>1100</v>
      </c>
      <c r="D1176" s="33"/>
      <c r="E1176" s="33" t="s">
        <v>15</v>
      </c>
      <c r="F1176" s="34">
        <v>975</v>
      </c>
      <c r="G1176" s="34">
        <v>969</v>
      </c>
      <c r="H1176" s="34">
        <v>959</v>
      </c>
      <c r="I1176" s="95">
        <f>IF(E1176="LONG",(G1176-F1176)*C1176,(F1176-G1176)*C1176)</f>
        <v>6600</v>
      </c>
      <c r="J1176" s="95">
        <f>(IF(E1176="SHORT",IF(H1176="",0,G1176-H1176),IF(E1176="LONG",IF(H1176="",0,H1176-G1176))))*C1176</f>
        <v>11000</v>
      </c>
      <c r="K1176" s="95">
        <f>(I1176+J1176)</f>
        <v>17600</v>
      </c>
    </row>
    <row r="1177" spans="1:11">
      <c r="A1177" s="59">
        <v>42678</v>
      </c>
      <c r="B1177" s="33" t="s">
        <v>310</v>
      </c>
      <c r="C1177" s="33">
        <v>3000</v>
      </c>
      <c r="D1177" s="33"/>
      <c r="E1177" s="33" t="s">
        <v>15</v>
      </c>
      <c r="F1177" s="34">
        <v>194</v>
      </c>
      <c r="G1177" s="34">
        <v>193</v>
      </c>
      <c r="H1177" s="34">
        <v>191.5</v>
      </c>
      <c r="I1177" s="95">
        <f>IF(E1177="LONG",(G1177-F1177)*C1177,(F1177-G1177)*C1177)</f>
        <v>3000</v>
      </c>
      <c r="J1177" s="95">
        <f>(IF(E1177="SHORT",IF(H1177="",0,G1177-H1177),IF(E1177="LONG",IF(H1177="",0,H1177-G1177))))*C1177</f>
        <v>4500</v>
      </c>
      <c r="K1177" s="95">
        <f>(I1177+J1177)</f>
        <v>7500</v>
      </c>
    </row>
    <row r="1178" spans="1:11">
      <c r="A1178" s="59">
        <v>42678</v>
      </c>
      <c r="B1178" s="33" t="s">
        <v>216</v>
      </c>
      <c r="C1178" s="33">
        <v>5000</v>
      </c>
      <c r="D1178" s="33"/>
      <c r="E1178" s="33" t="s">
        <v>8</v>
      </c>
      <c r="F1178" s="34">
        <v>143.5</v>
      </c>
      <c r="G1178" s="34">
        <v>142.5</v>
      </c>
      <c r="H1178" s="34">
        <v>0</v>
      </c>
      <c r="I1178" s="70">
        <f>(G1178-F1178)*C1178</f>
        <v>-5000</v>
      </c>
      <c r="J1178" s="65">
        <v>0</v>
      </c>
      <c r="K1178" s="70">
        <f>I1178+J1178</f>
        <v>-5000</v>
      </c>
    </row>
    <row r="1179" spans="1:11">
      <c r="A1179" s="59">
        <v>42677</v>
      </c>
      <c r="B1179" s="33" t="s">
        <v>340</v>
      </c>
      <c r="C1179" s="33">
        <v>6000</v>
      </c>
      <c r="D1179" s="33"/>
      <c r="E1179" s="33" t="s">
        <v>8</v>
      </c>
      <c r="F1179" s="34">
        <v>220.25</v>
      </c>
      <c r="G1179" s="34">
        <v>221.25</v>
      </c>
      <c r="H1179" s="34">
        <v>222.75</v>
      </c>
      <c r="I1179" s="70">
        <f>(G1179-F1179)*C1179</f>
        <v>6000</v>
      </c>
      <c r="J1179" s="65">
        <f>(H1179-G1179)*C1179</f>
        <v>9000</v>
      </c>
      <c r="K1179" s="70">
        <f>I1179+J1179</f>
        <v>15000</v>
      </c>
    </row>
    <row r="1180" spans="1:11">
      <c r="A1180" s="59">
        <v>42677</v>
      </c>
      <c r="B1180" s="33" t="s">
        <v>249</v>
      </c>
      <c r="C1180" s="33">
        <v>4000</v>
      </c>
      <c r="D1180" s="33"/>
      <c r="E1180" s="33" t="s">
        <v>15</v>
      </c>
      <c r="F1180" s="34">
        <v>155.75</v>
      </c>
      <c r="G1180" s="34">
        <v>154.75</v>
      </c>
      <c r="H1180" s="34">
        <v>0</v>
      </c>
      <c r="I1180" s="95">
        <f>IF(E1180="LONG",(G1180-F1180)*C1180,(F1180-G1180)*C1180)</f>
        <v>4000</v>
      </c>
      <c r="J1180" s="95">
        <v>0</v>
      </c>
      <c r="K1180" s="95">
        <f>(I1180+J1180)</f>
        <v>4000</v>
      </c>
    </row>
    <row r="1181" spans="1:11">
      <c r="A1181" s="59">
        <v>42676</v>
      </c>
      <c r="B1181" s="33" t="s">
        <v>340</v>
      </c>
      <c r="C1181" s="33">
        <v>6000</v>
      </c>
      <c r="D1181" s="33"/>
      <c r="E1181" s="33" t="s">
        <v>8</v>
      </c>
      <c r="F1181" s="34">
        <v>217.8</v>
      </c>
      <c r="G1181" s="34">
        <v>218.8</v>
      </c>
      <c r="H1181" s="34">
        <v>219.8</v>
      </c>
      <c r="I1181" s="70">
        <f>(G1181-F1181)*C1181</f>
        <v>6000</v>
      </c>
      <c r="J1181" s="65">
        <f>(H1181-G1181)*C1181</f>
        <v>6000</v>
      </c>
      <c r="K1181" s="70">
        <f>I1181+J1181</f>
        <v>12000</v>
      </c>
    </row>
    <row r="1182" spans="1:11">
      <c r="A1182" s="59">
        <v>42676</v>
      </c>
      <c r="B1182" s="33" t="s">
        <v>413</v>
      </c>
      <c r="C1182" s="33">
        <v>7000</v>
      </c>
      <c r="D1182" s="33"/>
      <c r="E1182" s="33" t="s">
        <v>15</v>
      </c>
      <c r="F1182" s="34">
        <v>94.5</v>
      </c>
      <c r="G1182" s="34">
        <v>94</v>
      </c>
      <c r="H1182" s="34">
        <v>93</v>
      </c>
      <c r="I1182" s="95">
        <f>IF(E1182="LONG",(G1182-F1182)*C1182,(F1182-G1182)*C1182)</f>
        <v>3500</v>
      </c>
      <c r="J1182" s="95">
        <f>(IF(E1182="SHORT",IF(H1182="",0,G1182-H1182),IF(E1182="LONG",IF(H1182="",0,H1182-G1182))))*C1182</f>
        <v>7000</v>
      </c>
      <c r="K1182" s="95">
        <f>(I1182+J1182)</f>
        <v>10500</v>
      </c>
    </row>
    <row r="1183" spans="1:11">
      <c r="A1183" s="59">
        <v>42675</v>
      </c>
      <c r="B1183" s="33" t="s">
        <v>402</v>
      </c>
      <c r="C1183" s="33">
        <v>800</v>
      </c>
      <c r="D1183" s="33"/>
      <c r="E1183" s="33" t="s">
        <v>8</v>
      </c>
      <c r="F1183" s="34">
        <v>414</v>
      </c>
      <c r="G1183" s="34">
        <v>404</v>
      </c>
      <c r="H1183" s="34">
        <v>0</v>
      </c>
      <c r="I1183" s="70">
        <f>(G1183-F1183)*C1183</f>
        <v>-8000</v>
      </c>
      <c r="J1183" s="65">
        <v>0</v>
      </c>
      <c r="K1183" s="70">
        <f>I1183+J1183</f>
        <v>-8000</v>
      </c>
    </row>
    <row r="1184" spans="1:11">
      <c r="A1184" s="59"/>
      <c r="B1184" s="53"/>
      <c r="C1184" s="53"/>
      <c r="D1184" s="53"/>
      <c r="E1184" s="53"/>
      <c r="F1184" s="53"/>
      <c r="G1184" s="53"/>
      <c r="H1184" s="53"/>
      <c r="I1184" s="96"/>
      <c r="J1184" s="96"/>
      <c r="K1184" s="96"/>
    </row>
    <row r="1185" spans="1:11">
      <c r="A1185" s="59">
        <v>42671</v>
      </c>
      <c r="B1185" s="33" t="s">
        <v>332</v>
      </c>
      <c r="C1185" s="33">
        <v>1100</v>
      </c>
      <c r="D1185" s="33"/>
      <c r="E1185" s="33" t="s">
        <v>8</v>
      </c>
      <c r="F1185" s="34">
        <v>902</v>
      </c>
      <c r="G1185" s="34">
        <v>909</v>
      </c>
      <c r="H1185" s="34">
        <v>0</v>
      </c>
      <c r="I1185" s="95">
        <f>IF(E1185="LONG",(G1185-F1185)*C1185,(F1185-G1185)*C1185)</f>
        <v>7700</v>
      </c>
      <c r="J1185" s="95">
        <v>0</v>
      </c>
      <c r="K1185" s="95">
        <f>(I1185+J1185)</f>
        <v>7700</v>
      </c>
    </row>
    <row r="1186" spans="1:11">
      <c r="A1186" s="59">
        <v>42671</v>
      </c>
      <c r="B1186" s="33" t="s">
        <v>303</v>
      </c>
      <c r="C1186" s="33">
        <v>500</v>
      </c>
      <c r="D1186" s="33"/>
      <c r="E1186" s="33" t="s">
        <v>15</v>
      </c>
      <c r="F1186" s="34">
        <v>1836</v>
      </c>
      <c r="G1186" s="34">
        <v>1826</v>
      </c>
      <c r="H1186" s="34">
        <v>0</v>
      </c>
      <c r="I1186" s="95">
        <f>IF(E1186="LONG",(G1186-F1186)*C1186,(F1186-G1186)*C1186)</f>
        <v>5000</v>
      </c>
      <c r="J1186" s="95">
        <v>0</v>
      </c>
      <c r="K1186" s="95">
        <f>(I1186+J1186)</f>
        <v>5000</v>
      </c>
    </row>
    <row r="1187" spans="1:11">
      <c r="A1187" s="59">
        <v>42670</v>
      </c>
      <c r="B1187" s="33" t="s">
        <v>216</v>
      </c>
      <c r="C1187" s="33">
        <v>5000</v>
      </c>
      <c r="D1187" s="33"/>
      <c r="E1187" s="33" t="s">
        <v>8</v>
      </c>
      <c r="F1187" s="34">
        <v>151</v>
      </c>
      <c r="G1187" s="34">
        <v>151.75</v>
      </c>
      <c r="H1187" s="34">
        <v>152.25</v>
      </c>
      <c r="I1187" s="70">
        <f>(G1187-F1187)*C1187</f>
        <v>3750</v>
      </c>
      <c r="J1187" s="65">
        <f>(H1187-G1187)*C1187</f>
        <v>2500</v>
      </c>
      <c r="K1187" s="70">
        <f>I1187+J1187</f>
        <v>6250</v>
      </c>
    </row>
    <row r="1188" spans="1:11">
      <c r="A1188" s="59">
        <v>42670</v>
      </c>
      <c r="B1188" s="33" t="s">
        <v>525</v>
      </c>
      <c r="C1188" s="33">
        <v>600</v>
      </c>
      <c r="D1188" s="33"/>
      <c r="E1188" s="33" t="s">
        <v>15</v>
      </c>
      <c r="F1188" s="34">
        <v>877</v>
      </c>
      <c r="G1188" s="34">
        <v>872</v>
      </c>
      <c r="H1188" s="34">
        <v>865</v>
      </c>
      <c r="I1188" s="95">
        <f>IF(E1188="LONG",(G1188-F1188)*C1188,(F1188-G1188)*C1188)</f>
        <v>3000</v>
      </c>
      <c r="J1188" s="95">
        <f>(IF(E1188="SHORT",IF(H1188="",0,G1188-H1188),IF(E1188="LONG",IF(H1188="",0,H1188-G1188))))*C1188</f>
        <v>4200</v>
      </c>
      <c r="K1188" s="95">
        <f>(I1188+J1188)</f>
        <v>7200</v>
      </c>
    </row>
    <row r="1189" spans="1:11">
      <c r="A1189" s="59">
        <v>42669</v>
      </c>
      <c r="B1189" s="33" t="s">
        <v>310</v>
      </c>
      <c r="C1189" s="33">
        <v>3000</v>
      </c>
      <c r="D1189" s="33"/>
      <c r="E1189" s="33" t="s">
        <v>8</v>
      </c>
      <c r="F1189" s="34">
        <v>211.5</v>
      </c>
      <c r="G1189" s="34">
        <v>212.5</v>
      </c>
      <c r="H1189" s="34">
        <v>214</v>
      </c>
      <c r="I1189" s="70">
        <f>(G1189-F1189)*C1189</f>
        <v>3000</v>
      </c>
      <c r="J1189" s="65">
        <f>(H1189-G1189)*C1189</f>
        <v>4500</v>
      </c>
      <c r="K1189" s="70">
        <f>I1189+J1189</f>
        <v>7500</v>
      </c>
    </row>
    <row r="1190" spans="1:11">
      <c r="A1190" s="59">
        <v>42669</v>
      </c>
      <c r="B1190" s="33" t="s">
        <v>301</v>
      </c>
      <c r="C1190" s="33">
        <v>1000</v>
      </c>
      <c r="D1190" s="33"/>
      <c r="E1190" s="33" t="s">
        <v>15</v>
      </c>
      <c r="F1190" s="34">
        <v>915</v>
      </c>
      <c r="G1190" s="34">
        <v>909</v>
      </c>
      <c r="H1190" s="34">
        <v>903</v>
      </c>
      <c r="I1190" s="95">
        <f>IF(E1190="LONG",(G1190-F1190)*C1190,(F1190-G1190)*C1190)</f>
        <v>6000</v>
      </c>
      <c r="J1190" s="95">
        <f>(IF(E1190="SHORT",IF(H1190="",0,G1190-H1190),IF(E1190="LONG",IF(H1190="",0,H1190-G1190))))*C1190</f>
        <v>6000</v>
      </c>
      <c r="K1190" s="95">
        <f>(I1190+J1190)</f>
        <v>12000</v>
      </c>
    </row>
    <row r="1191" spans="1:11">
      <c r="A1191" s="59">
        <v>42668</v>
      </c>
      <c r="B1191" s="33" t="s">
        <v>332</v>
      </c>
      <c r="C1191" s="33">
        <v>1100</v>
      </c>
      <c r="D1191" s="33"/>
      <c r="E1191" s="33" t="s">
        <v>8</v>
      </c>
      <c r="F1191" s="34">
        <v>918</v>
      </c>
      <c r="G1191" s="34">
        <v>922</v>
      </c>
      <c r="H1191" s="34">
        <v>928</v>
      </c>
      <c r="I1191" s="70">
        <f>(G1191-F1191)*C1191</f>
        <v>4400</v>
      </c>
      <c r="J1191" s="65">
        <f>(H1191-G1191)*C1191</f>
        <v>6600</v>
      </c>
      <c r="K1191" s="70">
        <f>I1191+J1191</f>
        <v>11000</v>
      </c>
    </row>
    <row r="1192" spans="1:11">
      <c r="A1192" s="59">
        <v>42668</v>
      </c>
      <c r="B1192" s="33" t="s">
        <v>216</v>
      </c>
      <c r="C1192" s="33">
        <v>5000</v>
      </c>
      <c r="D1192" s="33"/>
      <c r="E1192" s="33" t="s">
        <v>15</v>
      </c>
      <c r="F1192" s="34">
        <v>154.25</v>
      </c>
      <c r="G1192" s="34">
        <v>153.5</v>
      </c>
      <c r="H1192" s="34">
        <v>0</v>
      </c>
      <c r="I1192" s="95">
        <f t="shared" ref="I1192:I1199" si="127">IF(E1192="LONG",(G1192-F1192)*C1192,(F1192-G1192)*C1192)</f>
        <v>3750</v>
      </c>
      <c r="J1192" s="95">
        <v>0</v>
      </c>
      <c r="K1192" s="95">
        <f t="shared" ref="K1192:K1199" si="128">(I1192+J1192)</f>
        <v>3750</v>
      </c>
    </row>
    <row r="1193" spans="1:11">
      <c r="A1193" s="59">
        <v>42667</v>
      </c>
      <c r="B1193" s="33" t="s">
        <v>310</v>
      </c>
      <c r="C1193" s="33">
        <v>3000</v>
      </c>
      <c r="D1193" s="33"/>
      <c r="E1193" s="33" t="s">
        <v>15</v>
      </c>
      <c r="F1193" s="34">
        <v>213.5</v>
      </c>
      <c r="G1193" s="34">
        <v>212.5</v>
      </c>
      <c r="H1193" s="34">
        <v>0</v>
      </c>
      <c r="I1193" s="95">
        <f t="shared" si="127"/>
        <v>3000</v>
      </c>
      <c r="J1193" s="95">
        <v>0</v>
      </c>
      <c r="K1193" s="95">
        <f t="shared" si="128"/>
        <v>3000</v>
      </c>
    </row>
    <row r="1194" spans="1:11">
      <c r="A1194" s="59">
        <v>42667</v>
      </c>
      <c r="B1194" s="33" t="s">
        <v>525</v>
      </c>
      <c r="C1194" s="33">
        <v>600</v>
      </c>
      <c r="D1194" s="33"/>
      <c r="E1194" s="33" t="s">
        <v>15</v>
      </c>
      <c r="F1194" s="34">
        <v>890</v>
      </c>
      <c r="G1194" s="34">
        <v>884</v>
      </c>
      <c r="H1194" s="34">
        <v>876</v>
      </c>
      <c r="I1194" s="95">
        <f t="shared" si="127"/>
        <v>3600</v>
      </c>
      <c r="J1194" s="95">
        <f>(IF(E1194="SHORT",IF(H1194="",0,G1194-H1194),IF(E1194="LONG",IF(H1194="",0,H1194-G1194))))*C1194</f>
        <v>4800</v>
      </c>
      <c r="K1194" s="95">
        <f t="shared" si="128"/>
        <v>8400</v>
      </c>
    </row>
    <row r="1195" spans="1:11">
      <c r="A1195" s="59">
        <v>42667</v>
      </c>
      <c r="B1195" s="33" t="s">
        <v>328</v>
      </c>
      <c r="C1195" s="33">
        <v>300</v>
      </c>
      <c r="D1195" s="33"/>
      <c r="E1195" s="33" t="s">
        <v>15</v>
      </c>
      <c r="F1195" s="34">
        <v>1100</v>
      </c>
      <c r="G1195" s="34">
        <v>1112</v>
      </c>
      <c r="H1195" s="34">
        <v>0</v>
      </c>
      <c r="I1195" s="95">
        <f t="shared" si="127"/>
        <v>-3600</v>
      </c>
      <c r="J1195" s="95">
        <v>0</v>
      </c>
      <c r="K1195" s="95">
        <f t="shared" si="128"/>
        <v>-3600</v>
      </c>
    </row>
    <row r="1196" spans="1:11">
      <c r="A1196" s="59">
        <v>42664</v>
      </c>
      <c r="B1196" s="33" t="s">
        <v>401</v>
      </c>
      <c r="C1196" s="33">
        <v>2100</v>
      </c>
      <c r="D1196" s="33"/>
      <c r="E1196" s="33" t="s">
        <v>15</v>
      </c>
      <c r="F1196" s="34">
        <v>358.5</v>
      </c>
      <c r="G1196" s="34">
        <v>357</v>
      </c>
      <c r="H1196" s="34">
        <v>355.5</v>
      </c>
      <c r="I1196" s="95">
        <f t="shared" si="127"/>
        <v>3150</v>
      </c>
      <c r="J1196" s="95">
        <f>(IF(E1196="SHORT",IF(H1196="",0,G1196-H1196),IF(E1196="LONG",IF(H1196="",0,H1196-G1196))))*C1196</f>
        <v>3150</v>
      </c>
      <c r="K1196" s="95">
        <f t="shared" si="128"/>
        <v>6300</v>
      </c>
    </row>
    <row r="1197" spans="1:11">
      <c r="A1197" s="59">
        <v>42664</v>
      </c>
      <c r="B1197" s="33" t="s">
        <v>328</v>
      </c>
      <c r="C1197" s="33">
        <v>300</v>
      </c>
      <c r="D1197" s="33"/>
      <c r="E1197" s="33" t="s">
        <v>15</v>
      </c>
      <c r="F1197" s="34">
        <v>1105</v>
      </c>
      <c r="G1197" s="34">
        <v>1095</v>
      </c>
      <c r="H1197" s="34">
        <v>0</v>
      </c>
      <c r="I1197" s="95">
        <f t="shared" si="127"/>
        <v>3000</v>
      </c>
      <c r="J1197" s="95">
        <v>0</v>
      </c>
      <c r="K1197" s="95">
        <f t="shared" si="128"/>
        <v>3000</v>
      </c>
    </row>
    <row r="1198" spans="1:11">
      <c r="A1198" s="59">
        <v>42663</v>
      </c>
      <c r="B1198" s="33" t="s">
        <v>310</v>
      </c>
      <c r="C1198" s="33">
        <v>3000</v>
      </c>
      <c r="D1198" s="33"/>
      <c r="E1198" s="33" t="s">
        <v>15</v>
      </c>
      <c r="F1198" s="34">
        <v>213.5</v>
      </c>
      <c r="G1198" s="34">
        <v>212.5</v>
      </c>
      <c r="H1198" s="34">
        <v>211.3</v>
      </c>
      <c r="I1198" s="95">
        <f t="shared" si="127"/>
        <v>3000</v>
      </c>
      <c r="J1198" s="95">
        <f>(IF(E1198="SHORT",IF(H1198="",0,G1198-H1198),IF(E1198="LONG",IF(H1198="",0,H1198-G1198))))*C1198</f>
        <v>3599.9999999999659</v>
      </c>
      <c r="K1198" s="95">
        <f t="shared" si="128"/>
        <v>6599.9999999999654</v>
      </c>
    </row>
    <row r="1199" spans="1:11">
      <c r="A1199" s="59">
        <v>42663</v>
      </c>
      <c r="B1199" s="33" t="s">
        <v>401</v>
      </c>
      <c r="C1199" s="33">
        <v>2100</v>
      </c>
      <c r="D1199" s="33"/>
      <c r="E1199" s="33" t="s">
        <v>15</v>
      </c>
      <c r="F1199" s="34">
        <v>360.5</v>
      </c>
      <c r="G1199" s="34">
        <v>359.3</v>
      </c>
      <c r="H1199" s="34">
        <v>0</v>
      </c>
      <c r="I1199" s="95">
        <f t="shared" si="127"/>
        <v>2519.9999999999764</v>
      </c>
      <c r="J1199" s="95">
        <v>0</v>
      </c>
      <c r="K1199" s="95">
        <f t="shared" si="128"/>
        <v>2519.9999999999764</v>
      </c>
    </row>
    <row r="1200" spans="1:11">
      <c r="A1200" s="59">
        <v>42662</v>
      </c>
      <c r="B1200" s="33" t="s">
        <v>282</v>
      </c>
      <c r="C1200" s="33">
        <v>4000</v>
      </c>
      <c r="D1200" s="33"/>
      <c r="E1200" s="33" t="s">
        <v>8</v>
      </c>
      <c r="F1200" s="34">
        <v>192.9</v>
      </c>
      <c r="G1200" s="34">
        <v>193.9</v>
      </c>
      <c r="H1200" s="34">
        <v>195.4</v>
      </c>
      <c r="I1200" s="70">
        <f>(G1200-F1200)*C1200</f>
        <v>4000</v>
      </c>
      <c r="J1200" s="65">
        <f>(H1200-G1200)*C1200</f>
        <v>6000</v>
      </c>
      <c r="K1200" s="70">
        <f>I1200+J1200</f>
        <v>10000</v>
      </c>
    </row>
    <row r="1201" spans="1:11">
      <c r="A1201" s="59">
        <v>42662</v>
      </c>
      <c r="B1201" s="33" t="s">
        <v>310</v>
      </c>
      <c r="C1201" s="33">
        <v>3000</v>
      </c>
      <c r="D1201" s="33"/>
      <c r="E1201" s="33" t="s">
        <v>8</v>
      </c>
      <c r="F1201" s="34">
        <v>216</v>
      </c>
      <c r="G1201" s="34">
        <v>217</v>
      </c>
      <c r="H1201" s="34">
        <v>0</v>
      </c>
      <c r="I1201" s="95">
        <f>IF(E1201="LONG",(G1201-F1201)*C1201,(F1201-G1201)*C1201)</f>
        <v>3000</v>
      </c>
      <c r="J1201" s="95">
        <v>0</v>
      </c>
      <c r="K1201" s="95">
        <f>(I1201+J1201)</f>
        <v>3000</v>
      </c>
    </row>
    <row r="1202" spans="1:11">
      <c r="A1202" s="59">
        <v>42661</v>
      </c>
      <c r="B1202" s="33" t="s">
        <v>310</v>
      </c>
      <c r="C1202" s="33">
        <v>3000</v>
      </c>
      <c r="D1202" s="33"/>
      <c r="E1202" s="33" t="s">
        <v>15</v>
      </c>
      <c r="F1202" s="34">
        <v>210</v>
      </c>
      <c r="G1202" s="34">
        <v>209</v>
      </c>
      <c r="H1202" s="34">
        <v>207.5</v>
      </c>
      <c r="I1202" s="95">
        <f>IF(E1202="LONG",(G1202-F1202)*C1202,(F1202-G1202)*C1202)</f>
        <v>3000</v>
      </c>
      <c r="J1202" s="95">
        <f>(IF(E1202="SHORT",IF(H1202="",0,G1202-H1202),IF(E1202="LONG",IF(H1202="",0,H1202-G1202))))*C1202</f>
        <v>4500</v>
      </c>
      <c r="K1202" s="95">
        <f>(I1202+J1202)</f>
        <v>7500</v>
      </c>
    </row>
    <row r="1203" spans="1:11">
      <c r="A1203" s="59">
        <v>42661</v>
      </c>
      <c r="B1203" s="33" t="s">
        <v>282</v>
      </c>
      <c r="C1203" s="33">
        <v>4000</v>
      </c>
      <c r="D1203" s="33"/>
      <c r="E1203" s="33" t="s">
        <v>8</v>
      </c>
      <c r="F1203" s="34">
        <v>188.75</v>
      </c>
      <c r="G1203" s="34">
        <v>189.75</v>
      </c>
      <c r="H1203" s="34">
        <v>191.25</v>
      </c>
      <c r="I1203" s="70">
        <f>(G1203-F1203)*C1203</f>
        <v>4000</v>
      </c>
      <c r="J1203" s="65">
        <f>(H1203-G1203)*C1203</f>
        <v>6000</v>
      </c>
      <c r="K1203" s="70">
        <f>I1203+J1203</f>
        <v>10000</v>
      </c>
    </row>
    <row r="1204" spans="1:11">
      <c r="A1204" s="59">
        <v>42660</v>
      </c>
      <c r="B1204" s="33" t="s">
        <v>216</v>
      </c>
      <c r="C1204" s="33">
        <v>5000</v>
      </c>
      <c r="D1204" s="33"/>
      <c r="E1204" s="33" t="s">
        <v>15</v>
      </c>
      <c r="F1204" s="34">
        <v>151</v>
      </c>
      <c r="G1204" s="34">
        <v>150.30000000000001</v>
      </c>
      <c r="H1204" s="34">
        <v>149.30000000000001</v>
      </c>
      <c r="I1204" s="95">
        <f t="shared" ref="I1204:I1210" si="129">IF(E1204="LONG",(G1204-F1204)*C1204,(F1204-G1204)*C1204)</f>
        <v>3499.9999999999432</v>
      </c>
      <c r="J1204" s="95">
        <f>(IF(E1204="SHORT",IF(H1204="",0,G1204-H1204),IF(E1204="LONG",IF(H1204="",0,H1204-G1204))))*C1204</f>
        <v>5000</v>
      </c>
      <c r="K1204" s="95">
        <f t="shared" ref="K1204:K1210" si="130">(I1204+J1204)</f>
        <v>8499.9999999999436</v>
      </c>
    </row>
    <row r="1205" spans="1:11">
      <c r="A1205" s="59">
        <v>42660</v>
      </c>
      <c r="B1205" s="33" t="s">
        <v>310</v>
      </c>
      <c r="C1205" s="33">
        <v>3000</v>
      </c>
      <c r="D1205" s="33"/>
      <c r="E1205" s="33" t="s">
        <v>15</v>
      </c>
      <c r="F1205" s="34">
        <v>214.5</v>
      </c>
      <c r="G1205" s="34">
        <v>213.5</v>
      </c>
      <c r="H1205" s="34">
        <v>212</v>
      </c>
      <c r="I1205" s="95">
        <f t="shared" si="129"/>
        <v>3000</v>
      </c>
      <c r="J1205" s="95">
        <f>(IF(E1205="SHORT",IF(H1205="",0,G1205-H1205),IF(E1205="LONG",IF(H1205="",0,H1205-G1205))))*C1205</f>
        <v>4500</v>
      </c>
      <c r="K1205" s="95">
        <f t="shared" si="130"/>
        <v>7500</v>
      </c>
    </row>
    <row r="1206" spans="1:11">
      <c r="A1206" s="59">
        <v>42657</v>
      </c>
      <c r="B1206" s="33" t="s">
        <v>216</v>
      </c>
      <c r="C1206" s="33">
        <v>5000</v>
      </c>
      <c r="D1206" s="33"/>
      <c r="E1206" s="33" t="s">
        <v>15</v>
      </c>
      <c r="F1206" s="34">
        <v>148</v>
      </c>
      <c r="G1206" s="34">
        <v>147.30000000000001</v>
      </c>
      <c r="H1206" s="34">
        <v>146.75</v>
      </c>
      <c r="I1206" s="95">
        <f t="shared" si="129"/>
        <v>3499.9999999999432</v>
      </c>
      <c r="J1206" s="95">
        <f>(IF(E1206="SHORT",IF(H1206="",0,G1206-H1206),IF(E1206="LONG",IF(H1206="",0,H1206-G1206))))*C1206</f>
        <v>2750.0000000000568</v>
      </c>
      <c r="K1206" s="95">
        <f t="shared" si="130"/>
        <v>6250</v>
      </c>
    </row>
    <row r="1207" spans="1:11">
      <c r="A1207" s="59">
        <v>42657</v>
      </c>
      <c r="B1207" s="33" t="s">
        <v>310</v>
      </c>
      <c r="C1207" s="33">
        <v>3000</v>
      </c>
      <c r="D1207" s="33"/>
      <c r="E1207" s="33" t="s">
        <v>15</v>
      </c>
      <c r="F1207" s="34">
        <v>219.8</v>
      </c>
      <c r="G1207" s="34">
        <v>218.8</v>
      </c>
      <c r="H1207" s="34">
        <v>217.2</v>
      </c>
      <c r="I1207" s="95">
        <f t="shared" si="129"/>
        <v>3000</v>
      </c>
      <c r="J1207" s="95">
        <f>(IF(E1207="SHORT",IF(H1207="",0,G1207-H1207),IF(E1207="LONG",IF(H1207="",0,H1207-G1207))))*C1207</f>
        <v>4800.0000000000682</v>
      </c>
      <c r="K1207" s="95">
        <f t="shared" si="130"/>
        <v>7800.0000000000682</v>
      </c>
    </row>
    <row r="1208" spans="1:11">
      <c r="A1208" s="59">
        <v>42656</v>
      </c>
      <c r="B1208" s="33" t="s">
        <v>310</v>
      </c>
      <c r="C1208" s="33">
        <v>3000</v>
      </c>
      <c r="D1208" s="33"/>
      <c r="E1208" s="33" t="s">
        <v>15</v>
      </c>
      <c r="F1208" s="34">
        <v>219</v>
      </c>
      <c r="G1208" s="34">
        <v>217.75</v>
      </c>
      <c r="H1208" s="34">
        <v>0</v>
      </c>
      <c r="I1208" s="95">
        <f t="shared" si="129"/>
        <v>3750</v>
      </c>
      <c r="J1208" s="95">
        <v>0</v>
      </c>
      <c r="K1208" s="95">
        <f t="shared" si="130"/>
        <v>3750</v>
      </c>
    </row>
    <row r="1209" spans="1:11">
      <c r="A1209" s="59">
        <v>42656</v>
      </c>
      <c r="B1209" s="33" t="s">
        <v>357</v>
      </c>
      <c r="C1209" s="33">
        <v>400</v>
      </c>
      <c r="D1209" s="33"/>
      <c r="E1209" s="33" t="s">
        <v>8</v>
      </c>
      <c r="F1209" s="34">
        <v>1942</v>
      </c>
      <c r="G1209" s="34">
        <v>1934</v>
      </c>
      <c r="H1209" s="34">
        <v>0</v>
      </c>
      <c r="I1209" s="95">
        <f t="shared" si="129"/>
        <v>-3200</v>
      </c>
      <c r="J1209" s="95">
        <v>0</v>
      </c>
      <c r="K1209" s="95">
        <f t="shared" si="130"/>
        <v>-3200</v>
      </c>
    </row>
    <row r="1210" spans="1:11">
      <c r="A1210" s="59">
        <v>42656</v>
      </c>
      <c r="B1210" s="33" t="s">
        <v>328</v>
      </c>
      <c r="C1210" s="33">
        <v>300</v>
      </c>
      <c r="D1210" s="33"/>
      <c r="E1210" s="33" t="s">
        <v>8</v>
      </c>
      <c r="F1210" s="34">
        <v>1075</v>
      </c>
      <c r="G1210" s="34">
        <v>1063</v>
      </c>
      <c r="H1210" s="34">
        <v>0</v>
      </c>
      <c r="I1210" s="95">
        <f t="shared" si="129"/>
        <v>-3600</v>
      </c>
      <c r="J1210" s="95">
        <v>0</v>
      </c>
      <c r="K1210" s="95">
        <f t="shared" si="130"/>
        <v>-3600</v>
      </c>
    </row>
    <row r="1211" spans="1:11">
      <c r="A1211" s="59">
        <v>42653</v>
      </c>
      <c r="B1211" s="33" t="s">
        <v>545</v>
      </c>
      <c r="C1211" s="33">
        <v>700</v>
      </c>
      <c r="D1211" s="33"/>
      <c r="E1211" s="33" t="s">
        <v>8</v>
      </c>
      <c r="F1211" s="34">
        <v>1289</v>
      </c>
      <c r="G1211" s="34">
        <v>1293.3</v>
      </c>
      <c r="H1211" s="34">
        <v>0</v>
      </c>
      <c r="I1211" s="70">
        <f>(G1211-F1211)*C1211</f>
        <v>3009.9999999999682</v>
      </c>
      <c r="J1211" s="65">
        <v>0</v>
      </c>
      <c r="K1211" s="70">
        <f>I1211+J1211</f>
        <v>3009.9999999999682</v>
      </c>
    </row>
    <row r="1212" spans="1:11">
      <c r="A1212" s="59">
        <v>42653</v>
      </c>
      <c r="B1212" s="33" t="s">
        <v>546</v>
      </c>
      <c r="C1212" s="33">
        <v>2000</v>
      </c>
      <c r="D1212" s="33"/>
      <c r="E1212" s="33" t="s">
        <v>8</v>
      </c>
      <c r="F1212" s="34">
        <v>257</v>
      </c>
      <c r="G1212" s="34">
        <v>258.5</v>
      </c>
      <c r="H1212" s="34">
        <v>260.5</v>
      </c>
      <c r="I1212" s="70">
        <f>(G1212-F1212)*C1212</f>
        <v>3000</v>
      </c>
      <c r="J1212" s="65">
        <f>(H1212-G1212)*C1212</f>
        <v>4000</v>
      </c>
      <c r="K1212" s="70">
        <f>I1212+J1212</f>
        <v>7000</v>
      </c>
    </row>
    <row r="1213" spans="1:11">
      <c r="A1213" s="59">
        <v>42653</v>
      </c>
      <c r="B1213" s="33" t="s">
        <v>416</v>
      </c>
      <c r="C1213" s="33">
        <v>1500</v>
      </c>
      <c r="D1213" s="33"/>
      <c r="E1213" s="33" t="s">
        <v>8</v>
      </c>
      <c r="F1213" s="34">
        <v>585.5</v>
      </c>
      <c r="G1213" s="34">
        <v>582</v>
      </c>
      <c r="H1213" s="34">
        <v>0</v>
      </c>
      <c r="I1213" s="70">
        <f>(G1213-F1213)*C1213</f>
        <v>-5250</v>
      </c>
      <c r="J1213" s="65">
        <v>0</v>
      </c>
      <c r="K1213" s="70">
        <f>I1213+J1213</f>
        <v>-5250</v>
      </c>
    </row>
    <row r="1214" spans="1:11">
      <c r="A1214" s="59">
        <v>42650</v>
      </c>
      <c r="B1214" s="33" t="s">
        <v>282</v>
      </c>
      <c r="C1214" s="33">
        <v>4000</v>
      </c>
      <c r="D1214" s="33"/>
      <c r="E1214" s="33" t="s">
        <v>8</v>
      </c>
      <c r="F1214" s="34">
        <v>194.3</v>
      </c>
      <c r="G1214" s="34">
        <v>192.8</v>
      </c>
      <c r="H1214" s="34">
        <v>0</v>
      </c>
      <c r="I1214" s="70">
        <f>(G1214-F1214)*C1214</f>
        <v>-6000</v>
      </c>
      <c r="J1214" s="65">
        <v>0</v>
      </c>
      <c r="K1214" s="70">
        <f>I1214+J1214</f>
        <v>-6000</v>
      </c>
    </row>
    <row r="1215" spans="1:11">
      <c r="A1215" s="59">
        <v>42650</v>
      </c>
      <c r="B1215" s="33" t="s">
        <v>216</v>
      </c>
      <c r="C1215" s="33">
        <v>5000</v>
      </c>
      <c r="D1215" s="33"/>
      <c r="E1215" s="33" t="s">
        <v>15</v>
      </c>
      <c r="F1215" s="34">
        <v>155.80000000000001</v>
      </c>
      <c r="G1215" s="34">
        <v>155</v>
      </c>
      <c r="H1215" s="34">
        <v>0</v>
      </c>
      <c r="I1215" s="95">
        <f>IF(E1215="LONG",(G1215-F1215)*C1215,(F1215-G1215)*C1215)</f>
        <v>4000.0000000000568</v>
      </c>
      <c r="J1215" s="95">
        <v>0</v>
      </c>
      <c r="K1215" s="95">
        <f>(I1215+J1215)</f>
        <v>4000.0000000000568</v>
      </c>
    </row>
    <row r="1216" spans="1:11">
      <c r="A1216" s="59">
        <v>42650</v>
      </c>
      <c r="B1216" s="33" t="s">
        <v>547</v>
      </c>
      <c r="C1216" s="33">
        <v>6000</v>
      </c>
      <c r="D1216" s="33"/>
      <c r="E1216" s="33" t="s">
        <v>8</v>
      </c>
      <c r="F1216" s="34">
        <v>152</v>
      </c>
      <c r="G1216" s="34">
        <v>153</v>
      </c>
      <c r="H1216" s="34">
        <v>0</v>
      </c>
      <c r="I1216" s="70">
        <f>(G1216-F1216)*C1216</f>
        <v>6000</v>
      </c>
      <c r="J1216" s="65">
        <v>0</v>
      </c>
      <c r="K1216" s="70">
        <f>I1216+J1216</f>
        <v>6000</v>
      </c>
    </row>
    <row r="1217" spans="1:11">
      <c r="A1217" s="59">
        <v>42649</v>
      </c>
      <c r="B1217" s="33" t="s">
        <v>501</v>
      </c>
      <c r="C1217" s="33">
        <v>1100</v>
      </c>
      <c r="D1217" s="33"/>
      <c r="E1217" s="33" t="s">
        <v>8</v>
      </c>
      <c r="F1217" s="34">
        <v>624</v>
      </c>
      <c r="G1217" s="34">
        <v>630</v>
      </c>
      <c r="H1217" s="34">
        <v>0</v>
      </c>
      <c r="I1217" s="70">
        <f>(G1217-F1217)*C1217</f>
        <v>6600</v>
      </c>
      <c r="J1217" s="65">
        <v>0</v>
      </c>
      <c r="K1217" s="70">
        <f>I1217+J1217</f>
        <v>6600</v>
      </c>
    </row>
    <row r="1218" spans="1:11">
      <c r="A1218" s="59">
        <v>42649</v>
      </c>
      <c r="B1218" s="33" t="s">
        <v>49</v>
      </c>
      <c r="C1218" s="33">
        <v>1500</v>
      </c>
      <c r="D1218" s="33"/>
      <c r="E1218" s="33" t="s">
        <v>15</v>
      </c>
      <c r="F1218" s="34">
        <v>406</v>
      </c>
      <c r="G1218" s="34">
        <v>402</v>
      </c>
      <c r="H1218" s="34">
        <v>0</v>
      </c>
      <c r="I1218" s="95">
        <f>IF(E1218="LONG",(G1218-F1218)*C1218,(F1218-G1218)*C1218)</f>
        <v>6000</v>
      </c>
      <c r="J1218" s="95">
        <v>0</v>
      </c>
      <c r="K1218" s="95">
        <f>(I1218+J1218)</f>
        <v>6000</v>
      </c>
    </row>
    <row r="1219" spans="1:11">
      <c r="A1219" s="59">
        <v>42649</v>
      </c>
      <c r="B1219" s="33" t="s">
        <v>73</v>
      </c>
      <c r="C1219" s="33">
        <v>1100</v>
      </c>
      <c r="D1219" s="33"/>
      <c r="E1219" s="33" t="s">
        <v>8</v>
      </c>
      <c r="F1219" s="34">
        <v>973</v>
      </c>
      <c r="G1219" s="34">
        <v>966</v>
      </c>
      <c r="H1219" s="34">
        <v>0</v>
      </c>
      <c r="I1219" s="70">
        <f>(G1219-F1219)*C1219</f>
        <v>-7700</v>
      </c>
      <c r="J1219" s="65">
        <v>0</v>
      </c>
      <c r="K1219" s="70">
        <f>I1219+J1219</f>
        <v>-7700</v>
      </c>
    </row>
    <row r="1220" spans="1:11">
      <c r="A1220" s="59">
        <v>42648</v>
      </c>
      <c r="B1220" s="33" t="s">
        <v>278</v>
      </c>
      <c r="C1220" s="33">
        <v>600</v>
      </c>
      <c r="D1220" s="33"/>
      <c r="E1220" s="33" t="s">
        <v>8</v>
      </c>
      <c r="F1220" s="34">
        <v>632</v>
      </c>
      <c r="G1220" s="34">
        <v>637</v>
      </c>
      <c r="H1220" s="34">
        <v>644</v>
      </c>
      <c r="I1220" s="70">
        <f>(G1220-F1220)*C1220</f>
        <v>3000</v>
      </c>
      <c r="J1220" s="65">
        <f>(H1220-G1220)*C1220</f>
        <v>4200</v>
      </c>
      <c r="K1220" s="70">
        <f>I1220+J1220</f>
        <v>7200</v>
      </c>
    </row>
    <row r="1221" spans="1:11">
      <c r="A1221" s="59">
        <v>42648</v>
      </c>
      <c r="B1221" s="33" t="s">
        <v>545</v>
      </c>
      <c r="C1221" s="33">
        <v>700</v>
      </c>
      <c r="D1221" s="33"/>
      <c r="E1221" s="33" t="s">
        <v>15</v>
      </c>
      <c r="F1221" s="34">
        <v>1289</v>
      </c>
      <c r="G1221" s="34">
        <v>1284</v>
      </c>
      <c r="H1221" s="34">
        <v>0</v>
      </c>
      <c r="I1221" s="95">
        <f>IF(E1221="LONG",(G1221-F1221)*C1221,(F1221-G1221)*C1221)</f>
        <v>3500</v>
      </c>
      <c r="J1221" s="95">
        <v>0</v>
      </c>
      <c r="K1221" s="95">
        <f>(I1221+J1221)</f>
        <v>3500</v>
      </c>
    </row>
    <row r="1222" spans="1:11">
      <c r="A1222" s="59">
        <v>42647</v>
      </c>
      <c r="B1222" s="33" t="s">
        <v>385</v>
      </c>
      <c r="C1222" s="33">
        <v>600</v>
      </c>
      <c r="D1222" s="33"/>
      <c r="E1222" s="33" t="s">
        <v>8</v>
      </c>
      <c r="F1222" s="34">
        <v>1223</v>
      </c>
      <c r="G1222" s="34">
        <v>1229</v>
      </c>
      <c r="H1222" s="34">
        <v>1237</v>
      </c>
      <c r="I1222" s="70">
        <f>(G1222-F1222)*C1222</f>
        <v>3600</v>
      </c>
      <c r="J1222" s="65">
        <f>(H1222-G1222)*C1222</f>
        <v>4800</v>
      </c>
      <c r="K1222" s="70">
        <f>I1222+J1222</f>
        <v>8400</v>
      </c>
    </row>
    <row r="1223" spans="1:11">
      <c r="A1223" s="59">
        <v>42647</v>
      </c>
      <c r="B1223" s="33" t="s">
        <v>216</v>
      </c>
      <c r="C1223" s="33">
        <v>5000</v>
      </c>
      <c r="D1223" s="33"/>
      <c r="E1223" s="33" t="s">
        <v>8</v>
      </c>
      <c r="F1223" s="34">
        <v>151</v>
      </c>
      <c r="G1223" s="34">
        <v>151.5</v>
      </c>
      <c r="H1223" s="34">
        <v>0</v>
      </c>
      <c r="I1223" s="70">
        <f>(G1223-F1223)*C1223</f>
        <v>2500</v>
      </c>
      <c r="J1223" s="65">
        <v>0</v>
      </c>
      <c r="K1223" s="70">
        <f>I1223+J1223</f>
        <v>2500</v>
      </c>
    </row>
    <row r="1224" spans="1:11">
      <c r="A1224" s="59">
        <v>42646</v>
      </c>
      <c r="B1224" s="33" t="s">
        <v>385</v>
      </c>
      <c r="C1224" s="33">
        <v>600</v>
      </c>
      <c r="D1224" s="33"/>
      <c r="E1224" s="33" t="s">
        <v>8</v>
      </c>
      <c r="F1224" s="34">
        <v>1187</v>
      </c>
      <c r="G1224" s="34">
        <v>1195</v>
      </c>
      <c r="H1224" s="34">
        <v>1205</v>
      </c>
      <c r="I1224" s="70">
        <f>(G1224-F1224)*C1224</f>
        <v>4800</v>
      </c>
      <c r="J1224" s="65">
        <f>(H1224-G1224)*C1224</f>
        <v>6000</v>
      </c>
      <c r="K1224" s="70">
        <f>I1224+J1224</f>
        <v>10800</v>
      </c>
    </row>
    <row r="1225" spans="1:11">
      <c r="A1225" s="59">
        <v>42646</v>
      </c>
      <c r="B1225" s="33" t="s">
        <v>278</v>
      </c>
      <c r="C1225" s="33">
        <v>600</v>
      </c>
      <c r="D1225" s="33"/>
      <c r="E1225" s="33" t="s">
        <v>8</v>
      </c>
      <c r="F1225" s="34">
        <v>621</v>
      </c>
      <c r="G1225" s="34">
        <v>626</v>
      </c>
      <c r="H1225" s="34">
        <v>631.70000000000005</v>
      </c>
      <c r="I1225" s="70">
        <f>(G1225-F1225)*C1225</f>
        <v>3000</v>
      </c>
      <c r="J1225" s="65">
        <f>(H1225-G1225)*C1225</f>
        <v>3420.0000000000273</v>
      </c>
      <c r="K1225" s="70">
        <f>I1225+J1225</f>
        <v>6420.0000000000273</v>
      </c>
    </row>
    <row r="1226" spans="1:11">
      <c r="A1226" s="59"/>
      <c r="B1226" s="53"/>
      <c r="C1226" s="53"/>
      <c r="D1226" s="53"/>
      <c r="E1226" s="53"/>
      <c r="F1226" s="53"/>
      <c r="G1226" s="53"/>
      <c r="H1226" s="53"/>
      <c r="I1226" s="96"/>
      <c r="J1226" s="96"/>
      <c r="K1226" s="96"/>
    </row>
    <row r="1227" spans="1:11">
      <c r="A1227" s="59">
        <v>42643</v>
      </c>
      <c r="B1227" s="33" t="s">
        <v>328</v>
      </c>
      <c r="C1227" s="33">
        <v>300</v>
      </c>
      <c r="D1227" s="33"/>
      <c r="E1227" s="33" t="s">
        <v>8</v>
      </c>
      <c r="F1227" s="34">
        <v>937</v>
      </c>
      <c r="G1227" s="34">
        <v>947</v>
      </c>
      <c r="H1227" s="34">
        <v>961</v>
      </c>
      <c r="I1227" s="70">
        <f>(G1227-F1227)*C1227</f>
        <v>3000</v>
      </c>
      <c r="J1227" s="65">
        <f>(H1227-G1227)*C1227</f>
        <v>4200</v>
      </c>
      <c r="K1227" s="70">
        <f>I1227+J1227</f>
        <v>7200</v>
      </c>
    </row>
    <row r="1228" spans="1:11">
      <c r="A1228" s="59">
        <v>42643</v>
      </c>
      <c r="B1228" s="33" t="s">
        <v>278</v>
      </c>
      <c r="C1228" s="33">
        <v>600</v>
      </c>
      <c r="D1228" s="33"/>
      <c r="E1228" s="33" t="s">
        <v>8</v>
      </c>
      <c r="F1228" s="34">
        <v>616</v>
      </c>
      <c r="G1228" s="34">
        <v>619.75</v>
      </c>
      <c r="H1228" s="34">
        <v>0</v>
      </c>
      <c r="I1228" s="70">
        <f>(G1228-F1228)*C1228</f>
        <v>2250</v>
      </c>
      <c r="J1228" s="65">
        <v>0</v>
      </c>
      <c r="K1228" s="70">
        <f>I1228+J1228</f>
        <v>2250</v>
      </c>
    </row>
    <row r="1229" spans="1:11">
      <c r="A1229" s="59">
        <v>42643</v>
      </c>
      <c r="B1229" s="33" t="s">
        <v>216</v>
      </c>
      <c r="C1229" s="33">
        <v>5000</v>
      </c>
      <c r="D1229" s="33"/>
      <c r="E1229" s="33" t="s">
        <v>8</v>
      </c>
      <c r="F1229" s="34">
        <v>144.75</v>
      </c>
      <c r="G1229" s="34">
        <v>143.5</v>
      </c>
      <c r="H1229" s="34">
        <v>0</v>
      </c>
      <c r="I1229" s="70">
        <f>(G1229-F1229)*C1229</f>
        <v>-6250</v>
      </c>
      <c r="J1229" s="65">
        <v>0</v>
      </c>
      <c r="K1229" s="70">
        <f>I1229+J1229</f>
        <v>-6250</v>
      </c>
    </row>
    <row r="1230" spans="1:11">
      <c r="A1230" s="59">
        <v>42642</v>
      </c>
      <c r="B1230" s="33" t="s">
        <v>328</v>
      </c>
      <c r="C1230" s="33">
        <v>300</v>
      </c>
      <c r="D1230" s="33"/>
      <c r="E1230" s="33" t="s">
        <v>15</v>
      </c>
      <c r="F1230" s="34">
        <v>959</v>
      </c>
      <c r="G1230" s="34">
        <v>949</v>
      </c>
      <c r="H1230" s="34">
        <v>935</v>
      </c>
      <c r="I1230" s="95">
        <f>IF(E1230="LONG",(G1230-F1230)*C1230,(F1230-G1230)*C1230)</f>
        <v>3000</v>
      </c>
      <c r="J1230" s="95">
        <f>(IF(E1230="SHORT",IF(H1230="",0,G1230-H1230),IF(E1230="LONG",IF(H1230="",0,H1230-G1230))))*C1230</f>
        <v>4200</v>
      </c>
      <c r="K1230" s="95">
        <f>(I1230+J1230)</f>
        <v>7200</v>
      </c>
    </row>
    <row r="1231" spans="1:11">
      <c r="A1231" s="59">
        <v>42642</v>
      </c>
      <c r="B1231" s="33" t="s">
        <v>544</v>
      </c>
      <c r="C1231" s="33">
        <v>400</v>
      </c>
      <c r="D1231" s="33"/>
      <c r="E1231" s="33" t="s">
        <v>8</v>
      </c>
      <c r="F1231" s="34">
        <v>1340</v>
      </c>
      <c r="G1231" s="34">
        <v>1348</v>
      </c>
      <c r="H1231" s="34">
        <v>0</v>
      </c>
      <c r="I1231" s="70">
        <f>(G1231-F1231)*C1231</f>
        <v>3200</v>
      </c>
      <c r="J1231" s="65">
        <v>0</v>
      </c>
      <c r="K1231" s="70">
        <f>I1231+J1231</f>
        <v>3200</v>
      </c>
    </row>
    <row r="1232" spans="1:11">
      <c r="A1232" s="59">
        <v>42642</v>
      </c>
      <c r="B1232" s="33" t="s">
        <v>340</v>
      </c>
      <c r="C1232" s="33">
        <v>6000</v>
      </c>
      <c r="D1232" s="33"/>
      <c r="E1232" s="33" t="s">
        <v>8</v>
      </c>
      <c r="F1232" s="34">
        <v>175.75</v>
      </c>
      <c r="G1232" s="34">
        <v>174.9</v>
      </c>
      <c r="H1232" s="34">
        <v>0</v>
      </c>
      <c r="I1232" s="70">
        <f>(G1232-F1232)*C1232</f>
        <v>-5099.9999999999654</v>
      </c>
      <c r="J1232" s="65">
        <v>0</v>
      </c>
      <c r="K1232" s="70">
        <f>I1232+J1232</f>
        <v>-5099.9999999999654</v>
      </c>
    </row>
    <row r="1233" spans="1:11">
      <c r="A1233" s="59">
        <v>42641</v>
      </c>
      <c r="B1233" s="33" t="s">
        <v>135</v>
      </c>
      <c r="C1233" s="33">
        <v>1100</v>
      </c>
      <c r="D1233" s="33"/>
      <c r="E1233" s="33" t="s">
        <v>15</v>
      </c>
      <c r="F1233" s="34">
        <v>624</v>
      </c>
      <c r="G1233" s="34">
        <v>621</v>
      </c>
      <c r="H1233" s="34">
        <v>617</v>
      </c>
      <c r="I1233" s="95">
        <f t="shared" ref="I1233:I1238" si="131">IF(E1233="LONG",(G1233-F1233)*C1233,(F1233-G1233)*C1233)</f>
        <v>3300</v>
      </c>
      <c r="J1233" s="95">
        <v>0</v>
      </c>
      <c r="K1233" s="95">
        <f t="shared" ref="K1233:K1238" si="132">(I1233+J1233)</f>
        <v>3300</v>
      </c>
    </row>
    <row r="1234" spans="1:11">
      <c r="A1234" s="59">
        <v>42641</v>
      </c>
      <c r="B1234" s="33" t="s">
        <v>340</v>
      </c>
      <c r="C1234" s="33">
        <v>6000</v>
      </c>
      <c r="D1234" s="33"/>
      <c r="E1234" s="33" t="s">
        <v>15</v>
      </c>
      <c r="F1234" s="34">
        <v>171.5</v>
      </c>
      <c r="G1234" s="34">
        <v>172.6</v>
      </c>
      <c r="H1234" s="34">
        <v>0</v>
      </c>
      <c r="I1234" s="95">
        <f t="shared" si="131"/>
        <v>-6599.9999999999654</v>
      </c>
      <c r="J1234" s="95">
        <v>0</v>
      </c>
      <c r="K1234" s="95">
        <f t="shared" si="132"/>
        <v>-6599.9999999999654</v>
      </c>
    </row>
    <row r="1235" spans="1:11">
      <c r="A1235" s="59">
        <v>42640</v>
      </c>
      <c r="B1235" s="33" t="s">
        <v>340</v>
      </c>
      <c r="C1235" s="33">
        <v>6000</v>
      </c>
      <c r="D1235" s="33"/>
      <c r="E1235" s="33" t="s">
        <v>15</v>
      </c>
      <c r="F1235" s="34">
        <v>169.25</v>
      </c>
      <c r="G1235" s="34">
        <v>168.5</v>
      </c>
      <c r="H1235" s="34">
        <v>167.5</v>
      </c>
      <c r="I1235" s="95">
        <f t="shared" si="131"/>
        <v>4500</v>
      </c>
      <c r="J1235" s="95">
        <f>(IF(E1235="SHORT",IF(H1235="",0,G1235-H1235),IF(E1235="LONG",IF(H1235="",0,H1235-G1235))))*C1235</f>
        <v>6000</v>
      </c>
      <c r="K1235" s="95">
        <f t="shared" si="132"/>
        <v>10500</v>
      </c>
    </row>
    <row r="1236" spans="1:11">
      <c r="A1236" s="59">
        <v>42640</v>
      </c>
      <c r="B1236" s="33" t="s">
        <v>136</v>
      </c>
      <c r="C1236" s="33">
        <v>1000</v>
      </c>
      <c r="D1236" s="33"/>
      <c r="E1236" s="33" t="s">
        <v>15</v>
      </c>
      <c r="F1236" s="34">
        <v>543</v>
      </c>
      <c r="G1236" s="34">
        <v>539</v>
      </c>
      <c r="H1236" s="34">
        <v>535</v>
      </c>
      <c r="I1236" s="95">
        <f t="shared" si="131"/>
        <v>4000</v>
      </c>
      <c r="J1236" s="95">
        <f>(IF(E1236="SHORT",IF(H1236="",0,G1236-H1236),IF(E1236="LONG",IF(H1236="",0,H1236-G1236))))*C1236</f>
        <v>4000</v>
      </c>
      <c r="K1236" s="95">
        <f t="shared" si="132"/>
        <v>8000</v>
      </c>
    </row>
    <row r="1237" spans="1:11">
      <c r="A1237" s="59">
        <v>42639</v>
      </c>
      <c r="B1237" s="33" t="s">
        <v>340</v>
      </c>
      <c r="C1237" s="33">
        <v>6000</v>
      </c>
      <c r="D1237" s="33"/>
      <c r="E1237" s="33" t="s">
        <v>15</v>
      </c>
      <c r="F1237" s="34">
        <v>170.25</v>
      </c>
      <c r="G1237" s="34">
        <v>169.5</v>
      </c>
      <c r="H1237" s="34">
        <v>168.5</v>
      </c>
      <c r="I1237" s="95">
        <f t="shared" si="131"/>
        <v>4500</v>
      </c>
      <c r="J1237" s="95">
        <f>(IF(E1237="SHORT",IF(H1237="",0,G1237-H1237),IF(E1237="LONG",IF(H1237="",0,H1237-G1237))))*C1237</f>
        <v>6000</v>
      </c>
      <c r="K1237" s="95">
        <f t="shared" si="132"/>
        <v>10500</v>
      </c>
    </row>
    <row r="1238" spans="1:11">
      <c r="A1238" s="59">
        <v>42639</v>
      </c>
      <c r="B1238" s="33" t="s">
        <v>343</v>
      </c>
      <c r="C1238" s="33">
        <v>700</v>
      </c>
      <c r="D1238" s="33"/>
      <c r="E1238" s="33" t="s">
        <v>15</v>
      </c>
      <c r="F1238" s="34">
        <v>843</v>
      </c>
      <c r="G1238" s="34">
        <v>839</v>
      </c>
      <c r="H1238" s="34">
        <v>835.75</v>
      </c>
      <c r="I1238" s="95">
        <f t="shared" si="131"/>
        <v>2800</v>
      </c>
      <c r="J1238" s="95">
        <f>(IF(E1238="SHORT",IF(H1238="",0,G1238-H1238),IF(E1238="LONG",IF(H1238="",0,H1238-G1238))))*C1238</f>
        <v>2275</v>
      </c>
      <c r="K1238" s="95">
        <f t="shared" si="132"/>
        <v>5075</v>
      </c>
    </row>
    <row r="1239" spans="1:11">
      <c r="A1239" s="59">
        <v>42636</v>
      </c>
      <c r="B1239" s="33" t="s">
        <v>528</v>
      </c>
      <c r="C1239" s="33">
        <v>8000</v>
      </c>
      <c r="D1239" s="33"/>
      <c r="E1239" s="33" t="s">
        <v>8</v>
      </c>
      <c r="F1239" s="34">
        <v>72</v>
      </c>
      <c r="G1239" s="34">
        <v>72.5</v>
      </c>
      <c r="H1239" s="34">
        <v>73.099999999999994</v>
      </c>
      <c r="I1239" s="70">
        <f>(G1239-F1239)*C1239</f>
        <v>4000</v>
      </c>
      <c r="J1239" s="65">
        <f>(H1239-G1239)*C1239</f>
        <v>4799.9999999999545</v>
      </c>
      <c r="K1239" s="70">
        <f>I1239+J1239</f>
        <v>8799.9999999999545</v>
      </c>
    </row>
    <row r="1240" spans="1:11">
      <c r="A1240" s="59">
        <v>42636</v>
      </c>
      <c r="B1240" s="33" t="s">
        <v>340</v>
      </c>
      <c r="C1240" s="33">
        <v>6000</v>
      </c>
      <c r="D1240" s="33"/>
      <c r="E1240" s="33" t="s">
        <v>15</v>
      </c>
      <c r="F1240" s="34">
        <v>170</v>
      </c>
      <c r="G1240" s="34">
        <v>169</v>
      </c>
      <c r="H1240" s="34">
        <v>0</v>
      </c>
      <c r="I1240" s="95">
        <f>IF(E1240="LONG",(G1240-F1240)*C1240,(F1240-G1240)*C1240)</f>
        <v>6000</v>
      </c>
      <c r="J1240" s="95">
        <v>0</v>
      </c>
      <c r="K1240" s="95">
        <f>(I1240+J1240)</f>
        <v>6000</v>
      </c>
    </row>
    <row r="1241" spans="1:11">
      <c r="A1241" s="59">
        <v>42635</v>
      </c>
      <c r="B1241" s="33" t="s">
        <v>368</v>
      </c>
      <c r="C1241" s="33">
        <v>4000</v>
      </c>
      <c r="D1241" s="33"/>
      <c r="E1241" s="33" t="s">
        <v>8</v>
      </c>
      <c r="F1241" s="33">
        <v>194.25</v>
      </c>
      <c r="G1241" s="33">
        <v>195.25</v>
      </c>
      <c r="H1241" s="33">
        <v>196.75</v>
      </c>
      <c r="I1241" s="70">
        <f>(G1241-F1241)*C1241</f>
        <v>4000</v>
      </c>
      <c r="J1241" s="65">
        <f>(H1241-G1241)*C1241</f>
        <v>6000</v>
      </c>
      <c r="K1241" s="70">
        <f>I1241+J1241</f>
        <v>10000</v>
      </c>
    </row>
    <row r="1242" spans="1:11">
      <c r="A1242" s="59">
        <v>42635</v>
      </c>
      <c r="B1242" s="33" t="s">
        <v>340</v>
      </c>
      <c r="C1242" s="33">
        <v>6000</v>
      </c>
      <c r="D1242" s="33"/>
      <c r="E1242" s="33" t="s">
        <v>15</v>
      </c>
      <c r="F1242" s="34">
        <v>168</v>
      </c>
      <c r="G1242" s="34">
        <v>167.25</v>
      </c>
      <c r="H1242" s="34">
        <v>166.25</v>
      </c>
      <c r="I1242" s="95">
        <f>IF(E1242="LONG",(G1242-F1242)*C1242,(F1242-G1242)*C1242)</f>
        <v>4500</v>
      </c>
      <c r="J1242" s="95">
        <f>(IF(E1242="SHORT",IF(H1242="",0,G1242-H1242),IF(E1242="LONG",IF(H1242="",0,H1242-G1242))))*C1242</f>
        <v>6000</v>
      </c>
      <c r="K1242" s="95">
        <f>(I1242+J1242)</f>
        <v>10500</v>
      </c>
    </row>
    <row r="1243" spans="1:11">
      <c r="A1243" s="59">
        <v>42634</v>
      </c>
      <c r="B1243" s="33" t="s">
        <v>528</v>
      </c>
      <c r="C1243" s="33">
        <v>8000</v>
      </c>
      <c r="D1243" s="33"/>
      <c r="E1243" s="33" t="s">
        <v>8</v>
      </c>
      <c r="F1243" s="34">
        <v>71.5</v>
      </c>
      <c r="G1243" s="34">
        <v>72.099999999999994</v>
      </c>
      <c r="H1243" s="34">
        <v>0</v>
      </c>
      <c r="I1243" s="70">
        <f>(G1243-F1243)*C1243</f>
        <v>4799.9999999999545</v>
      </c>
      <c r="J1243" s="65">
        <v>0</v>
      </c>
      <c r="K1243" s="70">
        <f>I1243+J1243</f>
        <v>4799.9999999999545</v>
      </c>
    </row>
    <row r="1244" spans="1:11">
      <c r="A1244" s="59">
        <v>42634</v>
      </c>
      <c r="B1244" s="33" t="s">
        <v>340</v>
      </c>
      <c r="C1244" s="33">
        <v>6000</v>
      </c>
      <c r="D1244" s="33"/>
      <c r="E1244" s="33" t="s">
        <v>15</v>
      </c>
      <c r="F1244" s="34">
        <v>166.5</v>
      </c>
      <c r="G1244" s="34">
        <v>165.75</v>
      </c>
      <c r="H1244" s="34">
        <v>0</v>
      </c>
      <c r="I1244" s="95">
        <f>IF(E1244="LONG",(G1244-F1244)*C1244,(F1244-G1244)*C1244)</f>
        <v>4500</v>
      </c>
      <c r="J1244" s="95">
        <v>0</v>
      </c>
      <c r="K1244" s="95">
        <f>(I1244+J1244)</f>
        <v>4500</v>
      </c>
    </row>
    <row r="1245" spans="1:11">
      <c r="A1245" s="59">
        <v>42633</v>
      </c>
      <c r="B1245" s="33" t="s">
        <v>340</v>
      </c>
      <c r="C1245" s="33">
        <v>6000</v>
      </c>
      <c r="D1245" s="33"/>
      <c r="E1245" s="33" t="s">
        <v>15</v>
      </c>
      <c r="F1245" s="34">
        <v>164.75</v>
      </c>
      <c r="G1245" s="34">
        <v>164</v>
      </c>
      <c r="H1245" s="34">
        <v>163.69999999999999</v>
      </c>
      <c r="I1245" s="95">
        <f>IF(E1245="LONG",(G1245-F1245)*C1245,(F1245-G1245)*C1245)</f>
        <v>4500</v>
      </c>
      <c r="J1245" s="95">
        <f>(IF(E1245="SHORT",IF(H1245="",0,G1245-H1245),IF(E1245="LONG",IF(H1245="",0,H1245-G1245))))*C1245</f>
        <v>1800.0000000000682</v>
      </c>
      <c r="K1245" s="95">
        <f>(I1245+J1245)</f>
        <v>6300.0000000000682</v>
      </c>
    </row>
    <row r="1246" spans="1:11">
      <c r="A1246" s="59">
        <v>42633</v>
      </c>
      <c r="B1246" s="33" t="s">
        <v>207</v>
      </c>
      <c r="C1246" s="33">
        <v>7000</v>
      </c>
      <c r="D1246" s="33"/>
      <c r="E1246" s="33" t="s">
        <v>15</v>
      </c>
      <c r="F1246" s="34">
        <v>138.19999999999999</v>
      </c>
      <c r="G1246" s="34">
        <v>137.19999999999999</v>
      </c>
      <c r="H1246" s="34">
        <v>0</v>
      </c>
      <c r="I1246" s="64" t="s">
        <v>72</v>
      </c>
      <c r="J1246" s="64">
        <v>0</v>
      </c>
      <c r="K1246" s="64" t="s">
        <v>72</v>
      </c>
    </row>
    <row r="1247" spans="1:11">
      <c r="A1247" s="59">
        <v>42632</v>
      </c>
      <c r="B1247" s="33" t="s">
        <v>340</v>
      </c>
      <c r="C1247" s="33">
        <v>6000</v>
      </c>
      <c r="D1247" s="33"/>
      <c r="E1247" s="33" t="s">
        <v>8</v>
      </c>
      <c r="F1247" s="34">
        <v>164</v>
      </c>
      <c r="G1247" s="34">
        <v>164.75</v>
      </c>
      <c r="H1247" s="34">
        <v>165.75</v>
      </c>
      <c r="I1247" s="70">
        <f>(G1247-F1247)*C1247</f>
        <v>4500</v>
      </c>
      <c r="J1247" s="65">
        <f>(H1247-G1247)*C1247</f>
        <v>6000</v>
      </c>
      <c r="K1247" s="70">
        <f>I1247+J1247</f>
        <v>10500</v>
      </c>
    </row>
    <row r="1248" spans="1:11">
      <c r="A1248" s="59">
        <v>42632</v>
      </c>
      <c r="B1248" s="33" t="s">
        <v>306</v>
      </c>
      <c r="C1248" s="33">
        <v>7000</v>
      </c>
      <c r="D1248" s="33"/>
      <c r="E1248" s="33" t="s">
        <v>15</v>
      </c>
      <c r="F1248" s="34">
        <v>143.6</v>
      </c>
      <c r="G1248" s="34">
        <v>143</v>
      </c>
      <c r="H1248" s="34">
        <v>142.6</v>
      </c>
      <c r="I1248" s="95">
        <f>IF(E1248="LONG",(G1248-F1248)*C1248,(F1248-G1248)*C1248)</f>
        <v>4199.99999999996</v>
      </c>
      <c r="J1248" s="95">
        <f>(IF(E1248="SHORT",IF(H1248="",0,G1248-H1248),IF(E1248="LONG",IF(H1248="",0,H1248-G1248))))*C1248</f>
        <v>2800.00000000004</v>
      </c>
      <c r="K1248" s="95">
        <f>(I1248+J1248)</f>
        <v>7000</v>
      </c>
    </row>
    <row r="1249" spans="1:11">
      <c r="A1249" s="59">
        <v>42632</v>
      </c>
      <c r="B1249" s="33" t="s">
        <v>416</v>
      </c>
      <c r="C1249" s="33">
        <v>1500</v>
      </c>
      <c r="D1249" s="33"/>
      <c r="E1249" s="33" t="s">
        <v>15</v>
      </c>
      <c r="F1249" s="34">
        <v>568.5</v>
      </c>
      <c r="G1249" s="34">
        <v>572.5</v>
      </c>
      <c r="H1249" s="34">
        <v>0</v>
      </c>
      <c r="I1249" s="95">
        <f>IF(E1249="LONG",(G1249-F1249)*C1249,(F1249-G1249)*C1249)</f>
        <v>-6000</v>
      </c>
      <c r="J1249" s="95">
        <v>0</v>
      </c>
      <c r="K1249" s="95">
        <f>(I1249+J1249)</f>
        <v>-6000</v>
      </c>
    </row>
    <row r="1250" spans="1:11">
      <c r="A1250" s="59">
        <v>42629</v>
      </c>
      <c r="B1250" s="33" t="s">
        <v>332</v>
      </c>
      <c r="C1250" s="33">
        <v>1100</v>
      </c>
      <c r="D1250" s="33"/>
      <c r="E1250" s="33" t="s">
        <v>8</v>
      </c>
      <c r="F1250" s="34">
        <v>868</v>
      </c>
      <c r="G1250" s="34">
        <v>872</v>
      </c>
      <c r="H1250" s="34">
        <v>878</v>
      </c>
      <c r="I1250" s="70">
        <f>(G1250-F1250)*C1250</f>
        <v>4400</v>
      </c>
      <c r="J1250" s="65">
        <f>(H1250-G1250)*C1250</f>
        <v>6600</v>
      </c>
      <c r="K1250" s="70">
        <f>I1250+J1250</f>
        <v>11000</v>
      </c>
    </row>
    <row r="1251" spans="1:11">
      <c r="A1251" s="59">
        <v>42629</v>
      </c>
      <c r="B1251" s="33" t="s">
        <v>416</v>
      </c>
      <c r="C1251" s="33">
        <v>1500</v>
      </c>
      <c r="D1251" s="33"/>
      <c r="E1251" s="33" t="s">
        <v>15</v>
      </c>
      <c r="F1251" s="34">
        <v>577</v>
      </c>
      <c r="G1251" s="34">
        <v>574.5</v>
      </c>
      <c r="H1251" s="34">
        <v>568.5</v>
      </c>
      <c r="I1251" s="95">
        <f>IF(E1251="LONG",(G1251-F1251)*C1251,(F1251-G1251)*C1251)</f>
        <v>3750</v>
      </c>
      <c r="J1251" s="95">
        <f>(IF(E1251="SHORT",IF(H1251="",0,G1251-H1251),IF(E1251="LONG",IF(H1251="",0,H1251-G1251))))*C1251</f>
        <v>9000</v>
      </c>
      <c r="K1251" s="95">
        <f>(I1251+J1251)</f>
        <v>12750</v>
      </c>
    </row>
    <row r="1252" spans="1:11">
      <c r="A1252" s="59">
        <v>42628</v>
      </c>
      <c r="B1252" s="33" t="s">
        <v>205</v>
      </c>
      <c r="C1252" s="33">
        <v>2500</v>
      </c>
      <c r="D1252" s="33"/>
      <c r="E1252" s="33" t="s">
        <v>8</v>
      </c>
      <c r="F1252" s="34">
        <v>249</v>
      </c>
      <c r="G1252" s="34">
        <v>250.5</v>
      </c>
      <c r="H1252" s="34">
        <v>0</v>
      </c>
      <c r="I1252" s="70">
        <f>(G1252-F1252)*C1252</f>
        <v>3750</v>
      </c>
      <c r="J1252" s="65">
        <v>0</v>
      </c>
      <c r="K1252" s="70">
        <f>I1252+J1252</f>
        <v>3750</v>
      </c>
    </row>
    <row r="1253" spans="1:11">
      <c r="A1253" s="59">
        <v>42628</v>
      </c>
      <c r="B1253" s="33" t="s">
        <v>423</v>
      </c>
      <c r="C1253" s="33">
        <v>800</v>
      </c>
      <c r="D1253" s="33"/>
      <c r="E1253" s="33" t="s">
        <v>8</v>
      </c>
      <c r="F1253" s="34">
        <v>811</v>
      </c>
      <c r="G1253" s="34">
        <v>816</v>
      </c>
      <c r="H1253" s="34">
        <v>823</v>
      </c>
      <c r="I1253" s="70">
        <f>(G1253-F1253)*C1253</f>
        <v>4000</v>
      </c>
      <c r="J1253" s="65">
        <f>(H1253-G1253)*C1253</f>
        <v>5600</v>
      </c>
      <c r="K1253" s="70">
        <f>I1253+J1253</f>
        <v>9600</v>
      </c>
    </row>
    <row r="1254" spans="1:11">
      <c r="A1254" s="59">
        <v>42627</v>
      </c>
      <c r="B1254" s="33" t="s">
        <v>378</v>
      </c>
      <c r="C1254" s="33">
        <v>7000</v>
      </c>
      <c r="D1254" s="33"/>
      <c r="E1254" s="33" t="s">
        <v>8</v>
      </c>
      <c r="F1254" s="34">
        <v>144.5</v>
      </c>
      <c r="G1254" s="34">
        <v>145.5</v>
      </c>
      <c r="H1254" s="34">
        <v>147</v>
      </c>
      <c r="I1254" s="70">
        <f>(G1254-F1254)*C1254</f>
        <v>7000</v>
      </c>
      <c r="J1254" s="65">
        <f>(H1254-G1254)*C1254</f>
        <v>10500</v>
      </c>
      <c r="K1254" s="70">
        <f>I1254+J1254</f>
        <v>17500</v>
      </c>
    </row>
    <row r="1255" spans="1:11">
      <c r="A1255" s="59">
        <v>42627</v>
      </c>
      <c r="B1255" s="33" t="s">
        <v>423</v>
      </c>
      <c r="C1255" s="33">
        <v>800</v>
      </c>
      <c r="D1255" s="33"/>
      <c r="E1255" s="33" t="s">
        <v>15</v>
      </c>
      <c r="F1255" s="34">
        <v>812</v>
      </c>
      <c r="G1255" s="34">
        <v>807.4</v>
      </c>
      <c r="H1255" s="34">
        <v>0</v>
      </c>
      <c r="I1255" s="70">
        <f>(F1255-G1255)*C1255</f>
        <v>3680.0000000000182</v>
      </c>
      <c r="J1255" s="70">
        <v>0</v>
      </c>
      <c r="K1255" s="70">
        <f>(I1255+J1255)</f>
        <v>3680.0000000000182</v>
      </c>
    </row>
    <row r="1256" spans="1:11">
      <c r="A1256" s="59">
        <v>42625</v>
      </c>
      <c r="B1256" s="33" t="s">
        <v>135</v>
      </c>
      <c r="C1256" s="33">
        <v>1100</v>
      </c>
      <c r="D1256" s="33"/>
      <c r="E1256" s="33" t="s">
        <v>15</v>
      </c>
      <c r="F1256" s="34">
        <v>635</v>
      </c>
      <c r="G1256" s="34">
        <v>632</v>
      </c>
      <c r="H1256" s="34">
        <v>628</v>
      </c>
      <c r="I1256" s="95">
        <f>IF(E1256="LONG",(G1256-F1256)*C1256,(F1256-G1256)*C1256)</f>
        <v>3300</v>
      </c>
      <c r="J1256" s="95">
        <f>(IF(E1256="SHORT",IF(H1256="",0,G1256-H1256),IF(E1256="LONG",IF(H1256="",0,H1256-G1256))))*C1256</f>
        <v>4400</v>
      </c>
      <c r="K1256" s="95">
        <f>(I1256+J1256)</f>
        <v>7700</v>
      </c>
    </row>
    <row r="1257" spans="1:11">
      <c r="A1257" s="59">
        <v>42625</v>
      </c>
      <c r="B1257" s="33" t="s">
        <v>535</v>
      </c>
      <c r="C1257" s="33">
        <v>7000</v>
      </c>
      <c r="D1257" s="33"/>
      <c r="E1257" s="33" t="s">
        <v>15</v>
      </c>
      <c r="F1257" s="34">
        <v>85</v>
      </c>
      <c r="G1257" s="34">
        <v>84.25</v>
      </c>
      <c r="H1257" s="34">
        <v>83.65</v>
      </c>
      <c r="I1257" s="95">
        <f>IF(E1257="LONG",(G1257-F1257)*C1257,(F1257-G1257)*C1257)</f>
        <v>5250</v>
      </c>
      <c r="J1257" s="95">
        <f>(IF(E1257="SHORT",IF(H1257="",0,G1257-H1257),IF(E1257="LONG",IF(H1257="",0,H1257-G1257))))*C1257</f>
        <v>4199.99999999996</v>
      </c>
      <c r="K1257" s="95">
        <f>(I1257+J1257)</f>
        <v>9449.99999999996</v>
      </c>
    </row>
    <row r="1258" spans="1:11">
      <c r="A1258" s="59">
        <v>42622</v>
      </c>
      <c r="B1258" s="33" t="s">
        <v>135</v>
      </c>
      <c r="C1258" s="33">
        <v>1100</v>
      </c>
      <c r="D1258" s="33"/>
      <c r="E1258" s="33" t="s">
        <v>15</v>
      </c>
      <c r="F1258" s="34">
        <v>672</v>
      </c>
      <c r="G1258" s="34">
        <v>669</v>
      </c>
      <c r="H1258" s="34">
        <v>665</v>
      </c>
      <c r="I1258" s="95">
        <f>IF(E1258="LONG",(G1258-F1258)*C1258,(F1258-G1258)*C1258)</f>
        <v>3300</v>
      </c>
      <c r="J1258" s="95">
        <f>(IF(E1258="SHORT",IF(H1258="",0,G1258-H1258),IF(E1258="LONG",IF(H1258="",0,H1258-G1258))))*C1258</f>
        <v>4400</v>
      </c>
      <c r="K1258" s="95">
        <f>(I1258+J1258)</f>
        <v>7700</v>
      </c>
    </row>
    <row r="1259" spans="1:11">
      <c r="A1259" s="59">
        <v>42622</v>
      </c>
      <c r="B1259" s="33" t="s">
        <v>548</v>
      </c>
      <c r="C1259" s="33">
        <v>3200</v>
      </c>
      <c r="D1259" s="33"/>
      <c r="E1259" s="33" t="s">
        <v>15</v>
      </c>
      <c r="F1259" s="34">
        <v>221.75</v>
      </c>
      <c r="G1259" s="34">
        <v>220.75</v>
      </c>
      <c r="H1259" s="34">
        <v>0</v>
      </c>
      <c r="I1259" s="70">
        <f>(F1259-G1259)*C1259</f>
        <v>3200</v>
      </c>
      <c r="J1259" s="70">
        <v>0</v>
      </c>
      <c r="K1259" s="70">
        <f>(I1259+J1259)</f>
        <v>3200</v>
      </c>
    </row>
    <row r="1260" spans="1:11">
      <c r="A1260" s="59">
        <v>42622</v>
      </c>
      <c r="B1260" s="33" t="s">
        <v>378</v>
      </c>
      <c r="C1260" s="33">
        <v>7000</v>
      </c>
      <c r="D1260" s="33"/>
      <c r="E1260" s="33" t="s">
        <v>8</v>
      </c>
      <c r="F1260" s="34">
        <v>154</v>
      </c>
      <c r="G1260" s="34">
        <v>153</v>
      </c>
      <c r="H1260" s="34">
        <v>0</v>
      </c>
      <c r="I1260" s="70">
        <f>(G1260-F1260)*C1260</f>
        <v>-7000</v>
      </c>
      <c r="J1260" s="65">
        <v>0</v>
      </c>
      <c r="K1260" s="70">
        <f>I1260+J1260</f>
        <v>-7000</v>
      </c>
    </row>
    <row r="1261" spans="1:11">
      <c r="A1261" s="59">
        <v>42621</v>
      </c>
      <c r="B1261" s="33" t="s">
        <v>417</v>
      </c>
      <c r="C1261" s="33">
        <v>1100</v>
      </c>
      <c r="D1261" s="33"/>
      <c r="E1261" s="33" t="s">
        <v>8</v>
      </c>
      <c r="F1261" s="34">
        <v>781</v>
      </c>
      <c r="G1261" s="34">
        <v>787</v>
      </c>
      <c r="H1261" s="34">
        <v>794.2</v>
      </c>
      <c r="I1261" s="70">
        <f>(G1261-F1261)*C1261</f>
        <v>6600</v>
      </c>
      <c r="J1261" s="65">
        <f>(H1261-G1261)*C1261</f>
        <v>7920.00000000005</v>
      </c>
      <c r="K1261" s="70">
        <f>I1261+J1261</f>
        <v>14520.000000000051</v>
      </c>
    </row>
    <row r="1262" spans="1:11">
      <c r="A1262" s="59">
        <v>42621</v>
      </c>
      <c r="B1262" s="33" t="s">
        <v>216</v>
      </c>
      <c r="C1262" s="33">
        <v>5000</v>
      </c>
      <c r="D1262" s="33"/>
      <c r="E1262" s="33" t="s">
        <v>15</v>
      </c>
      <c r="F1262" s="34">
        <v>154.5</v>
      </c>
      <c r="G1262" s="34">
        <v>153.75</v>
      </c>
      <c r="H1262" s="34">
        <v>0</v>
      </c>
      <c r="I1262" s="70">
        <f>(F1262-G1262)*C1262</f>
        <v>3750</v>
      </c>
      <c r="J1262" s="70">
        <v>0</v>
      </c>
      <c r="K1262" s="70">
        <f>(I1262+J1262)</f>
        <v>3750</v>
      </c>
    </row>
    <row r="1263" spans="1:11">
      <c r="A1263" s="59">
        <v>42620</v>
      </c>
      <c r="B1263" s="33" t="s">
        <v>380</v>
      </c>
      <c r="C1263" s="33">
        <v>8000</v>
      </c>
      <c r="D1263" s="33"/>
      <c r="E1263" s="33" t="s">
        <v>8</v>
      </c>
      <c r="F1263" s="34">
        <v>92</v>
      </c>
      <c r="G1263" s="34">
        <v>92.7</v>
      </c>
      <c r="H1263" s="34">
        <v>93.7</v>
      </c>
      <c r="I1263" s="70">
        <f>(G1263-F1263)*C1263</f>
        <v>5600.0000000000227</v>
      </c>
      <c r="J1263" s="65">
        <f>(H1263-G1263)*C1263</f>
        <v>8000</v>
      </c>
      <c r="K1263" s="70">
        <f>I1263+J1263</f>
        <v>13600.000000000022</v>
      </c>
    </row>
    <row r="1264" spans="1:11">
      <c r="A1264" s="59">
        <v>42620</v>
      </c>
      <c r="B1264" s="33" t="s">
        <v>216</v>
      </c>
      <c r="C1264" s="33">
        <v>5000</v>
      </c>
      <c r="D1264" s="33"/>
      <c r="E1264" s="33" t="s">
        <v>15</v>
      </c>
      <c r="F1264" s="34">
        <v>151</v>
      </c>
      <c r="G1264" s="34">
        <v>150.25</v>
      </c>
      <c r="H1264" s="34">
        <v>0</v>
      </c>
      <c r="I1264" s="70">
        <f>(F1264-G1264)*C1264</f>
        <v>3750</v>
      </c>
      <c r="J1264" s="70">
        <v>0</v>
      </c>
      <c r="K1264" s="70">
        <f>(I1264+J1264)</f>
        <v>3750</v>
      </c>
    </row>
    <row r="1265" spans="1:11">
      <c r="A1265" s="59">
        <v>42619</v>
      </c>
      <c r="B1265" s="33" t="s">
        <v>300</v>
      </c>
      <c r="C1265" s="33">
        <v>11000</v>
      </c>
      <c r="D1265" s="33"/>
      <c r="E1265" s="33" t="s">
        <v>8</v>
      </c>
      <c r="F1265" s="34">
        <v>71.75</v>
      </c>
      <c r="G1265" s="34">
        <v>72.25</v>
      </c>
      <c r="H1265" s="34">
        <v>0</v>
      </c>
      <c r="I1265" s="70">
        <f>(G1265-F1265)*C1265</f>
        <v>5500</v>
      </c>
      <c r="J1265" s="65">
        <v>0</v>
      </c>
      <c r="K1265" s="70">
        <f>I1265+J1265</f>
        <v>5500</v>
      </c>
    </row>
    <row r="1266" spans="1:11">
      <c r="A1266" s="59">
        <v>42619</v>
      </c>
      <c r="B1266" s="33" t="s">
        <v>216</v>
      </c>
      <c r="C1266" s="33">
        <v>5000</v>
      </c>
      <c r="D1266" s="33"/>
      <c r="E1266" s="33" t="s">
        <v>15</v>
      </c>
      <c r="F1266" s="34">
        <v>151.5</v>
      </c>
      <c r="G1266" s="34">
        <v>150.75</v>
      </c>
      <c r="H1266" s="34">
        <v>0</v>
      </c>
      <c r="I1266" s="70">
        <f>(F1266-G1266)*C1266</f>
        <v>3750</v>
      </c>
      <c r="J1266" s="70">
        <v>0</v>
      </c>
      <c r="K1266" s="70">
        <f>(I1266+J1266)</f>
        <v>3750</v>
      </c>
    </row>
    <row r="1267" spans="1:11">
      <c r="A1267" s="59">
        <v>42619</v>
      </c>
      <c r="B1267" s="33" t="s">
        <v>549</v>
      </c>
      <c r="C1267" s="33">
        <v>1300</v>
      </c>
      <c r="D1267" s="33"/>
      <c r="E1267" s="33" t="s">
        <v>15</v>
      </c>
      <c r="F1267" s="34">
        <v>612</v>
      </c>
      <c r="G1267" s="34">
        <v>616</v>
      </c>
      <c r="H1267" s="34">
        <v>0</v>
      </c>
      <c r="I1267" s="70">
        <f>(F1267-G1267)*C1267</f>
        <v>-5200</v>
      </c>
      <c r="J1267" s="70">
        <v>0</v>
      </c>
      <c r="K1267" s="70">
        <f>(I1267+J1267)</f>
        <v>-5200</v>
      </c>
    </row>
    <row r="1268" spans="1:11">
      <c r="A1268" s="59">
        <v>42615</v>
      </c>
      <c r="B1268" s="33" t="s">
        <v>178</v>
      </c>
      <c r="C1268" s="33">
        <v>500</v>
      </c>
      <c r="D1268" s="33"/>
      <c r="E1268" s="33" t="s">
        <v>15</v>
      </c>
      <c r="F1268" s="34">
        <v>1506</v>
      </c>
      <c r="G1268" s="34">
        <v>1498</v>
      </c>
      <c r="H1268" s="34">
        <v>0</v>
      </c>
      <c r="I1268" s="70">
        <f>(F1268-G1268)*C1268</f>
        <v>4000</v>
      </c>
      <c r="J1268" s="70">
        <v>0</v>
      </c>
      <c r="K1268" s="70">
        <f>(I1268+J1268)</f>
        <v>4000</v>
      </c>
    </row>
    <row r="1269" spans="1:11">
      <c r="A1269" s="59">
        <v>42615</v>
      </c>
      <c r="B1269" s="33" t="s">
        <v>550</v>
      </c>
      <c r="C1269" s="33">
        <v>600</v>
      </c>
      <c r="D1269" s="33"/>
      <c r="E1269" s="33" t="s">
        <v>15</v>
      </c>
      <c r="F1269" s="34">
        <v>1189</v>
      </c>
      <c r="G1269" s="34">
        <v>1196</v>
      </c>
      <c r="H1269" s="34">
        <v>0</v>
      </c>
      <c r="I1269" s="70">
        <f>(F1269-G1269)*C1269</f>
        <v>-4200</v>
      </c>
      <c r="J1269" s="70">
        <v>0</v>
      </c>
      <c r="K1269" s="70">
        <f>(I1269+J1269)</f>
        <v>-4200</v>
      </c>
    </row>
    <row r="1270" spans="1:11">
      <c r="A1270" s="59">
        <v>42614</v>
      </c>
      <c r="B1270" s="33" t="s">
        <v>216</v>
      </c>
      <c r="C1270" s="33">
        <v>5000</v>
      </c>
      <c r="D1270" s="33"/>
      <c r="E1270" s="33" t="s">
        <v>15</v>
      </c>
      <c r="F1270" s="33">
        <v>155.5</v>
      </c>
      <c r="G1270" s="33">
        <v>154.75</v>
      </c>
      <c r="H1270" s="33">
        <v>153.75</v>
      </c>
      <c r="I1270" s="95">
        <f>IF(E1270="LONG",(G1270-F1270)*C1270,(F1270-G1270)*C1270)</f>
        <v>3750</v>
      </c>
      <c r="J1270" s="95">
        <f>(IF(E1270="SHORT",IF(H1270="",0,G1270-H1270),IF(E1270="LONG",IF(H1270="",0,H1270-G1270))))*C1270</f>
        <v>5000</v>
      </c>
      <c r="K1270" s="95">
        <f>(I1270+J1270)</f>
        <v>8750</v>
      </c>
    </row>
    <row r="1271" spans="1:11">
      <c r="A1271" s="59">
        <v>42614</v>
      </c>
      <c r="B1271" s="33" t="s">
        <v>551</v>
      </c>
      <c r="C1271" s="33">
        <v>800</v>
      </c>
      <c r="D1271" s="33"/>
      <c r="E1271" s="33" t="s">
        <v>8</v>
      </c>
      <c r="F1271" s="34">
        <v>834</v>
      </c>
      <c r="G1271" s="34">
        <v>838</v>
      </c>
      <c r="H1271" s="34">
        <v>844</v>
      </c>
      <c r="I1271" s="70">
        <f>(G1271-F1271)*C1271</f>
        <v>3200</v>
      </c>
      <c r="J1271" s="65">
        <f>(H1271-G1271)*C1271</f>
        <v>4800</v>
      </c>
      <c r="K1271" s="70">
        <f>I1271+J1271</f>
        <v>8000</v>
      </c>
    </row>
    <row r="1272" spans="1:11">
      <c r="A1272" s="59"/>
      <c r="B1272" s="53"/>
      <c r="C1272" s="53"/>
      <c r="D1272" s="53"/>
      <c r="E1272" s="53"/>
      <c r="F1272" s="53"/>
      <c r="G1272" s="53"/>
      <c r="H1272" s="53"/>
      <c r="I1272" s="96"/>
      <c r="J1272" s="96"/>
      <c r="K1272" s="96"/>
    </row>
    <row r="1273" spans="1:11">
      <c r="A1273" s="59">
        <v>42613</v>
      </c>
      <c r="B1273" s="33" t="s">
        <v>413</v>
      </c>
      <c r="C1273" s="33">
        <v>7000</v>
      </c>
      <c r="D1273" s="33"/>
      <c r="E1273" s="33" t="s">
        <v>8</v>
      </c>
      <c r="F1273" s="34">
        <v>98.25</v>
      </c>
      <c r="G1273" s="34">
        <v>99</v>
      </c>
      <c r="H1273" s="34">
        <v>100</v>
      </c>
      <c r="I1273" s="70">
        <f>(G1273-F1273)*C1273</f>
        <v>5250</v>
      </c>
      <c r="J1273" s="65">
        <f>(H1273-G1273)*C1273</f>
        <v>7000</v>
      </c>
      <c r="K1273" s="70">
        <f>I1273+J1273</f>
        <v>12250</v>
      </c>
    </row>
    <row r="1274" spans="1:11">
      <c r="A1274" s="59">
        <v>42613</v>
      </c>
      <c r="B1274" s="33" t="s">
        <v>136</v>
      </c>
      <c r="C1274" s="33">
        <v>1000</v>
      </c>
      <c r="D1274" s="33"/>
      <c r="E1274" s="33" t="s">
        <v>8</v>
      </c>
      <c r="F1274" s="34">
        <v>547</v>
      </c>
      <c r="G1274" s="34">
        <v>551</v>
      </c>
      <c r="H1274" s="34">
        <v>0</v>
      </c>
      <c r="I1274" s="70">
        <f>(G1274-F1274)*C1274</f>
        <v>4000</v>
      </c>
      <c r="J1274" s="65">
        <v>0</v>
      </c>
      <c r="K1274" s="70">
        <f>I1274+J1274</f>
        <v>4000</v>
      </c>
    </row>
    <row r="1275" spans="1:11">
      <c r="A1275" s="59">
        <v>42612</v>
      </c>
      <c r="B1275" s="33" t="s">
        <v>328</v>
      </c>
      <c r="C1275" s="33">
        <v>300</v>
      </c>
      <c r="D1275" s="33"/>
      <c r="E1275" s="33" t="s">
        <v>15</v>
      </c>
      <c r="F1275" s="34">
        <v>1204</v>
      </c>
      <c r="G1275" s="34">
        <v>1194</v>
      </c>
      <c r="H1275" s="34">
        <v>1180</v>
      </c>
      <c r="I1275" s="95">
        <f>IF(E1275="LONG",(G1275-F1275)*C1275,(F1275-G1275)*C1275)</f>
        <v>3000</v>
      </c>
      <c r="J1275" s="95">
        <f>(IF(E1275="SHORT",IF(H1275="",0,G1275-H1275),IF(E1275="LONG",IF(H1275="",0,H1275-G1275))))*C1275</f>
        <v>4200</v>
      </c>
      <c r="K1275" s="95">
        <f>(I1275+J1275)</f>
        <v>7200</v>
      </c>
    </row>
    <row r="1276" spans="1:11">
      <c r="A1276" s="59">
        <v>42612</v>
      </c>
      <c r="B1276" s="33" t="s">
        <v>413</v>
      </c>
      <c r="C1276" s="33">
        <v>7000</v>
      </c>
      <c r="D1276" s="33"/>
      <c r="E1276" s="33" t="s">
        <v>15</v>
      </c>
      <c r="F1276" s="34">
        <v>96.5</v>
      </c>
      <c r="G1276" s="34">
        <v>95.8</v>
      </c>
      <c r="H1276" s="34">
        <v>0</v>
      </c>
      <c r="I1276" s="70">
        <f>(F1276-G1276)*C1276</f>
        <v>4900.00000000002</v>
      </c>
      <c r="J1276" s="70">
        <v>0</v>
      </c>
      <c r="K1276" s="70">
        <f>(I1276+J1276)</f>
        <v>4900.00000000002</v>
      </c>
    </row>
    <row r="1277" spans="1:11">
      <c r="A1277" s="59">
        <v>42611</v>
      </c>
      <c r="B1277" s="33" t="s">
        <v>416</v>
      </c>
      <c r="C1277" s="33">
        <v>1500</v>
      </c>
      <c r="D1277" s="33"/>
      <c r="E1277" s="33" t="s">
        <v>8</v>
      </c>
      <c r="F1277" s="34">
        <v>502</v>
      </c>
      <c r="G1277" s="34">
        <v>505</v>
      </c>
      <c r="H1277" s="34">
        <v>509</v>
      </c>
      <c r="I1277" s="70">
        <f>(G1277-F1277)*C1277</f>
        <v>4500</v>
      </c>
      <c r="J1277" s="65">
        <f>(H1277-G1277)*C1277</f>
        <v>6000</v>
      </c>
      <c r="K1277" s="70">
        <f>I1277+J1277</f>
        <v>10500</v>
      </c>
    </row>
    <row r="1278" spans="1:11">
      <c r="A1278" s="59">
        <v>42611</v>
      </c>
      <c r="B1278" s="33" t="s">
        <v>165</v>
      </c>
      <c r="C1278" s="33">
        <v>2000</v>
      </c>
      <c r="D1278" s="33"/>
      <c r="E1278" s="33" t="s">
        <v>15</v>
      </c>
      <c r="F1278" s="34">
        <v>206</v>
      </c>
      <c r="G1278" s="34">
        <v>205</v>
      </c>
      <c r="H1278" s="34">
        <v>203.5</v>
      </c>
      <c r="I1278" s="95">
        <f>IF(E1278="LONG",(G1278-F1278)*C1278,(F1278-G1278)*C1278)</f>
        <v>2000</v>
      </c>
      <c r="J1278" s="95">
        <f>(IF(E1278="SHORT",IF(H1278="",0,G1278-H1278),IF(E1278="LONG",IF(H1278="",0,H1278-G1278))))*C1278</f>
        <v>3000</v>
      </c>
      <c r="K1278" s="95">
        <f t="shared" ref="K1278:K1283" si="133">(I1278+J1278)</f>
        <v>5000</v>
      </c>
    </row>
    <row r="1279" spans="1:11">
      <c r="A1279" s="59">
        <v>42611</v>
      </c>
      <c r="B1279" s="33" t="s">
        <v>401</v>
      </c>
      <c r="C1279" s="33">
        <v>2100</v>
      </c>
      <c r="D1279" s="33"/>
      <c r="E1279" s="33" t="s">
        <v>15</v>
      </c>
      <c r="F1279" s="34">
        <v>339.5</v>
      </c>
      <c r="G1279" s="34">
        <v>338.45</v>
      </c>
      <c r="H1279" s="34">
        <v>0</v>
      </c>
      <c r="I1279" s="70">
        <f>(F1279-G1279)*C1279</f>
        <v>2205.0000000000236</v>
      </c>
      <c r="J1279" s="70">
        <v>0</v>
      </c>
      <c r="K1279" s="70">
        <f t="shared" si="133"/>
        <v>2205.0000000000236</v>
      </c>
    </row>
    <row r="1280" spans="1:11">
      <c r="A1280" s="59">
        <v>42611</v>
      </c>
      <c r="B1280" s="33" t="s">
        <v>216</v>
      </c>
      <c r="C1280" s="33">
        <v>5000</v>
      </c>
      <c r="D1280" s="33"/>
      <c r="E1280" s="33" t="s">
        <v>15</v>
      </c>
      <c r="F1280" s="34">
        <v>159</v>
      </c>
      <c r="G1280" s="34">
        <v>160</v>
      </c>
      <c r="H1280" s="34">
        <v>0</v>
      </c>
      <c r="I1280" s="70">
        <f>(F1280-G1280)*C1280</f>
        <v>-5000</v>
      </c>
      <c r="J1280" s="70">
        <v>0</v>
      </c>
      <c r="K1280" s="70">
        <f t="shared" si="133"/>
        <v>-5000</v>
      </c>
    </row>
    <row r="1281" spans="1:11">
      <c r="A1281" s="59">
        <v>42608</v>
      </c>
      <c r="B1281" s="33" t="s">
        <v>216</v>
      </c>
      <c r="C1281" s="33">
        <v>5000</v>
      </c>
      <c r="D1281" s="33"/>
      <c r="E1281" s="33" t="s">
        <v>15</v>
      </c>
      <c r="F1281" s="33">
        <v>160.25</v>
      </c>
      <c r="G1281" s="33">
        <v>159.5</v>
      </c>
      <c r="H1281" s="33">
        <v>159.15</v>
      </c>
      <c r="I1281" s="95">
        <f>IF(E1281="LONG",(G1281-F1281)*C1281,(F1281-G1281)*C1281)</f>
        <v>3750</v>
      </c>
      <c r="J1281" s="95">
        <f>(IF(E1281="SHORT",IF(H1281="",0,G1281-H1281),IF(E1281="LONG",IF(H1281="",0,H1281-G1281))))*C1281</f>
        <v>1749.9999999999716</v>
      </c>
      <c r="K1281" s="95">
        <f t="shared" si="133"/>
        <v>5499.9999999999718</v>
      </c>
    </row>
    <row r="1282" spans="1:11">
      <c r="A1282" s="59">
        <v>42608</v>
      </c>
      <c r="B1282" s="33" t="s">
        <v>416</v>
      </c>
      <c r="C1282" s="33">
        <v>1500</v>
      </c>
      <c r="D1282" s="33"/>
      <c r="E1282" s="33" t="s">
        <v>15</v>
      </c>
      <c r="F1282" s="34">
        <v>487</v>
      </c>
      <c r="G1282" s="34">
        <v>484.15</v>
      </c>
      <c r="H1282" s="34">
        <v>0</v>
      </c>
      <c r="I1282" s="70">
        <f>(F1282-G1282)*C1282</f>
        <v>4275.0000000000346</v>
      </c>
      <c r="J1282" s="70">
        <v>0</v>
      </c>
      <c r="K1282" s="70">
        <f t="shared" si="133"/>
        <v>4275.0000000000346</v>
      </c>
    </row>
    <row r="1283" spans="1:11">
      <c r="A1283" s="59">
        <v>42607</v>
      </c>
      <c r="B1283" s="33" t="s">
        <v>216</v>
      </c>
      <c r="C1283" s="33">
        <v>5000</v>
      </c>
      <c r="D1283" s="33"/>
      <c r="E1283" s="33" t="s">
        <v>15</v>
      </c>
      <c r="F1283" s="34">
        <v>164</v>
      </c>
      <c r="G1283" s="34">
        <v>163.25</v>
      </c>
      <c r="H1283" s="34">
        <v>162.25</v>
      </c>
      <c r="I1283" s="95">
        <f>IF(E1283="LONG",(G1283-F1283)*C1283,(F1283-G1283)*C1283)</f>
        <v>3750</v>
      </c>
      <c r="J1283" s="95">
        <f>(IF(E1283="SHORT",IF(H1283="",0,G1283-H1283),IF(E1283="LONG",IF(H1283="",0,H1283-G1283))))*C1283</f>
        <v>5000</v>
      </c>
      <c r="K1283" s="95">
        <f t="shared" si="133"/>
        <v>8750</v>
      </c>
    </row>
    <row r="1284" spans="1:11">
      <c r="A1284" s="59">
        <v>42607</v>
      </c>
      <c r="B1284" s="33" t="s">
        <v>321</v>
      </c>
      <c r="C1284" s="33">
        <v>2000</v>
      </c>
      <c r="D1284" s="33"/>
      <c r="E1284" s="33" t="s">
        <v>8</v>
      </c>
      <c r="F1284" s="34">
        <v>467</v>
      </c>
      <c r="G1284" s="34">
        <v>468.5</v>
      </c>
      <c r="H1284" s="34">
        <v>0</v>
      </c>
      <c r="I1284" s="70">
        <f>(G1284-F1284)*C1284</f>
        <v>3000</v>
      </c>
      <c r="J1284" s="65">
        <v>0</v>
      </c>
      <c r="K1284" s="70">
        <f>I1284+J1284</f>
        <v>3000</v>
      </c>
    </row>
    <row r="1285" spans="1:11">
      <c r="A1285" s="59">
        <v>42607</v>
      </c>
      <c r="B1285" s="33" t="s">
        <v>302</v>
      </c>
      <c r="C1285" s="33">
        <v>4000</v>
      </c>
      <c r="D1285" s="33"/>
      <c r="E1285" s="33" t="s">
        <v>15</v>
      </c>
      <c r="F1285" s="34">
        <v>136.25</v>
      </c>
      <c r="G1285" s="34">
        <v>137.25</v>
      </c>
      <c r="H1285" s="34">
        <v>0</v>
      </c>
      <c r="I1285" s="70">
        <f>(F1285-G1285)*C1285</f>
        <v>-4000</v>
      </c>
      <c r="J1285" s="70">
        <v>0</v>
      </c>
      <c r="K1285" s="70">
        <f>(I1285+J1285)</f>
        <v>-4000</v>
      </c>
    </row>
    <row r="1286" spans="1:11">
      <c r="A1286" s="59">
        <v>42606</v>
      </c>
      <c r="B1286" s="33" t="s">
        <v>385</v>
      </c>
      <c r="C1286" s="33">
        <v>600</v>
      </c>
      <c r="D1286" s="33"/>
      <c r="E1286" s="33" t="s">
        <v>15</v>
      </c>
      <c r="F1286" s="34">
        <v>1258</v>
      </c>
      <c r="G1286" s="34">
        <v>1251.05</v>
      </c>
      <c r="H1286" s="34">
        <v>0</v>
      </c>
      <c r="I1286" s="70">
        <f>(F1286-G1286)*C1286</f>
        <v>4170.0000000000273</v>
      </c>
      <c r="J1286" s="70">
        <v>0</v>
      </c>
      <c r="K1286" s="70">
        <f>(I1286+J1286)</f>
        <v>4170.0000000000273</v>
      </c>
    </row>
    <row r="1287" spans="1:11">
      <c r="A1287" s="59">
        <v>42606</v>
      </c>
      <c r="B1287" s="33" t="s">
        <v>111</v>
      </c>
      <c r="C1287" s="33">
        <v>1200</v>
      </c>
      <c r="D1287" s="33"/>
      <c r="E1287" s="33" t="s">
        <v>8</v>
      </c>
      <c r="F1287" s="34">
        <v>647</v>
      </c>
      <c r="G1287" s="34">
        <v>644</v>
      </c>
      <c r="H1287" s="34">
        <v>0</v>
      </c>
      <c r="I1287" s="70">
        <f>(G1287-F1287)*C1287</f>
        <v>-3600</v>
      </c>
      <c r="J1287" s="65">
        <v>0</v>
      </c>
      <c r="K1287" s="70">
        <f>I1287+J1287</f>
        <v>-3600</v>
      </c>
    </row>
    <row r="1288" spans="1:11">
      <c r="A1288" s="59">
        <v>42606</v>
      </c>
      <c r="B1288" s="33" t="s">
        <v>529</v>
      </c>
      <c r="C1288" s="33">
        <v>8000</v>
      </c>
      <c r="D1288" s="33"/>
      <c r="E1288" s="33" t="s">
        <v>15</v>
      </c>
      <c r="F1288" s="34">
        <v>88.25</v>
      </c>
      <c r="G1288" s="34">
        <v>88.25</v>
      </c>
      <c r="H1288" s="34">
        <v>0</v>
      </c>
      <c r="I1288" s="70">
        <f>(F1288-G1288)*C1288</f>
        <v>0</v>
      </c>
      <c r="J1288" s="70">
        <v>0</v>
      </c>
      <c r="K1288" s="70">
        <f>(I1288+J1288)</f>
        <v>0</v>
      </c>
    </row>
    <row r="1289" spans="1:11">
      <c r="A1289" s="59">
        <v>42605</v>
      </c>
      <c r="B1289" s="33" t="s">
        <v>365</v>
      </c>
      <c r="C1289" s="33">
        <v>8000</v>
      </c>
      <c r="D1289" s="33"/>
      <c r="E1289" s="33" t="s">
        <v>8</v>
      </c>
      <c r="F1289" s="34">
        <v>77</v>
      </c>
      <c r="G1289" s="34">
        <v>77.7</v>
      </c>
      <c r="H1289" s="34">
        <v>78.5</v>
      </c>
      <c r="I1289" s="70">
        <f>(G1289-F1289)*C1289</f>
        <v>5600.0000000000227</v>
      </c>
      <c r="J1289" s="65">
        <f>(H1289-G1289)*C1289</f>
        <v>6399.9999999999773</v>
      </c>
      <c r="K1289" s="70">
        <f>I1289+J1289</f>
        <v>12000</v>
      </c>
    </row>
    <row r="1290" spans="1:11">
      <c r="A1290" s="59">
        <v>42605</v>
      </c>
      <c r="B1290" s="33" t="s">
        <v>416</v>
      </c>
      <c r="C1290" s="33">
        <v>1500</v>
      </c>
      <c r="D1290" s="33"/>
      <c r="E1290" s="33" t="s">
        <v>15</v>
      </c>
      <c r="F1290" s="34">
        <v>474</v>
      </c>
      <c r="G1290" s="34">
        <v>471</v>
      </c>
      <c r="H1290" s="34">
        <v>0</v>
      </c>
      <c r="I1290" s="70">
        <f>(F1290-G1290)*C1290</f>
        <v>4500</v>
      </c>
      <c r="J1290" s="70">
        <v>0</v>
      </c>
      <c r="K1290" s="70">
        <f>(I1290+J1290)</f>
        <v>4500</v>
      </c>
    </row>
    <row r="1291" spans="1:11">
      <c r="A1291" s="59">
        <v>42605</v>
      </c>
      <c r="B1291" s="33" t="s">
        <v>328</v>
      </c>
      <c r="C1291" s="33">
        <v>300</v>
      </c>
      <c r="D1291" s="33"/>
      <c r="E1291" s="33" t="s">
        <v>15</v>
      </c>
      <c r="F1291" s="34">
        <v>1217</v>
      </c>
      <c r="G1291" s="34">
        <v>1229</v>
      </c>
      <c r="H1291" s="34">
        <v>0</v>
      </c>
      <c r="I1291" s="70">
        <f>(F1291-G1291)*C1291</f>
        <v>-3600</v>
      </c>
      <c r="J1291" s="70">
        <v>0</v>
      </c>
      <c r="K1291" s="70">
        <f>(I1291+J1291)</f>
        <v>-3600</v>
      </c>
    </row>
    <row r="1292" spans="1:11">
      <c r="A1292" s="59">
        <v>42604</v>
      </c>
      <c r="B1292" s="33" t="s">
        <v>365</v>
      </c>
      <c r="C1292" s="33">
        <v>8000</v>
      </c>
      <c r="D1292" s="33"/>
      <c r="E1292" s="33" t="s">
        <v>15</v>
      </c>
      <c r="F1292" s="34">
        <v>77.75</v>
      </c>
      <c r="G1292" s="34">
        <v>77</v>
      </c>
      <c r="H1292" s="34">
        <v>76.650000000000006</v>
      </c>
      <c r="I1292" s="95">
        <f>IF(E1292="LONG",(G1292-F1292)*C1292,(F1292-G1292)*C1292)</f>
        <v>6000</v>
      </c>
      <c r="J1292" s="95">
        <f>(IF(E1292="SHORT",IF(H1292="",0,G1292-H1292),IF(E1292="LONG",IF(H1292="",0,H1292-G1292))))*C1292</f>
        <v>2799.9999999999545</v>
      </c>
      <c r="K1292" s="95">
        <f>(I1292+J1292)</f>
        <v>8799.9999999999545</v>
      </c>
    </row>
    <row r="1293" spans="1:11">
      <c r="A1293" s="59">
        <v>42604</v>
      </c>
      <c r="B1293" s="33" t="s">
        <v>531</v>
      </c>
      <c r="C1293" s="33">
        <v>1500</v>
      </c>
      <c r="D1293" s="33"/>
      <c r="E1293" s="33" t="s">
        <v>15</v>
      </c>
      <c r="F1293" s="34">
        <v>507</v>
      </c>
      <c r="G1293" s="34">
        <v>504.35</v>
      </c>
      <c r="H1293" s="34">
        <v>0</v>
      </c>
      <c r="I1293" s="70">
        <f>(F1293-G1293)*C1293</f>
        <v>3974.9999999999659</v>
      </c>
      <c r="J1293" s="70">
        <v>0</v>
      </c>
      <c r="K1293" s="70">
        <f>(I1293+J1293)</f>
        <v>3974.9999999999659</v>
      </c>
    </row>
    <row r="1294" spans="1:11">
      <c r="A1294" s="59">
        <v>42601</v>
      </c>
      <c r="B1294" s="33" t="s">
        <v>216</v>
      </c>
      <c r="C1294" s="33">
        <v>5000</v>
      </c>
      <c r="D1294" s="33"/>
      <c r="E1294" s="33" t="s">
        <v>8</v>
      </c>
      <c r="F1294" s="34">
        <v>167.5</v>
      </c>
      <c r="G1294" s="34">
        <v>168.25</v>
      </c>
      <c r="H1294" s="34">
        <v>169.25</v>
      </c>
      <c r="I1294" s="70">
        <f>(G1294-F1294)*C1294</f>
        <v>3750</v>
      </c>
      <c r="J1294" s="65">
        <f>(H1294-G1294)*C1294</f>
        <v>5000</v>
      </c>
      <c r="K1294" s="70">
        <f>I1294+J1294</f>
        <v>8750</v>
      </c>
    </row>
    <row r="1295" spans="1:11">
      <c r="A1295" s="59">
        <v>42601</v>
      </c>
      <c r="B1295" s="33" t="s">
        <v>417</v>
      </c>
      <c r="C1295" s="33">
        <v>1100</v>
      </c>
      <c r="D1295" s="33"/>
      <c r="E1295" s="33" t="s">
        <v>8</v>
      </c>
      <c r="F1295" s="34">
        <v>692</v>
      </c>
      <c r="G1295" s="34">
        <v>696</v>
      </c>
      <c r="H1295" s="34">
        <v>702</v>
      </c>
      <c r="I1295" s="70">
        <f>(G1295-F1295)*C1295</f>
        <v>4400</v>
      </c>
      <c r="J1295" s="65">
        <f>(H1295-G1295)*C1295</f>
        <v>6600</v>
      </c>
      <c r="K1295" s="70">
        <f>I1295+J1295</f>
        <v>11000</v>
      </c>
    </row>
    <row r="1296" spans="1:11">
      <c r="A1296" s="59">
        <v>42600</v>
      </c>
      <c r="B1296" s="33" t="s">
        <v>216</v>
      </c>
      <c r="C1296" s="33">
        <v>5000</v>
      </c>
      <c r="D1296" s="33"/>
      <c r="E1296" s="33" t="s">
        <v>8</v>
      </c>
      <c r="F1296" s="34">
        <v>167</v>
      </c>
      <c r="G1296" s="34">
        <v>167.6</v>
      </c>
      <c r="H1296" s="34">
        <v>168.6</v>
      </c>
      <c r="I1296" s="70">
        <f>(G1296-F1296)*C1296</f>
        <v>2999.9999999999718</v>
      </c>
      <c r="J1296" s="65">
        <f>(H1296-G1296)*C1296</f>
        <v>5000</v>
      </c>
      <c r="K1296" s="70">
        <f>I1296+J1296</f>
        <v>7999.9999999999718</v>
      </c>
    </row>
    <row r="1297" spans="1:11">
      <c r="A1297" s="59">
        <v>42600</v>
      </c>
      <c r="B1297" s="33" t="s">
        <v>278</v>
      </c>
      <c r="C1297" s="33">
        <v>600</v>
      </c>
      <c r="D1297" s="33"/>
      <c r="E1297" s="33" t="s">
        <v>15</v>
      </c>
      <c r="F1297" s="34">
        <v>588</v>
      </c>
      <c r="G1297" s="34">
        <v>595</v>
      </c>
      <c r="H1297" s="34">
        <v>0</v>
      </c>
      <c r="I1297" s="70">
        <f>(F1297-G1297)*C1297</f>
        <v>-4200</v>
      </c>
      <c r="J1297" s="70">
        <v>0</v>
      </c>
      <c r="K1297" s="70">
        <f>(I1297+J1297)</f>
        <v>-4200</v>
      </c>
    </row>
    <row r="1298" spans="1:11">
      <c r="A1298" s="59">
        <v>42599</v>
      </c>
      <c r="B1298" s="33" t="s">
        <v>306</v>
      </c>
      <c r="C1298" s="33">
        <v>7000</v>
      </c>
      <c r="D1298" s="33"/>
      <c r="E1298" s="33" t="s">
        <v>15</v>
      </c>
      <c r="F1298" s="34">
        <v>156</v>
      </c>
      <c r="G1298" s="34">
        <v>155.4</v>
      </c>
      <c r="H1298" s="34">
        <v>155.15</v>
      </c>
      <c r="I1298" s="95">
        <f>IF(E1298="LONG",(G1298-F1298)*C1298,(F1298-G1298)*C1298)</f>
        <v>4199.99999999996</v>
      </c>
      <c r="J1298" s="95">
        <f>(IF(E1298="SHORT",IF(H1298="",0,G1298-H1298),IF(E1298="LONG",IF(H1298="",0,H1298-G1298))))*C1298</f>
        <v>1750</v>
      </c>
      <c r="K1298" s="95">
        <f>(I1298+J1298)</f>
        <v>5949.99999999996</v>
      </c>
    </row>
    <row r="1299" spans="1:11">
      <c r="A1299" s="59">
        <v>42599</v>
      </c>
      <c r="B1299" s="33" t="s">
        <v>328</v>
      </c>
      <c r="C1299" s="33">
        <v>500</v>
      </c>
      <c r="D1299" s="33"/>
      <c r="E1299" s="33" t="s">
        <v>8</v>
      </c>
      <c r="F1299" s="34">
        <v>1226</v>
      </c>
      <c r="G1299" s="34">
        <v>1236</v>
      </c>
      <c r="H1299" s="34">
        <v>1245</v>
      </c>
      <c r="I1299" s="70">
        <f>(G1299-F1299)*C1299</f>
        <v>5000</v>
      </c>
      <c r="J1299" s="65">
        <f>(H1299-G1299)*C1299</f>
        <v>4500</v>
      </c>
      <c r="K1299" s="70">
        <f>I1299+J1299</f>
        <v>9500</v>
      </c>
    </row>
    <row r="1300" spans="1:11">
      <c r="A1300" s="59">
        <v>42598</v>
      </c>
      <c r="B1300" s="33" t="s">
        <v>135</v>
      </c>
      <c r="C1300" s="33">
        <v>1100</v>
      </c>
      <c r="D1300" s="33"/>
      <c r="E1300" s="33" t="s">
        <v>8</v>
      </c>
      <c r="F1300" s="34">
        <v>648</v>
      </c>
      <c r="G1300" s="34">
        <v>651</v>
      </c>
      <c r="H1300" s="34">
        <v>655</v>
      </c>
      <c r="I1300" s="70">
        <f>(G1300-F1300)*C1300</f>
        <v>3300</v>
      </c>
      <c r="J1300" s="65">
        <f>(H1300-G1300)*C1300</f>
        <v>4400</v>
      </c>
      <c r="K1300" s="70">
        <f>I1300+J1300</f>
        <v>7700</v>
      </c>
    </row>
    <row r="1301" spans="1:11">
      <c r="A1301" s="59">
        <v>42598</v>
      </c>
      <c r="B1301" s="33" t="s">
        <v>278</v>
      </c>
      <c r="C1301" s="33">
        <v>1200</v>
      </c>
      <c r="D1301" s="33"/>
      <c r="E1301" s="33" t="s">
        <v>15</v>
      </c>
      <c r="F1301" s="34">
        <v>597</v>
      </c>
      <c r="G1301" s="34">
        <v>593</v>
      </c>
      <c r="H1301" s="34">
        <v>0</v>
      </c>
      <c r="I1301" s="70">
        <f>(F1301-G1301)*C1301</f>
        <v>4800</v>
      </c>
      <c r="J1301" s="70">
        <v>0</v>
      </c>
      <c r="K1301" s="70">
        <f>(I1301+J1301)</f>
        <v>4800</v>
      </c>
    </row>
    <row r="1302" spans="1:11">
      <c r="A1302" s="59">
        <v>42594</v>
      </c>
      <c r="B1302" s="33" t="s">
        <v>340</v>
      </c>
      <c r="C1302" s="33">
        <v>6000</v>
      </c>
      <c r="D1302" s="33"/>
      <c r="E1302" s="33" t="s">
        <v>8</v>
      </c>
      <c r="F1302" s="34">
        <v>166.8</v>
      </c>
      <c r="G1302" s="34">
        <v>167.4</v>
      </c>
      <c r="H1302" s="34">
        <v>0</v>
      </c>
      <c r="I1302" s="70">
        <f>(G1302-F1302)*C1302</f>
        <v>3599.9999999999659</v>
      </c>
      <c r="J1302" s="65">
        <v>0</v>
      </c>
      <c r="K1302" s="70">
        <f>I1302+J1302</f>
        <v>3599.9999999999659</v>
      </c>
    </row>
    <row r="1303" spans="1:11">
      <c r="A1303" s="59">
        <v>42594</v>
      </c>
      <c r="B1303" s="33" t="s">
        <v>273</v>
      </c>
      <c r="C1303" s="33">
        <v>700</v>
      </c>
      <c r="D1303" s="33"/>
      <c r="E1303" s="33" t="s">
        <v>8</v>
      </c>
      <c r="F1303" s="34">
        <v>970</v>
      </c>
      <c r="G1303" s="34">
        <v>965</v>
      </c>
      <c r="H1303" s="34">
        <v>0</v>
      </c>
      <c r="I1303" s="70">
        <f>(G1303-F1303)*C1303</f>
        <v>-3500</v>
      </c>
      <c r="J1303" s="65">
        <v>0</v>
      </c>
      <c r="K1303" s="70">
        <f>I1303+J1303</f>
        <v>-3500</v>
      </c>
    </row>
    <row r="1304" spans="1:11">
      <c r="A1304" s="59">
        <v>42593</v>
      </c>
      <c r="B1304" s="33" t="s">
        <v>373</v>
      </c>
      <c r="C1304" s="33">
        <v>1300</v>
      </c>
      <c r="D1304" s="33"/>
      <c r="E1304" s="33" t="s">
        <v>8</v>
      </c>
      <c r="F1304" s="34">
        <v>574</v>
      </c>
      <c r="G1304" s="34">
        <v>577</v>
      </c>
      <c r="H1304" s="34">
        <v>0</v>
      </c>
      <c r="I1304" s="70">
        <f>(G1304-F1304)*C1304</f>
        <v>3900</v>
      </c>
      <c r="J1304" s="65">
        <v>0</v>
      </c>
      <c r="K1304" s="70">
        <f>I1304+J1304</f>
        <v>3900</v>
      </c>
    </row>
    <row r="1305" spans="1:11">
      <c r="A1305" s="59">
        <v>42593</v>
      </c>
      <c r="B1305" s="33" t="s">
        <v>216</v>
      </c>
      <c r="C1305" s="33">
        <v>5000</v>
      </c>
      <c r="D1305" s="33"/>
      <c r="E1305" s="33" t="s">
        <v>15</v>
      </c>
      <c r="F1305" s="34">
        <v>165.5</v>
      </c>
      <c r="G1305" s="34">
        <v>166.5</v>
      </c>
      <c r="H1305" s="34">
        <v>0</v>
      </c>
      <c r="I1305" s="95">
        <f>IF(E1305="LONG",(G1305-F1305)*C1305,(F1305-G1305)*C1305)</f>
        <v>-5000</v>
      </c>
      <c r="J1305" s="95">
        <v>0</v>
      </c>
      <c r="K1305" s="95">
        <f t="shared" ref="K1305:K1310" si="134">(I1305+J1305)</f>
        <v>-5000</v>
      </c>
    </row>
    <row r="1306" spans="1:11">
      <c r="A1306" s="59">
        <v>42592</v>
      </c>
      <c r="B1306" s="33" t="s">
        <v>413</v>
      </c>
      <c r="C1306" s="33">
        <v>7000</v>
      </c>
      <c r="D1306" s="33"/>
      <c r="E1306" s="33" t="s">
        <v>15</v>
      </c>
      <c r="F1306" s="34">
        <v>92.4</v>
      </c>
      <c r="G1306" s="34">
        <v>91.8</v>
      </c>
      <c r="H1306" s="34">
        <v>91</v>
      </c>
      <c r="I1306" s="95">
        <f>IF(E1306="LONG",(G1306-F1306)*C1306,(F1306-G1306)*C1306)</f>
        <v>4200.00000000006</v>
      </c>
      <c r="J1306" s="95">
        <f>(IF(E1306="SHORT",IF(H1306="",0,G1306-H1306),IF(E1306="LONG",IF(H1306="",0,H1306-G1306))))*C1306</f>
        <v>5599.99999999998</v>
      </c>
      <c r="K1306" s="95">
        <f t="shared" si="134"/>
        <v>9800.00000000004</v>
      </c>
    </row>
    <row r="1307" spans="1:11">
      <c r="A1307" s="59">
        <v>42592</v>
      </c>
      <c r="B1307" s="33" t="s">
        <v>165</v>
      </c>
      <c r="C1307" s="33">
        <v>2000</v>
      </c>
      <c r="D1307" s="33"/>
      <c r="E1307" s="33" t="s">
        <v>15</v>
      </c>
      <c r="F1307" s="34">
        <v>217</v>
      </c>
      <c r="G1307" s="34">
        <v>215.5</v>
      </c>
      <c r="H1307" s="34">
        <v>212.5</v>
      </c>
      <c r="I1307" s="95">
        <f>IF(E1307="LONG",(G1307-F1307)*C1307,(F1307-G1307)*C1307)</f>
        <v>3000</v>
      </c>
      <c r="J1307" s="95">
        <f>(IF(E1307="SHORT",IF(H1307="",0,G1307-H1307),IF(E1307="LONG",IF(H1307="",0,H1307-G1307))))*C1307</f>
        <v>6000</v>
      </c>
      <c r="K1307" s="95">
        <f t="shared" si="134"/>
        <v>9000</v>
      </c>
    </row>
    <row r="1308" spans="1:11">
      <c r="A1308" s="59">
        <v>42591</v>
      </c>
      <c r="B1308" s="33" t="s">
        <v>340</v>
      </c>
      <c r="C1308" s="33">
        <v>6000</v>
      </c>
      <c r="D1308" s="33"/>
      <c r="E1308" s="33" t="s">
        <v>15</v>
      </c>
      <c r="F1308" s="34">
        <v>165.5</v>
      </c>
      <c r="G1308" s="34">
        <v>165.05</v>
      </c>
      <c r="H1308" s="34">
        <v>0</v>
      </c>
      <c r="I1308" s="95">
        <f>IF(E1308="LONG",(G1308-F1308)*C1308,(F1308-G1308)*C1308)</f>
        <v>2699.9999999999318</v>
      </c>
      <c r="J1308" s="95">
        <v>0</v>
      </c>
      <c r="K1308" s="95">
        <f t="shared" si="134"/>
        <v>2699.9999999999318</v>
      </c>
    </row>
    <row r="1309" spans="1:11">
      <c r="A1309" s="59">
        <v>42591</v>
      </c>
      <c r="B1309" s="33" t="s">
        <v>416</v>
      </c>
      <c r="C1309" s="33">
        <v>1500</v>
      </c>
      <c r="D1309" s="33"/>
      <c r="E1309" s="33" t="s">
        <v>15</v>
      </c>
      <c r="F1309" s="34">
        <v>442</v>
      </c>
      <c r="G1309" s="34">
        <v>439.5</v>
      </c>
      <c r="H1309" s="34">
        <v>0</v>
      </c>
      <c r="I1309" s="70">
        <f>(F1309-G1309)*C1309</f>
        <v>3750</v>
      </c>
      <c r="J1309" s="70">
        <v>0</v>
      </c>
      <c r="K1309" s="70">
        <f t="shared" si="134"/>
        <v>3750</v>
      </c>
    </row>
    <row r="1310" spans="1:11">
      <c r="A1310" s="59">
        <v>42591</v>
      </c>
      <c r="B1310" s="33" t="s">
        <v>207</v>
      </c>
      <c r="C1310" s="33">
        <v>7000</v>
      </c>
      <c r="D1310" s="33"/>
      <c r="E1310" s="33" t="s">
        <v>15</v>
      </c>
      <c r="F1310" s="34">
        <v>122.4</v>
      </c>
      <c r="G1310" s="34">
        <v>123</v>
      </c>
      <c r="H1310" s="34">
        <v>0</v>
      </c>
      <c r="I1310" s="70">
        <f>(F1310-G1310)*C1310</f>
        <v>-4199.99999999996</v>
      </c>
      <c r="J1310" s="70">
        <v>0</v>
      </c>
      <c r="K1310" s="70">
        <f t="shared" si="134"/>
        <v>-4199.99999999996</v>
      </c>
    </row>
    <row r="1311" spans="1:11">
      <c r="A1311" s="59">
        <v>42590</v>
      </c>
      <c r="B1311" s="33" t="s">
        <v>216</v>
      </c>
      <c r="C1311" s="33">
        <v>5000</v>
      </c>
      <c r="D1311" s="33"/>
      <c r="E1311" s="33" t="s">
        <v>8</v>
      </c>
      <c r="F1311" s="34">
        <v>165.25</v>
      </c>
      <c r="G1311" s="34">
        <v>166</v>
      </c>
      <c r="H1311" s="34">
        <v>0</v>
      </c>
      <c r="I1311" s="70">
        <f>(G1311-F1311)*C1311</f>
        <v>3750</v>
      </c>
      <c r="J1311" s="65">
        <v>0</v>
      </c>
      <c r="K1311" s="70">
        <f>I1311+J1311</f>
        <v>3750</v>
      </c>
    </row>
    <row r="1312" spans="1:11">
      <c r="A1312" s="59">
        <v>42590</v>
      </c>
      <c r="B1312" s="33" t="s">
        <v>357</v>
      </c>
      <c r="C1312" s="33">
        <v>400</v>
      </c>
      <c r="D1312" s="33"/>
      <c r="E1312" s="33" t="s">
        <v>8</v>
      </c>
      <c r="F1312" s="34">
        <v>1869</v>
      </c>
      <c r="G1312" s="34">
        <v>1884</v>
      </c>
      <c r="H1312" s="34">
        <v>0</v>
      </c>
      <c r="I1312" s="70">
        <f>(G1312-F1312)*C1312</f>
        <v>6000</v>
      </c>
      <c r="J1312" s="65">
        <v>0</v>
      </c>
      <c r="K1312" s="70">
        <f>I1312+J1312</f>
        <v>6000</v>
      </c>
    </row>
    <row r="1313" spans="1:11">
      <c r="A1313" s="59">
        <v>42587</v>
      </c>
      <c r="B1313" s="33" t="s">
        <v>111</v>
      </c>
      <c r="C1313" s="33">
        <v>1200</v>
      </c>
      <c r="D1313" s="33"/>
      <c r="E1313" s="33" t="s">
        <v>8</v>
      </c>
      <c r="F1313" s="34">
        <v>614</v>
      </c>
      <c r="G1313" s="34">
        <v>616</v>
      </c>
      <c r="H1313" s="34">
        <v>617</v>
      </c>
      <c r="I1313" s="70">
        <f>(G1313-F1313)*C1313</f>
        <v>2400</v>
      </c>
      <c r="J1313" s="65">
        <f>(H1313-G1313)*C1313</f>
        <v>1200</v>
      </c>
      <c r="K1313" s="70">
        <f>I1313+J1313</f>
        <v>3600</v>
      </c>
    </row>
    <row r="1314" spans="1:11">
      <c r="A1314" s="59">
        <v>42587</v>
      </c>
      <c r="B1314" s="33" t="s">
        <v>407</v>
      </c>
      <c r="C1314" s="33">
        <v>2000</v>
      </c>
      <c r="D1314" s="33"/>
      <c r="E1314" s="33" t="s">
        <v>15</v>
      </c>
      <c r="F1314" s="34">
        <v>312</v>
      </c>
      <c r="G1314" s="34">
        <v>310</v>
      </c>
      <c r="H1314" s="34">
        <v>0</v>
      </c>
      <c r="I1314" s="70">
        <f>(F1314-G1314)*C1314</f>
        <v>4000</v>
      </c>
      <c r="J1314" s="70">
        <v>0</v>
      </c>
      <c r="K1314" s="70">
        <f>(I1314+J1314)</f>
        <v>4000</v>
      </c>
    </row>
    <row r="1315" spans="1:11">
      <c r="A1315" s="59">
        <v>42587</v>
      </c>
      <c r="B1315" s="33" t="s">
        <v>529</v>
      </c>
      <c r="C1315" s="33">
        <v>7000</v>
      </c>
      <c r="D1315" s="33"/>
      <c r="E1315" s="33" t="s">
        <v>8</v>
      </c>
      <c r="F1315" s="34">
        <v>87.85</v>
      </c>
      <c r="G1315" s="34">
        <v>88.4</v>
      </c>
      <c r="H1315" s="34">
        <v>0</v>
      </c>
      <c r="I1315" s="70">
        <f>(G1315-F1315)*C1315</f>
        <v>3850.0000000000796</v>
      </c>
      <c r="J1315" s="65">
        <v>0</v>
      </c>
      <c r="K1315" s="70">
        <f>I1315+J1315</f>
        <v>3850.0000000000796</v>
      </c>
    </row>
    <row r="1316" spans="1:11">
      <c r="A1316" s="59">
        <v>42587</v>
      </c>
      <c r="B1316" s="33" t="s">
        <v>373</v>
      </c>
      <c r="C1316" s="33">
        <v>1300</v>
      </c>
      <c r="D1316" s="33"/>
      <c r="E1316" s="33" t="s">
        <v>8</v>
      </c>
      <c r="F1316" s="34">
        <v>591</v>
      </c>
      <c r="G1316" s="34">
        <v>588</v>
      </c>
      <c r="H1316" s="34">
        <v>0</v>
      </c>
      <c r="I1316" s="70">
        <f>(G1316-F1316)*C1316</f>
        <v>-3900</v>
      </c>
      <c r="J1316" s="65">
        <v>0</v>
      </c>
      <c r="K1316" s="70">
        <f>I1316+J1316</f>
        <v>-3900</v>
      </c>
    </row>
    <row r="1317" spans="1:11">
      <c r="A1317" s="59">
        <v>42586</v>
      </c>
      <c r="B1317" s="33" t="s">
        <v>399</v>
      </c>
      <c r="C1317" s="33">
        <v>600</v>
      </c>
      <c r="D1317" s="33"/>
      <c r="E1317" s="33" t="s">
        <v>15</v>
      </c>
      <c r="F1317" s="34">
        <v>1148</v>
      </c>
      <c r="G1317" s="34">
        <v>1143</v>
      </c>
      <c r="H1317" s="34">
        <v>1135</v>
      </c>
      <c r="I1317" s="95">
        <f>IF(E1317="LONG",(G1317-F1317)*C1317,(F1317-G1317)*C1317)</f>
        <v>3000</v>
      </c>
      <c r="J1317" s="95">
        <f>(IF(E1317="SHORT",IF(H1317="",0,G1317-H1317),IF(E1317="LONG",IF(H1317="",0,H1317-G1317))))*C1317</f>
        <v>4800</v>
      </c>
      <c r="K1317" s="95">
        <f>(I1317+J1317)</f>
        <v>7800</v>
      </c>
    </row>
    <row r="1318" spans="1:11">
      <c r="A1318" s="59">
        <v>42586</v>
      </c>
      <c r="B1318" s="33" t="s">
        <v>534</v>
      </c>
      <c r="C1318" s="33">
        <v>700</v>
      </c>
      <c r="D1318" s="33"/>
      <c r="E1318" s="33" t="s">
        <v>8</v>
      </c>
      <c r="F1318" s="34">
        <v>863</v>
      </c>
      <c r="G1318" s="34">
        <v>857</v>
      </c>
      <c r="H1318" s="34">
        <v>0</v>
      </c>
      <c r="I1318" s="70">
        <f>(G1318-F1318)*C1318</f>
        <v>-4200</v>
      </c>
      <c r="J1318" s="65">
        <v>0</v>
      </c>
      <c r="K1318" s="70">
        <f>I1318+J1318</f>
        <v>-4200</v>
      </c>
    </row>
    <row r="1319" spans="1:11">
      <c r="A1319" s="59">
        <v>42586</v>
      </c>
      <c r="B1319" s="33" t="s">
        <v>165</v>
      </c>
      <c r="C1319" s="33">
        <v>2000</v>
      </c>
      <c r="D1319" s="33"/>
      <c r="E1319" s="33" t="s">
        <v>15</v>
      </c>
      <c r="F1319" s="34">
        <v>219.5</v>
      </c>
      <c r="G1319" s="34">
        <v>218</v>
      </c>
      <c r="H1319" s="34">
        <v>0</v>
      </c>
      <c r="I1319" s="70">
        <f>(F1319-G1319)*C1319</f>
        <v>3000</v>
      </c>
      <c r="J1319" s="70">
        <v>0</v>
      </c>
      <c r="K1319" s="70">
        <f>(I1319+J1319)</f>
        <v>3000</v>
      </c>
    </row>
    <row r="1320" spans="1:11">
      <c r="A1320" s="59">
        <v>42585</v>
      </c>
      <c r="B1320" s="33" t="s">
        <v>552</v>
      </c>
      <c r="C1320" s="33">
        <v>3000</v>
      </c>
      <c r="D1320" s="33"/>
      <c r="E1320" s="33" t="s">
        <v>15</v>
      </c>
      <c r="F1320" s="34">
        <v>160</v>
      </c>
      <c r="G1320" s="34">
        <v>159</v>
      </c>
      <c r="H1320" s="34">
        <v>158.1</v>
      </c>
      <c r="I1320" s="95">
        <f>IF(E1320="LONG",(G1320-F1320)*C1320,(F1320-G1320)*C1320)</f>
        <v>3000</v>
      </c>
      <c r="J1320" s="95">
        <f>(IF(E1320="SHORT",IF(H1320="",0,G1320-H1320),IF(E1320="LONG",IF(H1320="",0,H1320-G1320))))*C1320</f>
        <v>2700.0000000000173</v>
      </c>
      <c r="K1320" s="95">
        <f>(I1320+J1320)</f>
        <v>5700.0000000000173</v>
      </c>
    </row>
    <row r="1321" spans="1:11">
      <c r="A1321" s="59">
        <v>42585</v>
      </c>
      <c r="B1321" s="33" t="s">
        <v>399</v>
      </c>
      <c r="C1321" s="33">
        <v>600</v>
      </c>
      <c r="D1321" s="33"/>
      <c r="E1321" s="33" t="s">
        <v>8</v>
      </c>
      <c r="F1321" s="34">
        <v>1141</v>
      </c>
      <c r="G1321" s="34">
        <v>1146</v>
      </c>
      <c r="H1321" s="34">
        <v>1150.5</v>
      </c>
      <c r="I1321" s="70">
        <f>(G1321-F1321)*C1321</f>
        <v>3000</v>
      </c>
      <c r="J1321" s="65">
        <f>(H1321-G1321)*C1321</f>
        <v>2700</v>
      </c>
      <c r="K1321" s="70">
        <f>I1321+J1321</f>
        <v>5700</v>
      </c>
    </row>
    <row r="1322" spans="1:11">
      <c r="A1322" s="59">
        <v>42584</v>
      </c>
      <c r="B1322" s="33" t="s">
        <v>399</v>
      </c>
      <c r="C1322" s="33">
        <v>600</v>
      </c>
      <c r="D1322" s="33"/>
      <c r="E1322" s="33" t="s">
        <v>8</v>
      </c>
      <c r="F1322" s="34">
        <v>1138</v>
      </c>
      <c r="G1322" s="34">
        <v>1147.7</v>
      </c>
      <c r="H1322" s="34">
        <v>0</v>
      </c>
      <c r="I1322" s="70">
        <f>(G1322-F1322)*C1322</f>
        <v>5820.0000000000273</v>
      </c>
      <c r="J1322" s="65">
        <v>0</v>
      </c>
      <c r="K1322" s="70">
        <f>I1322+J1322</f>
        <v>5820.0000000000273</v>
      </c>
    </row>
    <row r="1323" spans="1:11">
      <c r="A1323" s="59">
        <v>42584</v>
      </c>
      <c r="B1323" s="33" t="s">
        <v>139</v>
      </c>
      <c r="C1323" s="33">
        <v>3000</v>
      </c>
      <c r="D1323" s="33"/>
      <c r="E1323" s="33" t="s">
        <v>8</v>
      </c>
      <c r="F1323" s="34">
        <v>227.5</v>
      </c>
      <c r="G1323" s="34">
        <v>228.5</v>
      </c>
      <c r="H1323" s="34">
        <v>0</v>
      </c>
      <c r="I1323" s="70">
        <f>(G1323-F1323)*C1323</f>
        <v>3000</v>
      </c>
      <c r="J1323" s="65">
        <v>0</v>
      </c>
      <c r="K1323" s="70">
        <f>I1323+J1323</f>
        <v>3000</v>
      </c>
    </row>
    <row r="1324" spans="1:11">
      <c r="A1324" s="59">
        <v>42583</v>
      </c>
      <c r="B1324" s="33" t="s">
        <v>552</v>
      </c>
      <c r="C1324" s="33">
        <v>3000</v>
      </c>
      <c r="D1324" s="33"/>
      <c r="E1324" s="33" t="s">
        <v>15</v>
      </c>
      <c r="F1324" s="34">
        <v>165.7</v>
      </c>
      <c r="G1324" s="34">
        <v>164.2</v>
      </c>
      <c r="H1324" s="34">
        <v>0</v>
      </c>
      <c r="I1324" s="70">
        <f>(F1324-G1324)*C1324</f>
        <v>4500</v>
      </c>
      <c r="J1324" s="70">
        <v>0</v>
      </c>
      <c r="K1324" s="70">
        <f>(I1324+J1324)</f>
        <v>4500</v>
      </c>
    </row>
    <row r="1325" spans="1:11">
      <c r="A1325" s="59">
        <v>42583</v>
      </c>
      <c r="B1325" s="33" t="s">
        <v>165</v>
      </c>
      <c r="C1325" s="33">
        <v>2000</v>
      </c>
      <c r="D1325" s="33"/>
      <c r="E1325" s="33" t="s">
        <v>8</v>
      </c>
      <c r="F1325" s="34">
        <v>223.5</v>
      </c>
      <c r="G1325" s="34">
        <v>224.5</v>
      </c>
      <c r="H1325" s="34">
        <v>226</v>
      </c>
      <c r="I1325" s="70">
        <f>(G1325-F1325)*C1325</f>
        <v>2000</v>
      </c>
      <c r="J1325" s="65">
        <f>(H1325-G1325)*C1325</f>
        <v>3000</v>
      </c>
      <c r="K1325" s="70">
        <f>I1325+J1325</f>
        <v>5000</v>
      </c>
    </row>
    <row r="1326" spans="1:11">
      <c r="A1326" s="59">
        <v>42583</v>
      </c>
      <c r="B1326" s="33" t="s">
        <v>553</v>
      </c>
      <c r="C1326" s="33">
        <v>3500</v>
      </c>
      <c r="D1326" s="33"/>
      <c r="E1326" s="33" t="s">
        <v>8</v>
      </c>
      <c r="F1326" s="34">
        <v>194</v>
      </c>
      <c r="G1326" s="34">
        <v>192.8</v>
      </c>
      <c r="H1326" s="34">
        <v>0</v>
      </c>
      <c r="I1326" s="70">
        <f>(G1326-F1326)*C1326</f>
        <v>-4199.99999999996</v>
      </c>
      <c r="J1326" s="65">
        <v>0</v>
      </c>
      <c r="K1326" s="70">
        <f>I1326+J1326</f>
        <v>-4199.99999999996</v>
      </c>
    </row>
    <row r="1327" spans="1:11">
      <c r="A1327" s="59"/>
      <c r="B1327" s="53"/>
      <c r="C1327" s="53"/>
      <c r="D1327" s="53"/>
      <c r="E1327" s="53"/>
      <c r="F1327" s="53"/>
      <c r="G1327" s="53"/>
      <c r="H1327" s="53"/>
      <c r="I1327" s="96"/>
      <c r="J1327" s="96"/>
      <c r="K1327" s="96"/>
    </row>
    <row r="1328" spans="1:11">
      <c r="A1328" s="59">
        <v>42580</v>
      </c>
      <c r="B1328" s="33" t="s">
        <v>180</v>
      </c>
      <c r="C1328" s="33">
        <v>600</v>
      </c>
      <c r="D1328" s="33"/>
      <c r="E1328" s="33" t="s">
        <v>8</v>
      </c>
      <c r="F1328" s="34">
        <v>1288</v>
      </c>
      <c r="G1328" s="34">
        <v>1303</v>
      </c>
      <c r="H1328" s="34">
        <v>1318</v>
      </c>
      <c r="I1328" s="70">
        <f>(G1328-F1328)*C1328</f>
        <v>9000</v>
      </c>
      <c r="J1328" s="65">
        <f>(H1328-G1328)*C1328</f>
        <v>9000</v>
      </c>
      <c r="K1328" s="70">
        <f>I1328+J1328</f>
        <v>18000</v>
      </c>
    </row>
    <row r="1329" spans="1:11">
      <c r="A1329" s="59">
        <v>42580</v>
      </c>
      <c r="B1329" s="33" t="s">
        <v>554</v>
      </c>
      <c r="C1329" s="33">
        <v>7000</v>
      </c>
      <c r="D1329" s="33"/>
      <c r="E1329" s="33" t="s">
        <v>15</v>
      </c>
      <c r="F1329" s="34">
        <v>126.5</v>
      </c>
      <c r="G1329" s="34">
        <v>125.5</v>
      </c>
      <c r="H1329" s="34">
        <v>0</v>
      </c>
      <c r="I1329" s="95">
        <f t="shared" ref="I1329:I1337" si="135">IF(E1329="LONG",(G1329-F1329)*C1329,(F1329-G1329)*C1329)</f>
        <v>7000</v>
      </c>
      <c r="J1329" s="95">
        <v>0</v>
      </c>
      <c r="K1329" s="95">
        <f t="shared" ref="K1329:K1337" si="136">(I1329+J1329)</f>
        <v>7000</v>
      </c>
    </row>
    <row r="1330" spans="1:11">
      <c r="A1330" s="59">
        <v>42580</v>
      </c>
      <c r="B1330" s="33" t="s">
        <v>268</v>
      </c>
      <c r="C1330" s="33">
        <v>700</v>
      </c>
      <c r="D1330" s="33"/>
      <c r="E1330" s="33" t="s">
        <v>15</v>
      </c>
      <c r="F1330" s="34">
        <v>866</v>
      </c>
      <c r="G1330" s="34">
        <v>856</v>
      </c>
      <c r="H1330" s="34">
        <v>846</v>
      </c>
      <c r="I1330" s="95">
        <f t="shared" si="135"/>
        <v>7000</v>
      </c>
      <c r="J1330" s="95">
        <f>(IF(E1330="SHORT",IF(H1330="",0,G1330-H1330),IF(E1330="LONG",IF(H1330="",0,H1330-G1330))))*C1330</f>
        <v>7000</v>
      </c>
      <c r="K1330" s="95">
        <f t="shared" si="136"/>
        <v>14000</v>
      </c>
    </row>
    <row r="1331" spans="1:11">
      <c r="A1331" s="59">
        <v>42579</v>
      </c>
      <c r="B1331" s="33" t="s">
        <v>216</v>
      </c>
      <c r="C1331" s="33">
        <v>5000</v>
      </c>
      <c r="D1331" s="33"/>
      <c r="E1331" s="33" t="s">
        <v>15</v>
      </c>
      <c r="F1331" s="34">
        <v>161.30000000000001</v>
      </c>
      <c r="G1331" s="34">
        <v>160.30000000000001</v>
      </c>
      <c r="H1331" s="34">
        <v>0</v>
      </c>
      <c r="I1331" s="95">
        <f t="shared" si="135"/>
        <v>5000</v>
      </c>
      <c r="J1331" s="95">
        <v>0</v>
      </c>
      <c r="K1331" s="95">
        <f t="shared" si="136"/>
        <v>5000</v>
      </c>
    </row>
    <row r="1332" spans="1:11">
      <c r="A1332" s="59">
        <v>42579</v>
      </c>
      <c r="B1332" s="33" t="s">
        <v>98</v>
      </c>
      <c r="C1332" s="33">
        <v>1500</v>
      </c>
      <c r="D1332" s="33"/>
      <c r="E1332" s="33" t="s">
        <v>15</v>
      </c>
      <c r="F1332" s="34">
        <v>437</v>
      </c>
      <c r="G1332" s="34">
        <v>437</v>
      </c>
      <c r="H1332" s="34">
        <v>0</v>
      </c>
      <c r="I1332" s="95">
        <f t="shared" si="135"/>
        <v>0</v>
      </c>
      <c r="J1332" s="95">
        <v>0</v>
      </c>
      <c r="K1332" s="95">
        <f t="shared" si="136"/>
        <v>0</v>
      </c>
    </row>
    <row r="1333" spans="1:11">
      <c r="A1333" s="59">
        <v>42578</v>
      </c>
      <c r="B1333" s="33" t="s">
        <v>98</v>
      </c>
      <c r="C1333" s="33">
        <v>1500</v>
      </c>
      <c r="D1333" s="33"/>
      <c r="E1333" s="33" t="s">
        <v>15</v>
      </c>
      <c r="F1333" s="34">
        <v>430.5</v>
      </c>
      <c r="G1333" s="34">
        <v>427.5</v>
      </c>
      <c r="H1333" s="34">
        <v>423.5</v>
      </c>
      <c r="I1333" s="95">
        <f t="shared" si="135"/>
        <v>4500</v>
      </c>
      <c r="J1333" s="95">
        <f>(IF(E1333="SHORT",IF(H1333="",0,G1333-H1333),IF(E1333="LONG",IF(H1333="",0,H1333-G1333))))*C1333</f>
        <v>6000</v>
      </c>
      <c r="K1333" s="95">
        <f t="shared" si="136"/>
        <v>10500</v>
      </c>
    </row>
    <row r="1334" spans="1:11">
      <c r="A1334" s="59">
        <v>42578</v>
      </c>
      <c r="B1334" s="33" t="s">
        <v>188</v>
      </c>
      <c r="C1334" s="33">
        <v>500</v>
      </c>
      <c r="D1334" s="33"/>
      <c r="E1334" s="33" t="s">
        <v>15</v>
      </c>
      <c r="F1334" s="34">
        <v>1149.8</v>
      </c>
      <c r="G1334" s="34">
        <v>1142</v>
      </c>
      <c r="H1334" s="34">
        <v>1134</v>
      </c>
      <c r="I1334" s="95">
        <f t="shared" si="135"/>
        <v>3899.9999999999773</v>
      </c>
      <c r="J1334" s="95">
        <f>(IF(E1334="SHORT",IF(H1334="",0,G1334-H1334),IF(E1334="LONG",IF(H1334="",0,H1334-G1334))))*C1334</f>
        <v>4000</v>
      </c>
      <c r="K1334" s="95">
        <f t="shared" si="136"/>
        <v>7899.9999999999773</v>
      </c>
    </row>
    <row r="1335" spans="1:11">
      <c r="A1335" s="59">
        <v>42577</v>
      </c>
      <c r="B1335" s="33" t="s">
        <v>59</v>
      </c>
      <c r="C1335" s="33">
        <v>1000</v>
      </c>
      <c r="D1335" s="33"/>
      <c r="E1335" s="33" t="s">
        <v>15</v>
      </c>
      <c r="F1335" s="34">
        <v>881</v>
      </c>
      <c r="G1335" s="34">
        <v>876</v>
      </c>
      <c r="H1335" s="34">
        <v>0</v>
      </c>
      <c r="I1335" s="95">
        <f t="shared" si="135"/>
        <v>5000</v>
      </c>
      <c r="J1335" s="95">
        <v>0</v>
      </c>
      <c r="K1335" s="95">
        <f t="shared" si="136"/>
        <v>5000</v>
      </c>
    </row>
    <row r="1336" spans="1:11">
      <c r="A1336" s="59">
        <v>42577</v>
      </c>
      <c r="B1336" s="33" t="s">
        <v>555</v>
      </c>
      <c r="C1336" s="33">
        <v>7000</v>
      </c>
      <c r="D1336" s="33"/>
      <c r="E1336" s="33" t="s">
        <v>15</v>
      </c>
      <c r="F1336" s="34">
        <v>95.5</v>
      </c>
      <c r="G1336" s="34">
        <v>95</v>
      </c>
      <c r="H1336" s="34">
        <v>94.5</v>
      </c>
      <c r="I1336" s="95">
        <f t="shared" si="135"/>
        <v>3500</v>
      </c>
      <c r="J1336" s="95">
        <f>(IF(E1336="SHORT",IF(H1336="",0,G1336-H1336),IF(E1336="LONG",IF(H1336="",0,H1336-G1336))))*C1336</f>
        <v>3500</v>
      </c>
      <c r="K1336" s="95">
        <f t="shared" si="136"/>
        <v>7000</v>
      </c>
    </row>
    <row r="1337" spans="1:11">
      <c r="A1337" s="59">
        <v>42576</v>
      </c>
      <c r="B1337" s="33" t="s">
        <v>188</v>
      </c>
      <c r="C1337" s="33">
        <v>500</v>
      </c>
      <c r="D1337" s="33"/>
      <c r="E1337" s="33" t="s">
        <v>15</v>
      </c>
      <c r="F1337" s="34">
        <v>1162</v>
      </c>
      <c r="G1337" s="34">
        <v>1152</v>
      </c>
      <c r="H1337" s="34">
        <v>0</v>
      </c>
      <c r="I1337" s="95">
        <f t="shared" si="135"/>
        <v>5000</v>
      </c>
      <c r="J1337" s="95">
        <v>0</v>
      </c>
      <c r="K1337" s="95">
        <f t="shared" si="136"/>
        <v>5000</v>
      </c>
    </row>
    <row r="1338" spans="1:11">
      <c r="A1338" s="59">
        <v>42576</v>
      </c>
      <c r="B1338" s="33" t="s">
        <v>189</v>
      </c>
      <c r="C1338" s="33">
        <v>7000</v>
      </c>
      <c r="D1338" s="33"/>
      <c r="E1338" s="33" t="s">
        <v>8</v>
      </c>
      <c r="F1338" s="34">
        <v>99.25</v>
      </c>
      <c r="G1338" s="34">
        <v>99.85</v>
      </c>
      <c r="H1338" s="34">
        <v>0</v>
      </c>
      <c r="I1338" s="70">
        <f>(G1338-F1338)*C1338</f>
        <v>4199.99999999996</v>
      </c>
      <c r="J1338" s="65">
        <v>0</v>
      </c>
      <c r="K1338" s="70">
        <f>I1338+J1338</f>
        <v>4199.99999999996</v>
      </c>
    </row>
    <row r="1339" spans="1:11">
      <c r="A1339" s="59">
        <v>42573</v>
      </c>
      <c r="B1339" s="33" t="s">
        <v>350</v>
      </c>
      <c r="C1339" s="33">
        <v>6000</v>
      </c>
      <c r="D1339" s="33"/>
      <c r="E1339" s="33" t="s">
        <v>8</v>
      </c>
      <c r="F1339" s="33">
        <v>161.55000000000001</v>
      </c>
      <c r="G1339" s="34">
        <v>163</v>
      </c>
      <c r="H1339" s="34">
        <v>164.5</v>
      </c>
      <c r="I1339" s="70">
        <f>(G1339-F1339)*C1339</f>
        <v>8699.9999999999309</v>
      </c>
      <c r="J1339" s="65">
        <f>(H1339-G1339)*C1339</f>
        <v>9000</v>
      </c>
      <c r="K1339" s="70">
        <f>I1339+J1339</f>
        <v>17699.999999999931</v>
      </c>
    </row>
    <row r="1340" spans="1:11">
      <c r="A1340" s="59">
        <v>42573</v>
      </c>
      <c r="B1340" s="33" t="s">
        <v>76</v>
      </c>
      <c r="C1340" s="33">
        <v>600</v>
      </c>
      <c r="D1340" s="33"/>
      <c r="E1340" s="33" t="s">
        <v>8</v>
      </c>
      <c r="F1340" s="34">
        <v>1186</v>
      </c>
      <c r="G1340" s="34">
        <v>1196</v>
      </c>
      <c r="H1340" s="34">
        <v>0</v>
      </c>
      <c r="I1340" s="70">
        <f>(G1340-F1340)*C1340</f>
        <v>6000</v>
      </c>
      <c r="J1340" s="65">
        <v>0</v>
      </c>
      <c r="K1340" s="70">
        <f>I1340+J1340</f>
        <v>6000</v>
      </c>
    </row>
    <row r="1341" spans="1:11">
      <c r="A1341" s="59">
        <v>42573</v>
      </c>
      <c r="B1341" s="33" t="s">
        <v>188</v>
      </c>
      <c r="C1341" s="33">
        <v>500</v>
      </c>
      <c r="D1341" s="33"/>
      <c r="E1341" s="33" t="s">
        <v>15</v>
      </c>
      <c r="F1341" s="34">
        <v>1160</v>
      </c>
      <c r="G1341" s="34">
        <v>1152</v>
      </c>
      <c r="H1341" s="34">
        <v>0</v>
      </c>
      <c r="I1341" s="95">
        <f>IF(E1341="LONG",(G1341-F1341)*C1341,(F1341-G1341)*C1341)</f>
        <v>4000</v>
      </c>
      <c r="J1341" s="95">
        <v>0</v>
      </c>
      <c r="K1341" s="95">
        <f>(I1341+J1341)</f>
        <v>4000</v>
      </c>
    </row>
    <row r="1342" spans="1:11">
      <c r="A1342" s="59">
        <v>42572</v>
      </c>
      <c r="B1342" s="33" t="s">
        <v>76</v>
      </c>
      <c r="C1342" s="33">
        <v>600</v>
      </c>
      <c r="D1342" s="33"/>
      <c r="E1342" s="33" t="s">
        <v>8</v>
      </c>
      <c r="F1342" s="34">
        <v>1206.5</v>
      </c>
      <c r="G1342" s="34">
        <v>1216</v>
      </c>
      <c r="H1342" s="34">
        <v>0</v>
      </c>
      <c r="I1342" s="70">
        <f>(G1342-F1342)*C1342</f>
        <v>5700</v>
      </c>
      <c r="J1342" s="65">
        <v>0</v>
      </c>
      <c r="K1342" s="70">
        <f>I1342+J1342</f>
        <v>5700</v>
      </c>
    </row>
    <row r="1343" spans="1:11">
      <c r="A1343" s="59">
        <v>42572</v>
      </c>
      <c r="B1343" s="33" t="s">
        <v>281</v>
      </c>
      <c r="C1343" s="33">
        <v>5000</v>
      </c>
      <c r="D1343" s="33"/>
      <c r="E1343" s="33" t="s">
        <v>8</v>
      </c>
      <c r="F1343" s="34">
        <v>106.15</v>
      </c>
      <c r="G1343" s="34">
        <v>105.15</v>
      </c>
      <c r="H1343" s="34">
        <v>2</v>
      </c>
      <c r="I1343" s="70">
        <f>(G1343-F1343)*C1343</f>
        <v>-5000</v>
      </c>
      <c r="J1343" s="65">
        <v>0</v>
      </c>
      <c r="K1343" s="70">
        <f>I1343+J1343</f>
        <v>-5000</v>
      </c>
    </row>
    <row r="1344" spans="1:11">
      <c r="A1344" s="59">
        <v>42571</v>
      </c>
      <c r="B1344" s="33" t="s">
        <v>293</v>
      </c>
      <c r="C1344" s="33">
        <v>200</v>
      </c>
      <c r="D1344" s="33"/>
      <c r="E1344" s="33" t="s">
        <v>8</v>
      </c>
      <c r="F1344" s="34">
        <v>2800</v>
      </c>
      <c r="G1344" s="34">
        <v>2822</v>
      </c>
      <c r="H1344" s="34">
        <v>2</v>
      </c>
      <c r="I1344" s="70">
        <f>(G1344-F1344)*C1344</f>
        <v>4400</v>
      </c>
      <c r="J1344" s="65">
        <v>0</v>
      </c>
      <c r="K1344" s="70">
        <f>I1344+J1344</f>
        <v>4400</v>
      </c>
    </row>
    <row r="1345" spans="1:11">
      <c r="A1345" s="59">
        <v>42571</v>
      </c>
      <c r="B1345" s="33" t="s">
        <v>217</v>
      </c>
      <c r="C1345" s="33">
        <v>10000</v>
      </c>
      <c r="D1345" s="33"/>
      <c r="E1345" s="33" t="s">
        <v>8</v>
      </c>
      <c r="F1345" s="34">
        <v>49.1</v>
      </c>
      <c r="G1345" s="34">
        <v>49.5</v>
      </c>
      <c r="H1345" s="34">
        <v>50</v>
      </c>
      <c r="I1345" s="70">
        <f>(G1345-F1345)*C1345</f>
        <v>3999.9999999999859</v>
      </c>
      <c r="J1345" s="65">
        <f>(H1345-G1345)*C1345</f>
        <v>5000</v>
      </c>
      <c r="K1345" s="70">
        <f>I1345+J1345</f>
        <v>8999.9999999999854</v>
      </c>
    </row>
    <row r="1346" spans="1:11">
      <c r="A1346" s="59">
        <v>42570</v>
      </c>
      <c r="B1346" s="33" t="s">
        <v>258</v>
      </c>
      <c r="C1346" s="33">
        <v>8000</v>
      </c>
      <c r="D1346" s="33"/>
      <c r="E1346" s="33" t="s">
        <v>15</v>
      </c>
      <c r="F1346" s="34">
        <v>101.6</v>
      </c>
      <c r="G1346" s="34">
        <v>101</v>
      </c>
      <c r="H1346" s="34">
        <v>100</v>
      </c>
      <c r="I1346" s="95">
        <f>IF(E1346="LONG",(G1346-F1346)*C1346,(F1346-G1346)*C1346)</f>
        <v>4799.9999999999545</v>
      </c>
      <c r="J1346" s="95">
        <f>(IF(E1346="SHORT",IF(H1346="",0,G1346-H1346),IF(E1346="LONG",IF(H1346="",0,H1346-G1346))))*C1346</f>
        <v>8000</v>
      </c>
      <c r="K1346" s="95">
        <f>(I1346+J1346)</f>
        <v>12799.999999999955</v>
      </c>
    </row>
    <row r="1347" spans="1:11">
      <c r="A1347" s="59">
        <v>42570</v>
      </c>
      <c r="B1347" s="33" t="s">
        <v>216</v>
      </c>
      <c r="C1347" s="33">
        <v>5000</v>
      </c>
      <c r="D1347" s="33"/>
      <c r="E1347" s="33" t="s">
        <v>15</v>
      </c>
      <c r="F1347" s="34">
        <v>153.5</v>
      </c>
      <c r="G1347" s="34">
        <v>154.5</v>
      </c>
      <c r="H1347" s="34">
        <v>0</v>
      </c>
      <c r="I1347" s="95">
        <f>IF(E1347="LONG",(G1347-F1347)*C1347,(F1347-G1347)*C1347)</f>
        <v>-5000</v>
      </c>
      <c r="J1347" s="95">
        <v>0</v>
      </c>
      <c r="K1347" s="95">
        <f>(I1347+J1347)</f>
        <v>-5000</v>
      </c>
    </row>
    <row r="1348" spans="1:11">
      <c r="A1348" s="59">
        <v>42570</v>
      </c>
      <c r="B1348" s="33" t="s">
        <v>556</v>
      </c>
      <c r="C1348" s="33">
        <v>2000</v>
      </c>
      <c r="D1348" s="33"/>
      <c r="E1348" s="33" t="s">
        <v>8</v>
      </c>
      <c r="F1348" s="34">
        <v>218</v>
      </c>
      <c r="G1348" s="34">
        <v>219.5</v>
      </c>
      <c r="H1348" s="34">
        <v>2210</v>
      </c>
      <c r="I1348" s="95" t="s">
        <v>72</v>
      </c>
      <c r="J1348" s="95">
        <v>0</v>
      </c>
      <c r="K1348" s="95" t="s">
        <v>72</v>
      </c>
    </row>
    <row r="1349" spans="1:11">
      <c r="A1349" s="59">
        <v>42569</v>
      </c>
      <c r="B1349" s="33" t="s">
        <v>216</v>
      </c>
      <c r="C1349" s="33">
        <v>5000</v>
      </c>
      <c r="D1349" s="33"/>
      <c r="E1349" s="33" t="s">
        <v>8</v>
      </c>
      <c r="F1349" s="34">
        <v>157</v>
      </c>
      <c r="G1349" s="34">
        <v>157.6</v>
      </c>
      <c r="H1349" s="34">
        <v>158.6</v>
      </c>
      <c r="I1349" s="70">
        <f>(G1349-F1349)*C1349</f>
        <v>2999.9999999999718</v>
      </c>
      <c r="J1349" s="65">
        <f>(H1349-G1349)*C1349</f>
        <v>5000</v>
      </c>
      <c r="K1349" s="70">
        <f>I1349+J1349</f>
        <v>7999.9999999999718</v>
      </c>
    </row>
    <row r="1350" spans="1:11">
      <c r="A1350" s="59">
        <v>42569</v>
      </c>
      <c r="B1350" s="33" t="s">
        <v>307</v>
      </c>
      <c r="C1350" s="33">
        <v>3000</v>
      </c>
      <c r="D1350" s="33"/>
      <c r="E1350" s="33" t="s">
        <v>8</v>
      </c>
      <c r="F1350" s="34">
        <v>233</v>
      </c>
      <c r="G1350" s="34">
        <v>231.5</v>
      </c>
      <c r="H1350" s="34">
        <v>0</v>
      </c>
      <c r="I1350" s="70">
        <f>(G1350-F1350)*C1350</f>
        <v>-4500</v>
      </c>
      <c r="J1350" s="65">
        <v>0</v>
      </c>
      <c r="K1350" s="70">
        <f>I1350+J1350</f>
        <v>-4500</v>
      </c>
    </row>
    <row r="1351" spans="1:11">
      <c r="A1351" s="59">
        <v>42566</v>
      </c>
      <c r="B1351" s="33" t="s">
        <v>216</v>
      </c>
      <c r="C1351" s="33">
        <v>5000</v>
      </c>
      <c r="D1351" s="33"/>
      <c r="E1351" s="33" t="s">
        <v>15</v>
      </c>
      <c r="F1351" s="34">
        <v>157.5</v>
      </c>
      <c r="G1351" s="34">
        <v>156.75</v>
      </c>
      <c r="H1351" s="34">
        <v>155.75</v>
      </c>
      <c r="I1351" s="95">
        <f>IF(E1351="LONG",(G1351-F1351)*C1351,(F1351-G1351)*C1351)</f>
        <v>3750</v>
      </c>
      <c r="J1351" s="95">
        <f>(IF(E1351="SHORT",IF(H1351="",0,G1351-H1351),IF(E1351="LONG",IF(H1351="",0,H1351-G1351))))*C1351</f>
        <v>5000</v>
      </c>
      <c r="K1351" s="95">
        <f>(I1351+J1351)</f>
        <v>8750</v>
      </c>
    </row>
    <row r="1352" spans="1:11">
      <c r="A1352" s="59">
        <v>42566</v>
      </c>
      <c r="B1352" s="33" t="s">
        <v>340</v>
      </c>
      <c r="C1352" s="33">
        <v>6000</v>
      </c>
      <c r="D1352" s="33"/>
      <c r="E1352" s="33" t="s">
        <v>8</v>
      </c>
      <c r="F1352" s="34">
        <v>166</v>
      </c>
      <c r="G1352" s="34">
        <v>166.6</v>
      </c>
      <c r="H1352" s="34">
        <v>166.9</v>
      </c>
      <c r="I1352" s="70">
        <f>(G1352-F1352)*C1352</f>
        <v>3599.9999999999659</v>
      </c>
      <c r="J1352" s="65">
        <f>(H1352-G1352)*C1352</f>
        <v>1800.0000000000682</v>
      </c>
      <c r="K1352" s="70">
        <f>I1352+J1352</f>
        <v>5400.0000000000346</v>
      </c>
    </row>
    <row r="1353" spans="1:11">
      <c r="A1353" s="59">
        <v>42565</v>
      </c>
      <c r="B1353" s="33" t="s">
        <v>328</v>
      </c>
      <c r="C1353" s="33">
        <v>300</v>
      </c>
      <c r="D1353" s="33"/>
      <c r="E1353" s="33" t="s">
        <v>8</v>
      </c>
      <c r="F1353" s="34">
        <v>1176</v>
      </c>
      <c r="G1353" s="34">
        <v>1186</v>
      </c>
      <c r="H1353" s="34">
        <v>1200</v>
      </c>
      <c r="I1353" s="70">
        <f>(G1353-F1353)*C1353</f>
        <v>3000</v>
      </c>
      <c r="J1353" s="65">
        <f>(H1353-G1353)*C1353</f>
        <v>4200</v>
      </c>
      <c r="K1353" s="70">
        <f>I1353+J1353</f>
        <v>7200</v>
      </c>
    </row>
    <row r="1354" spans="1:11">
      <c r="A1354" s="59">
        <v>42565</v>
      </c>
      <c r="B1354" s="33" t="s">
        <v>216</v>
      </c>
      <c r="C1354" s="33">
        <v>5000</v>
      </c>
      <c r="D1354" s="33"/>
      <c r="E1354" s="33" t="s">
        <v>8</v>
      </c>
      <c r="F1354" s="34">
        <v>158</v>
      </c>
      <c r="G1354" s="34">
        <v>158.75</v>
      </c>
      <c r="H1354" s="34">
        <v>159</v>
      </c>
      <c r="I1354" s="70">
        <f>(G1354-F1354)*C1354</f>
        <v>3750</v>
      </c>
      <c r="J1354" s="65">
        <f>(H1354-G1354)*C1354</f>
        <v>1250</v>
      </c>
      <c r="K1354" s="70">
        <f>I1354+J1354</f>
        <v>5000</v>
      </c>
    </row>
    <row r="1355" spans="1:11">
      <c r="A1355" s="59">
        <v>42564</v>
      </c>
      <c r="B1355" s="33" t="s">
        <v>328</v>
      </c>
      <c r="C1355" s="33">
        <v>300</v>
      </c>
      <c r="D1355" s="33"/>
      <c r="E1355" s="33" t="s">
        <v>15</v>
      </c>
      <c r="F1355" s="34">
        <v>1172</v>
      </c>
      <c r="G1355" s="34">
        <v>1162</v>
      </c>
      <c r="H1355" s="34">
        <v>0</v>
      </c>
      <c r="I1355" s="95">
        <f>IF(E1355="LONG",(G1355-F1355)*C1355,(F1355-G1355)*C1355)</f>
        <v>3000</v>
      </c>
      <c r="J1355" s="95">
        <v>0</v>
      </c>
      <c r="K1355" s="95">
        <f>(I1355+J1355)</f>
        <v>3000</v>
      </c>
    </row>
    <row r="1356" spans="1:11">
      <c r="A1356" s="59">
        <v>42564</v>
      </c>
      <c r="B1356" s="33" t="s">
        <v>321</v>
      </c>
      <c r="C1356" s="33">
        <v>2000</v>
      </c>
      <c r="D1356" s="33"/>
      <c r="E1356" s="33" t="s">
        <v>15</v>
      </c>
      <c r="F1356" s="34">
        <v>373</v>
      </c>
      <c r="G1356" s="34">
        <v>371.5</v>
      </c>
      <c r="H1356" s="34">
        <v>0</v>
      </c>
      <c r="I1356" s="95">
        <f>IF(E1356="LONG",(G1356-F1356)*C1356,(F1356-G1356)*C1356)</f>
        <v>3000</v>
      </c>
      <c r="J1356" s="95">
        <v>0</v>
      </c>
      <c r="K1356" s="95">
        <f>(I1356+J1356)</f>
        <v>3000</v>
      </c>
    </row>
    <row r="1357" spans="1:11">
      <c r="A1357" s="59">
        <v>42563</v>
      </c>
      <c r="B1357" s="33" t="s">
        <v>216</v>
      </c>
      <c r="C1357" s="33">
        <v>5000</v>
      </c>
      <c r="D1357" s="33"/>
      <c r="E1357" s="33" t="s">
        <v>15</v>
      </c>
      <c r="F1357" s="34">
        <v>157</v>
      </c>
      <c r="G1357" s="34">
        <v>156.35</v>
      </c>
      <c r="H1357" s="34">
        <v>0</v>
      </c>
      <c r="I1357" s="95">
        <f>IF(E1357="LONG",(G1357-F1357)*C1357,(F1357-G1357)*C1357)</f>
        <v>3250.0000000000282</v>
      </c>
      <c r="J1357" s="95">
        <v>0</v>
      </c>
      <c r="K1357" s="95">
        <f>(I1357+J1357)</f>
        <v>3250.0000000000282</v>
      </c>
    </row>
    <row r="1358" spans="1:11">
      <c r="A1358" s="59">
        <v>42563</v>
      </c>
      <c r="B1358" s="33" t="s">
        <v>321</v>
      </c>
      <c r="C1358" s="33">
        <v>2000</v>
      </c>
      <c r="D1358" s="33"/>
      <c r="E1358" s="33" t="s">
        <v>15</v>
      </c>
      <c r="F1358" s="34">
        <v>378.5</v>
      </c>
      <c r="G1358" s="34">
        <v>377</v>
      </c>
      <c r="H1358" s="34">
        <v>0</v>
      </c>
      <c r="I1358" s="95">
        <f>IF(E1358="LONG",(G1358-F1358)*C1358,(F1358-G1358)*C1358)</f>
        <v>3000</v>
      </c>
      <c r="J1358" s="95">
        <v>0</v>
      </c>
      <c r="K1358" s="95">
        <f>(I1358+J1358)</f>
        <v>3000</v>
      </c>
    </row>
    <row r="1359" spans="1:11">
      <c r="A1359" s="59">
        <v>42563</v>
      </c>
      <c r="B1359" s="33" t="s">
        <v>278</v>
      </c>
      <c r="C1359" s="33">
        <v>600</v>
      </c>
      <c r="D1359" s="33"/>
      <c r="E1359" s="33" t="s">
        <v>15</v>
      </c>
      <c r="F1359" s="34">
        <v>1140</v>
      </c>
      <c r="G1359" s="34">
        <v>1145</v>
      </c>
      <c r="H1359" s="34">
        <v>0</v>
      </c>
      <c r="I1359" s="95">
        <f>IF(E1359="LONG",(G1359-F1359)*C1359,(F1359-G1359)*C1359)</f>
        <v>-3000</v>
      </c>
      <c r="J1359" s="95">
        <v>0</v>
      </c>
      <c r="K1359" s="95">
        <f>(I1359+J1359)</f>
        <v>-3000</v>
      </c>
    </row>
    <row r="1360" spans="1:11">
      <c r="A1360" s="59">
        <v>42562</v>
      </c>
      <c r="B1360" s="33" t="s">
        <v>216</v>
      </c>
      <c r="C1360" s="33">
        <v>5000</v>
      </c>
      <c r="D1360" s="33"/>
      <c r="E1360" s="33" t="s">
        <v>8</v>
      </c>
      <c r="F1360" s="34">
        <v>158</v>
      </c>
      <c r="G1360" s="34">
        <v>158.75</v>
      </c>
      <c r="H1360" s="34">
        <v>159.5</v>
      </c>
      <c r="I1360" s="70">
        <f>(G1360-F1360)*C1360</f>
        <v>3750</v>
      </c>
      <c r="J1360" s="65">
        <f>(H1360-G1360)*C1360</f>
        <v>3750</v>
      </c>
      <c r="K1360" s="70">
        <f>I1360+J1360</f>
        <v>7500</v>
      </c>
    </row>
    <row r="1361" spans="1:11">
      <c r="A1361" s="59">
        <v>42562</v>
      </c>
      <c r="B1361" s="33" t="s">
        <v>355</v>
      </c>
      <c r="C1361" s="33">
        <v>500</v>
      </c>
      <c r="D1361" s="33"/>
      <c r="E1361" s="33" t="s">
        <v>15</v>
      </c>
      <c r="F1361" s="34">
        <v>592</v>
      </c>
      <c r="G1361" s="34">
        <v>587</v>
      </c>
      <c r="H1361" s="34">
        <v>583.04999999999995</v>
      </c>
      <c r="I1361" s="95">
        <f t="shared" ref="I1361:I1368" si="137">IF(E1361="LONG",(G1361-F1361)*C1361,(F1361-G1361)*C1361)</f>
        <v>2500</v>
      </c>
      <c r="J1361" s="95">
        <f>(IF(E1361="SHORT",IF(H1361="",0,G1361-H1361),IF(E1361="LONG",IF(H1361="",0,H1361-G1361))))*C1361</f>
        <v>1975.0000000000227</v>
      </c>
      <c r="K1361" s="95">
        <f t="shared" ref="K1361:K1368" si="138">(I1361+J1361)</f>
        <v>4475.0000000000227</v>
      </c>
    </row>
    <row r="1362" spans="1:11">
      <c r="A1362" s="59">
        <v>42559</v>
      </c>
      <c r="B1362" s="33" t="s">
        <v>282</v>
      </c>
      <c r="C1362" s="33">
        <v>4000</v>
      </c>
      <c r="D1362" s="33"/>
      <c r="E1362" s="33" t="s">
        <v>15</v>
      </c>
      <c r="F1362" s="34">
        <v>174.8</v>
      </c>
      <c r="G1362" s="34">
        <v>173.6</v>
      </c>
      <c r="H1362" s="34">
        <v>0</v>
      </c>
      <c r="I1362" s="95">
        <f t="shared" si="137"/>
        <v>4800.0000000000682</v>
      </c>
      <c r="J1362" s="95">
        <v>0</v>
      </c>
      <c r="K1362" s="95">
        <f t="shared" si="138"/>
        <v>4800.0000000000682</v>
      </c>
    </row>
    <row r="1363" spans="1:11">
      <c r="A1363" s="59">
        <v>42559</v>
      </c>
      <c r="B1363" s="33" t="s">
        <v>552</v>
      </c>
      <c r="C1363" s="33">
        <v>3000</v>
      </c>
      <c r="D1363" s="33"/>
      <c r="E1363" s="33" t="s">
        <v>15</v>
      </c>
      <c r="F1363" s="34">
        <v>151.15</v>
      </c>
      <c r="G1363" s="34">
        <v>150.15</v>
      </c>
      <c r="H1363" s="34">
        <v>0</v>
      </c>
      <c r="I1363" s="95">
        <f t="shared" si="137"/>
        <v>3000</v>
      </c>
      <c r="J1363" s="95">
        <v>0</v>
      </c>
      <c r="K1363" s="95">
        <f t="shared" si="138"/>
        <v>3000</v>
      </c>
    </row>
    <row r="1364" spans="1:11">
      <c r="A1364" s="59">
        <v>42558</v>
      </c>
      <c r="B1364" s="33" t="s">
        <v>189</v>
      </c>
      <c r="C1364" s="33">
        <v>7000</v>
      </c>
      <c r="D1364" s="33"/>
      <c r="E1364" s="33" t="s">
        <v>15</v>
      </c>
      <c r="F1364" s="34">
        <v>98.8</v>
      </c>
      <c r="G1364" s="34">
        <v>98.1</v>
      </c>
      <c r="H1364" s="34">
        <v>0</v>
      </c>
      <c r="I1364" s="95">
        <f t="shared" si="137"/>
        <v>4900.00000000002</v>
      </c>
      <c r="J1364" s="95">
        <v>0</v>
      </c>
      <c r="K1364" s="95">
        <f t="shared" si="138"/>
        <v>4900.00000000002</v>
      </c>
    </row>
    <row r="1365" spans="1:11">
      <c r="A1365" s="59">
        <v>42558</v>
      </c>
      <c r="B1365" s="33" t="s">
        <v>258</v>
      </c>
      <c r="C1365" s="33">
        <v>8000</v>
      </c>
      <c r="D1365" s="33"/>
      <c r="E1365" s="33" t="s">
        <v>15</v>
      </c>
      <c r="F1365" s="34">
        <v>105</v>
      </c>
      <c r="G1365" s="34">
        <v>104.5</v>
      </c>
      <c r="H1365" s="34">
        <v>104</v>
      </c>
      <c r="I1365" s="95">
        <f t="shared" si="137"/>
        <v>4000</v>
      </c>
      <c r="J1365" s="95">
        <f>(IF(E1365="SHORT",IF(H1365="",0,G1365-H1365),IF(E1365="LONG",IF(H1365="",0,H1365-G1365))))*C1365</f>
        <v>4000</v>
      </c>
      <c r="K1365" s="95">
        <f t="shared" si="138"/>
        <v>8000</v>
      </c>
    </row>
    <row r="1366" spans="1:11">
      <c r="A1366" s="59">
        <v>42556</v>
      </c>
      <c r="B1366" s="33" t="s">
        <v>59</v>
      </c>
      <c r="C1366" s="33">
        <v>1000</v>
      </c>
      <c r="D1366" s="33"/>
      <c r="E1366" s="33" t="s">
        <v>15</v>
      </c>
      <c r="F1366" s="34">
        <v>777</v>
      </c>
      <c r="G1366" s="34">
        <v>773</v>
      </c>
      <c r="H1366" s="34">
        <v>0</v>
      </c>
      <c r="I1366" s="95">
        <f t="shared" si="137"/>
        <v>4000</v>
      </c>
      <c r="J1366" s="95">
        <v>0</v>
      </c>
      <c r="K1366" s="95">
        <f t="shared" si="138"/>
        <v>4000</v>
      </c>
    </row>
    <row r="1367" spans="1:11">
      <c r="A1367" s="59">
        <v>42556</v>
      </c>
      <c r="B1367" s="33" t="s">
        <v>355</v>
      </c>
      <c r="C1367" s="33">
        <v>800</v>
      </c>
      <c r="D1367" s="33"/>
      <c r="E1367" s="33" t="s">
        <v>8</v>
      </c>
      <c r="F1367" s="34">
        <v>619.1</v>
      </c>
      <c r="G1367" s="34">
        <v>614</v>
      </c>
      <c r="H1367" s="34">
        <v>0</v>
      </c>
      <c r="I1367" s="95">
        <f t="shared" si="137"/>
        <v>-4080.0000000000182</v>
      </c>
      <c r="J1367" s="95">
        <v>0</v>
      </c>
      <c r="K1367" s="95">
        <f t="shared" si="138"/>
        <v>-4080.0000000000182</v>
      </c>
    </row>
    <row r="1368" spans="1:11">
      <c r="A1368" s="59">
        <v>42556</v>
      </c>
      <c r="B1368" s="33" t="s">
        <v>252</v>
      </c>
      <c r="C1368" s="33">
        <v>1100</v>
      </c>
      <c r="D1368" s="33"/>
      <c r="E1368" s="33" t="s">
        <v>15</v>
      </c>
      <c r="F1368" s="34">
        <v>617.5</v>
      </c>
      <c r="G1368" s="34">
        <v>616</v>
      </c>
      <c r="H1368" s="34">
        <v>0</v>
      </c>
      <c r="I1368" s="95">
        <f t="shared" si="137"/>
        <v>1650</v>
      </c>
      <c r="J1368" s="95">
        <v>0</v>
      </c>
      <c r="K1368" s="95">
        <f t="shared" si="138"/>
        <v>1650</v>
      </c>
    </row>
    <row r="1369" spans="1:11">
      <c r="A1369" s="59">
        <v>42555</v>
      </c>
      <c r="B1369" s="33" t="s">
        <v>141</v>
      </c>
      <c r="C1369" s="33">
        <v>1000</v>
      </c>
      <c r="D1369" s="33"/>
      <c r="E1369" s="33" t="s">
        <v>8</v>
      </c>
      <c r="F1369" s="34">
        <v>558</v>
      </c>
      <c r="G1369" s="34">
        <v>564</v>
      </c>
      <c r="H1369" s="34">
        <v>570</v>
      </c>
      <c r="I1369" s="70">
        <f>(G1369-F1369)*C1369</f>
        <v>6000</v>
      </c>
      <c r="J1369" s="65">
        <f>(H1369-G1369)*C1369</f>
        <v>6000</v>
      </c>
      <c r="K1369" s="70">
        <f>I1369+J1369</f>
        <v>12000</v>
      </c>
    </row>
    <row r="1370" spans="1:11">
      <c r="A1370" s="59">
        <v>42555</v>
      </c>
      <c r="B1370" s="33" t="s">
        <v>28</v>
      </c>
      <c r="C1370" s="33">
        <v>1500</v>
      </c>
      <c r="D1370" s="33"/>
      <c r="E1370" s="33" t="s">
        <v>8</v>
      </c>
      <c r="F1370" s="34">
        <v>406.2</v>
      </c>
      <c r="G1370" s="34">
        <v>408.9</v>
      </c>
      <c r="H1370" s="34">
        <v>0</v>
      </c>
      <c r="I1370" s="95">
        <f>IF(E1370="LONG",(G1370-F1370)*C1370,(F1370-G1370)*C1370)</f>
        <v>4049.9999999999827</v>
      </c>
      <c r="J1370" s="95">
        <v>0</v>
      </c>
      <c r="K1370" s="95">
        <f>(I1370+J1370)</f>
        <v>4049.9999999999827</v>
      </c>
    </row>
    <row r="1371" spans="1:11">
      <c r="A1371" s="59">
        <v>42552</v>
      </c>
      <c r="B1371" s="33" t="s">
        <v>557</v>
      </c>
      <c r="C1371" s="33">
        <v>800</v>
      </c>
      <c r="D1371" s="33"/>
      <c r="E1371" s="33" t="s">
        <v>8</v>
      </c>
      <c r="F1371" s="34">
        <v>688</v>
      </c>
      <c r="G1371" s="34">
        <v>691</v>
      </c>
      <c r="H1371" s="34">
        <v>0</v>
      </c>
      <c r="I1371" s="95">
        <f>IF(E1371="LONG",(G1371-F1371)*C1371,(F1371-G1371)*C1371)</f>
        <v>2400</v>
      </c>
      <c r="J1371" s="95">
        <v>0</v>
      </c>
      <c r="K1371" s="95">
        <f>(I1371+J1371)</f>
        <v>2400</v>
      </c>
    </row>
    <row r="1372" spans="1:11">
      <c r="A1372" s="59"/>
      <c r="B1372" s="53"/>
      <c r="C1372" s="53"/>
      <c r="D1372" s="53"/>
      <c r="E1372" s="53"/>
      <c r="F1372" s="53"/>
      <c r="G1372" s="53"/>
      <c r="H1372" s="53"/>
      <c r="I1372" s="96"/>
      <c r="J1372" s="96"/>
      <c r="K1372" s="97"/>
    </row>
    <row r="1373" spans="1:11">
      <c r="A1373" s="59">
        <v>42551</v>
      </c>
      <c r="B1373" s="33" t="s">
        <v>216</v>
      </c>
      <c r="C1373" s="33">
        <v>5000</v>
      </c>
      <c r="D1373" s="33"/>
      <c r="E1373" s="33" t="s">
        <v>8</v>
      </c>
      <c r="F1373" s="34">
        <v>145.25</v>
      </c>
      <c r="G1373" s="34">
        <v>146</v>
      </c>
      <c r="H1373" s="34">
        <v>147</v>
      </c>
      <c r="I1373" s="70">
        <f>(G1373-F1373)*C1373</f>
        <v>3750</v>
      </c>
      <c r="J1373" s="65">
        <f>(H1373-G1373)*C1373</f>
        <v>5000</v>
      </c>
      <c r="K1373" s="70">
        <f>I1373+J1373</f>
        <v>8750</v>
      </c>
    </row>
    <row r="1374" spans="1:11">
      <c r="A1374" s="59">
        <v>42551</v>
      </c>
      <c r="B1374" s="33" t="s">
        <v>545</v>
      </c>
      <c r="C1374" s="33">
        <v>700</v>
      </c>
      <c r="D1374" s="33"/>
      <c r="E1374" s="33" t="s">
        <v>8</v>
      </c>
      <c r="F1374" s="34">
        <v>1080</v>
      </c>
      <c r="G1374" s="34">
        <v>1084</v>
      </c>
      <c r="H1374" s="34">
        <v>1090</v>
      </c>
      <c r="I1374" s="70">
        <f>(G1374-F1374)*C1374</f>
        <v>2800</v>
      </c>
      <c r="J1374" s="65">
        <f>(H1374-G1374)*C1374</f>
        <v>4200</v>
      </c>
      <c r="K1374" s="70">
        <f>I1374+J1374</f>
        <v>7000</v>
      </c>
    </row>
    <row r="1375" spans="1:11">
      <c r="A1375" s="59">
        <v>42550</v>
      </c>
      <c r="B1375" s="33" t="s">
        <v>368</v>
      </c>
      <c r="C1375" s="33">
        <v>3400</v>
      </c>
      <c r="D1375" s="33"/>
      <c r="E1375" s="33" t="s">
        <v>15</v>
      </c>
      <c r="F1375" s="34">
        <v>167</v>
      </c>
      <c r="G1375" s="34">
        <v>166</v>
      </c>
      <c r="H1375" s="34">
        <v>164.65</v>
      </c>
      <c r="I1375" s="95">
        <f>IF(E1375="LONG",(G1375-F1375)*C1375,(F1375-G1375)*C1375)</f>
        <v>3400</v>
      </c>
      <c r="J1375" s="95">
        <f>(IF(E1375="SHORT",IF(H1375="",0,G1375-H1375),IF(E1375="LONG",IF(H1375="",0,H1375-G1375))))*C1375</f>
        <v>4589.9999999999809</v>
      </c>
      <c r="K1375" s="95">
        <f>(I1375+J1375)</f>
        <v>7989.9999999999809</v>
      </c>
    </row>
    <row r="1376" spans="1:11">
      <c r="A1376" s="59">
        <v>42550</v>
      </c>
      <c r="B1376" s="33" t="s">
        <v>135</v>
      </c>
      <c r="C1376" s="33">
        <v>1000</v>
      </c>
      <c r="D1376" s="33"/>
      <c r="E1376" s="33" t="s">
        <v>8</v>
      </c>
      <c r="F1376" s="34">
        <v>587</v>
      </c>
      <c r="G1376" s="34">
        <v>589.29999999999995</v>
      </c>
      <c r="H1376" s="34">
        <v>0</v>
      </c>
      <c r="I1376" s="95">
        <f>IF(E1376="LONG",(G1376-F1376)*C1376,(F1376-G1376)*C1376)</f>
        <v>2299.9999999999545</v>
      </c>
      <c r="J1376" s="95">
        <v>0</v>
      </c>
      <c r="K1376" s="95">
        <f>(I1376+J1376)</f>
        <v>2299.9999999999545</v>
      </c>
    </row>
    <row r="1377" spans="1:11">
      <c r="A1377" s="59">
        <v>42549</v>
      </c>
      <c r="B1377" s="33" t="s">
        <v>420</v>
      </c>
      <c r="C1377" s="33">
        <v>2000</v>
      </c>
      <c r="D1377" s="33"/>
      <c r="E1377" s="33" t="s">
        <v>8</v>
      </c>
      <c r="F1377" s="34">
        <v>214.5</v>
      </c>
      <c r="G1377" s="34">
        <v>216</v>
      </c>
      <c r="H1377" s="34">
        <v>0</v>
      </c>
      <c r="I1377" s="95">
        <f>IF(E1377="LONG",(G1377-F1377)*C1377,(F1377-G1377)*C1377)</f>
        <v>3000</v>
      </c>
      <c r="J1377" s="95">
        <v>0</v>
      </c>
      <c r="K1377" s="95">
        <f>(I1377+J1377)</f>
        <v>3000</v>
      </c>
    </row>
    <row r="1378" spans="1:11">
      <c r="A1378" s="59">
        <v>42549</v>
      </c>
      <c r="B1378" s="33" t="s">
        <v>111</v>
      </c>
      <c r="C1378" s="33">
        <v>1000</v>
      </c>
      <c r="D1378" s="33"/>
      <c r="E1378" s="33" t="s">
        <v>15</v>
      </c>
      <c r="F1378" s="34">
        <v>548</v>
      </c>
      <c r="G1378" s="34">
        <v>546</v>
      </c>
      <c r="H1378" s="34">
        <v>0</v>
      </c>
      <c r="I1378" s="95">
        <f>IF(E1378="LONG",(G1378-F1378)*C1378,(F1378-G1378)*C1378)</f>
        <v>2000</v>
      </c>
      <c r="J1378" s="95">
        <v>0</v>
      </c>
      <c r="K1378" s="95">
        <f>(I1378+J1378)</f>
        <v>2000</v>
      </c>
    </row>
    <row r="1379" spans="1:11">
      <c r="A1379" s="59">
        <v>42548</v>
      </c>
      <c r="B1379" s="33" t="s">
        <v>216</v>
      </c>
      <c r="C1379" s="33">
        <v>5000</v>
      </c>
      <c r="D1379" s="33"/>
      <c r="E1379" s="33" t="s">
        <v>8</v>
      </c>
      <c r="F1379" s="34">
        <v>134.75</v>
      </c>
      <c r="G1379" s="34">
        <v>135.25</v>
      </c>
      <c r="H1379" s="34">
        <v>136</v>
      </c>
      <c r="I1379" s="70">
        <f>(G1379-F1379)*C1379</f>
        <v>2500</v>
      </c>
      <c r="J1379" s="65">
        <f>(H1379-G1379)*C1379</f>
        <v>3750</v>
      </c>
      <c r="K1379" s="70">
        <f>I1379+J1379</f>
        <v>6250</v>
      </c>
    </row>
    <row r="1380" spans="1:11">
      <c r="A1380" s="59">
        <v>42548</v>
      </c>
      <c r="B1380" s="33" t="s">
        <v>111</v>
      </c>
      <c r="C1380" s="33">
        <v>1000</v>
      </c>
      <c r="D1380" s="33"/>
      <c r="E1380" s="33" t="s">
        <v>15</v>
      </c>
      <c r="F1380" s="34">
        <v>543.5</v>
      </c>
      <c r="G1380" s="34">
        <v>546.5</v>
      </c>
      <c r="H1380" s="34">
        <v>0</v>
      </c>
      <c r="I1380" s="95">
        <f>IF(E1380="LONG",(G1380-F1380)*C1380,(F1380-G1380)*C1380)</f>
        <v>-3000</v>
      </c>
      <c r="J1380" s="95">
        <v>0</v>
      </c>
      <c r="K1380" s="95">
        <f>(I1380+J1380)</f>
        <v>-3000</v>
      </c>
    </row>
    <row r="1381" spans="1:11">
      <c r="A1381" s="59">
        <v>42545</v>
      </c>
      <c r="B1381" s="33" t="s">
        <v>216</v>
      </c>
      <c r="C1381" s="33">
        <v>5000</v>
      </c>
      <c r="D1381" s="33"/>
      <c r="E1381" s="33" t="s">
        <v>15</v>
      </c>
      <c r="F1381" s="34">
        <v>128.80000000000001</v>
      </c>
      <c r="G1381" s="34">
        <v>128.30000000000001</v>
      </c>
      <c r="H1381" s="34">
        <v>127.5</v>
      </c>
      <c r="I1381" s="95">
        <f>IF(E1381="LONG",(G1381-F1381)*C1381,(F1381-G1381)*C1381)</f>
        <v>2500</v>
      </c>
      <c r="J1381" s="95">
        <f>(IF(E1381="SHORT",IF(H1381="",0,G1381-H1381),IF(E1381="LONG",IF(H1381="",0,H1381-G1381))))*C1381</f>
        <v>4000.0000000000568</v>
      </c>
      <c r="K1381" s="95">
        <f>(I1381+J1381)</f>
        <v>6500.0000000000564</v>
      </c>
    </row>
    <row r="1382" spans="1:11">
      <c r="A1382" s="59">
        <v>42545</v>
      </c>
      <c r="B1382" s="33" t="s">
        <v>135</v>
      </c>
      <c r="C1382" s="33">
        <v>1000</v>
      </c>
      <c r="D1382" s="33"/>
      <c r="E1382" s="33" t="s">
        <v>15</v>
      </c>
      <c r="F1382" s="34">
        <v>561</v>
      </c>
      <c r="G1382" s="34">
        <v>558.5</v>
      </c>
      <c r="H1382" s="34">
        <v>555</v>
      </c>
      <c r="I1382" s="95">
        <f>IF(E1382="LONG",(G1382-F1382)*C1382,(F1382-G1382)*C1382)</f>
        <v>2500</v>
      </c>
      <c r="J1382" s="95">
        <f>(IF(E1382="SHORT",IF(H1382="",0,G1382-H1382),IF(E1382="LONG",IF(H1382="",0,H1382-G1382))))*C1382</f>
        <v>3500</v>
      </c>
      <c r="K1382" s="95">
        <f>(I1382+J1382)</f>
        <v>6000</v>
      </c>
    </row>
    <row r="1383" spans="1:11">
      <c r="A1383" s="59">
        <v>42544</v>
      </c>
      <c r="B1383" s="33" t="s">
        <v>216</v>
      </c>
      <c r="C1383" s="33">
        <v>5000</v>
      </c>
      <c r="D1383" s="33"/>
      <c r="E1383" s="33" t="s">
        <v>8</v>
      </c>
      <c r="F1383" s="34">
        <v>138.5</v>
      </c>
      <c r="G1383" s="34">
        <v>139</v>
      </c>
      <c r="H1383" s="34">
        <v>139.30000000000001</v>
      </c>
      <c r="I1383" s="70">
        <f>(G1383-F1383)*C1383</f>
        <v>2500</v>
      </c>
      <c r="J1383" s="65">
        <f>(H1383-G1383)*C1383</f>
        <v>1500.0000000000568</v>
      </c>
      <c r="K1383" s="70">
        <f>I1383+J1383</f>
        <v>4000.0000000000568</v>
      </c>
    </row>
    <row r="1384" spans="1:11">
      <c r="A1384" s="59">
        <v>42544</v>
      </c>
      <c r="B1384" s="33" t="s">
        <v>535</v>
      </c>
      <c r="C1384" s="33">
        <v>7000</v>
      </c>
      <c r="D1384" s="33"/>
      <c r="E1384" s="33" t="s">
        <v>15</v>
      </c>
      <c r="F1384" s="34">
        <v>99.5</v>
      </c>
      <c r="G1384" s="34">
        <v>99.1</v>
      </c>
      <c r="H1384" s="34">
        <v>0</v>
      </c>
      <c r="I1384" s="95">
        <f>IF(E1384="LONG",(G1384-F1384)*C1384,(F1384-G1384)*C1384)</f>
        <v>2800.00000000004</v>
      </c>
      <c r="J1384" s="95">
        <v>0</v>
      </c>
      <c r="K1384" s="95">
        <f>(I1384+J1384)</f>
        <v>2800.00000000004</v>
      </c>
    </row>
    <row r="1385" spans="1:11">
      <c r="A1385" s="59">
        <v>42544</v>
      </c>
      <c r="B1385" s="33" t="s">
        <v>321</v>
      </c>
      <c r="C1385" s="33">
        <v>2000</v>
      </c>
      <c r="D1385" s="33"/>
      <c r="E1385" s="33" t="s">
        <v>8</v>
      </c>
      <c r="F1385" s="34">
        <v>365</v>
      </c>
      <c r="G1385" s="34">
        <v>363</v>
      </c>
      <c r="H1385" s="34">
        <v>0</v>
      </c>
      <c r="I1385" s="95">
        <f>IF(E1385="LONG",(G1385-F1385)*C1385,(F1385-G1385)*C1385)</f>
        <v>-4000</v>
      </c>
      <c r="J1385" s="95">
        <v>0</v>
      </c>
      <c r="K1385" s="95">
        <f>(I1385+J1385)</f>
        <v>-4000</v>
      </c>
    </row>
    <row r="1386" spans="1:11">
      <c r="A1386" s="59">
        <v>42543</v>
      </c>
      <c r="B1386" s="33" t="s">
        <v>135</v>
      </c>
      <c r="C1386" s="33">
        <v>1000</v>
      </c>
      <c r="D1386" s="33"/>
      <c r="E1386" s="33" t="s">
        <v>8</v>
      </c>
      <c r="F1386" s="34">
        <v>582.5</v>
      </c>
      <c r="G1386" s="34">
        <v>585</v>
      </c>
      <c r="H1386" s="34">
        <v>588.5</v>
      </c>
      <c r="I1386" s="70">
        <f>(G1386-F1386)*C1386</f>
        <v>2500</v>
      </c>
      <c r="J1386" s="65">
        <f>(H1386-G1386)*C1386</f>
        <v>3500</v>
      </c>
      <c r="K1386" s="70">
        <f>I1386+J1386</f>
        <v>6000</v>
      </c>
    </row>
    <row r="1387" spans="1:11">
      <c r="A1387" s="59">
        <v>42543</v>
      </c>
      <c r="B1387" s="33" t="s">
        <v>416</v>
      </c>
      <c r="C1387" s="33">
        <v>1500</v>
      </c>
      <c r="D1387" s="33"/>
      <c r="E1387" s="33" t="s">
        <v>8</v>
      </c>
      <c r="F1387" s="34">
        <v>395</v>
      </c>
      <c r="G1387" s="34">
        <v>392.5</v>
      </c>
      <c r="H1387" s="34">
        <v>0</v>
      </c>
      <c r="I1387" s="70">
        <f>(G1387-F1387)*C1387</f>
        <v>-3750</v>
      </c>
      <c r="J1387" s="65">
        <v>0</v>
      </c>
      <c r="K1387" s="70">
        <f>I1387+J1387</f>
        <v>-3750</v>
      </c>
    </row>
    <row r="1388" spans="1:11">
      <c r="A1388" s="59">
        <v>42542</v>
      </c>
      <c r="B1388" s="33" t="s">
        <v>535</v>
      </c>
      <c r="C1388" s="33">
        <v>7000</v>
      </c>
      <c r="D1388" s="33"/>
      <c r="E1388" s="33" t="s">
        <v>8</v>
      </c>
      <c r="F1388" s="34">
        <v>100.5</v>
      </c>
      <c r="G1388" s="34">
        <v>101</v>
      </c>
      <c r="H1388" s="34">
        <v>101.7</v>
      </c>
      <c r="I1388" s="70">
        <f>(G1388-F1388)*C1388</f>
        <v>3500</v>
      </c>
      <c r="J1388" s="65">
        <f>(H1388-G1388)*C1388</f>
        <v>4900.00000000002</v>
      </c>
      <c r="K1388" s="70">
        <f>I1388+J1388</f>
        <v>8400.00000000002</v>
      </c>
    </row>
    <row r="1389" spans="1:11">
      <c r="A1389" s="59">
        <v>42542</v>
      </c>
      <c r="B1389" s="33" t="s">
        <v>416</v>
      </c>
      <c r="C1389" s="33">
        <v>1500</v>
      </c>
      <c r="D1389" s="33"/>
      <c r="E1389" s="33" t="s">
        <v>8</v>
      </c>
      <c r="F1389" s="34">
        <v>400.5</v>
      </c>
      <c r="G1389" s="34">
        <v>402.5</v>
      </c>
      <c r="H1389" s="34">
        <v>0</v>
      </c>
      <c r="I1389" s="70">
        <f>(G1389-F1389)*C1389</f>
        <v>3000</v>
      </c>
      <c r="J1389" s="65">
        <v>0</v>
      </c>
      <c r="K1389" s="70">
        <f>I1389+J1389</f>
        <v>3000</v>
      </c>
    </row>
    <row r="1390" spans="1:11">
      <c r="A1390" s="59">
        <v>42542</v>
      </c>
      <c r="B1390" s="33" t="s">
        <v>558</v>
      </c>
      <c r="C1390" s="33">
        <v>1600</v>
      </c>
      <c r="D1390" s="33"/>
      <c r="E1390" s="33" t="s">
        <v>15</v>
      </c>
      <c r="F1390" s="34">
        <v>356.5</v>
      </c>
      <c r="G1390" s="34">
        <v>359</v>
      </c>
      <c r="H1390" s="34">
        <v>0</v>
      </c>
      <c r="I1390" s="95">
        <f>IF(E1390="LONG",(G1390-F1390)*C1390,(F1390-G1390)*C1390)</f>
        <v>-4000</v>
      </c>
      <c r="J1390" s="95">
        <v>0</v>
      </c>
      <c r="K1390" s="95">
        <f>(I1390+J1390)</f>
        <v>-4000</v>
      </c>
    </row>
    <row r="1391" spans="1:11">
      <c r="A1391" s="59">
        <v>42541</v>
      </c>
      <c r="B1391" s="33" t="s">
        <v>216</v>
      </c>
      <c r="C1391" s="33">
        <v>5000</v>
      </c>
      <c r="D1391" s="33"/>
      <c r="E1391" s="33" t="s">
        <v>8</v>
      </c>
      <c r="F1391" s="34">
        <v>136.25</v>
      </c>
      <c r="G1391" s="34">
        <v>137</v>
      </c>
      <c r="H1391" s="34">
        <v>138</v>
      </c>
      <c r="I1391" s="70">
        <f>(G1391-F1391)*C1391</f>
        <v>3750</v>
      </c>
      <c r="J1391" s="65">
        <f>(H1391-G1391)*C1391</f>
        <v>5000</v>
      </c>
      <c r="K1391" s="70">
        <f>I1391+J1391</f>
        <v>8750</v>
      </c>
    </row>
    <row r="1392" spans="1:11">
      <c r="A1392" s="59">
        <v>42541</v>
      </c>
      <c r="B1392" s="33" t="s">
        <v>559</v>
      </c>
      <c r="C1392" s="33">
        <v>600</v>
      </c>
      <c r="D1392" s="33"/>
      <c r="E1392" s="33" t="s">
        <v>15</v>
      </c>
      <c r="F1392" s="34">
        <v>1118</v>
      </c>
      <c r="G1392" s="34">
        <v>1112</v>
      </c>
      <c r="H1392" s="34">
        <v>1104</v>
      </c>
      <c r="I1392" s="95">
        <f>IF(E1392="LONG",(G1392-F1392)*C1392,(F1392-G1392)*C1392)</f>
        <v>3600</v>
      </c>
      <c r="J1392" s="95">
        <f>(IF(E1392="SHORT",IF(H1392="",0,G1392-H1392),IF(E1392="LONG",IF(H1392="",0,H1392-G1392))))*C1392</f>
        <v>4800</v>
      </c>
      <c r="K1392" s="95">
        <f>(I1392+J1392)</f>
        <v>8400</v>
      </c>
    </row>
    <row r="1393" spans="1:11">
      <c r="A1393" s="59">
        <v>42538</v>
      </c>
      <c r="B1393" s="33" t="s">
        <v>216</v>
      </c>
      <c r="C1393" s="33">
        <v>5000</v>
      </c>
      <c r="D1393" s="33"/>
      <c r="E1393" s="33" t="s">
        <v>8</v>
      </c>
      <c r="F1393" s="34">
        <v>135.25</v>
      </c>
      <c r="G1393" s="34">
        <v>136</v>
      </c>
      <c r="H1393" s="34">
        <v>0</v>
      </c>
      <c r="I1393" s="70">
        <f>(G1393-F1393)*C1393</f>
        <v>3750</v>
      </c>
      <c r="J1393" s="65">
        <v>0</v>
      </c>
      <c r="K1393" s="70">
        <f>I1393+J1393</f>
        <v>3750</v>
      </c>
    </row>
    <row r="1394" spans="1:11">
      <c r="A1394" s="59">
        <v>42538</v>
      </c>
      <c r="B1394" s="33" t="s">
        <v>306</v>
      </c>
      <c r="C1394" s="33">
        <v>5000</v>
      </c>
      <c r="D1394" s="33"/>
      <c r="E1394" s="33" t="s">
        <v>8</v>
      </c>
      <c r="F1394" s="34">
        <v>119.1</v>
      </c>
      <c r="G1394" s="34">
        <v>119.35</v>
      </c>
      <c r="H1394" s="34">
        <v>0</v>
      </c>
      <c r="I1394" s="70">
        <f>(G1394-F1394)*C1394</f>
        <v>1250</v>
      </c>
      <c r="J1394" s="65">
        <v>0</v>
      </c>
      <c r="K1394" s="70">
        <f>I1394+J1394</f>
        <v>1250</v>
      </c>
    </row>
    <row r="1395" spans="1:11">
      <c r="A1395" s="59">
        <v>42538</v>
      </c>
      <c r="B1395" s="33" t="s">
        <v>135</v>
      </c>
      <c r="C1395" s="33">
        <v>1000</v>
      </c>
      <c r="D1395" s="33"/>
      <c r="E1395" s="33" t="s">
        <v>8</v>
      </c>
      <c r="F1395" s="34">
        <v>587</v>
      </c>
      <c r="G1395" s="34">
        <v>582</v>
      </c>
      <c r="H1395" s="34">
        <v>0</v>
      </c>
      <c r="I1395" s="70">
        <f>(G1395-F1395)*C1395</f>
        <v>-5000</v>
      </c>
      <c r="J1395" s="65">
        <v>0</v>
      </c>
      <c r="K1395" s="70">
        <f>I1395+J1395</f>
        <v>-5000</v>
      </c>
    </row>
    <row r="1396" spans="1:11">
      <c r="A1396" s="59">
        <v>42537</v>
      </c>
      <c r="B1396" s="33" t="s">
        <v>560</v>
      </c>
      <c r="C1396" s="33">
        <v>3200</v>
      </c>
      <c r="D1396" s="33"/>
      <c r="E1396" s="33" t="s">
        <v>15</v>
      </c>
      <c r="F1396" s="34">
        <v>175</v>
      </c>
      <c r="G1396" s="34">
        <v>174</v>
      </c>
      <c r="H1396" s="34">
        <v>172.5</v>
      </c>
      <c r="I1396" s="95">
        <f>IF(E1396="LONG",(G1396-F1396)*C1396,(F1396-G1396)*C1396)</f>
        <v>3200</v>
      </c>
      <c r="J1396" s="95">
        <f>(IF(E1396="SHORT",IF(H1396="",0,G1396-H1396),IF(E1396="LONG",IF(H1396="",0,H1396-G1396))))*C1396</f>
        <v>4800</v>
      </c>
      <c r="K1396" s="95">
        <f>(I1396+J1396)</f>
        <v>8000</v>
      </c>
    </row>
    <row r="1397" spans="1:11">
      <c r="A1397" s="59">
        <v>42537</v>
      </c>
      <c r="B1397" s="33" t="s">
        <v>561</v>
      </c>
      <c r="C1397" s="33">
        <v>600</v>
      </c>
      <c r="D1397" s="33"/>
      <c r="E1397" s="33" t="s">
        <v>15</v>
      </c>
      <c r="F1397" s="34">
        <v>992</v>
      </c>
      <c r="G1397" s="34">
        <v>987.5</v>
      </c>
      <c r="H1397" s="34">
        <v>0</v>
      </c>
      <c r="I1397" s="95">
        <f>IF(E1397="LONG",(G1397-F1397)*C1397,(F1397-G1397)*C1397)</f>
        <v>2700</v>
      </c>
      <c r="J1397" s="95">
        <v>0</v>
      </c>
      <c r="K1397" s="95">
        <f>(I1397+J1397)</f>
        <v>2700</v>
      </c>
    </row>
    <row r="1398" spans="1:11">
      <c r="A1398" s="59">
        <v>42536</v>
      </c>
      <c r="B1398" s="33" t="s">
        <v>135</v>
      </c>
      <c r="C1398" s="33">
        <v>1000</v>
      </c>
      <c r="D1398" s="33"/>
      <c r="E1398" s="33" t="s">
        <v>8</v>
      </c>
      <c r="F1398" s="34">
        <v>568</v>
      </c>
      <c r="G1398" s="34">
        <v>571</v>
      </c>
      <c r="H1398" s="34">
        <v>575</v>
      </c>
      <c r="I1398" s="70">
        <f>(G1398-F1398)*C1398</f>
        <v>3000</v>
      </c>
      <c r="J1398" s="65">
        <f>(H1398-G1398)*C1398</f>
        <v>4000</v>
      </c>
      <c r="K1398" s="70">
        <f>I1398+J1398</f>
        <v>7000</v>
      </c>
    </row>
    <row r="1399" spans="1:11">
      <c r="A1399" s="59">
        <v>42536</v>
      </c>
      <c r="B1399" s="33" t="s">
        <v>139</v>
      </c>
      <c r="C1399" s="33">
        <v>2200</v>
      </c>
      <c r="D1399" s="33"/>
      <c r="E1399" s="33" t="s">
        <v>8</v>
      </c>
      <c r="F1399" s="34">
        <v>206.5</v>
      </c>
      <c r="G1399" s="34">
        <v>208</v>
      </c>
      <c r="H1399" s="34">
        <v>209.2</v>
      </c>
      <c r="I1399" s="70">
        <f>(G1399-F1399)*C1399</f>
        <v>3300</v>
      </c>
      <c r="J1399" s="65">
        <f>(H1399-G1399)*C1399</f>
        <v>2639.999999999975</v>
      </c>
      <c r="K1399" s="70">
        <f>I1399+J1399</f>
        <v>5939.9999999999745</v>
      </c>
    </row>
    <row r="1400" spans="1:11">
      <c r="A1400" s="59">
        <v>42535</v>
      </c>
      <c r="B1400" s="33" t="s">
        <v>407</v>
      </c>
      <c r="C1400" s="33">
        <v>1700</v>
      </c>
      <c r="D1400" s="33"/>
      <c r="E1400" s="33" t="s">
        <v>15</v>
      </c>
      <c r="F1400" s="34">
        <v>306.5</v>
      </c>
      <c r="G1400" s="34">
        <v>304.8</v>
      </c>
      <c r="H1400" s="34">
        <v>0</v>
      </c>
      <c r="I1400" s="95">
        <f>IF(E1400="LONG",(G1400-F1400)*C1400,(F1400-G1400)*C1400)</f>
        <v>2889.9999999999809</v>
      </c>
      <c r="J1400" s="95">
        <v>0</v>
      </c>
      <c r="K1400" s="95">
        <f>(I1400+J1400)</f>
        <v>2889.9999999999809</v>
      </c>
    </row>
    <row r="1401" spans="1:11">
      <c r="A1401" s="59">
        <v>42535</v>
      </c>
      <c r="B1401" s="33" t="s">
        <v>305</v>
      </c>
      <c r="C1401" s="33">
        <v>3100</v>
      </c>
      <c r="D1401" s="33"/>
      <c r="E1401" s="33" t="s">
        <v>8</v>
      </c>
      <c r="F1401" s="34">
        <v>148.5</v>
      </c>
      <c r="G1401" s="34">
        <v>149.4</v>
      </c>
      <c r="H1401" s="34">
        <v>0</v>
      </c>
      <c r="I1401" s="70">
        <f>(G1401-F1401)*C1401</f>
        <v>2790.0000000000177</v>
      </c>
      <c r="J1401" s="65">
        <v>0</v>
      </c>
      <c r="K1401" s="70">
        <f>I1401+J1401</f>
        <v>2790.0000000000177</v>
      </c>
    </row>
    <row r="1402" spans="1:11">
      <c r="A1402" s="59">
        <v>42535</v>
      </c>
      <c r="B1402" s="33" t="s">
        <v>278</v>
      </c>
      <c r="C1402" s="33">
        <v>600</v>
      </c>
      <c r="D1402" s="33"/>
      <c r="E1402" s="33" t="s">
        <v>8</v>
      </c>
      <c r="F1402" s="34">
        <v>1006</v>
      </c>
      <c r="G1402" s="34">
        <v>1001</v>
      </c>
      <c r="H1402" s="34">
        <v>0</v>
      </c>
      <c r="I1402" s="70">
        <f>(G1402-F1402)*C1402</f>
        <v>-3000</v>
      </c>
      <c r="J1402" s="65">
        <v>0</v>
      </c>
      <c r="K1402" s="70">
        <f>I1402+J1402</f>
        <v>-3000</v>
      </c>
    </row>
    <row r="1403" spans="1:11">
      <c r="A1403" s="59">
        <v>42535</v>
      </c>
      <c r="B1403" s="33" t="s">
        <v>535</v>
      </c>
      <c r="C1403" s="33">
        <v>7000</v>
      </c>
      <c r="D1403" s="33"/>
      <c r="E1403" s="33" t="s">
        <v>8</v>
      </c>
      <c r="F1403" s="34">
        <v>105.7</v>
      </c>
      <c r="G1403" s="34">
        <v>105.7</v>
      </c>
      <c r="H1403" s="34">
        <v>0</v>
      </c>
      <c r="I1403" s="70">
        <f>(G1403-F1403)*C1403</f>
        <v>0</v>
      </c>
      <c r="J1403" s="65">
        <v>0</v>
      </c>
      <c r="K1403" s="70">
        <f>I1403+J1403</f>
        <v>0</v>
      </c>
    </row>
    <row r="1404" spans="1:11">
      <c r="A1404" s="59">
        <v>42534</v>
      </c>
      <c r="B1404" s="33" t="s">
        <v>386</v>
      </c>
      <c r="C1404" s="33">
        <v>450</v>
      </c>
      <c r="D1404" s="33"/>
      <c r="E1404" s="33" t="s">
        <v>15</v>
      </c>
      <c r="F1404" s="34">
        <v>1245</v>
      </c>
      <c r="G1404" s="34">
        <v>1253</v>
      </c>
      <c r="H1404" s="34">
        <v>0</v>
      </c>
      <c r="I1404" s="95">
        <f>IF(E1404="LONG",(G1404-F1404)*C1404,(F1404-G1404)*C1404)</f>
        <v>-3600</v>
      </c>
      <c r="J1404" s="95">
        <v>0</v>
      </c>
      <c r="K1404" s="95">
        <f>(I1404+J1404)</f>
        <v>-3600</v>
      </c>
    </row>
    <row r="1405" spans="1:11">
      <c r="A1405" s="59">
        <v>42534</v>
      </c>
      <c r="B1405" s="33" t="s">
        <v>278</v>
      </c>
      <c r="C1405" s="33">
        <v>600</v>
      </c>
      <c r="D1405" s="33"/>
      <c r="E1405" s="33" t="s">
        <v>8</v>
      </c>
      <c r="F1405" s="34">
        <v>1006</v>
      </c>
      <c r="G1405" s="34">
        <v>1010</v>
      </c>
      <c r="H1405" s="34">
        <v>0</v>
      </c>
      <c r="I1405" s="70">
        <f>(G1405-F1405)*C1405</f>
        <v>2400</v>
      </c>
      <c r="J1405" s="65">
        <v>0</v>
      </c>
      <c r="K1405" s="70">
        <f>I1405+J1405</f>
        <v>2400</v>
      </c>
    </row>
    <row r="1406" spans="1:11">
      <c r="A1406" s="59">
        <v>42534</v>
      </c>
      <c r="B1406" s="33" t="s">
        <v>505</v>
      </c>
      <c r="C1406" s="33">
        <v>1300</v>
      </c>
      <c r="D1406" s="33"/>
      <c r="E1406" s="33" t="s">
        <v>8</v>
      </c>
      <c r="F1406" s="34">
        <v>254.6</v>
      </c>
      <c r="G1406" s="34">
        <v>252.6</v>
      </c>
      <c r="H1406" s="34">
        <v>0</v>
      </c>
      <c r="I1406" s="95">
        <f t="shared" ref="I1406:I1411" si="139">IF(E1406="LONG",(G1406-F1406)*C1406,(F1406-G1406)*C1406)</f>
        <v>-2600</v>
      </c>
      <c r="J1406" s="95">
        <v>0</v>
      </c>
      <c r="K1406" s="95">
        <f t="shared" ref="K1406:K1411" si="140">(I1406+J1406)</f>
        <v>-2600</v>
      </c>
    </row>
    <row r="1407" spans="1:11">
      <c r="A1407" s="59">
        <v>42534</v>
      </c>
      <c r="B1407" s="33" t="s">
        <v>374</v>
      </c>
      <c r="C1407" s="33">
        <v>1000</v>
      </c>
      <c r="D1407" s="33"/>
      <c r="E1407" s="33" t="s">
        <v>8</v>
      </c>
      <c r="F1407" s="34">
        <v>674</v>
      </c>
      <c r="G1407" s="34">
        <v>669</v>
      </c>
      <c r="H1407" s="34">
        <v>0</v>
      </c>
      <c r="I1407" s="95">
        <f t="shared" si="139"/>
        <v>-5000</v>
      </c>
      <c r="J1407" s="95">
        <v>0</v>
      </c>
      <c r="K1407" s="95">
        <f t="shared" si="140"/>
        <v>-5000</v>
      </c>
    </row>
    <row r="1408" spans="1:11">
      <c r="A1408" s="59">
        <v>42531</v>
      </c>
      <c r="B1408" s="33" t="s">
        <v>450</v>
      </c>
      <c r="C1408" s="33">
        <v>500</v>
      </c>
      <c r="D1408" s="33"/>
      <c r="E1408" s="33" t="s">
        <v>8</v>
      </c>
      <c r="F1408" s="34">
        <v>779</v>
      </c>
      <c r="G1408" s="34">
        <v>769</v>
      </c>
      <c r="H1408" s="34">
        <v>0</v>
      </c>
      <c r="I1408" s="95">
        <f t="shared" si="139"/>
        <v>-5000</v>
      </c>
      <c r="J1408" s="95">
        <v>0</v>
      </c>
      <c r="K1408" s="95">
        <f t="shared" si="140"/>
        <v>-5000</v>
      </c>
    </row>
    <row r="1409" spans="1:11">
      <c r="A1409" s="59">
        <v>42531</v>
      </c>
      <c r="B1409" s="33" t="s">
        <v>188</v>
      </c>
      <c r="C1409" s="33">
        <v>400</v>
      </c>
      <c r="D1409" s="33"/>
      <c r="E1409" s="33" t="s">
        <v>8</v>
      </c>
      <c r="F1409" s="34">
        <v>1132</v>
      </c>
      <c r="G1409" s="34">
        <v>1124</v>
      </c>
      <c r="H1409" s="34">
        <v>0</v>
      </c>
      <c r="I1409" s="95">
        <f t="shared" si="139"/>
        <v>-3200</v>
      </c>
      <c r="J1409" s="95">
        <v>0</v>
      </c>
      <c r="K1409" s="95">
        <f t="shared" si="140"/>
        <v>-3200</v>
      </c>
    </row>
    <row r="1410" spans="1:11">
      <c r="A1410" s="59">
        <v>42530</v>
      </c>
      <c r="B1410" s="33" t="s">
        <v>188</v>
      </c>
      <c r="C1410" s="33">
        <v>400</v>
      </c>
      <c r="D1410" s="33"/>
      <c r="E1410" s="33" t="s">
        <v>15</v>
      </c>
      <c r="F1410" s="34">
        <v>1130</v>
      </c>
      <c r="G1410" s="34">
        <v>1122</v>
      </c>
      <c r="H1410" s="34">
        <v>1117.5</v>
      </c>
      <c r="I1410" s="95">
        <f t="shared" si="139"/>
        <v>3200</v>
      </c>
      <c r="J1410" s="95">
        <f>(IF(E1410="SHORT",IF(H1410="",0,G1410-H1410),IF(E1410="LONG",IF(H1410="",0,H1410-G1410))))*C1410</f>
        <v>1800</v>
      </c>
      <c r="K1410" s="95">
        <f t="shared" si="140"/>
        <v>5000</v>
      </c>
    </row>
    <row r="1411" spans="1:11">
      <c r="A1411" s="59">
        <v>42530</v>
      </c>
      <c r="B1411" s="33" t="s">
        <v>343</v>
      </c>
      <c r="C1411" s="33">
        <v>700</v>
      </c>
      <c r="D1411" s="33"/>
      <c r="E1411" s="33" t="s">
        <v>8</v>
      </c>
      <c r="F1411" s="34">
        <v>766</v>
      </c>
      <c r="G1411" s="34">
        <v>760</v>
      </c>
      <c r="H1411" s="34">
        <v>0</v>
      </c>
      <c r="I1411" s="95">
        <f t="shared" si="139"/>
        <v>-4200</v>
      </c>
      <c r="J1411" s="95">
        <v>0</v>
      </c>
      <c r="K1411" s="95">
        <f t="shared" si="140"/>
        <v>-4200</v>
      </c>
    </row>
    <row r="1412" spans="1:11">
      <c r="A1412" s="59">
        <v>42529</v>
      </c>
      <c r="B1412" s="33" t="s">
        <v>216</v>
      </c>
      <c r="C1412" s="33">
        <v>5000</v>
      </c>
      <c r="D1412" s="33"/>
      <c r="E1412" s="33" t="s">
        <v>8</v>
      </c>
      <c r="F1412" s="34">
        <v>136.5</v>
      </c>
      <c r="G1412" s="34">
        <v>137.1</v>
      </c>
      <c r="H1412" s="34">
        <v>137.85</v>
      </c>
      <c r="I1412" s="70">
        <f>(G1412-F1412)*C1412</f>
        <v>2999.9999999999718</v>
      </c>
      <c r="J1412" s="65">
        <f>(H1412-G1412)*C1412</f>
        <v>3750</v>
      </c>
      <c r="K1412" s="70">
        <f>I1412+J1412</f>
        <v>6749.9999999999718</v>
      </c>
    </row>
    <row r="1413" spans="1:11">
      <c r="A1413" s="59">
        <v>42529</v>
      </c>
      <c r="B1413" s="33" t="s">
        <v>380</v>
      </c>
      <c r="C1413" s="33">
        <v>6000</v>
      </c>
      <c r="D1413" s="33"/>
      <c r="E1413" s="33" t="s">
        <v>8</v>
      </c>
      <c r="F1413" s="34">
        <v>98.7</v>
      </c>
      <c r="G1413" s="34">
        <v>97.9</v>
      </c>
      <c r="H1413" s="34">
        <v>0</v>
      </c>
      <c r="I1413" s="95">
        <f>IF(E1413="LONG",(G1413-F1413)*C1413,(F1413-G1413)*C1413)</f>
        <v>-4799.9999999999827</v>
      </c>
      <c r="J1413" s="95">
        <v>0</v>
      </c>
      <c r="K1413" s="95">
        <f>(I1413+J1413)</f>
        <v>-4799.9999999999827</v>
      </c>
    </row>
    <row r="1414" spans="1:11">
      <c r="A1414" s="59">
        <v>42529</v>
      </c>
      <c r="B1414" s="33" t="s">
        <v>343</v>
      </c>
      <c r="C1414" s="33">
        <v>700</v>
      </c>
      <c r="D1414" s="33"/>
      <c r="E1414" s="33" t="s">
        <v>15</v>
      </c>
      <c r="F1414" s="34">
        <v>772</v>
      </c>
      <c r="G1414" s="34">
        <v>778</v>
      </c>
      <c r="H1414" s="34">
        <v>0</v>
      </c>
      <c r="I1414" s="95">
        <f>IF(E1414="LONG",(G1414-F1414)*C1414,(F1414-G1414)*C1414)</f>
        <v>-4200</v>
      </c>
      <c r="J1414" s="95">
        <v>0</v>
      </c>
      <c r="K1414" s="95">
        <f>(I1414+J1414)</f>
        <v>-4200</v>
      </c>
    </row>
    <row r="1415" spans="1:11">
      <c r="A1415" s="59">
        <v>42528</v>
      </c>
      <c r="B1415" s="33" t="s">
        <v>307</v>
      </c>
      <c r="C1415" s="33">
        <v>2000</v>
      </c>
      <c r="D1415" s="33"/>
      <c r="E1415" s="33" t="s">
        <v>8</v>
      </c>
      <c r="F1415" s="34">
        <v>202.7</v>
      </c>
      <c r="G1415" s="34">
        <v>204.2</v>
      </c>
      <c r="H1415" s="34">
        <v>206.2</v>
      </c>
      <c r="I1415" s="70">
        <f>(G1415-F1415)*C1415</f>
        <v>3000</v>
      </c>
      <c r="J1415" s="65">
        <f>(H1415-G1415)*C1415</f>
        <v>4000</v>
      </c>
      <c r="K1415" s="70">
        <f>I1415+J1415</f>
        <v>7000</v>
      </c>
    </row>
    <row r="1416" spans="1:11">
      <c r="A1416" s="59">
        <v>42528</v>
      </c>
      <c r="B1416" s="33" t="s">
        <v>111</v>
      </c>
      <c r="C1416" s="33">
        <v>1000</v>
      </c>
      <c r="D1416" s="33"/>
      <c r="E1416" s="33" t="s">
        <v>15</v>
      </c>
      <c r="F1416" s="34">
        <v>605</v>
      </c>
      <c r="G1416" s="34">
        <v>602</v>
      </c>
      <c r="H1416" s="34">
        <v>598</v>
      </c>
      <c r="I1416" s="95">
        <f>IF(E1416="LONG",(G1416-F1416)*C1416,(F1416-G1416)*C1416)</f>
        <v>3000</v>
      </c>
      <c r="J1416" s="95">
        <f>(IF(E1416="SHORT",IF(H1416="",0,G1416-H1416),IF(E1416="LONG",IF(H1416="",0,H1416-G1416))))*C1416</f>
        <v>4000</v>
      </c>
      <c r="K1416" s="95">
        <f>(I1416+J1416)</f>
        <v>7000</v>
      </c>
    </row>
    <row r="1417" spans="1:11">
      <c r="A1417" s="59">
        <v>42527</v>
      </c>
      <c r="B1417" s="33" t="s">
        <v>216</v>
      </c>
      <c r="C1417" s="33">
        <v>5000</v>
      </c>
      <c r="D1417" s="33"/>
      <c r="E1417" s="33" t="s">
        <v>15</v>
      </c>
      <c r="F1417" s="34">
        <v>133</v>
      </c>
      <c r="G1417" s="34">
        <v>132.4</v>
      </c>
      <c r="H1417" s="34">
        <v>131.85</v>
      </c>
      <c r="I1417" s="95">
        <f>IF(E1417="LONG",(G1417-F1417)*C1417,(F1417-G1417)*C1417)</f>
        <v>2999.9999999999718</v>
      </c>
      <c r="J1417" s="95">
        <f>(IF(E1417="SHORT",IF(H1417="",0,G1417-H1417),IF(E1417="LONG",IF(H1417="",0,H1417-G1417))))*C1417</f>
        <v>2750.0000000000568</v>
      </c>
      <c r="K1417" s="95">
        <f>(I1417+J1417)</f>
        <v>5750.0000000000291</v>
      </c>
    </row>
    <row r="1418" spans="1:11">
      <c r="A1418" s="59">
        <v>42527</v>
      </c>
      <c r="B1418" s="33" t="s">
        <v>111</v>
      </c>
      <c r="C1418" s="33">
        <v>1000</v>
      </c>
      <c r="D1418" s="33"/>
      <c r="E1418" s="33" t="s">
        <v>8</v>
      </c>
      <c r="F1418" s="34">
        <v>608.5</v>
      </c>
      <c r="G1418" s="34">
        <v>612.5</v>
      </c>
      <c r="H1418" s="34">
        <v>614.9</v>
      </c>
      <c r="I1418" s="70">
        <f>(G1418-F1418)*C1418</f>
        <v>4000</v>
      </c>
      <c r="J1418" s="65">
        <f>(H1418-G1418)*C1418</f>
        <v>2399.9999999999773</v>
      </c>
      <c r="K1418" s="70">
        <f>I1418+J1418</f>
        <v>6399.9999999999773</v>
      </c>
    </row>
    <row r="1419" spans="1:11">
      <c r="A1419" s="59">
        <v>42524</v>
      </c>
      <c r="B1419" s="33" t="s">
        <v>380</v>
      </c>
      <c r="C1419" s="33">
        <v>6000</v>
      </c>
      <c r="D1419" s="33"/>
      <c r="E1419" s="33" t="s">
        <v>8</v>
      </c>
      <c r="F1419" s="34">
        <v>97.85</v>
      </c>
      <c r="G1419" s="34">
        <v>98.6</v>
      </c>
      <c r="H1419" s="34">
        <v>0</v>
      </c>
      <c r="I1419" s="95">
        <f>IF(E1419="LONG",(G1419-F1419)*C1419,(F1419-G1419)*C1419)</f>
        <v>4500</v>
      </c>
      <c r="J1419" s="95">
        <v>0</v>
      </c>
      <c r="K1419" s="95">
        <f>(I1419+J1419)</f>
        <v>4500</v>
      </c>
    </row>
    <row r="1420" spans="1:11">
      <c r="A1420" s="59">
        <v>42524</v>
      </c>
      <c r="B1420" s="33" t="s">
        <v>343</v>
      </c>
      <c r="C1420" s="33">
        <v>700</v>
      </c>
      <c r="D1420" s="33"/>
      <c r="E1420" s="33" t="s">
        <v>8</v>
      </c>
      <c r="F1420" s="34">
        <v>796</v>
      </c>
      <c r="G1420" s="34">
        <v>789</v>
      </c>
      <c r="H1420" s="34">
        <v>0</v>
      </c>
      <c r="I1420" s="95">
        <f>IF(E1420="LONG",(G1420-F1420)*C1420,(F1420-G1420)*C1420)</f>
        <v>-4900</v>
      </c>
      <c r="J1420" s="95">
        <v>0</v>
      </c>
      <c r="K1420" s="95">
        <f>(I1420+J1420)</f>
        <v>-4900</v>
      </c>
    </row>
    <row r="1421" spans="1:11">
      <c r="A1421" s="59">
        <v>42523</v>
      </c>
      <c r="B1421" s="33" t="s">
        <v>562</v>
      </c>
      <c r="C1421" s="33">
        <v>200</v>
      </c>
      <c r="D1421" s="33"/>
      <c r="E1421" s="33" t="s">
        <v>8</v>
      </c>
      <c r="F1421" s="34">
        <v>3085</v>
      </c>
      <c r="G1421" s="34">
        <v>3110</v>
      </c>
      <c r="H1421" s="34">
        <v>3139</v>
      </c>
      <c r="I1421" s="70">
        <f>(G1421-F1421)*C1421</f>
        <v>5000</v>
      </c>
      <c r="J1421" s="65">
        <f>(H1421-G1421)*C1421</f>
        <v>5800</v>
      </c>
      <c r="K1421" s="70">
        <f>I1421+J1421</f>
        <v>10800</v>
      </c>
    </row>
    <row r="1422" spans="1:11">
      <c r="A1422" s="59">
        <v>42523</v>
      </c>
      <c r="B1422" s="33" t="s">
        <v>381</v>
      </c>
      <c r="C1422" s="33">
        <v>600</v>
      </c>
      <c r="D1422" s="33"/>
      <c r="E1422" s="33" t="s">
        <v>8</v>
      </c>
      <c r="F1422" s="34">
        <v>820</v>
      </c>
      <c r="G1422" s="34">
        <v>826</v>
      </c>
      <c r="H1422" s="34">
        <v>834</v>
      </c>
      <c r="I1422" s="70">
        <f>(G1422-F1422)*C1422</f>
        <v>3600</v>
      </c>
      <c r="J1422" s="65">
        <f>(H1422-G1422)*C1422</f>
        <v>4800</v>
      </c>
      <c r="K1422" s="70">
        <f>I1422+J1422</f>
        <v>8400</v>
      </c>
    </row>
    <row r="1423" spans="1:11">
      <c r="A1423" s="59">
        <v>42522</v>
      </c>
      <c r="B1423" s="33" t="s">
        <v>216</v>
      </c>
      <c r="C1423" s="33">
        <v>5000</v>
      </c>
      <c r="D1423" s="33"/>
      <c r="E1423" s="33" t="s">
        <v>8</v>
      </c>
      <c r="F1423" s="34">
        <v>129.75</v>
      </c>
      <c r="G1423" s="34">
        <v>130.5</v>
      </c>
      <c r="H1423" s="34">
        <v>131.5</v>
      </c>
      <c r="I1423" s="70">
        <f>(G1423-F1423)*C1423</f>
        <v>3750</v>
      </c>
      <c r="J1423" s="65">
        <f>(H1423-G1423)*C1423</f>
        <v>5000</v>
      </c>
      <c r="K1423" s="70">
        <f>I1423+J1423</f>
        <v>8750</v>
      </c>
    </row>
    <row r="1424" spans="1:11">
      <c r="A1424" s="59">
        <v>42522</v>
      </c>
      <c r="B1424" s="33" t="s">
        <v>328</v>
      </c>
      <c r="C1424" s="33">
        <v>300</v>
      </c>
      <c r="D1424" s="33"/>
      <c r="E1424" s="33" t="s">
        <v>15</v>
      </c>
      <c r="F1424" s="34">
        <v>1025</v>
      </c>
      <c r="G1424" s="34">
        <v>1015</v>
      </c>
      <c r="H1424" s="34">
        <v>1007.1</v>
      </c>
      <c r="I1424" s="95">
        <f>IF(E1424="LONG",(G1424-F1424)*C1424,(F1424-G1424)*C1424)</f>
        <v>3000</v>
      </c>
      <c r="J1424" s="95">
        <f>(IF(E1424="SHORT",IF(H1424="",0,G1424-H1424),IF(E1424="LONG",IF(H1424="",0,H1424-G1424))))*C1424</f>
        <v>2369.9999999999932</v>
      </c>
      <c r="K1424" s="95">
        <f>(I1424+J1424)</f>
        <v>5369.9999999999927</v>
      </c>
    </row>
    <row r="1425" spans="1:11">
      <c r="A1425" s="59"/>
      <c r="B1425" s="53"/>
      <c r="C1425" s="53"/>
      <c r="D1425" s="53"/>
      <c r="E1425" s="53"/>
      <c r="F1425" s="53"/>
      <c r="G1425" s="53"/>
      <c r="H1425" s="53"/>
      <c r="I1425" s="96"/>
      <c r="J1425" s="96"/>
      <c r="K1425" s="97"/>
    </row>
    <row r="1426" spans="1:11">
      <c r="A1426" s="59">
        <v>42521</v>
      </c>
      <c r="B1426" s="33" t="s">
        <v>136</v>
      </c>
      <c r="C1426" s="33">
        <v>900</v>
      </c>
      <c r="D1426" s="33"/>
      <c r="E1426" s="33" t="s">
        <v>15</v>
      </c>
      <c r="F1426" s="34">
        <v>595</v>
      </c>
      <c r="G1426" s="34">
        <v>590</v>
      </c>
      <c r="H1426" s="34">
        <v>0</v>
      </c>
      <c r="I1426" s="95">
        <f>IF(E1426="LONG",(G1426-F1426)*C1426,(F1426-G1426)*C1426)</f>
        <v>4500</v>
      </c>
      <c r="J1426" s="95">
        <v>0</v>
      </c>
      <c r="K1426" s="95">
        <f>(I1426+J1426)</f>
        <v>4500</v>
      </c>
    </row>
    <row r="1427" spans="1:11">
      <c r="A1427" s="59">
        <v>42521</v>
      </c>
      <c r="B1427" s="33" t="s">
        <v>386</v>
      </c>
      <c r="C1427" s="33">
        <v>450</v>
      </c>
      <c r="D1427" s="33"/>
      <c r="E1427" s="33" t="s">
        <v>8</v>
      </c>
      <c r="F1427" s="34">
        <v>1193</v>
      </c>
      <c r="G1427" s="34">
        <v>1201</v>
      </c>
      <c r="H1427" s="34">
        <v>1208.8499999999999</v>
      </c>
      <c r="I1427" s="70">
        <f>(G1427-F1427)*C1427</f>
        <v>3600</v>
      </c>
      <c r="J1427" s="65">
        <f>(H1427-G1427)*C1427</f>
        <v>3532.4999999999591</v>
      </c>
      <c r="K1427" s="70">
        <f>I1427+J1427</f>
        <v>7132.4999999999591</v>
      </c>
    </row>
    <row r="1428" spans="1:11">
      <c r="A1428" s="59">
        <v>42521</v>
      </c>
      <c r="B1428" s="33" t="s">
        <v>216</v>
      </c>
      <c r="C1428" s="33">
        <v>5000</v>
      </c>
      <c r="D1428" s="33"/>
      <c r="E1428" s="33" t="s">
        <v>15</v>
      </c>
      <c r="F1428" s="34">
        <v>127.5</v>
      </c>
      <c r="G1428" s="34">
        <v>128.35</v>
      </c>
      <c r="H1428" s="34">
        <v>0</v>
      </c>
      <c r="I1428" s="95">
        <f t="shared" ref="I1428:I1433" si="141">IF(E1428="LONG",(G1428-F1428)*C1428,(F1428-G1428)*C1428)</f>
        <v>-4249.9999999999718</v>
      </c>
      <c r="J1428" s="95">
        <v>0</v>
      </c>
      <c r="K1428" s="95">
        <f t="shared" ref="K1428:K1433" si="142">(I1428+J1428)</f>
        <v>-4249.9999999999718</v>
      </c>
    </row>
    <row r="1429" spans="1:11">
      <c r="A1429" s="59">
        <v>42520</v>
      </c>
      <c r="B1429" s="33" t="s">
        <v>373</v>
      </c>
      <c r="C1429" s="33">
        <v>1300</v>
      </c>
      <c r="D1429" s="33"/>
      <c r="E1429" s="33" t="s">
        <v>15</v>
      </c>
      <c r="F1429" s="34">
        <v>555</v>
      </c>
      <c r="G1429" s="34">
        <v>552</v>
      </c>
      <c r="H1429" s="34">
        <v>548</v>
      </c>
      <c r="I1429" s="95">
        <f t="shared" si="141"/>
        <v>3900</v>
      </c>
      <c r="J1429" s="95">
        <f>(IF(E1429="SHORT",IF(H1429="",0,G1429-H1429),IF(E1429="LONG",IF(H1429="",0,H1429-G1429))))*C1429</f>
        <v>5200</v>
      </c>
      <c r="K1429" s="95">
        <f t="shared" si="142"/>
        <v>9100</v>
      </c>
    </row>
    <row r="1430" spans="1:11">
      <c r="A1430" s="59">
        <v>42520</v>
      </c>
      <c r="B1430" s="33" t="s">
        <v>49</v>
      </c>
      <c r="C1430" s="33">
        <v>1500</v>
      </c>
      <c r="D1430" s="33"/>
      <c r="E1430" s="33" t="s">
        <v>8</v>
      </c>
      <c r="F1430" s="34">
        <v>359.5</v>
      </c>
      <c r="G1430" s="34">
        <v>361.8</v>
      </c>
      <c r="H1430" s="34">
        <v>0</v>
      </c>
      <c r="I1430" s="95">
        <f t="shared" si="141"/>
        <v>3450.0000000000173</v>
      </c>
      <c r="J1430" s="95">
        <v>0</v>
      </c>
      <c r="K1430" s="95">
        <f t="shared" si="142"/>
        <v>3450.0000000000173</v>
      </c>
    </row>
    <row r="1431" spans="1:11">
      <c r="A1431" s="59">
        <v>42517</v>
      </c>
      <c r="B1431" s="33" t="s">
        <v>373</v>
      </c>
      <c r="C1431" s="33">
        <v>1300</v>
      </c>
      <c r="D1431" s="33"/>
      <c r="E1431" s="33" t="s">
        <v>15</v>
      </c>
      <c r="F1431" s="34">
        <v>552</v>
      </c>
      <c r="G1431" s="34">
        <v>549</v>
      </c>
      <c r="H1431" s="34">
        <v>0</v>
      </c>
      <c r="I1431" s="95">
        <f t="shared" si="141"/>
        <v>3900</v>
      </c>
      <c r="J1431" s="95">
        <v>0</v>
      </c>
      <c r="K1431" s="95">
        <f t="shared" si="142"/>
        <v>3900</v>
      </c>
    </row>
    <row r="1432" spans="1:11">
      <c r="A1432" s="59">
        <v>42517</v>
      </c>
      <c r="B1432" s="33" t="s">
        <v>328</v>
      </c>
      <c r="C1432" s="33">
        <v>300</v>
      </c>
      <c r="D1432" s="33"/>
      <c r="E1432" s="33" t="s">
        <v>15</v>
      </c>
      <c r="F1432" s="34">
        <v>1120</v>
      </c>
      <c r="G1432" s="34">
        <v>1110</v>
      </c>
      <c r="H1432" s="34">
        <v>0</v>
      </c>
      <c r="I1432" s="95">
        <f t="shared" si="141"/>
        <v>3000</v>
      </c>
      <c r="J1432" s="95">
        <v>0</v>
      </c>
      <c r="K1432" s="95">
        <f t="shared" si="142"/>
        <v>3000</v>
      </c>
    </row>
    <row r="1433" spans="1:11">
      <c r="A1433" s="59">
        <v>42517</v>
      </c>
      <c r="B1433" s="33" t="s">
        <v>332</v>
      </c>
      <c r="C1433" s="33">
        <v>800</v>
      </c>
      <c r="D1433" s="33"/>
      <c r="E1433" s="33" t="s">
        <v>15</v>
      </c>
      <c r="F1433" s="34">
        <v>629</v>
      </c>
      <c r="G1433" s="34">
        <v>629</v>
      </c>
      <c r="H1433" s="34">
        <v>0</v>
      </c>
      <c r="I1433" s="95">
        <f t="shared" si="141"/>
        <v>0</v>
      </c>
      <c r="J1433" s="95">
        <v>0</v>
      </c>
      <c r="K1433" s="95">
        <f t="shared" si="142"/>
        <v>0</v>
      </c>
    </row>
    <row r="1434" spans="1:11">
      <c r="A1434" s="59">
        <v>42516</v>
      </c>
      <c r="B1434" s="33" t="s">
        <v>328</v>
      </c>
      <c r="C1434" s="33">
        <v>300</v>
      </c>
      <c r="D1434" s="33"/>
      <c r="E1434" s="33" t="s">
        <v>8</v>
      </c>
      <c r="F1434" s="34">
        <v>1089</v>
      </c>
      <c r="G1434" s="34">
        <v>1099</v>
      </c>
      <c r="H1434" s="34">
        <v>1113</v>
      </c>
      <c r="I1434" s="70">
        <f>(G1434-F1434)*C1434</f>
        <v>3000</v>
      </c>
      <c r="J1434" s="65">
        <f>(H1434-G1434)*C1434</f>
        <v>4200</v>
      </c>
      <c r="K1434" s="70">
        <f>I1434+J1434</f>
        <v>7200</v>
      </c>
    </row>
    <row r="1435" spans="1:11">
      <c r="A1435" s="59">
        <v>42516</v>
      </c>
      <c r="B1435" s="33" t="s">
        <v>373</v>
      </c>
      <c r="C1435" s="33">
        <v>1300</v>
      </c>
      <c r="D1435" s="33"/>
      <c r="E1435" s="33" t="s">
        <v>8</v>
      </c>
      <c r="F1435" s="34">
        <v>513.1</v>
      </c>
      <c r="G1435" s="34">
        <v>516.1</v>
      </c>
      <c r="H1435" s="34">
        <v>518.54999999999995</v>
      </c>
      <c r="I1435" s="70">
        <f>(G1435-F1435)*C1435</f>
        <v>3900</v>
      </c>
      <c r="J1435" s="65">
        <f>(H1435-G1435)*C1435</f>
        <v>3184.9999999999113</v>
      </c>
      <c r="K1435" s="70">
        <f>I1435+J1435</f>
        <v>7084.9999999999109</v>
      </c>
    </row>
    <row r="1436" spans="1:11">
      <c r="A1436" s="59">
        <v>42516</v>
      </c>
      <c r="B1436" s="33" t="s">
        <v>216</v>
      </c>
      <c r="C1436" s="33">
        <v>5000</v>
      </c>
      <c r="D1436" s="33"/>
      <c r="E1436" s="33" t="s">
        <v>15</v>
      </c>
      <c r="F1436" s="34">
        <v>122.75</v>
      </c>
      <c r="G1436" s="34">
        <v>122.75</v>
      </c>
      <c r="H1436" s="34">
        <v>0</v>
      </c>
      <c r="I1436" s="95">
        <f t="shared" ref="I1436:I1446" si="143">IF(E1436="LONG",(G1436-F1436)*C1436,(F1436-G1436)*C1436)</f>
        <v>0</v>
      </c>
      <c r="J1436" s="95">
        <v>0</v>
      </c>
      <c r="K1436" s="95">
        <f t="shared" ref="K1436:K1446" si="144">(I1436+J1436)</f>
        <v>0</v>
      </c>
    </row>
    <row r="1437" spans="1:11">
      <c r="A1437" s="59">
        <v>42515</v>
      </c>
      <c r="B1437" s="33" t="s">
        <v>344</v>
      </c>
      <c r="C1437" s="33">
        <v>700</v>
      </c>
      <c r="D1437" s="33"/>
      <c r="E1437" s="33" t="s">
        <v>15</v>
      </c>
      <c r="F1437" s="34">
        <v>916</v>
      </c>
      <c r="G1437" s="34">
        <v>912</v>
      </c>
      <c r="H1437" s="34">
        <v>906</v>
      </c>
      <c r="I1437" s="95">
        <f t="shared" si="143"/>
        <v>2800</v>
      </c>
      <c r="J1437" s="95">
        <f>(IF(E1437="SHORT",IF(H1437="",0,G1437-H1437),IF(E1437="LONG",IF(H1437="",0,H1437-G1437))))*C1437</f>
        <v>4200</v>
      </c>
      <c r="K1437" s="95">
        <f t="shared" si="144"/>
        <v>7000</v>
      </c>
    </row>
    <row r="1438" spans="1:11">
      <c r="A1438" s="59">
        <v>42515</v>
      </c>
      <c r="B1438" s="33" t="s">
        <v>278</v>
      </c>
      <c r="C1438" s="33">
        <v>600</v>
      </c>
      <c r="D1438" s="33"/>
      <c r="E1438" s="33" t="s">
        <v>15</v>
      </c>
      <c r="F1438" s="34">
        <v>901</v>
      </c>
      <c r="G1438" s="34">
        <v>896</v>
      </c>
      <c r="H1438" s="34">
        <v>0</v>
      </c>
      <c r="I1438" s="95">
        <f t="shared" si="143"/>
        <v>3000</v>
      </c>
      <c r="J1438" s="95">
        <v>0</v>
      </c>
      <c r="K1438" s="95">
        <f t="shared" si="144"/>
        <v>3000</v>
      </c>
    </row>
    <row r="1439" spans="1:11">
      <c r="A1439" s="59">
        <v>42514</v>
      </c>
      <c r="B1439" s="33" t="s">
        <v>380</v>
      </c>
      <c r="C1439" s="33">
        <v>6000</v>
      </c>
      <c r="D1439" s="33"/>
      <c r="E1439" s="33" t="s">
        <v>15</v>
      </c>
      <c r="F1439" s="34">
        <v>92.6</v>
      </c>
      <c r="G1439" s="34">
        <v>92.1</v>
      </c>
      <c r="H1439" s="34">
        <v>91.4</v>
      </c>
      <c r="I1439" s="95">
        <f t="shared" si="143"/>
        <v>3000</v>
      </c>
      <c r="J1439" s="95">
        <f>(IF(E1439="SHORT",IF(H1439="",0,G1439-H1439),IF(E1439="LONG",IF(H1439="",0,H1439-G1439))))*C1439</f>
        <v>4199.9999999999318</v>
      </c>
      <c r="K1439" s="95">
        <f t="shared" si="144"/>
        <v>7199.9999999999318</v>
      </c>
    </row>
    <row r="1440" spans="1:11">
      <c r="A1440" s="59">
        <v>42514</v>
      </c>
      <c r="B1440" s="33" t="s">
        <v>365</v>
      </c>
      <c r="C1440" s="33">
        <v>8000</v>
      </c>
      <c r="D1440" s="33"/>
      <c r="E1440" s="33" t="s">
        <v>15</v>
      </c>
      <c r="F1440" s="34">
        <v>66.75</v>
      </c>
      <c r="G1440" s="34">
        <v>66.25</v>
      </c>
      <c r="H1440" s="34">
        <v>0</v>
      </c>
      <c r="I1440" s="95">
        <f t="shared" si="143"/>
        <v>4000</v>
      </c>
      <c r="J1440" s="95">
        <v>0</v>
      </c>
      <c r="K1440" s="95">
        <f t="shared" si="144"/>
        <v>4000</v>
      </c>
    </row>
    <row r="1441" spans="1:11">
      <c r="A1441" s="59">
        <v>42513</v>
      </c>
      <c r="B1441" s="33" t="s">
        <v>373</v>
      </c>
      <c r="C1441" s="33">
        <v>1300</v>
      </c>
      <c r="D1441" s="33"/>
      <c r="E1441" s="33" t="s">
        <v>15</v>
      </c>
      <c r="F1441" s="34">
        <v>509</v>
      </c>
      <c r="G1441" s="34">
        <v>506</v>
      </c>
      <c r="H1441" s="34">
        <v>501.8</v>
      </c>
      <c r="I1441" s="95">
        <f t="shared" si="143"/>
        <v>3900</v>
      </c>
      <c r="J1441" s="95">
        <f>(IF(E1441="SHORT",IF(H1441="",0,G1441-H1441),IF(E1441="LONG",IF(H1441="",0,H1441-G1441))))*C1441</f>
        <v>5459.9999999999854</v>
      </c>
      <c r="K1441" s="95">
        <f t="shared" si="144"/>
        <v>9359.9999999999854</v>
      </c>
    </row>
    <row r="1442" spans="1:11">
      <c r="A1442" s="59">
        <v>42513</v>
      </c>
      <c r="B1442" s="33" t="s">
        <v>358</v>
      </c>
      <c r="C1442" s="33">
        <v>2000</v>
      </c>
      <c r="D1442" s="33"/>
      <c r="E1442" s="33" t="s">
        <v>15</v>
      </c>
      <c r="F1442" s="34">
        <v>170</v>
      </c>
      <c r="G1442" s="34">
        <v>169</v>
      </c>
      <c r="H1442" s="34">
        <v>167.5</v>
      </c>
      <c r="I1442" s="95">
        <f t="shared" si="143"/>
        <v>2000</v>
      </c>
      <c r="J1442" s="95">
        <f>(IF(E1442="SHORT",IF(H1442="",0,G1442-H1442),IF(E1442="LONG",IF(H1442="",0,H1442-G1442))))*C1442</f>
        <v>3000</v>
      </c>
      <c r="K1442" s="95">
        <f t="shared" si="144"/>
        <v>5000</v>
      </c>
    </row>
    <row r="1443" spans="1:11">
      <c r="A1443" s="59">
        <v>42513</v>
      </c>
      <c r="B1443" s="33" t="s">
        <v>136</v>
      </c>
      <c r="C1443" s="33">
        <v>900</v>
      </c>
      <c r="D1443" s="33"/>
      <c r="E1443" s="33" t="s">
        <v>15</v>
      </c>
      <c r="F1443" s="34">
        <v>606</v>
      </c>
      <c r="G1443" s="34">
        <v>610</v>
      </c>
      <c r="H1443" s="34">
        <v>0</v>
      </c>
      <c r="I1443" s="95">
        <f t="shared" si="143"/>
        <v>-3600</v>
      </c>
      <c r="J1443" s="95">
        <v>0</v>
      </c>
      <c r="K1443" s="95">
        <f t="shared" si="144"/>
        <v>-3600</v>
      </c>
    </row>
    <row r="1444" spans="1:11">
      <c r="A1444" s="59">
        <v>42509</v>
      </c>
      <c r="B1444" s="33" t="s">
        <v>136</v>
      </c>
      <c r="C1444" s="33">
        <v>900</v>
      </c>
      <c r="D1444" s="33"/>
      <c r="E1444" s="33" t="s">
        <v>15</v>
      </c>
      <c r="F1444" s="34">
        <v>617</v>
      </c>
      <c r="G1444" s="34">
        <v>613</v>
      </c>
      <c r="H1444" s="34">
        <v>608</v>
      </c>
      <c r="I1444" s="95">
        <f t="shared" si="143"/>
        <v>3600</v>
      </c>
      <c r="J1444" s="95">
        <f>(IF(E1444="SHORT",IF(H1444="",0,G1444-H1444),IF(E1444="LONG",IF(H1444="",0,H1444-G1444))))*C1444</f>
        <v>4500</v>
      </c>
      <c r="K1444" s="95">
        <f t="shared" si="144"/>
        <v>8100</v>
      </c>
    </row>
    <row r="1445" spans="1:11">
      <c r="A1445" s="59">
        <v>42509</v>
      </c>
      <c r="B1445" s="33" t="s">
        <v>357</v>
      </c>
      <c r="C1445" s="33">
        <v>400</v>
      </c>
      <c r="D1445" s="33"/>
      <c r="E1445" s="33" t="s">
        <v>15</v>
      </c>
      <c r="F1445" s="34">
        <v>1574</v>
      </c>
      <c r="G1445" s="34">
        <v>1564</v>
      </c>
      <c r="H1445" s="34">
        <v>1558.9</v>
      </c>
      <c r="I1445" s="95">
        <f t="shared" si="143"/>
        <v>4000</v>
      </c>
      <c r="J1445" s="95">
        <f>(IF(E1445="SHORT",IF(H1445="",0,G1445-H1445),IF(E1445="LONG",IF(H1445="",0,H1445-G1445))))*C1445</f>
        <v>2039.9999999999636</v>
      </c>
      <c r="K1445" s="95">
        <f t="shared" si="144"/>
        <v>6039.9999999999636</v>
      </c>
    </row>
    <row r="1446" spans="1:11">
      <c r="A1446" s="59">
        <v>42509</v>
      </c>
      <c r="B1446" s="33" t="s">
        <v>249</v>
      </c>
      <c r="C1446" s="33">
        <v>4000</v>
      </c>
      <c r="D1446" s="33"/>
      <c r="E1446" s="33" t="s">
        <v>8</v>
      </c>
      <c r="F1446" s="34">
        <v>137</v>
      </c>
      <c r="G1446" s="34">
        <v>137.30000000000001</v>
      </c>
      <c r="H1446" s="34">
        <v>0</v>
      </c>
      <c r="I1446" s="95">
        <f t="shared" si="143"/>
        <v>1200.0000000000455</v>
      </c>
      <c r="J1446" s="95">
        <v>0</v>
      </c>
      <c r="K1446" s="95">
        <f t="shared" si="144"/>
        <v>1200.0000000000455</v>
      </c>
    </row>
    <row r="1447" spans="1:11">
      <c r="A1447" s="59">
        <v>42508</v>
      </c>
      <c r="B1447" s="33" t="s">
        <v>563</v>
      </c>
      <c r="C1447" s="33">
        <v>3400</v>
      </c>
      <c r="D1447" s="33"/>
      <c r="E1447" s="33" t="s">
        <v>8</v>
      </c>
      <c r="F1447" s="34">
        <v>149.15</v>
      </c>
      <c r="G1447" s="34">
        <v>150.15</v>
      </c>
      <c r="H1447" s="34">
        <v>151.15</v>
      </c>
      <c r="I1447" s="70">
        <f>(G1447-F1447)*C1447</f>
        <v>3400</v>
      </c>
      <c r="J1447" s="65">
        <f>(H1447-G1447)*C1447</f>
        <v>3400</v>
      </c>
      <c r="K1447" s="70">
        <f>I1447+J1447</f>
        <v>6800</v>
      </c>
    </row>
    <row r="1448" spans="1:11">
      <c r="A1448" s="59">
        <v>42508</v>
      </c>
      <c r="B1448" s="33" t="s">
        <v>358</v>
      </c>
      <c r="C1448" s="33">
        <v>2000</v>
      </c>
      <c r="D1448" s="33"/>
      <c r="E1448" s="33" t="s">
        <v>8</v>
      </c>
      <c r="F1448" s="34">
        <v>174.5</v>
      </c>
      <c r="G1448" s="34">
        <v>175.5</v>
      </c>
      <c r="H1448" s="34">
        <v>176.25</v>
      </c>
      <c r="I1448" s="70">
        <f>(G1448-F1448)*C1448</f>
        <v>2000</v>
      </c>
      <c r="J1448" s="65">
        <f>(H1448-G1448)*C1448</f>
        <v>1500</v>
      </c>
      <c r="K1448" s="70">
        <f>I1448+J1448</f>
        <v>3500</v>
      </c>
    </row>
    <row r="1449" spans="1:11">
      <c r="A1449" s="59">
        <v>42508</v>
      </c>
      <c r="B1449" s="33" t="s">
        <v>173</v>
      </c>
      <c r="C1449" s="33">
        <v>500</v>
      </c>
      <c r="D1449" s="33"/>
      <c r="E1449" s="33" t="s">
        <v>15</v>
      </c>
      <c r="F1449" s="34">
        <v>725</v>
      </c>
      <c r="G1449" s="34">
        <v>732</v>
      </c>
      <c r="H1449" s="34">
        <v>0</v>
      </c>
      <c r="I1449" s="95">
        <f t="shared" ref="I1449:I1461" si="145">IF(E1449="LONG",(G1449-F1449)*C1449,(F1449-G1449)*C1449)</f>
        <v>-3500</v>
      </c>
      <c r="J1449" s="95">
        <v>0</v>
      </c>
      <c r="K1449" s="95">
        <f t="shared" ref="K1449:K1461" si="146">(I1449+J1449)</f>
        <v>-3500</v>
      </c>
    </row>
    <row r="1450" spans="1:11">
      <c r="A1450" s="59">
        <v>42507</v>
      </c>
      <c r="B1450" s="33" t="s">
        <v>111</v>
      </c>
      <c r="C1450" s="33">
        <v>1000</v>
      </c>
      <c r="D1450" s="33"/>
      <c r="E1450" s="33" t="s">
        <v>15</v>
      </c>
      <c r="F1450" s="34">
        <v>586.75</v>
      </c>
      <c r="G1450" s="34">
        <v>583.25</v>
      </c>
      <c r="H1450" s="34">
        <v>580.75</v>
      </c>
      <c r="I1450" s="95">
        <f t="shared" si="145"/>
        <v>3500</v>
      </c>
      <c r="J1450" s="95">
        <f>(IF(E1450="SHORT",IF(H1450="",0,G1450-H1450),IF(E1450="LONG",IF(H1450="",0,H1450-G1450))))*C1450</f>
        <v>2500</v>
      </c>
      <c r="K1450" s="95">
        <f t="shared" si="146"/>
        <v>6000</v>
      </c>
    </row>
    <row r="1451" spans="1:11">
      <c r="A1451" s="59">
        <v>42507</v>
      </c>
      <c r="B1451" s="33" t="s">
        <v>402</v>
      </c>
      <c r="C1451" s="33">
        <v>500</v>
      </c>
      <c r="D1451" s="33"/>
      <c r="E1451" s="33" t="s">
        <v>8</v>
      </c>
      <c r="F1451" s="34">
        <v>713.25</v>
      </c>
      <c r="G1451" s="34">
        <v>719.25</v>
      </c>
      <c r="H1451" s="34">
        <v>0</v>
      </c>
      <c r="I1451" s="95">
        <f t="shared" si="145"/>
        <v>3000</v>
      </c>
      <c r="J1451" s="95">
        <v>0</v>
      </c>
      <c r="K1451" s="95">
        <f t="shared" si="146"/>
        <v>3000</v>
      </c>
    </row>
    <row r="1452" spans="1:11">
      <c r="A1452" s="59">
        <v>42506</v>
      </c>
      <c r="B1452" s="33" t="s">
        <v>216</v>
      </c>
      <c r="C1452" s="33">
        <v>5000</v>
      </c>
      <c r="D1452" s="33"/>
      <c r="E1452" s="33" t="s">
        <v>8</v>
      </c>
      <c r="F1452" s="34">
        <v>121.75</v>
      </c>
      <c r="G1452" s="34">
        <v>120.9</v>
      </c>
      <c r="H1452" s="34">
        <v>0</v>
      </c>
      <c r="I1452" s="95">
        <f t="shared" si="145"/>
        <v>-4249.9999999999718</v>
      </c>
      <c r="J1452" s="95">
        <v>0</v>
      </c>
      <c r="K1452" s="95">
        <f t="shared" si="146"/>
        <v>-4249.9999999999718</v>
      </c>
    </row>
    <row r="1453" spans="1:11">
      <c r="A1453" s="59">
        <v>42506</v>
      </c>
      <c r="B1453" s="33" t="s">
        <v>286</v>
      </c>
      <c r="C1453" s="33">
        <v>2000</v>
      </c>
      <c r="D1453" s="33"/>
      <c r="E1453" s="33" t="s">
        <v>8</v>
      </c>
      <c r="F1453" s="34">
        <v>360.85</v>
      </c>
      <c r="G1453" s="34">
        <v>359.5</v>
      </c>
      <c r="H1453" s="34">
        <v>0</v>
      </c>
      <c r="I1453" s="95">
        <f t="shared" si="145"/>
        <v>-2700.0000000000455</v>
      </c>
      <c r="J1453" s="95">
        <v>0</v>
      </c>
      <c r="K1453" s="95">
        <f t="shared" si="146"/>
        <v>-2700.0000000000455</v>
      </c>
    </row>
    <row r="1454" spans="1:11">
      <c r="A1454" s="59">
        <v>42503</v>
      </c>
      <c r="B1454" s="33" t="s">
        <v>402</v>
      </c>
      <c r="C1454" s="33">
        <v>500</v>
      </c>
      <c r="D1454" s="33"/>
      <c r="E1454" s="33" t="s">
        <v>8</v>
      </c>
      <c r="F1454" s="34">
        <v>716</v>
      </c>
      <c r="G1454" s="34">
        <v>722</v>
      </c>
      <c r="H1454" s="34">
        <v>0</v>
      </c>
      <c r="I1454" s="95">
        <f t="shared" si="145"/>
        <v>3000</v>
      </c>
      <c r="J1454" s="95">
        <v>0</v>
      </c>
      <c r="K1454" s="95">
        <f t="shared" si="146"/>
        <v>3000</v>
      </c>
    </row>
    <row r="1455" spans="1:11">
      <c r="A1455" s="59">
        <v>42503</v>
      </c>
      <c r="B1455" s="33" t="s">
        <v>216</v>
      </c>
      <c r="C1455" s="33">
        <v>5000</v>
      </c>
      <c r="D1455" s="33"/>
      <c r="E1455" s="33" t="s">
        <v>8</v>
      </c>
      <c r="F1455" s="34">
        <v>122.8</v>
      </c>
      <c r="G1455" s="34">
        <v>121.8</v>
      </c>
      <c r="H1455" s="34">
        <v>0</v>
      </c>
      <c r="I1455" s="95">
        <f t="shared" si="145"/>
        <v>-5000</v>
      </c>
      <c r="J1455" s="95">
        <v>0</v>
      </c>
      <c r="K1455" s="95">
        <f t="shared" si="146"/>
        <v>-5000</v>
      </c>
    </row>
    <row r="1456" spans="1:11">
      <c r="A1456" s="59">
        <v>42503</v>
      </c>
      <c r="B1456" s="33" t="s">
        <v>407</v>
      </c>
      <c r="C1456" s="33">
        <v>1700</v>
      </c>
      <c r="D1456" s="33"/>
      <c r="E1456" s="33" t="s">
        <v>8</v>
      </c>
      <c r="F1456" s="34">
        <v>299.5</v>
      </c>
      <c r="G1456" s="34">
        <v>301.5</v>
      </c>
      <c r="H1456" s="34">
        <v>0</v>
      </c>
      <c r="I1456" s="95">
        <f t="shared" si="145"/>
        <v>3400</v>
      </c>
      <c r="J1456" s="95">
        <v>0</v>
      </c>
      <c r="K1456" s="95">
        <f t="shared" si="146"/>
        <v>3400</v>
      </c>
    </row>
    <row r="1457" spans="1:11">
      <c r="A1457" s="59">
        <v>42502</v>
      </c>
      <c r="B1457" s="33" t="s">
        <v>357</v>
      </c>
      <c r="C1457" s="33">
        <v>400</v>
      </c>
      <c r="D1457" s="33"/>
      <c r="E1457" s="33" t="s">
        <v>15</v>
      </c>
      <c r="F1457" s="34">
        <v>1547</v>
      </c>
      <c r="G1457" s="34">
        <v>1541</v>
      </c>
      <c r="H1457" s="34">
        <v>0</v>
      </c>
      <c r="I1457" s="95">
        <f t="shared" si="145"/>
        <v>2400</v>
      </c>
      <c r="J1457" s="95">
        <v>0</v>
      </c>
      <c r="K1457" s="95">
        <f t="shared" si="146"/>
        <v>2400</v>
      </c>
    </row>
    <row r="1458" spans="1:11">
      <c r="A1458" s="59">
        <v>42502</v>
      </c>
      <c r="B1458" s="33" t="s">
        <v>405</v>
      </c>
      <c r="C1458" s="33">
        <v>375</v>
      </c>
      <c r="D1458" s="33"/>
      <c r="E1458" s="33" t="s">
        <v>15</v>
      </c>
      <c r="F1458" s="34">
        <v>950</v>
      </c>
      <c r="G1458" s="34">
        <v>942</v>
      </c>
      <c r="H1458" s="34">
        <v>0</v>
      </c>
      <c r="I1458" s="95">
        <f t="shared" si="145"/>
        <v>3000</v>
      </c>
      <c r="J1458" s="95">
        <v>0</v>
      </c>
      <c r="K1458" s="95">
        <f t="shared" si="146"/>
        <v>3000</v>
      </c>
    </row>
    <row r="1459" spans="1:11">
      <c r="A1459" s="59">
        <v>42501</v>
      </c>
      <c r="B1459" s="33" t="s">
        <v>343</v>
      </c>
      <c r="C1459" s="33">
        <v>700</v>
      </c>
      <c r="D1459" s="33"/>
      <c r="E1459" s="33" t="s">
        <v>8</v>
      </c>
      <c r="F1459" s="34">
        <v>818</v>
      </c>
      <c r="G1459" s="34">
        <v>823</v>
      </c>
      <c r="H1459" s="34">
        <v>0</v>
      </c>
      <c r="I1459" s="95">
        <f t="shared" si="145"/>
        <v>3500</v>
      </c>
      <c r="J1459" s="95">
        <v>0</v>
      </c>
      <c r="K1459" s="95">
        <f t="shared" si="146"/>
        <v>3500</v>
      </c>
    </row>
    <row r="1460" spans="1:11">
      <c r="A1460" s="59">
        <v>42501</v>
      </c>
      <c r="B1460" s="33" t="s">
        <v>328</v>
      </c>
      <c r="C1460" s="33">
        <v>300</v>
      </c>
      <c r="D1460" s="33"/>
      <c r="E1460" s="33" t="s">
        <v>8</v>
      </c>
      <c r="F1460" s="34">
        <v>1280</v>
      </c>
      <c r="G1460" s="34">
        <v>1270</v>
      </c>
      <c r="H1460" s="34">
        <v>0</v>
      </c>
      <c r="I1460" s="95">
        <f t="shared" si="145"/>
        <v>-3000</v>
      </c>
      <c r="J1460" s="95">
        <v>0</v>
      </c>
      <c r="K1460" s="95">
        <f t="shared" si="146"/>
        <v>-3000</v>
      </c>
    </row>
    <row r="1461" spans="1:11">
      <c r="A1461" s="59">
        <v>42501</v>
      </c>
      <c r="B1461" s="33" t="s">
        <v>373</v>
      </c>
      <c r="C1461" s="33">
        <v>1300</v>
      </c>
      <c r="D1461" s="33"/>
      <c r="E1461" s="33" t="s">
        <v>8</v>
      </c>
      <c r="F1461" s="34">
        <v>554</v>
      </c>
      <c r="G1461" s="34">
        <v>550</v>
      </c>
      <c r="H1461" s="34">
        <v>0</v>
      </c>
      <c r="I1461" s="95">
        <f t="shared" si="145"/>
        <v>-5200</v>
      </c>
      <c r="J1461" s="95">
        <v>0</v>
      </c>
      <c r="K1461" s="95">
        <f t="shared" si="146"/>
        <v>-5200</v>
      </c>
    </row>
    <row r="1462" spans="1:11">
      <c r="A1462" s="59">
        <v>42500</v>
      </c>
      <c r="B1462" s="33" t="s">
        <v>136</v>
      </c>
      <c r="C1462" s="33">
        <v>900</v>
      </c>
      <c r="D1462" s="33"/>
      <c r="E1462" s="33" t="s">
        <v>8</v>
      </c>
      <c r="F1462" s="34">
        <v>663</v>
      </c>
      <c r="G1462" s="34">
        <v>667</v>
      </c>
      <c r="H1462" s="34">
        <v>671.5</v>
      </c>
      <c r="I1462" s="70">
        <f>(G1462-F1462)*C1462</f>
        <v>3600</v>
      </c>
      <c r="J1462" s="65">
        <f>(H1462-G1462)*C1462</f>
        <v>4050</v>
      </c>
      <c r="K1462" s="70">
        <f>I1462+J1462</f>
        <v>7650</v>
      </c>
    </row>
    <row r="1463" spans="1:11">
      <c r="A1463" s="59">
        <v>42500</v>
      </c>
      <c r="B1463" s="33" t="s">
        <v>373</v>
      </c>
      <c r="C1463" s="33">
        <v>1300</v>
      </c>
      <c r="D1463" s="33"/>
      <c r="E1463" s="33" t="s">
        <v>8</v>
      </c>
      <c r="F1463" s="34">
        <v>544</v>
      </c>
      <c r="G1463" s="34">
        <v>548</v>
      </c>
      <c r="H1463" s="34">
        <v>552.45000000000005</v>
      </c>
      <c r="I1463" s="70">
        <f>(G1463-F1463)*C1463</f>
        <v>5200</v>
      </c>
      <c r="J1463" s="65">
        <f>(H1463-G1463)*C1463</f>
        <v>5785.0000000000591</v>
      </c>
      <c r="K1463" s="70">
        <f>I1463+J1463</f>
        <v>10985.000000000058</v>
      </c>
    </row>
    <row r="1464" spans="1:11">
      <c r="A1464" s="59">
        <v>42499</v>
      </c>
      <c r="B1464" s="33" t="s">
        <v>564</v>
      </c>
      <c r="C1464" s="33">
        <v>2000</v>
      </c>
      <c r="D1464" s="33"/>
      <c r="E1464" s="33" t="s">
        <v>8</v>
      </c>
      <c r="F1464" s="34">
        <v>301</v>
      </c>
      <c r="G1464" s="34">
        <v>302.8</v>
      </c>
      <c r="H1464" s="34">
        <v>0</v>
      </c>
      <c r="I1464" s="95">
        <f t="shared" ref="I1464:I1480" si="147">IF(E1464="LONG",(G1464-F1464)*C1464,(F1464-G1464)*C1464)</f>
        <v>3600.0000000000227</v>
      </c>
      <c r="J1464" s="95">
        <v>0</v>
      </c>
      <c r="K1464" s="95">
        <f t="shared" ref="K1464:K1480" si="148">(I1464+J1464)</f>
        <v>3600.0000000000227</v>
      </c>
    </row>
    <row r="1465" spans="1:11">
      <c r="A1465" s="59">
        <v>42499</v>
      </c>
      <c r="B1465" s="33" t="s">
        <v>562</v>
      </c>
      <c r="C1465" s="33">
        <v>200</v>
      </c>
      <c r="D1465" s="33"/>
      <c r="E1465" s="33" t="s">
        <v>8</v>
      </c>
      <c r="F1465" s="34">
        <v>2960</v>
      </c>
      <c r="G1465" s="34">
        <v>2985</v>
      </c>
      <c r="H1465" s="34">
        <v>0</v>
      </c>
      <c r="I1465" s="95">
        <f t="shared" si="147"/>
        <v>5000</v>
      </c>
      <c r="J1465" s="95">
        <v>0</v>
      </c>
      <c r="K1465" s="95">
        <f t="shared" si="148"/>
        <v>5000</v>
      </c>
    </row>
    <row r="1466" spans="1:11">
      <c r="A1466" s="59">
        <v>42496</v>
      </c>
      <c r="B1466" s="33" t="s">
        <v>384</v>
      </c>
      <c r="C1466" s="33">
        <v>2100</v>
      </c>
      <c r="D1466" s="33"/>
      <c r="E1466" s="33" t="s">
        <v>8</v>
      </c>
      <c r="F1466" s="34">
        <v>219</v>
      </c>
      <c r="G1466" s="34">
        <v>221.2</v>
      </c>
      <c r="H1466" s="34">
        <v>0</v>
      </c>
      <c r="I1466" s="95">
        <f t="shared" si="147"/>
        <v>4619.9999999999764</v>
      </c>
      <c r="J1466" s="95">
        <v>0</v>
      </c>
      <c r="K1466" s="95">
        <f t="shared" si="148"/>
        <v>4619.9999999999764</v>
      </c>
    </row>
    <row r="1467" spans="1:11">
      <c r="A1467" s="59">
        <v>42496</v>
      </c>
      <c r="B1467" s="33" t="s">
        <v>407</v>
      </c>
      <c r="C1467" s="33">
        <v>1700</v>
      </c>
      <c r="D1467" s="33"/>
      <c r="E1467" s="33" t="s">
        <v>15</v>
      </c>
      <c r="F1467" s="34">
        <v>276.5</v>
      </c>
      <c r="G1467" s="34">
        <v>274.5</v>
      </c>
      <c r="H1467" s="34">
        <v>0</v>
      </c>
      <c r="I1467" s="95">
        <f t="shared" si="147"/>
        <v>3400</v>
      </c>
      <c r="J1467" s="95">
        <v>0</v>
      </c>
      <c r="K1467" s="95">
        <f t="shared" si="148"/>
        <v>3400</v>
      </c>
    </row>
    <row r="1468" spans="1:11">
      <c r="A1468" s="59">
        <v>42496</v>
      </c>
      <c r="B1468" s="33" t="s">
        <v>565</v>
      </c>
      <c r="C1468" s="33">
        <v>800</v>
      </c>
      <c r="D1468" s="33"/>
      <c r="E1468" s="33" t="s">
        <v>8</v>
      </c>
      <c r="F1468" s="34">
        <v>680</v>
      </c>
      <c r="G1468" s="34">
        <v>688</v>
      </c>
      <c r="H1468" s="34">
        <v>0</v>
      </c>
      <c r="I1468" s="95">
        <f t="shared" si="147"/>
        <v>6400</v>
      </c>
      <c r="J1468" s="95">
        <v>0</v>
      </c>
      <c r="K1468" s="95">
        <f t="shared" si="148"/>
        <v>6400</v>
      </c>
    </row>
    <row r="1469" spans="1:11">
      <c r="A1469" s="59">
        <v>42496</v>
      </c>
      <c r="B1469" s="33" t="s">
        <v>343</v>
      </c>
      <c r="C1469" s="33">
        <v>700</v>
      </c>
      <c r="D1469" s="33"/>
      <c r="E1469" s="33" t="s">
        <v>8</v>
      </c>
      <c r="F1469" s="34">
        <v>810</v>
      </c>
      <c r="G1469" s="34">
        <v>804</v>
      </c>
      <c r="H1469" s="34">
        <v>0</v>
      </c>
      <c r="I1469" s="95">
        <f t="shared" si="147"/>
        <v>-4200</v>
      </c>
      <c r="J1469" s="95">
        <v>0</v>
      </c>
      <c r="K1469" s="95">
        <f t="shared" si="148"/>
        <v>-4200</v>
      </c>
    </row>
    <row r="1470" spans="1:11">
      <c r="A1470" s="59">
        <v>42495</v>
      </c>
      <c r="B1470" s="33" t="s">
        <v>278</v>
      </c>
      <c r="C1470" s="33">
        <v>600</v>
      </c>
      <c r="D1470" s="33"/>
      <c r="E1470" s="33" t="s">
        <v>15</v>
      </c>
      <c r="F1470" s="34">
        <v>942</v>
      </c>
      <c r="G1470" s="34">
        <v>938</v>
      </c>
      <c r="H1470" s="34">
        <v>935</v>
      </c>
      <c r="I1470" s="95">
        <f t="shared" si="147"/>
        <v>2400</v>
      </c>
      <c r="J1470" s="95">
        <f>(IF(E1470="SHORT",IF(H1470="",0,G1470-H1470),IF(E1470="LONG",IF(H1470="",0,H1470-G1470))))*C1470</f>
        <v>1800</v>
      </c>
      <c r="K1470" s="95">
        <f t="shared" si="148"/>
        <v>4200</v>
      </c>
    </row>
    <row r="1471" spans="1:11">
      <c r="A1471" s="59">
        <v>42495</v>
      </c>
      <c r="B1471" s="33" t="s">
        <v>177</v>
      </c>
      <c r="C1471" s="33">
        <v>800</v>
      </c>
      <c r="D1471" s="33"/>
      <c r="E1471" s="33" t="s">
        <v>8</v>
      </c>
      <c r="F1471" s="34">
        <v>542</v>
      </c>
      <c r="G1471" s="34">
        <v>545.4</v>
      </c>
      <c r="H1471" s="34">
        <v>0</v>
      </c>
      <c r="I1471" s="95">
        <f t="shared" si="147"/>
        <v>2719.9999999999818</v>
      </c>
      <c r="J1471" s="95">
        <v>0</v>
      </c>
      <c r="K1471" s="95">
        <f t="shared" si="148"/>
        <v>2719.9999999999818</v>
      </c>
    </row>
    <row r="1472" spans="1:11">
      <c r="A1472" s="59">
        <v>42495</v>
      </c>
      <c r="B1472" s="33" t="s">
        <v>136</v>
      </c>
      <c r="C1472" s="33">
        <v>900</v>
      </c>
      <c r="D1472" s="33"/>
      <c r="E1472" s="33" t="s">
        <v>15</v>
      </c>
      <c r="F1472" s="34">
        <v>624</v>
      </c>
      <c r="G1472" s="34">
        <v>630</v>
      </c>
      <c r="H1472" s="34">
        <v>0</v>
      </c>
      <c r="I1472" s="95">
        <f t="shared" si="147"/>
        <v>-5400</v>
      </c>
      <c r="J1472" s="95">
        <v>0</v>
      </c>
      <c r="K1472" s="95">
        <f t="shared" si="148"/>
        <v>-5400</v>
      </c>
    </row>
    <row r="1473" spans="1:11">
      <c r="A1473" s="59">
        <v>42495</v>
      </c>
      <c r="B1473" s="33" t="s">
        <v>135</v>
      </c>
      <c r="C1473" s="33">
        <v>1000</v>
      </c>
      <c r="D1473" s="33"/>
      <c r="E1473" s="33" t="s">
        <v>8</v>
      </c>
      <c r="F1473" s="34">
        <v>531.5</v>
      </c>
      <c r="G1473" s="34">
        <v>527.5</v>
      </c>
      <c r="H1473" s="34">
        <v>0</v>
      </c>
      <c r="I1473" s="95">
        <f t="shared" si="147"/>
        <v>-4000</v>
      </c>
      <c r="J1473" s="95">
        <v>0</v>
      </c>
      <c r="K1473" s="95">
        <f t="shared" si="148"/>
        <v>-4000</v>
      </c>
    </row>
    <row r="1474" spans="1:11">
      <c r="A1474" s="59">
        <v>42494</v>
      </c>
      <c r="B1474" s="33" t="s">
        <v>225</v>
      </c>
      <c r="C1474" s="33">
        <v>8000</v>
      </c>
      <c r="D1474" s="33"/>
      <c r="E1474" s="33" t="s">
        <v>15</v>
      </c>
      <c r="F1474" s="34">
        <v>57.1</v>
      </c>
      <c r="G1474" s="34">
        <v>56.6</v>
      </c>
      <c r="H1474" s="34">
        <v>56</v>
      </c>
      <c r="I1474" s="95">
        <f t="shared" si="147"/>
        <v>4000</v>
      </c>
      <c r="J1474" s="95">
        <f>(IF(E1474="SHORT",IF(H1474="",0,G1474-H1474),IF(E1474="LONG",IF(H1474="",0,H1474-G1474))))*C1474</f>
        <v>4800.0000000000109</v>
      </c>
      <c r="K1474" s="95">
        <f t="shared" si="148"/>
        <v>8800.0000000000109</v>
      </c>
    </row>
    <row r="1475" spans="1:11">
      <c r="A1475" s="59">
        <v>42494</v>
      </c>
      <c r="B1475" s="33" t="s">
        <v>420</v>
      </c>
      <c r="C1475" s="33">
        <v>2000</v>
      </c>
      <c r="D1475" s="33"/>
      <c r="E1475" s="33" t="s">
        <v>15</v>
      </c>
      <c r="F1475" s="34">
        <v>196</v>
      </c>
      <c r="G1475" s="34">
        <v>195</v>
      </c>
      <c r="H1475" s="34">
        <v>193.5</v>
      </c>
      <c r="I1475" s="95">
        <f t="shared" si="147"/>
        <v>2000</v>
      </c>
      <c r="J1475" s="95">
        <f>(IF(E1475="SHORT",IF(H1475="",0,G1475-H1475),IF(E1475="LONG",IF(H1475="",0,H1475-G1475))))*C1475</f>
        <v>3000</v>
      </c>
      <c r="K1475" s="95">
        <f t="shared" si="148"/>
        <v>5000</v>
      </c>
    </row>
    <row r="1476" spans="1:11">
      <c r="A1476" s="59">
        <v>42494</v>
      </c>
      <c r="B1476" s="33" t="s">
        <v>328</v>
      </c>
      <c r="C1476" s="33">
        <v>300</v>
      </c>
      <c r="D1476" s="33"/>
      <c r="E1476" s="33" t="s">
        <v>8</v>
      </c>
      <c r="F1476" s="34">
        <v>1132</v>
      </c>
      <c r="G1476" s="34">
        <v>1120</v>
      </c>
      <c r="H1476" s="34">
        <v>0</v>
      </c>
      <c r="I1476" s="95">
        <f t="shared" si="147"/>
        <v>-3600</v>
      </c>
      <c r="J1476" s="95">
        <v>0</v>
      </c>
      <c r="K1476" s="95">
        <f t="shared" si="148"/>
        <v>-3600</v>
      </c>
    </row>
    <row r="1477" spans="1:11">
      <c r="A1477" s="59">
        <v>42493</v>
      </c>
      <c r="B1477" s="33" t="s">
        <v>332</v>
      </c>
      <c r="C1477" s="33">
        <v>800</v>
      </c>
      <c r="D1477" s="33"/>
      <c r="E1477" s="33" t="s">
        <v>15</v>
      </c>
      <c r="F1477" s="34">
        <v>636</v>
      </c>
      <c r="G1477" s="34">
        <v>630</v>
      </c>
      <c r="H1477" s="34">
        <v>624</v>
      </c>
      <c r="I1477" s="95">
        <f t="shared" si="147"/>
        <v>4800</v>
      </c>
      <c r="J1477" s="95">
        <f>(IF(E1477="SHORT",IF(H1477="",0,G1477-H1477),IF(E1477="LONG",IF(H1477="",0,H1477-G1477))))*C1477</f>
        <v>4800</v>
      </c>
      <c r="K1477" s="95">
        <f t="shared" si="148"/>
        <v>9600</v>
      </c>
    </row>
    <row r="1478" spans="1:11">
      <c r="A1478" s="59">
        <v>42493</v>
      </c>
      <c r="B1478" s="33" t="s">
        <v>310</v>
      </c>
      <c r="C1478" s="33">
        <v>3000</v>
      </c>
      <c r="D1478" s="33"/>
      <c r="E1478" s="33" t="s">
        <v>15</v>
      </c>
      <c r="F1478" s="34">
        <v>162</v>
      </c>
      <c r="G1478" s="34">
        <v>161</v>
      </c>
      <c r="H1478" s="34">
        <v>159</v>
      </c>
      <c r="I1478" s="95">
        <f t="shared" si="147"/>
        <v>3000</v>
      </c>
      <c r="J1478" s="95">
        <f>(IF(E1478="SHORT",IF(H1478="",0,G1478-H1478),IF(E1478="LONG",IF(H1478="",0,H1478-G1478))))*C1478</f>
        <v>6000</v>
      </c>
      <c r="K1478" s="95">
        <f t="shared" si="148"/>
        <v>9000</v>
      </c>
    </row>
    <row r="1479" spans="1:11">
      <c r="A1479" s="59">
        <v>42492</v>
      </c>
      <c r="B1479" s="33" t="s">
        <v>267</v>
      </c>
      <c r="C1479" s="33">
        <v>200</v>
      </c>
      <c r="D1479" s="33"/>
      <c r="E1479" s="33" t="s">
        <v>15</v>
      </c>
      <c r="F1479" s="34">
        <v>2518</v>
      </c>
      <c r="G1479" s="34">
        <v>2505.5500000000002</v>
      </c>
      <c r="H1479" s="34">
        <v>0</v>
      </c>
      <c r="I1479" s="95">
        <f t="shared" si="147"/>
        <v>2489.9999999999636</v>
      </c>
      <c r="J1479" s="95">
        <v>0</v>
      </c>
      <c r="K1479" s="95">
        <f t="shared" si="148"/>
        <v>2489.9999999999636</v>
      </c>
    </row>
    <row r="1480" spans="1:11">
      <c r="A1480" s="59">
        <v>42492</v>
      </c>
      <c r="B1480" s="33" t="s">
        <v>328</v>
      </c>
      <c r="C1480" s="33">
        <v>300</v>
      </c>
      <c r="D1480" s="33"/>
      <c r="E1480" s="33" t="s">
        <v>8</v>
      </c>
      <c r="F1480" s="34">
        <v>1182</v>
      </c>
      <c r="G1480" s="34">
        <v>1197</v>
      </c>
      <c r="H1480" s="34">
        <v>0</v>
      </c>
      <c r="I1480" s="95">
        <f t="shared" si="147"/>
        <v>4500</v>
      </c>
      <c r="J1480" s="95">
        <v>0</v>
      </c>
      <c r="K1480" s="95">
        <f t="shared" si="148"/>
        <v>4500</v>
      </c>
    </row>
    <row r="1481" spans="1:11">
      <c r="A1481" s="59"/>
      <c r="B1481" s="53"/>
      <c r="C1481" s="53"/>
      <c r="D1481" s="53"/>
      <c r="E1481" s="53"/>
      <c r="F1481" s="53"/>
      <c r="G1481" s="53"/>
      <c r="H1481" s="53"/>
      <c r="I1481" s="96"/>
      <c r="J1481" s="96"/>
      <c r="K1481" s="97"/>
    </row>
    <row r="1482" spans="1:11">
      <c r="A1482" s="59">
        <v>42489</v>
      </c>
      <c r="B1482" s="33" t="s">
        <v>310</v>
      </c>
      <c r="C1482" s="33">
        <v>3000</v>
      </c>
      <c r="D1482" s="33"/>
      <c r="E1482" s="33" t="s">
        <v>15</v>
      </c>
      <c r="F1482" s="34">
        <v>162</v>
      </c>
      <c r="G1482" s="34">
        <v>161</v>
      </c>
      <c r="H1482" s="34">
        <v>159.5</v>
      </c>
      <c r="I1482" s="95">
        <f>IF(E1482="LONG",(G1482-F1482)*C1482,(F1482-G1482)*C1482)</f>
        <v>3000</v>
      </c>
      <c r="J1482" s="95">
        <f>(IF(E1482="SHORT",IF(H1482="",0,G1482-H1482),IF(E1482="LONG",IF(H1482="",0,H1482-G1482))))*C1482</f>
        <v>4500</v>
      </c>
      <c r="K1482" s="95">
        <f>(I1482+J1482)</f>
        <v>7500</v>
      </c>
    </row>
    <row r="1483" spans="1:11">
      <c r="A1483" s="59">
        <v>42489</v>
      </c>
      <c r="B1483" s="33" t="s">
        <v>332</v>
      </c>
      <c r="C1483" s="33">
        <v>800</v>
      </c>
      <c r="D1483" s="33"/>
      <c r="E1483" s="33" t="s">
        <v>8</v>
      </c>
      <c r="F1483" s="34">
        <v>632</v>
      </c>
      <c r="G1483" s="34">
        <v>627</v>
      </c>
      <c r="H1483" s="34">
        <v>0</v>
      </c>
      <c r="I1483" s="95">
        <f>IF(E1483="LONG",(G1483-F1483)*C1483,(F1483-G1483)*C1483)</f>
        <v>-4000</v>
      </c>
      <c r="J1483" s="95">
        <v>0</v>
      </c>
      <c r="K1483" s="95">
        <f>(I1483+J1483)</f>
        <v>-4000</v>
      </c>
    </row>
    <row r="1484" spans="1:11">
      <c r="A1484" s="59">
        <v>42488</v>
      </c>
      <c r="B1484" s="33" t="s">
        <v>397</v>
      </c>
      <c r="C1484" s="33">
        <v>2000</v>
      </c>
      <c r="D1484" s="33"/>
      <c r="E1484" s="33" t="s">
        <v>15</v>
      </c>
      <c r="F1484" s="34">
        <v>126.2</v>
      </c>
      <c r="G1484" s="34">
        <v>125.2</v>
      </c>
      <c r="H1484" s="34">
        <v>123.8</v>
      </c>
      <c r="I1484" s="95">
        <f>IF(E1484="LONG",(G1484-F1484)*C1484,(F1484-G1484)*C1484)</f>
        <v>2000</v>
      </c>
      <c r="J1484" s="95">
        <f>(IF(E1484="SHORT",IF(H1484="",0,G1484-H1484),IF(E1484="LONG",IF(H1484="",0,H1484-G1484))))*C1484</f>
        <v>2800.0000000000114</v>
      </c>
      <c r="K1484" s="95">
        <f>(I1484+J1484)</f>
        <v>4800.0000000000109</v>
      </c>
    </row>
    <row r="1485" spans="1:11">
      <c r="A1485" s="59">
        <v>42487</v>
      </c>
      <c r="B1485" s="33" t="s">
        <v>328</v>
      </c>
      <c r="C1485" s="33">
        <v>300</v>
      </c>
      <c r="D1485" s="33"/>
      <c r="E1485" s="33" t="s">
        <v>8</v>
      </c>
      <c r="F1485" s="34">
        <v>1330</v>
      </c>
      <c r="G1485" s="34">
        <v>1340</v>
      </c>
      <c r="H1485" s="34">
        <v>1349</v>
      </c>
      <c r="I1485" s="70">
        <f>(G1485-F1485)*C1485</f>
        <v>3000</v>
      </c>
      <c r="J1485" s="65">
        <f>(H1485-G1485)*C1485</f>
        <v>2700</v>
      </c>
      <c r="K1485" s="70">
        <f>I1485+J1485</f>
        <v>5700</v>
      </c>
    </row>
    <row r="1486" spans="1:11">
      <c r="A1486" s="59">
        <v>42487</v>
      </c>
      <c r="B1486" s="33" t="s">
        <v>216</v>
      </c>
      <c r="C1486" s="33">
        <v>5000</v>
      </c>
      <c r="D1486" s="33"/>
      <c r="E1486" s="33" t="s">
        <v>15</v>
      </c>
      <c r="F1486" s="34">
        <v>123.1</v>
      </c>
      <c r="G1486" s="34">
        <v>124.1</v>
      </c>
      <c r="H1486" s="34">
        <v>0</v>
      </c>
      <c r="I1486" s="95">
        <f>IF(E1486="LONG",(G1486-F1486)*C1486,(F1486-G1486)*C1486)</f>
        <v>-5000</v>
      </c>
      <c r="J1486" s="95">
        <v>0</v>
      </c>
      <c r="K1486" s="95">
        <f>(I1486+J1486)</f>
        <v>-5000</v>
      </c>
    </row>
    <row r="1487" spans="1:11">
      <c r="A1487" s="59">
        <v>42487</v>
      </c>
      <c r="B1487" s="33" t="s">
        <v>566</v>
      </c>
      <c r="C1487" s="33">
        <v>600</v>
      </c>
      <c r="D1487" s="33"/>
      <c r="E1487" s="33" t="s">
        <v>8</v>
      </c>
      <c r="F1487" s="34">
        <v>1000</v>
      </c>
      <c r="G1487" s="34">
        <v>990</v>
      </c>
      <c r="H1487" s="34">
        <v>0</v>
      </c>
      <c r="I1487" s="95">
        <f>IF(E1487="LONG",(G1487-F1487)*C1487,(F1487-G1487)*C1487)</f>
        <v>-6000</v>
      </c>
      <c r="J1487" s="95">
        <v>0</v>
      </c>
      <c r="K1487" s="95">
        <f>(I1487+J1487)</f>
        <v>-6000</v>
      </c>
    </row>
    <row r="1488" spans="1:11">
      <c r="A1488" s="59">
        <v>42486</v>
      </c>
      <c r="B1488" s="33" t="s">
        <v>357</v>
      </c>
      <c r="C1488" s="33">
        <v>400</v>
      </c>
      <c r="D1488" s="33"/>
      <c r="E1488" s="33" t="s">
        <v>8</v>
      </c>
      <c r="F1488" s="34">
        <v>1508</v>
      </c>
      <c r="G1488" s="34">
        <v>1518</v>
      </c>
      <c r="H1488" s="34">
        <v>1532</v>
      </c>
      <c r="I1488" s="70">
        <f>(G1488-F1488)*C1488</f>
        <v>4000</v>
      </c>
      <c r="J1488" s="65">
        <f>(H1488-G1488)*C1488</f>
        <v>5600</v>
      </c>
      <c r="K1488" s="70">
        <f>I1488+J1488</f>
        <v>9600</v>
      </c>
    </row>
    <row r="1489" spans="1:11">
      <c r="A1489" s="59">
        <v>42486</v>
      </c>
      <c r="B1489" s="33" t="s">
        <v>136</v>
      </c>
      <c r="C1489" s="33">
        <v>900</v>
      </c>
      <c r="D1489" s="33"/>
      <c r="E1489" s="33" t="s">
        <v>15</v>
      </c>
      <c r="F1489" s="34">
        <v>634</v>
      </c>
      <c r="G1489" s="34">
        <v>630</v>
      </c>
      <c r="H1489" s="34">
        <v>0</v>
      </c>
      <c r="I1489" s="95">
        <f>IF(E1489="LONG",(G1489-F1489)*C1489,(F1489-G1489)*C1489)</f>
        <v>3600</v>
      </c>
      <c r="J1489" s="95">
        <v>0</v>
      </c>
      <c r="K1489" s="95">
        <f>(I1489+J1489)</f>
        <v>3600</v>
      </c>
    </row>
    <row r="1490" spans="1:11">
      <c r="A1490" s="59">
        <v>42486</v>
      </c>
      <c r="B1490" s="33" t="s">
        <v>216</v>
      </c>
      <c r="C1490" s="33">
        <v>5000</v>
      </c>
      <c r="D1490" s="33"/>
      <c r="E1490" s="33" t="s">
        <v>15</v>
      </c>
      <c r="F1490" s="34">
        <v>121.5</v>
      </c>
      <c r="G1490" s="34">
        <v>121.5</v>
      </c>
      <c r="H1490" s="34">
        <v>0</v>
      </c>
      <c r="I1490" s="95">
        <f>IF(E1490="LONG",(G1490-F1490)*C1490,(F1490-G1490)*C1490)</f>
        <v>0</v>
      </c>
      <c r="J1490" s="95">
        <v>0</v>
      </c>
      <c r="K1490" s="95">
        <f>(I1490+J1490)</f>
        <v>0</v>
      </c>
    </row>
    <row r="1491" spans="1:11">
      <c r="A1491" s="59">
        <v>42485</v>
      </c>
      <c r="B1491" s="33" t="s">
        <v>136</v>
      </c>
      <c r="C1491" s="33">
        <v>900</v>
      </c>
      <c r="D1491" s="33"/>
      <c r="E1491" s="33" t="s">
        <v>8</v>
      </c>
      <c r="F1491" s="34">
        <v>620</v>
      </c>
      <c r="G1491" s="34">
        <v>624</v>
      </c>
      <c r="H1491" s="34">
        <v>629.79999999999995</v>
      </c>
      <c r="I1491" s="70">
        <f>(G1491-F1491)*C1491</f>
        <v>3600</v>
      </c>
      <c r="J1491" s="65">
        <f>(H1491-G1491)*C1491</f>
        <v>5219.9999999999591</v>
      </c>
      <c r="K1491" s="70">
        <f>I1491+J1491</f>
        <v>8819.99999999996</v>
      </c>
    </row>
    <row r="1492" spans="1:11">
      <c r="A1492" s="59">
        <v>42485</v>
      </c>
      <c r="B1492" s="33" t="s">
        <v>328</v>
      </c>
      <c r="C1492" s="33">
        <v>300</v>
      </c>
      <c r="D1492" s="33"/>
      <c r="E1492" s="33" t="s">
        <v>15</v>
      </c>
      <c r="F1492" s="34">
        <v>1251</v>
      </c>
      <c r="G1492" s="34">
        <v>1243</v>
      </c>
      <c r="H1492" s="34">
        <v>0</v>
      </c>
      <c r="I1492" s="95">
        <f>IF(E1492="LONG",(G1492-F1492)*C1492,(F1492-G1492)*C1492)</f>
        <v>2400</v>
      </c>
      <c r="J1492" s="95">
        <v>0</v>
      </c>
      <c r="K1492" s="95">
        <f>(I1492+J1492)</f>
        <v>2400</v>
      </c>
    </row>
    <row r="1493" spans="1:11">
      <c r="A1493" s="59">
        <v>42482</v>
      </c>
      <c r="B1493" s="33" t="s">
        <v>135</v>
      </c>
      <c r="C1493" s="33">
        <v>1000</v>
      </c>
      <c r="D1493" s="33"/>
      <c r="E1493" s="33" t="s">
        <v>8</v>
      </c>
      <c r="F1493" s="34">
        <v>535</v>
      </c>
      <c r="G1493" s="34">
        <v>538</v>
      </c>
      <c r="H1493" s="34">
        <v>0</v>
      </c>
      <c r="I1493" s="95">
        <f>IF(E1493="LONG",(G1493-F1493)*C1493,(F1493-G1493)*C1493)</f>
        <v>3000</v>
      </c>
      <c r="J1493" s="95">
        <v>0</v>
      </c>
      <c r="K1493" s="95">
        <f>(I1493+J1493)</f>
        <v>3000</v>
      </c>
    </row>
    <row r="1494" spans="1:11">
      <c r="A1494" s="59">
        <v>42482</v>
      </c>
      <c r="B1494" s="33" t="s">
        <v>567</v>
      </c>
      <c r="C1494" s="33">
        <v>1000</v>
      </c>
      <c r="D1494" s="33"/>
      <c r="E1494" s="33" t="s">
        <v>15</v>
      </c>
      <c r="F1494" s="34">
        <v>583</v>
      </c>
      <c r="G1494" s="34">
        <v>578.20000000000005</v>
      </c>
      <c r="H1494" s="34">
        <v>0</v>
      </c>
      <c r="I1494" s="95">
        <f>IF(E1494="LONG",(G1494-F1494)*C1494,(F1494-G1494)*C1494)</f>
        <v>4799.9999999999545</v>
      </c>
      <c r="J1494" s="95">
        <v>0</v>
      </c>
      <c r="K1494" s="95">
        <f>(I1494+J1494)</f>
        <v>4799.9999999999545</v>
      </c>
    </row>
    <row r="1495" spans="1:11">
      <c r="A1495" s="59">
        <v>42482</v>
      </c>
      <c r="B1495" s="33" t="s">
        <v>136</v>
      </c>
      <c r="C1495" s="33">
        <v>900</v>
      </c>
      <c r="D1495" s="33"/>
      <c r="E1495" s="33" t="s">
        <v>8</v>
      </c>
      <c r="F1495" s="34">
        <v>621</v>
      </c>
      <c r="G1495" s="34">
        <v>616</v>
      </c>
      <c r="H1495" s="34">
        <v>0</v>
      </c>
      <c r="I1495" s="95">
        <f>IF(E1495="LONG",(G1495-F1495)*C1495,(F1495-G1495)*C1495)</f>
        <v>-4500</v>
      </c>
      <c r="J1495" s="95">
        <v>0</v>
      </c>
      <c r="K1495" s="95">
        <f>(I1495+J1495)</f>
        <v>-4500</v>
      </c>
    </row>
    <row r="1496" spans="1:11">
      <c r="A1496" s="59">
        <v>42481</v>
      </c>
      <c r="B1496" s="33" t="s">
        <v>568</v>
      </c>
      <c r="C1496" s="33">
        <v>150</v>
      </c>
      <c r="D1496" s="33"/>
      <c r="E1496" s="33" t="s">
        <v>8</v>
      </c>
      <c r="F1496" s="34">
        <v>3130</v>
      </c>
      <c r="G1496" s="34">
        <v>3150</v>
      </c>
      <c r="H1496" s="34">
        <v>3165.2</v>
      </c>
      <c r="I1496" s="70">
        <f>(G1496-F1496)*C1496</f>
        <v>3000</v>
      </c>
      <c r="J1496" s="65">
        <f>(H1496-G1496)*C1496</f>
        <v>2279.9999999999727</v>
      </c>
      <c r="K1496" s="70">
        <f>I1496+J1496</f>
        <v>5279.9999999999727</v>
      </c>
    </row>
    <row r="1497" spans="1:11">
      <c r="A1497" s="59">
        <v>42481</v>
      </c>
      <c r="B1497" s="33" t="s">
        <v>225</v>
      </c>
      <c r="C1497" s="33">
        <v>8000</v>
      </c>
      <c r="D1497" s="33"/>
      <c r="E1497" s="33" t="s">
        <v>15</v>
      </c>
      <c r="F1497" s="34">
        <v>54.35</v>
      </c>
      <c r="G1497" s="34">
        <v>53.85</v>
      </c>
      <c r="H1497" s="34">
        <v>0</v>
      </c>
      <c r="I1497" s="95">
        <f t="shared" ref="I1497:I1502" si="149">IF(E1497="LONG",(G1497-F1497)*C1497,(F1497-G1497)*C1497)</f>
        <v>4000</v>
      </c>
      <c r="J1497" s="95">
        <v>0</v>
      </c>
      <c r="K1497" s="95">
        <f t="shared" ref="K1497:K1502" si="150">(I1497+J1497)</f>
        <v>4000</v>
      </c>
    </row>
    <row r="1498" spans="1:11">
      <c r="A1498" s="59">
        <v>42481</v>
      </c>
      <c r="B1498" s="33" t="s">
        <v>328</v>
      </c>
      <c r="C1498" s="33">
        <v>300</v>
      </c>
      <c r="D1498" s="33"/>
      <c r="E1498" s="33" t="s">
        <v>8</v>
      </c>
      <c r="F1498" s="34">
        <v>1318</v>
      </c>
      <c r="G1498" s="34">
        <v>1308</v>
      </c>
      <c r="H1498" s="34">
        <v>0</v>
      </c>
      <c r="I1498" s="95">
        <f t="shared" si="149"/>
        <v>-3000</v>
      </c>
      <c r="J1498" s="95">
        <v>0</v>
      </c>
      <c r="K1498" s="95">
        <f t="shared" si="150"/>
        <v>-3000</v>
      </c>
    </row>
    <row r="1499" spans="1:11">
      <c r="A1499" s="59">
        <v>42480</v>
      </c>
      <c r="B1499" s="33" t="s">
        <v>111</v>
      </c>
      <c r="C1499" s="33">
        <v>1000</v>
      </c>
      <c r="D1499" s="33"/>
      <c r="E1499" s="33" t="s">
        <v>15</v>
      </c>
      <c r="F1499" s="34">
        <v>504</v>
      </c>
      <c r="G1499" s="34">
        <v>501</v>
      </c>
      <c r="H1499" s="34">
        <v>498.5</v>
      </c>
      <c r="I1499" s="95">
        <f t="shared" si="149"/>
        <v>3000</v>
      </c>
      <c r="J1499" s="95">
        <f>(IF(E1499="SHORT",IF(H1499="",0,G1499-H1499),IF(E1499="LONG",IF(H1499="",0,H1499-G1499))))*C1499</f>
        <v>2500</v>
      </c>
      <c r="K1499" s="95">
        <f t="shared" si="150"/>
        <v>5500</v>
      </c>
    </row>
    <row r="1500" spans="1:11">
      <c r="A1500" s="59">
        <v>42480</v>
      </c>
      <c r="B1500" s="33" t="s">
        <v>373</v>
      </c>
      <c r="C1500" s="33">
        <v>1300</v>
      </c>
      <c r="D1500" s="33"/>
      <c r="E1500" s="33" t="s">
        <v>8</v>
      </c>
      <c r="F1500" s="34">
        <v>569</v>
      </c>
      <c r="G1500" s="34">
        <v>565</v>
      </c>
      <c r="H1500" s="34">
        <v>0</v>
      </c>
      <c r="I1500" s="95">
        <f t="shared" si="149"/>
        <v>-5200</v>
      </c>
      <c r="J1500" s="95">
        <v>0</v>
      </c>
      <c r="K1500" s="95">
        <f t="shared" si="150"/>
        <v>-5200</v>
      </c>
    </row>
    <row r="1501" spans="1:11">
      <c r="A1501" s="59">
        <v>42478</v>
      </c>
      <c r="B1501" s="33" t="s">
        <v>373</v>
      </c>
      <c r="C1501" s="33">
        <v>1300</v>
      </c>
      <c r="D1501" s="33"/>
      <c r="E1501" s="33" t="s">
        <v>15</v>
      </c>
      <c r="F1501" s="34">
        <v>569</v>
      </c>
      <c r="G1501" s="34">
        <v>566</v>
      </c>
      <c r="H1501" s="34">
        <v>561</v>
      </c>
      <c r="I1501" s="95">
        <f t="shared" si="149"/>
        <v>3900</v>
      </c>
      <c r="J1501" s="95">
        <f>(IF(E1501="SHORT",IF(H1501="",0,G1501-H1501),IF(E1501="LONG",IF(H1501="",0,H1501-G1501))))*C1501</f>
        <v>6500</v>
      </c>
      <c r="K1501" s="95">
        <f t="shared" si="150"/>
        <v>10400</v>
      </c>
    </row>
    <row r="1502" spans="1:11">
      <c r="A1502" s="59">
        <v>42478</v>
      </c>
      <c r="B1502" s="33" t="s">
        <v>548</v>
      </c>
      <c r="C1502" s="33">
        <v>3200</v>
      </c>
      <c r="D1502" s="33"/>
      <c r="E1502" s="33" t="s">
        <v>8</v>
      </c>
      <c r="F1502" s="34">
        <v>168.25</v>
      </c>
      <c r="G1502" s="34">
        <v>169.25</v>
      </c>
      <c r="H1502" s="34">
        <v>0</v>
      </c>
      <c r="I1502" s="95">
        <f t="shared" si="149"/>
        <v>3200</v>
      </c>
      <c r="J1502" s="95">
        <v>0</v>
      </c>
      <c r="K1502" s="95">
        <f t="shared" si="150"/>
        <v>3200</v>
      </c>
    </row>
    <row r="1503" spans="1:11">
      <c r="A1503" s="59">
        <v>42473</v>
      </c>
      <c r="B1503" s="33" t="s">
        <v>548</v>
      </c>
      <c r="C1503" s="33">
        <v>3200</v>
      </c>
      <c r="D1503" s="33"/>
      <c r="E1503" s="33" t="s">
        <v>8</v>
      </c>
      <c r="F1503" s="34">
        <v>166.3</v>
      </c>
      <c r="G1503" s="34">
        <v>167.3</v>
      </c>
      <c r="H1503" s="34">
        <v>168.8</v>
      </c>
      <c r="I1503" s="70">
        <f>(G1503-F1503)*C1503</f>
        <v>3200</v>
      </c>
      <c r="J1503" s="65">
        <f>(H1503-G1503)*C1503</f>
        <v>4800</v>
      </c>
      <c r="K1503" s="70">
        <f>I1503+J1503</f>
        <v>8000</v>
      </c>
    </row>
    <row r="1504" spans="1:11">
      <c r="A1504" s="59">
        <v>42473</v>
      </c>
      <c r="B1504" s="33" t="s">
        <v>569</v>
      </c>
      <c r="C1504" s="33">
        <v>400</v>
      </c>
      <c r="D1504" s="33"/>
      <c r="E1504" s="33" t="s">
        <v>8</v>
      </c>
      <c r="F1504" s="34">
        <v>1487</v>
      </c>
      <c r="G1504" s="34">
        <v>1495</v>
      </c>
      <c r="H1504" s="34">
        <v>0</v>
      </c>
      <c r="I1504" s="95">
        <f>IF(E1504="LONG",(G1504-F1504)*C1504,(F1504-G1504)*C1504)</f>
        <v>3200</v>
      </c>
      <c r="J1504" s="95">
        <v>0</v>
      </c>
      <c r="K1504" s="95">
        <f>(I1504+J1504)</f>
        <v>3200</v>
      </c>
    </row>
    <row r="1505" spans="1:11">
      <c r="A1505" s="59">
        <v>42472</v>
      </c>
      <c r="B1505" s="33" t="s">
        <v>373</v>
      </c>
      <c r="C1505" s="33">
        <v>1300</v>
      </c>
      <c r="D1505" s="33"/>
      <c r="E1505" s="33" t="s">
        <v>15</v>
      </c>
      <c r="F1505" s="34">
        <v>576</v>
      </c>
      <c r="G1505" s="34">
        <v>572</v>
      </c>
      <c r="H1505" s="34">
        <v>0</v>
      </c>
      <c r="I1505" s="95">
        <f>IF(E1505="LONG",(G1505-F1505)*C1505,(F1505-G1505)*C1505)</f>
        <v>5200</v>
      </c>
      <c r="J1505" s="95">
        <v>0</v>
      </c>
      <c r="K1505" s="95">
        <f>(I1505+J1505)</f>
        <v>5200</v>
      </c>
    </row>
    <row r="1506" spans="1:11">
      <c r="A1506" s="59">
        <v>42472</v>
      </c>
      <c r="B1506" s="33" t="s">
        <v>136</v>
      </c>
      <c r="C1506" s="33">
        <v>900</v>
      </c>
      <c r="D1506" s="33"/>
      <c r="E1506" s="33" t="s">
        <v>8</v>
      </c>
      <c r="F1506" s="34">
        <v>643</v>
      </c>
      <c r="G1506" s="34">
        <v>646.35</v>
      </c>
      <c r="H1506" s="34">
        <v>0</v>
      </c>
      <c r="I1506" s="95">
        <f>IF(E1506="LONG",(G1506-F1506)*C1506,(F1506-G1506)*C1506)</f>
        <v>3015.0000000000205</v>
      </c>
      <c r="J1506" s="95">
        <v>0</v>
      </c>
      <c r="K1506" s="95">
        <f>(I1506+J1506)</f>
        <v>3015.0000000000205</v>
      </c>
    </row>
    <row r="1507" spans="1:11">
      <c r="A1507" s="59">
        <v>42472</v>
      </c>
      <c r="B1507" s="33" t="s">
        <v>216</v>
      </c>
      <c r="C1507" s="33">
        <v>5000</v>
      </c>
      <c r="D1507" s="33"/>
      <c r="E1507" s="33" t="s">
        <v>8</v>
      </c>
      <c r="F1507" s="34">
        <v>120</v>
      </c>
      <c r="G1507" s="34">
        <v>120</v>
      </c>
      <c r="H1507" s="34">
        <v>0</v>
      </c>
      <c r="I1507" s="95">
        <f>IF(E1507="LONG",(G1507-F1507)*C1507,(F1507-G1507)*C1507)</f>
        <v>0</v>
      </c>
      <c r="J1507" s="95">
        <v>0</v>
      </c>
      <c r="K1507" s="95">
        <f>(I1507+J1507)</f>
        <v>0</v>
      </c>
    </row>
    <row r="1508" spans="1:11">
      <c r="A1508" s="59">
        <v>42471</v>
      </c>
      <c r="B1508" s="33" t="s">
        <v>328</v>
      </c>
      <c r="C1508" s="33">
        <v>300</v>
      </c>
      <c r="D1508" s="33"/>
      <c r="E1508" s="33" t="s">
        <v>8</v>
      </c>
      <c r="F1508" s="34">
        <v>1253</v>
      </c>
      <c r="G1508" s="34">
        <v>1263</v>
      </c>
      <c r="H1508" s="34">
        <v>1271.05</v>
      </c>
      <c r="I1508" s="70">
        <f>(G1508-F1508)*C1508</f>
        <v>3000</v>
      </c>
      <c r="J1508" s="65">
        <f>(H1508-G1508)*C1508</f>
        <v>2414.9999999999864</v>
      </c>
      <c r="K1508" s="70">
        <f>I1508+J1508</f>
        <v>5414.9999999999864</v>
      </c>
    </row>
    <row r="1509" spans="1:11">
      <c r="A1509" s="59">
        <v>42471</v>
      </c>
      <c r="B1509" s="33" t="s">
        <v>310</v>
      </c>
      <c r="C1509" s="33">
        <v>3000</v>
      </c>
      <c r="D1509" s="33"/>
      <c r="E1509" s="33" t="s">
        <v>8</v>
      </c>
      <c r="F1509" s="34">
        <v>167.5</v>
      </c>
      <c r="G1509" s="34">
        <v>166.5</v>
      </c>
      <c r="H1509" s="34">
        <v>0</v>
      </c>
      <c r="I1509" s="70">
        <f>(G1509-F1509)*C1509</f>
        <v>-3000</v>
      </c>
      <c r="J1509" s="65">
        <v>0</v>
      </c>
      <c r="K1509" s="70">
        <f>I1509+J1509</f>
        <v>-3000</v>
      </c>
    </row>
    <row r="1510" spans="1:11">
      <c r="A1510" s="59">
        <v>42468</v>
      </c>
      <c r="B1510" s="33" t="s">
        <v>136</v>
      </c>
      <c r="C1510" s="33">
        <v>900</v>
      </c>
      <c r="D1510" s="33"/>
      <c r="E1510" s="33" t="s">
        <v>15</v>
      </c>
      <c r="F1510" s="34">
        <v>624</v>
      </c>
      <c r="G1510" s="34">
        <v>620</v>
      </c>
      <c r="H1510" s="34">
        <v>614</v>
      </c>
      <c r="I1510" s="95">
        <f>IF(E1510="LONG",(G1510-F1510)*C1510,(F1510-G1510)*C1510)</f>
        <v>3600</v>
      </c>
      <c r="J1510" s="95">
        <f>(IF(E1510="SHORT",IF(H1510="",0,G1510-H1510),IF(E1510="LONG",IF(H1510="",0,H1510-G1510))))*C1510</f>
        <v>5400</v>
      </c>
      <c r="K1510" s="95">
        <f>(I1510+J1510)</f>
        <v>9000</v>
      </c>
    </row>
    <row r="1511" spans="1:11">
      <c r="A1511" s="59">
        <v>42468</v>
      </c>
      <c r="B1511" s="33" t="s">
        <v>570</v>
      </c>
      <c r="C1511" s="33">
        <v>900</v>
      </c>
      <c r="D1511" s="33"/>
      <c r="E1511" s="33" t="s">
        <v>8</v>
      </c>
      <c r="F1511" s="34">
        <v>617</v>
      </c>
      <c r="G1511" s="34">
        <v>621</v>
      </c>
      <c r="H1511" s="34">
        <v>627</v>
      </c>
      <c r="I1511" s="70">
        <f>(G1511-F1511)*C1511</f>
        <v>3600</v>
      </c>
      <c r="J1511" s="65">
        <f>(H1511-G1511)*C1511</f>
        <v>5400</v>
      </c>
      <c r="K1511" s="70">
        <f>I1511+J1511</f>
        <v>9000</v>
      </c>
    </row>
    <row r="1512" spans="1:11">
      <c r="A1512" s="59">
        <v>42467</v>
      </c>
      <c r="B1512" s="33" t="s">
        <v>568</v>
      </c>
      <c r="C1512" s="33">
        <v>150</v>
      </c>
      <c r="D1512" s="33"/>
      <c r="E1512" s="33" t="s">
        <v>8</v>
      </c>
      <c r="F1512" s="34">
        <v>3050</v>
      </c>
      <c r="G1512" s="34">
        <v>3070</v>
      </c>
      <c r="H1512" s="34">
        <v>3088.35</v>
      </c>
      <c r="I1512" s="70">
        <f>(G1512-F1512)*C1512</f>
        <v>3000</v>
      </c>
      <c r="J1512" s="65">
        <f>(H1512-G1512)*C1512</f>
        <v>2752.4999999999864</v>
      </c>
      <c r="K1512" s="70">
        <f>I1512+J1512</f>
        <v>5752.4999999999864</v>
      </c>
    </row>
    <row r="1513" spans="1:11">
      <c r="A1513" s="59">
        <v>42467</v>
      </c>
      <c r="B1513" s="33" t="s">
        <v>136</v>
      </c>
      <c r="C1513" s="33">
        <v>900</v>
      </c>
      <c r="D1513" s="33"/>
      <c r="E1513" s="33" t="s">
        <v>15</v>
      </c>
      <c r="F1513" s="34">
        <v>622</v>
      </c>
      <c r="G1513" s="34">
        <v>616</v>
      </c>
      <c r="H1513" s="34">
        <v>0</v>
      </c>
      <c r="I1513" s="95">
        <f>IF(E1513="LONG",(G1513-F1513)*C1513,(F1513-G1513)*C1513)</f>
        <v>5400</v>
      </c>
      <c r="J1513" s="95">
        <v>0</v>
      </c>
      <c r="K1513" s="95">
        <f>(I1513+J1513)</f>
        <v>5400</v>
      </c>
    </row>
    <row r="1514" spans="1:11">
      <c r="A1514" s="59">
        <v>42466</v>
      </c>
      <c r="B1514" s="33" t="s">
        <v>136</v>
      </c>
      <c r="C1514" s="33">
        <v>900</v>
      </c>
      <c r="D1514" s="33"/>
      <c r="E1514" s="33" t="s">
        <v>8</v>
      </c>
      <c r="F1514" s="34">
        <v>609</v>
      </c>
      <c r="G1514" s="34">
        <v>613</v>
      </c>
      <c r="H1514" s="34">
        <v>619</v>
      </c>
      <c r="I1514" s="70">
        <f>(G1514-F1514)*C1514</f>
        <v>3600</v>
      </c>
      <c r="J1514" s="65">
        <f>(H1514-G1514)*C1514</f>
        <v>5400</v>
      </c>
      <c r="K1514" s="70">
        <f>I1514+J1514</f>
        <v>9000</v>
      </c>
    </row>
    <row r="1515" spans="1:11">
      <c r="A1515" s="59">
        <v>42466</v>
      </c>
      <c r="B1515" s="33" t="s">
        <v>225</v>
      </c>
      <c r="C1515" s="33">
        <v>8000</v>
      </c>
      <c r="D1515" s="33"/>
      <c r="E1515" s="33" t="s">
        <v>15</v>
      </c>
      <c r="F1515" s="34">
        <v>50</v>
      </c>
      <c r="G1515" s="34">
        <v>49.5</v>
      </c>
      <c r="H1515" s="34">
        <v>0</v>
      </c>
      <c r="I1515" s="95">
        <f>IF(E1515="LONG",(G1515-F1515)*C1515,(F1515-G1515)*C1515)</f>
        <v>4000</v>
      </c>
      <c r="J1515" s="95">
        <v>0</v>
      </c>
      <c r="K1515" s="95">
        <f>(I1515+J1515)</f>
        <v>4000</v>
      </c>
    </row>
    <row r="1516" spans="1:11">
      <c r="A1516" s="59">
        <v>42465</v>
      </c>
      <c r="B1516" s="33" t="s">
        <v>136</v>
      </c>
      <c r="C1516" s="33">
        <v>900</v>
      </c>
      <c r="D1516" s="33"/>
      <c r="E1516" s="33" t="s">
        <v>8</v>
      </c>
      <c r="F1516" s="34">
        <v>599</v>
      </c>
      <c r="G1516" s="34">
        <v>604</v>
      </c>
      <c r="H1516" s="34">
        <v>610</v>
      </c>
      <c r="I1516" s="70">
        <f>(G1516-F1516)*C1516</f>
        <v>4500</v>
      </c>
      <c r="J1516" s="65">
        <f>(H1516-G1516)*C1516</f>
        <v>5400</v>
      </c>
      <c r="K1516" s="70">
        <f>I1516+J1516</f>
        <v>9900</v>
      </c>
    </row>
    <row r="1517" spans="1:11">
      <c r="A1517" s="59">
        <v>42465</v>
      </c>
      <c r="B1517" s="33" t="s">
        <v>278</v>
      </c>
      <c r="C1517" s="33">
        <v>600</v>
      </c>
      <c r="D1517" s="33"/>
      <c r="E1517" s="33" t="s">
        <v>8</v>
      </c>
      <c r="F1517" s="34">
        <v>897</v>
      </c>
      <c r="G1517" s="34">
        <v>891</v>
      </c>
      <c r="H1517" s="34">
        <v>0</v>
      </c>
      <c r="I1517" s="70">
        <f>(G1517-F1517)*C1517</f>
        <v>-3600</v>
      </c>
      <c r="J1517" s="65">
        <v>0</v>
      </c>
      <c r="K1517" s="70">
        <f>I1517+J1517</f>
        <v>-3600</v>
      </c>
    </row>
    <row r="1518" spans="1:11">
      <c r="A1518" s="59">
        <v>42464</v>
      </c>
      <c r="B1518" s="33" t="s">
        <v>421</v>
      </c>
      <c r="C1518" s="33">
        <v>3000</v>
      </c>
      <c r="D1518" s="33"/>
      <c r="E1518" s="33" t="s">
        <v>8</v>
      </c>
      <c r="F1518" s="34">
        <v>165</v>
      </c>
      <c r="G1518" s="34">
        <v>163</v>
      </c>
      <c r="H1518" s="34">
        <v>0</v>
      </c>
      <c r="I1518" s="70">
        <f>(G1518-F1518)*C1518</f>
        <v>-6000</v>
      </c>
      <c r="J1518" s="65">
        <v>0</v>
      </c>
      <c r="K1518" s="70">
        <f>I1518+J1518</f>
        <v>-6000</v>
      </c>
    </row>
    <row r="1519" spans="1:11">
      <c r="A1519" s="59">
        <v>42461</v>
      </c>
      <c r="B1519" s="33" t="s">
        <v>136</v>
      </c>
      <c r="C1519" s="33">
        <v>900</v>
      </c>
      <c r="D1519" s="33"/>
      <c r="E1519" s="33" t="s">
        <v>8</v>
      </c>
      <c r="F1519" s="34">
        <v>565</v>
      </c>
      <c r="G1519" s="34">
        <v>569</v>
      </c>
      <c r="H1519" s="34">
        <v>572.5</v>
      </c>
      <c r="I1519" s="70">
        <f>(G1519-F1519)*C1519</f>
        <v>3600</v>
      </c>
      <c r="J1519" s="65">
        <f>(H1519-G1519)*C1519</f>
        <v>3150</v>
      </c>
      <c r="K1519" s="70">
        <f>I1519+J1519</f>
        <v>6750</v>
      </c>
    </row>
    <row r="1520" spans="1:11">
      <c r="A1520" s="59">
        <v>42461</v>
      </c>
      <c r="B1520" s="33" t="s">
        <v>571</v>
      </c>
      <c r="C1520" s="33">
        <v>600</v>
      </c>
      <c r="D1520" s="33"/>
      <c r="E1520" s="33" t="s">
        <v>8</v>
      </c>
      <c r="F1520" s="34">
        <v>733</v>
      </c>
      <c r="G1520" s="34">
        <v>738</v>
      </c>
      <c r="H1520" s="34">
        <v>745</v>
      </c>
      <c r="I1520" s="70">
        <f>(G1520-F1520)*C1520</f>
        <v>3000</v>
      </c>
      <c r="J1520" s="65">
        <f>(H1520-G1520)*C1520</f>
        <v>4200</v>
      </c>
      <c r="K1520" s="70">
        <f>I1520+J1520</f>
        <v>7200</v>
      </c>
    </row>
    <row r="1521" spans="1:11">
      <c r="A1521" s="59">
        <v>42461</v>
      </c>
      <c r="B1521" s="33" t="s">
        <v>515</v>
      </c>
      <c r="C1521" s="33">
        <v>8000</v>
      </c>
      <c r="D1521" s="33"/>
      <c r="E1521" s="33" t="s">
        <v>15</v>
      </c>
      <c r="F1521" s="34">
        <v>70.599999999999994</v>
      </c>
      <c r="G1521" s="34">
        <v>71.2</v>
      </c>
      <c r="H1521" s="34">
        <v>0</v>
      </c>
      <c r="I1521" s="95">
        <f>IF(E1521="LONG",(G1521-F1521)*C1521,(F1521-G1521)*C1521)</f>
        <v>-4800.0000000000682</v>
      </c>
      <c r="J1521" s="95">
        <v>0</v>
      </c>
      <c r="K1521" s="95">
        <f>(I1521+J1521)</f>
        <v>-4800.0000000000682</v>
      </c>
    </row>
    <row r="1522" spans="1:11">
      <c r="A1522" s="59"/>
      <c r="B1522" s="53"/>
      <c r="C1522" s="53"/>
      <c r="D1522" s="53"/>
      <c r="E1522" s="53"/>
      <c r="F1522" s="53"/>
      <c r="G1522" s="53"/>
      <c r="H1522" s="53"/>
      <c r="I1522" s="96"/>
      <c r="J1522" s="96"/>
      <c r="K1522" s="97"/>
    </row>
    <row r="1523" spans="1:11">
      <c r="A1523" s="59">
        <v>42460</v>
      </c>
      <c r="B1523" s="33" t="s">
        <v>136</v>
      </c>
      <c r="C1523" s="33">
        <v>900</v>
      </c>
      <c r="D1523" s="33"/>
      <c r="E1523" s="33" t="s">
        <v>15</v>
      </c>
      <c r="F1523" s="34">
        <v>547</v>
      </c>
      <c r="G1523" s="34">
        <v>543</v>
      </c>
      <c r="H1523" s="34">
        <v>537.6</v>
      </c>
      <c r="I1523" s="95">
        <f>IF(E1523="LONG",(G1523-F1523)*C1523,(F1523-G1523)*C1523)</f>
        <v>3600</v>
      </c>
      <c r="J1523" s="95">
        <f>(IF(E1523="SHORT",IF(H1523="",0,G1523-H1523),IF(E1523="LONG",IF(H1523="",0,H1523-G1523))))*C1523</f>
        <v>4859.99999999998</v>
      </c>
      <c r="K1523" s="95">
        <f>(I1523+J1523)</f>
        <v>8459.99999999998</v>
      </c>
    </row>
    <row r="1524" spans="1:11">
      <c r="A1524" s="59">
        <v>42460</v>
      </c>
      <c r="B1524" s="33" t="s">
        <v>225</v>
      </c>
      <c r="C1524" s="33">
        <v>8000</v>
      </c>
      <c r="D1524" s="33"/>
      <c r="E1524" s="33" t="s">
        <v>15</v>
      </c>
      <c r="F1524" s="34">
        <v>50.1</v>
      </c>
      <c r="G1524" s="34">
        <v>49.55</v>
      </c>
      <c r="H1524" s="34">
        <v>0</v>
      </c>
      <c r="I1524" s="95">
        <f>IF(E1524="LONG",(G1524-F1524)*C1524,(F1524-G1524)*C1524)</f>
        <v>4400.0000000000346</v>
      </c>
      <c r="J1524" s="95">
        <v>0</v>
      </c>
      <c r="K1524" s="95">
        <f>(I1524+J1524)</f>
        <v>4400.0000000000346</v>
      </c>
    </row>
    <row r="1525" spans="1:11">
      <c r="A1525" s="59">
        <v>42459</v>
      </c>
      <c r="B1525" s="33" t="s">
        <v>136</v>
      </c>
      <c r="C1525" s="33">
        <v>900</v>
      </c>
      <c r="D1525" s="33"/>
      <c r="E1525" s="33" t="s">
        <v>15</v>
      </c>
      <c r="F1525" s="34">
        <v>547</v>
      </c>
      <c r="G1525" s="34">
        <v>543</v>
      </c>
      <c r="H1525" s="34">
        <v>540.15</v>
      </c>
      <c r="I1525" s="95">
        <f>IF(E1525="LONG",(G1525-F1525)*C1525,(F1525-G1525)*C1525)</f>
        <v>3600</v>
      </c>
      <c r="J1525" s="95">
        <f>(IF(E1525="SHORT",IF(H1525="",0,G1525-H1525),IF(E1525="LONG",IF(H1525="",0,H1525-G1525))))*C1525</f>
        <v>2565.0000000000205</v>
      </c>
      <c r="K1525" s="95">
        <f>(I1525+J1525)</f>
        <v>6165.00000000002</v>
      </c>
    </row>
    <row r="1526" spans="1:11">
      <c r="A1526" s="59">
        <v>42458</v>
      </c>
      <c r="B1526" s="33" t="s">
        <v>319</v>
      </c>
      <c r="C1526" s="33">
        <v>125</v>
      </c>
      <c r="D1526" s="33"/>
      <c r="E1526" s="33" t="s">
        <v>8</v>
      </c>
      <c r="F1526" s="34">
        <v>3730</v>
      </c>
      <c r="G1526" s="34">
        <v>3750</v>
      </c>
      <c r="H1526" s="34">
        <v>3772.5</v>
      </c>
      <c r="I1526" s="70">
        <f>(G1526-F1526)*C1526</f>
        <v>2500</v>
      </c>
      <c r="J1526" s="65">
        <f>(H1526-G1526)*C1526</f>
        <v>2812.5</v>
      </c>
      <c r="K1526" s="70">
        <f>I1526+J1526</f>
        <v>5312.5</v>
      </c>
    </row>
    <row r="1527" spans="1:11">
      <c r="A1527" s="59">
        <v>42458</v>
      </c>
      <c r="B1527" s="33" t="s">
        <v>136</v>
      </c>
      <c r="C1527" s="33">
        <v>900</v>
      </c>
      <c r="D1527" s="33"/>
      <c r="E1527" s="33" t="s">
        <v>15</v>
      </c>
      <c r="F1527" s="34">
        <v>542</v>
      </c>
      <c r="G1527" s="34">
        <v>538</v>
      </c>
      <c r="H1527" s="34">
        <v>0</v>
      </c>
      <c r="I1527" s="70">
        <f>(F1527-G1527)*C1527</f>
        <v>3600</v>
      </c>
      <c r="J1527" s="70">
        <v>0</v>
      </c>
      <c r="K1527" s="70">
        <f>(I1527+J1527)</f>
        <v>3600</v>
      </c>
    </row>
    <row r="1528" spans="1:11">
      <c r="A1528" s="59">
        <v>42458</v>
      </c>
      <c r="B1528" s="33" t="s">
        <v>454</v>
      </c>
      <c r="C1528" s="33">
        <v>3000</v>
      </c>
      <c r="D1528" s="33"/>
      <c r="E1528" s="33" t="s">
        <v>8</v>
      </c>
      <c r="F1528" s="34">
        <v>173.75</v>
      </c>
      <c r="G1528" s="34">
        <v>172.5</v>
      </c>
      <c r="H1528" s="34">
        <v>0</v>
      </c>
      <c r="I1528" s="70">
        <f>(G1528-F1528)*C1528</f>
        <v>-3750</v>
      </c>
      <c r="J1528" s="65">
        <v>0</v>
      </c>
      <c r="K1528" s="70">
        <f>I1528+J1528</f>
        <v>-3750</v>
      </c>
    </row>
    <row r="1529" spans="1:11">
      <c r="A1529" s="59">
        <v>42457</v>
      </c>
      <c r="B1529" s="33" t="s">
        <v>572</v>
      </c>
      <c r="C1529" s="33">
        <v>1000</v>
      </c>
      <c r="D1529" s="33"/>
      <c r="E1529" s="33" t="s">
        <v>15</v>
      </c>
      <c r="F1529" s="34">
        <v>527.5</v>
      </c>
      <c r="G1529" s="34">
        <v>524.5</v>
      </c>
      <c r="H1529" s="34">
        <v>521.5</v>
      </c>
      <c r="I1529" s="95">
        <f>IF(E1529="LONG",(G1529-F1529)*C1529,(F1529-G1529)*C1529)</f>
        <v>3000</v>
      </c>
      <c r="J1529" s="95">
        <f>(IF(E1529="SHORT",IF(H1529="",0,G1529-H1529),IF(E1529="LONG",IF(H1529="",0,H1529-G1529))))*C1529</f>
        <v>3000</v>
      </c>
      <c r="K1529" s="95">
        <f>(I1529+J1529)</f>
        <v>6000</v>
      </c>
    </row>
    <row r="1530" spans="1:11">
      <c r="A1530" s="59">
        <v>42457</v>
      </c>
      <c r="B1530" s="33" t="s">
        <v>573</v>
      </c>
      <c r="C1530" s="33">
        <v>500</v>
      </c>
      <c r="D1530" s="33"/>
      <c r="E1530" s="33" t="s">
        <v>8</v>
      </c>
      <c r="F1530" s="34">
        <v>821</v>
      </c>
      <c r="G1530" s="34">
        <v>811</v>
      </c>
      <c r="H1530" s="34">
        <v>0</v>
      </c>
      <c r="I1530" s="70">
        <f>(G1530-F1530)*C1530</f>
        <v>-5000</v>
      </c>
      <c r="J1530" s="65">
        <v>0</v>
      </c>
      <c r="K1530" s="70">
        <f>I1530+J1530</f>
        <v>-5000</v>
      </c>
    </row>
    <row r="1531" spans="1:11">
      <c r="A1531" s="59">
        <v>42451</v>
      </c>
      <c r="B1531" s="33" t="s">
        <v>421</v>
      </c>
      <c r="C1531" s="33">
        <v>2000</v>
      </c>
      <c r="D1531" s="33"/>
      <c r="E1531" s="33" t="s">
        <v>15</v>
      </c>
      <c r="F1531" s="34">
        <v>171.25</v>
      </c>
      <c r="G1531" s="34">
        <v>170</v>
      </c>
      <c r="H1531" s="34">
        <v>168</v>
      </c>
      <c r="I1531" s="95">
        <f>IF(E1531="LONG",(G1531-F1531)*C1531,(F1531-G1531)*C1531)</f>
        <v>2500</v>
      </c>
      <c r="J1531" s="95">
        <f>(IF(E1531="SHORT",IF(H1531="",0,G1531-H1531),IF(E1531="LONG",IF(H1531="",0,H1531-G1531))))*C1531</f>
        <v>4000</v>
      </c>
      <c r="K1531" s="95">
        <f>(I1531+J1531)</f>
        <v>6500</v>
      </c>
    </row>
    <row r="1532" spans="1:11">
      <c r="A1532" s="59">
        <v>42451</v>
      </c>
      <c r="B1532" s="33" t="s">
        <v>268</v>
      </c>
      <c r="C1532" s="33">
        <v>700</v>
      </c>
      <c r="D1532" s="33"/>
      <c r="E1532" s="33" t="s">
        <v>8</v>
      </c>
      <c r="F1532" s="34">
        <v>1119</v>
      </c>
      <c r="G1532" s="34">
        <v>1126</v>
      </c>
      <c r="H1532" s="34">
        <v>0</v>
      </c>
      <c r="I1532" s="70">
        <f>(G1532-F1532)*C1532</f>
        <v>4900</v>
      </c>
      <c r="J1532" s="65">
        <v>0</v>
      </c>
      <c r="K1532" s="70">
        <f>I1532+J1532</f>
        <v>4900</v>
      </c>
    </row>
    <row r="1533" spans="1:11">
      <c r="A1533" s="59">
        <v>42450</v>
      </c>
      <c r="B1533" s="33" t="s">
        <v>268</v>
      </c>
      <c r="C1533" s="33">
        <v>700</v>
      </c>
      <c r="D1533" s="33"/>
      <c r="E1533" s="33" t="s">
        <v>8</v>
      </c>
      <c r="F1533" s="34">
        <v>1112</v>
      </c>
      <c r="G1533" s="34">
        <v>1118</v>
      </c>
      <c r="H1533" s="34">
        <v>1124.95</v>
      </c>
      <c r="I1533" s="70">
        <f>(G1533-F1533)*C1533</f>
        <v>4200</v>
      </c>
      <c r="J1533" s="65">
        <f>(H1533-G1533)*C1533</f>
        <v>4865.0000000000318</v>
      </c>
      <c r="K1533" s="70">
        <f>I1533+J1533</f>
        <v>9065.0000000000327</v>
      </c>
    </row>
    <row r="1534" spans="1:11">
      <c r="A1534" s="59">
        <v>42450</v>
      </c>
      <c r="B1534" s="33" t="s">
        <v>454</v>
      </c>
      <c r="C1534" s="33">
        <v>3000</v>
      </c>
      <c r="D1534" s="33"/>
      <c r="E1534" s="33" t="s">
        <v>15</v>
      </c>
      <c r="F1534" s="34">
        <v>179.25</v>
      </c>
      <c r="G1534" s="34">
        <v>178</v>
      </c>
      <c r="H1534" s="34">
        <v>0</v>
      </c>
      <c r="I1534" s="70">
        <f>(F1534-G1534)*C1534</f>
        <v>3750</v>
      </c>
      <c r="J1534" s="70">
        <v>0</v>
      </c>
      <c r="K1534" s="70">
        <f>(I1534+J1534)</f>
        <v>3750</v>
      </c>
    </row>
    <row r="1535" spans="1:11">
      <c r="A1535" s="59">
        <v>42447</v>
      </c>
      <c r="B1535" s="33" t="s">
        <v>395</v>
      </c>
      <c r="C1535" s="33">
        <v>800</v>
      </c>
      <c r="D1535" s="33"/>
      <c r="E1535" s="33" t="s">
        <v>8</v>
      </c>
      <c r="F1535" s="34">
        <v>1285</v>
      </c>
      <c r="G1535" s="34">
        <v>1291</v>
      </c>
      <c r="H1535" s="34">
        <v>1300</v>
      </c>
      <c r="I1535" s="70">
        <f>(G1535-F1535)*C1535</f>
        <v>4800</v>
      </c>
      <c r="J1535" s="65">
        <f>(H1535-G1535)*C1535</f>
        <v>7200</v>
      </c>
      <c r="K1535" s="70">
        <f>I1535+J1535</f>
        <v>12000</v>
      </c>
    </row>
    <row r="1536" spans="1:11">
      <c r="A1536" s="59">
        <v>42447</v>
      </c>
      <c r="B1536" s="33" t="s">
        <v>268</v>
      </c>
      <c r="C1536" s="33">
        <v>700</v>
      </c>
      <c r="D1536" s="33"/>
      <c r="E1536" s="33" t="s">
        <v>15</v>
      </c>
      <c r="F1536" s="34">
        <v>1076</v>
      </c>
      <c r="G1536" s="34">
        <v>1070</v>
      </c>
      <c r="H1536" s="34">
        <v>0</v>
      </c>
      <c r="I1536" s="70">
        <f>(F1536-G1536)*C1536</f>
        <v>4200</v>
      </c>
      <c r="J1536" s="70">
        <v>0</v>
      </c>
      <c r="K1536" s="70">
        <f>(I1536+J1536)</f>
        <v>4200</v>
      </c>
    </row>
    <row r="1537" spans="1:11">
      <c r="A1537" s="59">
        <v>42446</v>
      </c>
      <c r="B1537" s="33" t="s">
        <v>454</v>
      </c>
      <c r="C1537" s="33">
        <v>3000</v>
      </c>
      <c r="D1537" s="33"/>
      <c r="E1537" s="33" t="s">
        <v>15</v>
      </c>
      <c r="F1537" s="34">
        <v>170</v>
      </c>
      <c r="G1537" s="34">
        <v>168.75</v>
      </c>
      <c r="H1537" s="34">
        <v>0</v>
      </c>
      <c r="I1537" s="70">
        <f>(F1537-G1537)*C1537</f>
        <v>3750</v>
      </c>
      <c r="J1537" s="70">
        <v>0</v>
      </c>
      <c r="K1537" s="70">
        <f>(I1537+J1537)</f>
        <v>3750</v>
      </c>
    </row>
    <row r="1538" spans="1:11">
      <c r="A1538" s="59">
        <v>42446</v>
      </c>
      <c r="B1538" s="33" t="s">
        <v>343</v>
      </c>
      <c r="C1538" s="33">
        <v>700</v>
      </c>
      <c r="D1538" s="33"/>
      <c r="E1538" s="33" t="s">
        <v>8</v>
      </c>
      <c r="F1538" s="34">
        <v>728.5</v>
      </c>
      <c r="G1538" s="34">
        <v>733.5</v>
      </c>
      <c r="H1538" s="34">
        <v>0</v>
      </c>
      <c r="I1538" s="70">
        <f>(G1538-F1538)*C1538</f>
        <v>3500</v>
      </c>
      <c r="J1538" s="65">
        <v>0</v>
      </c>
      <c r="K1538" s="70">
        <f>I1538+J1538</f>
        <v>3500</v>
      </c>
    </row>
    <row r="1539" spans="1:11">
      <c r="A1539" s="59">
        <v>42445</v>
      </c>
      <c r="B1539" s="33" t="s">
        <v>319</v>
      </c>
      <c r="C1539" s="33">
        <v>125</v>
      </c>
      <c r="D1539" s="33"/>
      <c r="E1539" s="33" t="s">
        <v>8</v>
      </c>
      <c r="F1539" s="34">
        <v>3665</v>
      </c>
      <c r="G1539" s="34">
        <v>3688.9</v>
      </c>
      <c r="H1539" s="34">
        <v>0</v>
      </c>
      <c r="I1539" s="70">
        <f>(G1539-F1539)*C1539</f>
        <v>2987.5000000000114</v>
      </c>
      <c r="J1539" s="65">
        <v>0</v>
      </c>
      <c r="K1539" s="70">
        <f>I1539+J1539</f>
        <v>2987.5000000000114</v>
      </c>
    </row>
    <row r="1540" spans="1:11">
      <c r="A1540" s="59">
        <v>42445</v>
      </c>
      <c r="B1540" s="40" t="s">
        <v>343</v>
      </c>
      <c r="C1540" s="40">
        <v>700</v>
      </c>
      <c r="D1540" s="40"/>
      <c r="E1540" s="40" t="s">
        <v>15</v>
      </c>
      <c r="F1540" s="35">
        <v>718</v>
      </c>
      <c r="G1540" s="35">
        <v>713</v>
      </c>
      <c r="H1540" s="35">
        <v>0</v>
      </c>
      <c r="I1540" s="70">
        <f>(F1540-G1540)*C1540</f>
        <v>3500</v>
      </c>
      <c r="J1540" s="70">
        <v>0</v>
      </c>
      <c r="K1540" s="70">
        <f>(I1540+J1540)</f>
        <v>3500</v>
      </c>
    </row>
    <row r="1541" spans="1:11">
      <c r="A1541" s="59">
        <v>42444</v>
      </c>
      <c r="B1541" s="40" t="s">
        <v>222</v>
      </c>
      <c r="C1541" s="40">
        <v>5000</v>
      </c>
      <c r="D1541" s="40"/>
      <c r="E1541" s="40" t="s">
        <v>8</v>
      </c>
      <c r="F1541" s="35">
        <v>105.25</v>
      </c>
      <c r="G1541" s="35">
        <v>106</v>
      </c>
      <c r="H1541" s="35">
        <v>107</v>
      </c>
      <c r="I1541" s="70">
        <f t="shared" ref="I1541:I1550" si="151">(G1541-F1541)*C1541</f>
        <v>3750</v>
      </c>
      <c r="J1541" s="65">
        <f>(H1541-G1541)*C1541</f>
        <v>5000</v>
      </c>
      <c r="K1541" s="70">
        <f t="shared" ref="K1541:K1550" si="152">I1541+J1541</f>
        <v>8750</v>
      </c>
    </row>
    <row r="1542" spans="1:11">
      <c r="A1542" s="59">
        <v>42444</v>
      </c>
      <c r="B1542" s="40" t="s">
        <v>574</v>
      </c>
      <c r="C1542" s="40">
        <v>1300</v>
      </c>
      <c r="D1542" s="40"/>
      <c r="E1542" s="40" t="s">
        <v>8</v>
      </c>
      <c r="F1542" s="35">
        <v>358.5</v>
      </c>
      <c r="G1542" s="35">
        <v>362.5</v>
      </c>
      <c r="H1542" s="35">
        <v>0</v>
      </c>
      <c r="I1542" s="70">
        <f t="shared" si="151"/>
        <v>5200</v>
      </c>
      <c r="J1542" s="65">
        <v>0</v>
      </c>
      <c r="K1542" s="70">
        <f t="shared" si="152"/>
        <v>5200</v>
      </c>
    </row>
    <row r="1543" spans="1:11">
      <c r="A1543" s="59">
        <v>42444</v>
      </c>
      <c r="B1543" s="40" t="s">
        <v>575</v>
      </c>
      <c r="C1543" s="40">
        <v>200</v>
      </c>
      <c r="D1543" s="40"/>
      <c r="E1543" s="40" t="s">
        <v>8</v>
      </c>
      <c r="F1543" s="35">
        <v>2800</v>
      </c>
      <c r="G1543" s="35">
        <v>2780</v>
      </c>
      <c r="H1543" s="35">
        <v>0</v>
      </c>
      <c r="I1543" s="70">
        <f t="shared" si="151"/>
        <v>-4000</v>
      </c>
      <c r="J1543" s="65">
        <v>0</v>
      </c>
      <c r="K1543" s="70">
        <f t="shared" si="152"/>
        <v>-4000</v>
      </c>
    </row>
    <row r="1544" spans="1:11">
      <c r="A1544" s="59">
        <v>42440</v>
      </c>
      <c r="B1544" s="33" t="s">
        <v>243</v>
      </c>
      <c r="C1544" s="33">
        <v>1300</v>
      </c>
      <c r="D1544" s="33"/>
      <c r="E1544" s="33" t="s">
        <v>8</v>
      </c>
      <c r="F1544" s="34">
        <v>500</v>
      </c>
      <c r="G1544" s="34">
        <v>505</v>
      </c>
      <c r="H1544" s="34">
        <v>0</v>
      </c>
      <c r="I1544" s="70">
        <f t="shared" si="151"/>
        <v>6500</v>
      </c>
      <c r="J1544" s="65">
        <v>0</v>
      </c>
      <c r="K1544" s="70">
        <f t="shared" si="152"/>
        <v>6500</v>
      </c>
    </row>
    <row r="1545" spans="1:11">
      <c r="A1545" s="59">
        <v>42440</v>
      </c>
      <c r="B1545" s="33" t="s">
        <v>287</v>
      </c>
      <c r="C1545" s="33">
        <v>6000</v>
      </c>
      <c r="D1545" s="33"/>
      <c r="E1545" s="33" t="s">
        <v>8</v>
      </c>
      <c r="F1545" s="34">
        <v>64.25</v>
      </c>
      <c r="G1545" s="34">
        <v>64.75</v>
      </c>
      <c r="H1545" s="34">
        <v>0</v>
      </c>
      <c r="I1545" s="70">
        <f t="shared" si="151"/>
        <v>3000</v>
      </c>
      <c r="J1545" s="65">
        <v>0</v>
      </c>
      <c r="K1545" s="70">
        <f t="shared" si="152"/>
        <v>3000</v>
      </c>
    </row>
    <row r="1546" spans="1:11">
      <c r="A1546" s="59">
        <v>42440</v>
      </c>
      <c r="B1546" s="33" t="s">
        <v>286</v>
      </c>
      <c r="C1546" s="33">
        <v>2000</v>
      </c>
      <c r="D1546" s="33"/>
      <c r="E1546" s="33" t="s">
        <v>8</v>
      </c>
      <c r="F1546" s="34">
        <v>288.25</v>
      </c>
      <c r="G1546" s="34">
        <v>285</v>
      </c>
      <c r="H1546" s="34">
        <v>0</v>
      </c>
      <c r="I1546" s="70">
        <f t="shared" si="151"/>
        <v>-6500</v>
      </c>
      <c r="J1546" s="65">
        <v>0</v>
      </c>
      <c r="K1546" s="70">
        <f t="shared" si="152"/>
        <v>-6500</v>
      </c>
    </row>
    <row r="1547" spans="1:11">
      <c r="A1547" s="59">
        <v>42439</v>
      </c>
      <c r="B1547" s="33" t="s">
        <v>243</v>
      </c>
      <c r="C1547" s="33">
        <v>1300</v>
      </c>
      <c r="D1547" s="33"/>
      <c r="E1547" s="33" t="s">
        <v>8</v>
      </c>
      <c r="F1547" s="34">
        <v>504</v>
      </c>
      <c r="G1547" s="34">
        <v>509</v>
      </c>
      <c r="H1547" s="34">
        <v>0</v>
      </c>
      <c r="I1547" s="70">
        <f t="shared" si="151"/>
        <v>6500</v>
      </c>
      <c r="J1547" s="65">
        <v>0</v>
      </c>
      <c r="K1547" s="70">
        <f t="shared" si="152"/>
        <v>6500</v>
      </c>
    </row>
    <row r="1548" spans="1:11">
      <c r="A1548" s="59">
        <v>42439</v>
      </c>
      <c r="B1548" s="33" t="s">
        <v>98</v>
      </c>
      <c r="C1548" s="33">
        <v>1500</v>
      </c>
      <c r="D1548" s="33"/>
      <c r="E1548" s="33" t="s">
        <v>8</v>
      </c>
      <c r="F1548" s="34">
        <v>375</v>
      </c>
      <c r="G1548" s="34">
        <v>378</v>
      </c>
      <c r="H1548" s="34">
        <v>0</v>
      </c>
      <c r="I1548" s="70">
        <f t="shared" si="151"/>
        <v>4500</v>
      </c>
      <c r="J1548" s="65">
        <v>0</v>
      </c>
      <c r="K1548" s="70">
        <f t="shared" si="152"/>
        <v>4500</v>
      </c>
    </row>
    <row r="1549" spans="1:11">
      <c r="A1549" s="59">
        <v>42439</v>
      </c>
      <c r="B1549" s="33" t="s">
        <v>136</v>
      </c>
      <c r="C1549" s="33">
        <v>900</v>
      </c>
      <c r="D1549" s="33"/>
      <c r="E1549" s="33" t="s">
        <v>8</v>
      </c>
      <c r="F1549" s="34">
        <v>544</v>
      </c>
      <c r="G1549" s="34">
        <v>538</v>
      </c>
      <c r="H1549" s="34">
        <v>0</v>
      </c>
      <c r="I1549" s="70">
        <f t="shared" si="151"/>
        <v>-5400</v>
      </c>
      <c r="J1549" s="65">
        <v>0</v>
      </c>
      <c r="K1549" s="70">
        <f t="shared" si="152"/>
        <v>-5400</v>
      </c>
    </row>
    <row r="1550" spans="1:11">
      <c r="A1550" s="59">
        <v>42438</v>
      </c>
      <c r="B1550" s="33" t="s">
        <v>136</v>
      </c>
      <c r="C1550" s="33">
        <v>900</v>
      </c>
      <c r="D1550" s="33"/>
      <c r="E1550" s="33" t="s">
        <v>8</v>
      </c>
      <c r="F1550" s="34">
        <v>533</v>
      </c>
      <c r="G1550" s="34">
        <v>539</v>
      </c>
      <c r="H1550" s="34">
        <v>546</v>
      </c>
      <c r="I1550" s="70">
        <f t="shared" si="151"/>
        <v>5400</v>
      </c>
      <c r="J1550" s="65">
        <f>(H1550-G1550)*C1550</f>
        <v>6300</v>
      </c>
      <c r="K1550" s="70">
        <f t="shared" si="152"/>
        <v>11700</v>
      </c>
    </row>
    <row r="1551" spans="1:11">
      <c r="A1551" s="59">
        <v>42438</v>
      </c>
      <c r="B1551" s="33" t="s">
        <v>297</v>
      </c>
      <c r="C1551" s="33">
        <v>300</v>
      </c>
      <c r="D1551" s="33"/>
      <c r="E1551" s="33" t="s">
        <v>15</v>
      </c>
      <c r="F1551" s="34">
        <v>1974</v>
      </c>
      <c r="G1551" s="34">
        <v>1967</v>
      </c>
      <c r="H1551" s="34">
        <v>0</v>
      </c>
      <c r="I1551" s="95">
        <f>IF(E1551="LONG",(G1551-F1551)*C1551,(F1551-G1551)*C1551)</f>
        <v>2100</v>
      </c>
      <c r="J1551" s="95">
        <v>0</v>
      </c>
      <c r="K1551" s="95">
        <f>(I1551+J1551)</f>
        <v>2100</v>
      </c>
    </row>
    <row r="1552" spans="1:11">
      <c r="A1552" s="59">
        <v>42438</v>
      </c>
      <c r="B1552" s="33" t="s">
        <v>243</v>
      </c>
      <c r="C1552" s="33">
        <v>1300</v>
      </c>
      <c r="D1552" s="33"/>
      <c r="E1552" s="33" t="s">
        <v>15</v>
      </c>
      <c r="F1552" s="34">
        <v>497.5</v>
      </c>
      <c r="G1552" s="34">
        <v>503</v>
      </c>
      <c r="H1552" s="34">
        <v>0</v>
      </c>
      <c r="I1552" s="95">
        <f>IF(E1552="LONG",(G1552-F1552)*C1552,(F1552-G1552)*C1552)</f>
        <v>-7150</v>
      </c>
      <c r="J1552" s="95">
        <v>0</v>
      </c>
      <c r="K1552" s="95">
        <f>(I1552+J1552)</f>
        <v>-7150</v>
      </c>
    </row>
    <row r="1553" spans="1:11">
      <c r="A1553" s="59">
        <v>42438</v>
      </c>
      <c r="B1553" s="33" t="s">
        <v>376</v>
      </c>
      <c r="C1553" s="33">
        <v>600</v>
      </c>
      <c r="D1553" s="33"/>
      <c r="E1553" s="33" t="s">
        <v>15</v>
      </c>
      <c r="F1553" s="34">
        <v>1175</v>
      </c>
      <c r="G1553" s="34">
        <v>1186</v>
      </c>
      <c r="H1553" s="34">
        <v>0</v>
      </c>
      <c r="I1553" s="95">
        <f>IF(E1553="LONG",(G1553-F1553)*C1553,(F1553-G1553)*C1553)</f>
        <v>-6600</v>
      </c>
      <c r="J1553" s="95">
        <v>0</v>
      </c>
      <c r="K1553" s="95">
        <f>(I1553+J1553)</f>
        <v>-6600</v>
      </c>
    </row>
    <row r="1554" spans="1:11">
      <c r="A1554" s="59">
        <v>42437</v>
      </c>
      <c r="B1554" s="33" t="s">
        <v>268</v>
      </c>
      <c r="C1554" s="33">
        <v>700</v>
      </c>
      <c r="D1554" s="33"/>
      <c r="E1554" s="33" t="s">
        <v>8</v>
      </c>
      <c r="F1554" s="34">
        <v>1074</v>
      </c>
      <c r="G1554" s="34">
        <v>1082</v>
      </c>
      <c r="H1554" s="34">
        <v>0</v>
      </c>
      <c r="I1554" s="70">
        <f>(G1554-F1554)*C1554</f>
        <v>5600</v>
      </c>
      <c r="J1554" s="65">
        <v>0</v>
      </c>
      <c r="K1554" s="70">
        <f>I1554+J1554</f>
        <v>5600</v>
      </c>
    </row>
    <row r="1555" spans="1:11">
      <c r="A1555" s="59">
        <v>42437</v>
      </c>
      <c r="B1555" s="33" t="s">
        <v>19</v>
      </c>
      <c r="C1555" s="33">
        <v>700</v>
      </c>
      <c r="D1555" s="33"/>
      <c r="E1555" s="33" t="s">
        <v>8</v>
      </c>
      <c r="F1555" s="34">
        <v>703</v>
      </c>
      <c r="G1555" s="34">
        <v>696</v>
      </c>
      <c r="H1555" s="34">
        <v>0</v>
      </c>
      <c r="I1555" s="70">
        <f>(G1555-F1555)*C1555</f>
        <v>-4900</v>
      </c>
      <c r="J1555" s="65">
        <v>0</v>
      </c>
      <c r="K1555" s="70">
        <f>I1555+J1555</f>
        <v>-4900</v>
      </c>
    </row>
    <row r="1556" spans="1:11">
      <c r="A1556" s="59">
        <v>42433</v>
      </c>
      <c r="B1556" s="33" t="s">
        <v>286</v>
      </c>
      <c r="C1556" s="33">
        <v>2000</v>
      </c>
      <c r="D1556" s="33"/>
      <c r="E1556" s="33" t="s">
        <v>8</v>
      </c>
      <c r="F1556" s="34">
        <v>280</v>
      </c>
      <c r="G1556" s="34">
        <v>283</v>
      </c>
      <c r="H1556" s="34">
        <v>0</v>
      </c>
      <c r="I1556" s="70">
        <f>(G1556-F1556)*C1556</f>
        <v>6000</v>
      </c>
      <c r="J1556" s="65">
        <v>0</v>
      </c>
      <c r="K1556" s="70">
        <f>I1556+J1556</f>
        <v>6000</v>
      </c>
    </row>
    <row r="1557" spans="1:11">
      <c r="A1557" s="59">
        <v>42433</v>
      </c>
      <c r="B1557" s="33" t="s">
        <v>73</v>
      </c>
      <c r="C1557" s="33">
        <v>800</v>
      </c>
      <c r="D1557" s="33"/>
      <c r="E1557" s="33" t="s">
        <v>15</v>
      </c>
      <c r="F1557" s="34">
        <v>463</v>
      </c>
      <c r="G1557" s="34">
        <v>472</v>
      </c>
      <c r="H1557" s="34">
        <v>0</v>
      </c>
      <c r="I1557" s="95">
        <f>IF(E1557="LONG",(G1557-F1557)*C1557,(F1557-G1557)*C1557)</f>
        <v>-7200</v>
      </c>
      <c r="J1557" s="95">
        <v>0</v>
      </c>
      <c r="K1557" s="95">
        <f>(I1557+J1557)</f>
        <v>-7200</v>
      </c>
    </row>
    <row r="1558" spans="1:11">
      <c r="A1558" s="59">
        <v>42433</v>
      </c>
      <c r="B1558" s="33" t="s">
        <v>555</v>
      </c>
      <c r="C1558" s="33">
        <v>7000</v>
      </c>
      <c r="D1558" s="33"/>
      <c r="E1558" s="33" t="s">
        <v>15</v>
      </c>
      <c r="F1558" s="34">
        <v>93.75</v>
      </c>
      <c r="G1558" s="34">
        <v>94.7</v>
      </c>
      <c r="H1558" s="34">
        <v>0</v>
      </c>
      <c r="I1558" s="95">
        <f>IF(E1558="LONG",(G1558-F1558)*C1558,(F1558-G1558)*C1558)</f>
        <v>-6650.00000000002</v>
      </c>
      <c r="J1558" s="95">
        <v>0</v>
      </c>
      <c r="K1558" s="95">
        <f>(I1558+J1558)</f>
        <v>-6650.00000000002</v>
      </c>
    </row>
    <row r="1559" spans="1:11">
      <c r="A1559" s="59">
        <v>42432</v>
      </c>
      <c r="B1559" s="33" t="s">
        <v>243</v>
      </c>
      <c r="C1559" s="33">
        <v>1300</v>
      </c>
      <c r="D1559" s="33"/>
      <c r="E1559" s="33" t="s">
        <v>8</v>
      </c>
      <c r="F1559" s="34">
        <v>442</v>
      </c>
      <c r="G1559" s="34">
        <v>447</v>
      </c>
      <c r="H1559" s="34">
        <v>453</v>
      </c>
      <c r="I1559" s="70">
        <f>(G1559-F1559)*C1559</f>
        <v>6500</v>
      </c>
      <c r="J1559" s="65">
        <f>(H1559-G1559)*C1559</f>
        <v>7800</v>
      </c>
      <c r="K1559" s="70">
        <f>I1559+J1559</f>
        <v>14300</v>
      </c>
    </row>
    <row r="1560" spans="1:11">
      <c r="A1560" s="59">
        <v>42432</v>
      </c>
      <c r="B1560" s="33" t="s">
        <v>488</v>
      </c>
      <c r="C1560" s="33">
        <v>2100</v>
      </c>
      <c r="D1560" s="33"/>
      <c r="E1560" s="33" t="s">
        <v>8</v>
      </c>
      <c r="F1560" s="34">
        <v>247.5</v>
      </c>
      <c r="G1560" s="34">
        <v>250</v>
      </c>
      <c r="H1560" s="34">
        <v>0</v>
      </c>
      <c r="I1560" s="70">
        <f>(G1560-F1560)*C1560</f>
        <v>5250</v>
      </c>
      <c r="J1560" s="65">
        <v>0</v>
      </c>
      <c r="K1560" s="70">
        <f>I1560+J1560</f>
        <v>5250</v>
      </c>
    </row>
    <row r="1561" spans="1:11">
      <c r="A1561" s="59">
        <v>42432</v>
      </c>
      <c r="B1561" s="33" t="s">
        <v>205</v>
      </c>
      <c r="C1561" s="33">
        <v>2100</v>
      </c>
      <c r="D1561" s="33"/>
      <c r="E1561" s="33" t="s">
        <v>8</v>
      </c>
      <c r="F1561" s="34">
        <v>224.5</v>
      </c>
      <c r="G1561" s="34">
        <v>225.5</v>
      </c>
      <c r="H1561" s="34">
        <v>0</v>
      </c>
      <c r="I1561" s="70">
        <f>(G1561-F1561)*C1561</f>
        <v>2100</v>
      </c>
      <c r="J1561" s="65">
        <v>0</v>
      </c>
      <c r="K1561" s="70">
        <f>I1561+J1561</f>
        <v>2100</v>
      </c>
    </row>
    <row r="1562" spans="1:11">
      <c r="A1562" s="59">
        <v>42432</v>
      </c>
      <c r="B1562" s="33" t="s">
        <v>555</v>
      </c>
      <c r="C1562" s="33">
        <v>7000</v>
      </c>
      <c r="D1562" s="33"/>
      <c r="E1562" s="33" t="s">
        <v>15</v>
      </c>
      <c r="F1562" s="34">
        <v>93.25</v>
      </c>
      <c r="G1562" s="34">
        <v>94.25</v>
      </c>
      <c r="H1562" s="34">
        <v>0</v>
      </c>
      <c r="I1562" s="95">
        <f>IF(E1562="LONG",(G1562-F1562)*C1562,(F1562-G1562)*C1562)</f>
        <v>-7000</v>
      </c>
      <c r="J1562" s="95">
        <v>0</v>
      </c>
      <c r="K1562" s="95">
        <f>(I1562+J1562)</f>
        <v>-7000</v>
      </c>
    </row>
    <row r="1563" spans="1:11">
      <c r="A1563" s="59">
        <v>42431</v>
      </c>
      <c r="B1563" s="33" t="s">
        <v>9</v>
      </c>
      <c r="C1563" s="33">
        <v>800</v>
      </c>
      <c r="D1563" s="33"/>
      <c r="E1563" s="33" t="s">
        <v>8</v>
      </c>
      <c r="F1563" s="34">
        <v>645</v>
      </c>
      <c r="G1563" s="34">
        <v>655</v>
      </c>
      <c r="H1563" s="34">
        <v>665</v>
      </c>
      <c r="I1563" s="70">
        <f t="shared" ref="I1563:I1570" si="153">(G1563-F1563)*C1563</f>
        <v>8000</v>
      </c>
      <c r="J1563" s="65">
        <f>(H1563-G1563)*C1563</f>
        <v>8000</v>
      </c>
      <c r="K1563" s="70">
        <f t="shared" ref="K1563:K1570" si="154">I1563+J1563</f>
        <v>16000</v>
      </c>
    </row>
    <row r="1564" spans="1:11">
      <c r="A1564" s="59">
        <v>42431</v>
      </c>
      <c r="B1564" s="33" t="s">
        <v>454</v>
      </c>
      <c r="C1564" s="33">
        <v>3000</v>
      </c>
      <c r="D1564" s="33"/>
      <c r="E1564" s="33" t="s">
        <v>8</v>
      </c>
      <c r="F1564" s="34">
        <v>165.3</v>
      </c>
      <c r="G1564" s="34">
        <v>166</v>
      </c>
      <c r="H1564" s="34">
        <v>0</v>
      </c>
      <c r="I1564" s="70">
        <f t="shared" si="153"/>
        <v>2099.9999999999659</v>
      </c>
      <c r="J1564" s="65">
        <v>0</v>
      </c>
      <c r="K1564" s="70">
        <f t="shared" si="154"/>
        <v>2099.9999999999659</v>
      </c>
    </row>
    <row r="1565" spans="1:11">
      <c r="A1565" s="59">
        <v>42431</v>
      </c>
      <c r="B1565" s="33" t="s">
        <v>230</v>
      </c>
      <c r="C1565" s="33">
        <v>12000</v>
      </c>
      <c r="D1565" s="33"/>
      <c r="E1565" s="33" t="s">
        <v>8</v>
      </c>
      <c r="F1565" s="34">
        <v>46.5</v>
      </c>
      <c r="G1565" s="34">
        <v>47</v>
      </c>
      <c r="H1565" s="34">
        <v>0</v>
      </c>
      <c r="I1565" s="70">
        <f t="shared" si="153"/>
        <v>6000</v>
      </c>
      <c r="J1565" s="65">
        <v>0</v>
      </c>
      <c r="K1565" s="70">
        <f t="shared" si="154"/>
        <v>6000</v>
      </c>
    </row>
    <row r="1566" spans="1:11">
      <c r="A1566" s="59">
        <v>42431</v>
      </c>
      <c r="B1566" s="33" t="s">
        <v>286</v>
      </c>
      <c r="C1566" s="33">
        <v>2000</v>
      </c>
      <c r="D1566" s="33"/>
      <c r="E1566" s="33" t="s">
        <v>8</v>
      </c>
      <c r="F1566" s="34">
        <v>286.75</v>
      </c>
      <c r="G1566" s="34">
        <v>283.75</v>
      </c>
      <c r="H1566" s="34">
        <v>0</v>
      </c>
      <c r="I1566" s="70">
        <f t="shared" si="153"/>
        <v>-6000</v>
      </c>
      <c r="J1566" s="65">
        <v>0</v>
      </c>
      <c r="K1566" s="70">
        <f t="shared" si="154"/>
        <v>-6000</v>
      </c>
    </row>
    <row r="1567" spans="1:11">
      <c r="A1567" s="59">
        <v>42430</v>
      </c>
      <c r="B1567" s="33" t="s">
        <v>376</v>
      </c>
      <c r="C1567" s="33">
        <v>600</v>
      </c>
      <c r="D1567" s="33"/>
      <c r="E1567" s="33" t="s">
        <v>8</v>
      </c>
      <c r="F1567" s="34">
        <v>1140</v>
      </c>
      <c r="G1567" s="34">
        <v>1150</v>
      </c>
      <c r="H1567" s="34">
        <v>1159</v>
      </c>
      <c r="I1567" s="70">
        <f t="shared" si="153"/>
        <v>6000</v>
      </c>
      <c r="J1567" s="65">
        <f>(H1567-G1567)*C1567</f>
        <v>5400</v>
      </c>
      <c r="K1567" s="70">
        <f t="shared" si="154"/>
        <v>11400</v>
      </c>
    </row>
    <row r="1568" spans="1:11">
      <c r="A1568" s="59">
        <v>42430</v>
      </c>
      <c r="B1568" s="33" t="s">
        <v>266</v>
      </c>
      <c r="C1568" s="33">
        <v>6000</v>
      </c>
      <c r="D1568" s="33"/>
      <c r="E1568" s="33" t="s">
        <v>8</v>
      </c>
      <c r="F1568" s="34">
        <v>68.25</v>
      </c>
      <c r="G1568" s="34">
        <v>69.25</v>
      </c>
      <c r="H1568" s="34">
        <v>70.25</v>
      </c>
      <c r="I1568" s="70">
        <f t="shared" si="153"/>
        <v>6000</v>
      </c>
      <c r="J1568" s="65">
        <f>(H1568-G1568)*C1568</f>
        <v>6000</v>
      </c>
      <c r="K1568" s="70">
        <f t="shared" si="154"/>
        <v>12000</v>
      </c>
    </row>
    <row r="1569" spans="1:11">
      <c r="A1569" s="59">
        <v>42430</v>
      </c>
      <c r="B1569" s="33" t="s">
        <v>136</v>
      </c>
      <c r="C1569" s="33">
        <v>900</v>
      </c>
      <c r="D1569" s="33"/>
      <c r="E1569" s="33" t="s">
        <v>8</v>
      </c>
      <c r="F1569" s="34">
        <v>494</v>
      </c>
      <c r="G1569" s="34">
        <v>500</v>
      </c>
      <c r="H1569" s="34">
        <v>510</v>
      </c>
      <c r="I1569" s="70">
        <f t="shared" si="153"/>
        <v>5400</v>
      </c>
      <c r="J1569" s="65">
        <f>(H1569-G1569)*C1569</f>
        <v>9000</v>
      </c>
      <c r="K1569" s="70">
        <f t="shared" si="154"/>
        <v>14400</v>
      </c>
    </row>
    <row r="1570" spans="1:11">
      <c r="A1570" s="59">
        <v>42430</v>
      </c>
      <c r="B1570" s="33" t="s">
        <v>376</v>
      </c>
      <c r="C1570" s="33">
        <v>600</v>
      </c>
      <c r="D1570" s="33"/>
      <c r="E1570" s="33" t="s">
        <v>8</v>
      </c>
      <c r="F1570" s="34">
        <v>1147</v>
      </c>
      <c r="G1570" s="34">
        <v>1137</v>
      </c>
      <c r="H1570" s="34">
        <v>0</v>
      </c>
      <c r="I1570" s="70">
        <f t="shared" si="153"/>
        <v>-6000</v>
      </c>
      <c r="J1570" s="65">
        <v>0</v>
      </c>
      <c r="K1570" s="70">
        <f t="shared" si="154"/>
        <v>-6000</v>
      </c>
    </row>
    <row r="1571" spans="1:11">
      <c r="A1571" s="59"/>
      <c r="B1571" s="53"/>
      <c r="C1571" s="53"/>
      <c r="D1571" s="53"/>
      <c r="E1571" s="53"/>
      <c r="F1571" s="53"/>
      <c r="G1571" s="53"/>
      <c r="H1571" s="53"/>
      <c r="I1571" s="96"/>
      <c r="J1571" s="96"/>
      <c r="K1571" s="97"/>
    </row>
    <row r="1572" spans="1:11">
      <c r="A1572" s="59">
        <v>42429</v>
      </c>
      <c r="B1572" s="33" t="s">
        <v>555</v>
      </c>
      <c r="C1572" s="33">
        <v>7000</v>
      </c>
      <c r="D1572" s="33"/>
      <c r="E1572" s="33" t="s">
        <v>8</v>
      </c>
      <c r="F1572" s="34">
        <v>87</v>
      </c>
      <c r="G1572" s="34">
        <v>88</v>
      </c>
      <c r="H1572" s="34">
        <v>0</v>
      </c>
      <c r="I1572" s="70">
        <f>(G1572-F1572)*C1572</f>
        <v>7000</v>
      </c>
      <c r="J1572" s="65">
        <v>0</v>
      </c>
      <c r="K1572" s="70">
        <f>I1572+J1572</f>
        <v>7000</v>
      </c>
    </row>
    <row r="1573" spans="1:11">
      <c r="A1573" s="59">
        <v>42429</v>
      </c>
      <c r="B1573" s="33" t="s">
        <v>268</v>
      </c>
      <c r="C1573" s="33">
        <v>700</v>
      </c>
      <c r="D1573" s="33"/>
      <c r="E1573" s="33" t="s">
        <v>8</v>
      </c>
      <c r="F1573" s="34">
        <v>935</v>
      </c>
      <c r="G1573" s="34">
        <v>945</v>
      </c>
      <c r="H1573" s="34">
        <v>955</v>
      </c>
      <c r="I1573" s="70">
        <f>(G1573-F1573)*C1573</f>
        <v>7000</v>
      </c>
      <c r="J1573" s="65">
        <f>(H1573-G1573)*C1573</f>
        <v>7000</v>
      </c>
      <c r="K1573" s="70">
        <f>I1573+J1573</f>
        <v>14000</v>
      </c>
    </row>
    <row r="1574" spans="1:11">
      <c r="A1574" s="59">
        <v>42429</v>
      </c>
      <c r="B1574" s="33" t="s">
        <v>98</v>
      </c>
      <c r="C1574" s="33">
        <v>1500</v>
      </c>
      <c r="D1574" s="33"/>
      <c r="E1574" s="33" t="s">
        <v>8</v>
      </c>
      <c r="F1574" s="34">
        <v>316</v>
      </c>
      <c r="G1574" s="34">
        <v>320</v>
      </c>
      <c r="H1574" s="34">
        <v>325</v>
      </c>
      <c r="I1574" s="70">
        <f>(G1574-F1574)*C1574</f>
        <v>6000</v>
      </c>
      <c r="J1574" s="65">
        <f>(H1574-G1574)*C1574</f>
        <v>7500</v>
      </c>
      <c r="K1574" s="70">
        <f>I1574+J1574</f>
        <v>13500</v>
      </c>
    </row>
    <row r="1575" spans="1:11">
      <c r="A1575" s="59">
        <v>42426</v>
      </c>
      <c r="B1575" s="33" t="s">
        <v>136</v>
      </c>
      <c r="C1575" s="33">
        <v>900</v>
      </c>
      <c r="D1575" s="33"/>
      <c r="E1575" s="33" t="s">
        <v>8</v>
      </c>
      <c r="F1575" s="34">
        <v>496</v>
      </c>
      <c r="G1575" s="34">
        <v>503</v>
      </c>
      <c r="H1575" s="34">
        <v>511</v>
      </c>
      <c r="I1575" s="70">
        <f>(G1575-F1575)*C1575</f>
        <v>6300</v>
      </c>
      <c r="J1575" s="65">
        <f>(H1575-G1575)*C1575</f>
        <v>7200</v>
      </c>
      <c r="K1575" s="70">
        <f>I1575+J1575</f>
        <v>13500</v>
      </c>
    </row>
    <row r="1576" spans="1:11">
      <c r="A1576" s="59">
        <v>42426</v>
      </c>
      <c r="B1576" s="33" t="s">
        <v>225</v>
      </c>
      <c r="C1576" s="33">
        <v>8000</v>
      </c>
      <c r="D1576" s="33"/>
      <c r="E1576" s="33" t="s">
        <v>8</v>
      </c>
      <c r="F1576" s="34">
        <v>53</v>
      </c>
      <c r="G1576" s="34">
        <v>54</v>
      </c>
      <c r="H1576" s="34">
        <v>0</v>
      </c>
      <c r="I1576" s="70">
        <f>(G1576-F1576)*C1576</f>
        <v>8000</v>
      </c>
      <c r="J1576" s="65">
        <v>0</v>
      </c>
      <c r="K1576" s="70">
        <f>I1576+J1576</f>
        <v>8000</v>
      </c>
    </row>
    <row r="1577" spans="1:11">
      <c r="A1577" s="59">
        <v>42425</v>
      </c>
      <c r="B1577" s="33" t="s">
        <v>98</v>
      </c>
      <c r="C1577" s="33">
        <v>1500</v>
      </c>
      <c r="D1577" s="33"/>
      <c r="E1577" s="33" t="s">
        <v>15</v>
      </c>
      <c r="F1577" s="34">
        <v>325</v>
      </c>
      <c r="G1577" s="34">
        <v>320</v>
      </c>
      <c r="H1577" s="34">
        <v>0</v>
      </c>
      <c r="I1577" s="95">
        <f>IF(E1577="LONG",(G1577-F1577)*C1577,(F1577-G1577)*C1577)</f>
        <v>7500</v>
      </c>
      <c r="J1577" s="95">
        <v>0</v>
      </c>
      <c r="K1577" s="95">
        <f>(I1577+J1577)</f>
        <v>7500</v>
      </c>
    </row>
    <row r="1578" spans="1:11">
      <c r="A1578" s="59">
        <v>42425</v>
      </c>
      <c r="B1578" s="33" t="s">
        <v>376</v>
      </c>
      <c r="C1578" s="33">
        <v>600</v>
      </c>
      <c r="D1578" s="33"/>
      <c r="E1578" s="33" t="s">
        <v>8</v>
      </c>
      <c r="F1578" s="34">
        <v>1125</v>
      </c>
      <c r="G1578" s="34">
        <v>1135</v>
      </c>
      <c r="H1578" s="34">
        <v>0</v>
      </c>
      <c r="I1578" s="70">
        <f>(G1578-F1578)*C1578</f>
        <v>6000</v>
      </c>
      <c r="J1578" s="65">
        <v>0</v>
      </c>
      <c r="K1578" s="70">
        <f>I1578+J1578</f>
        <v>6000</v>
      </c>
    </row>
    <row r="1579" spans="1:11">
      <c r="A1579" s="59">
        <v>42425</v>
      </c>
      <c r="B1579" s="33" t="s">
        <v>555</v>
      </c>
      <c r="C1579" s="33">
        <v>7000</v>
      </c>
      <c r="D1579" s="33"/>
      <c r="E1579" s="33" t="s">
        <v>15</v>
      </c>
      <c r="F1579" s="34">
        <v>86.9</v>
      </c>
      <c r="G1579" s="34">
        <v>86.15</v>
      </c>
      <c r="H1579" s="34">
        <v>0</v>
      </c>
      <c r="I1579" s="95">
        <f>IF(E1579="LONG",(G1579-F1579)*C1579,(F1579-G1579)*C1579)</f>
        <v>5250</v>
      </c>
      <c r="J1579" s="95">
        <v>0</v>
      </c>
      <c r="K1579" s="95">
        <f>(I1579+J1579)</f>
        <v>5250</v>
      </c>
    </row>
    <row r="1580" spans="1:11">
      <c r="A1580" s="59">
        <v>42425</v>
      </c>
      <c r="B1580" s="33" t="s">
        <v>576</v>
      </c>
      <c r="C1580" s="33">
        <v>500</v>
      </c>
      <c r="D1580" s="33"/>
      <c r="E1580" s="33" t="s">
        <v>8</v>
      </c>
      <c r="F1580" s="34">
        <v>733</v>
      </c>
      <c r="G1580" s="34">
        <v>738</v>
      </c>
      <c r="H1580" s="34">
        <v>0</v>
      </c>
      <c r="I1580" s="70">
        <f>(G1580-F1580)*C1580</f>
        <v>2500</v>
      </c>
      <c r="J1580" s="65">
        <v>0</v>
      </c>
      <c r="K1580" s="70">
        <f>I1580+J1580</f>
        <v>2500</v>
      </c>
    </row>
    <row r="1581" spans="1:11">
      <c r="A1581" s="59">
        <v>42424</v>
      </c>
      <c r="B1581" s="33" t="s">
        <v>577</v>
      </c>
      <c r="C1581" s="33">
        <v>3000</v>
      </c>
      <c r="D1581" s="33"/>
      <c r="E1581" s="33" t="s">
        <v>15</v>
      </c>
      <c r="F1581" s="34">
        <v>164.5</v>
      </c>
      <c r="G1581" s="34">
        <v>162.5</v>
      </c>
      <c r="H1581" s="34">
        <v>159.5</v>
      </c>
      <c r="I1581" s="95">
        <f>IF(E1581="LONG",(G1581-F1581)*C1581,(F1581-G1581)*C1581)</f>
        <v>6000</v>
      </c>
      <c r="J1581" s="95">
        <f>(IF(E1581="SHORT",IF(H1581="",0,G1581-H1581),IF(E1581="LONG",IF(H1581="",0,H1581-G1581))))*C1581</f>
        <v>9000</v>
      </c>
      <c r="K1581" s="95">
        <f>(I1581+J1581)</f>
        <v>15000</v>
      </c>
    </row>
    <row r="1582" spans="1:11">
      <c r="A1582" s="59">
        <v>42424</v>
      </c>
      <c r="B1582" s="33" t="s">
        <v>578</v>
      </c>
      <c r="C1582" s="33">
        <v>3000</v>
      </c>
      <c r="D1582" s="33"/>
      <c r="E1582" s="33" t="s">
        <v>8</v>
      </c>
      <c r="F1582" s="34">
        <v>238.5</v>
      </c>
      <c r="G1582" s="34">
        <v>240.5</v>
      </c>
      <c r="H1582" s="34">
        <v>243.5</v>
      </c>
      <c r="I1582" s="70">
        <f>(G1582-F1582)*C1582</f>
        <v>6000</v>
      </c>
      <c r="J1582" s="65">
        <f>(H1582-G1582)*C1582</f>
        <v>9000</v>
      </c>
      <c r="K1582" s="70">
        <f>I1582+J1582</f>
        <v>15000</v>
      </c>
    </row>
    <row r="1583" spans="1:11">
      <c r="A1583" s="59">
        <v>42424</v>
      </c>
      <c r="B1583" s="33" t="s">
        <v>555</v>
      </c>
      <c r="C1583" s="33">
        <v>7000</v>
      </c>
      <c r="D1583" s="33"/>
      <c r="E1583" s="33" t="s">
        <v>15</v>
      </c>
      <c r="F1583" s="34">
        <v>88.2</v>
      </c>
      <c r="G1583" s="34">
        <v>87.9</v>
      </c>
      <c r="H1583" s="34">
        <v>0</v>
      </c>
      <c r="I1583" s="95">
        <f>IF(E1583="LONG",(G1583-F1583)*C1583,(F1583-G1583)*C1583)</f>
        <v>2099.99999999998</v>
      </c>
      <c r="J1583" s="95">
        <v>0</v>
      </c>
      <c r="K1583" s="95">
        <f>(I1583+J1583)</f>
        <v>2099.99999999998</v>
      </c>
    </row>
    <row r="1584" spans="1:11">
      <c r="A1584" s="59">
        <v>42424</v>
      </c>
      <c r="B1584" s="33" t="s">
        <v>260</v>
      </c>
      <c r="C1584" s="33">
        <v>2000</v>
      </c>
      <c r="D1584" s="33"/>
      <c r="E1584" s="33" t="s">
        <v>8</v>
      </c>
      <c r="F1584" s="34">
        <v>325.5</v>
      </c>
      <c r="G1584" s="34">
        <v>326.5</v>
      </c>
      <c r="H1584" s="34">
        <v>243.5</v>
      </c>
      <c r="I1584" s="70">
        <f>(G1584-F1584)*C1584</f>
        <v>2000</v>
      </c>
      <c r="J1584" s="65">
        <v>0</v>
      </c>
      <c r="K1584" s="70">
        <f>I1584+J1584</f>
        <v>2000</v>
      </c>
    </row>
    <row r="1585" spans="1:11">
      <c r="A1585" s="59">
        <v>42423</v>
      </c>
      <c r="B1585" s="33" t="s">
        <v>98</v>
      </c>
      <c r="C1585" s="33">
        <v>1500</v>
      </c>
      <c r="D1585" s="33"/>
      <c r="E1585" s="33" t="s">
        <v>15</v>
      </c>
      <c r="F1585" s="34">
        <v>336.5</v>
      </c>
      <c r="G1585" s="34">
        <v>331</v>
      </c>
      <c r="H1585" s="34">
        <v>326.10000000000002</v>
      </c>
      <c r="I1585" s="95">
        <f>IF(E1585="LONG",(G1585-F1585)*C1585,(F1585-G1585)*C1585)</f>
        <v>8250</v>
      </c>
      <c r="J1585" s="95">
        <f>(IF(E1585="SHORT",IF(H1585="",0,G1585-H1585),IF(E1585="LONG",IF(H1585="",0,H1585-G1585))))*C1585</f>
        <v>7349.9999999999654</v>
      </c>
      <c r="K1585" s="95">
        <f>(I1585+J1585)</f>
        <v>15599.999999999965</v>
      </c>
    </row>
    <row r="1586" spans="1:11">
      <c r="A1586" s="59">
        <v>42423</v>
      </c>
      <c r="B1586" s="33" t="s">
        <v>376</v>
      </c>
      <c r="C1586" s="33">
        <v>600</v>
      </c>
      <c r="D1586" s="33"/>
      <c r="E1586" s="33" t="s">
        <v>8</v>
      </c>
      <c r="F1586" s="34">
        <v>1115</v>
      </c>
      <c r="G1586" s="34">
        <v>1125</v>
      </c>
      <c r="H1586" s="34">
        <v>1140</v>
      </c>
      <c r="I1586" s="70">
        <f>(G1586-F1586)*C1586</f>
        <v>6000</v>
      </c>
      <c r="J1586" s="65">
        <f>(H1586-G1586)*C1586</f>
        <v>9000</v>
      </c>
      <c r="K1586" s="70">
        <f>I1586+J1586</f>
        <v>15000</v>
      </c>
    </row>
    <row r="1587" spans="1:11">
      <c r="A1587" s="59">
        <v>42423</v>
      </c>
      <c r="B1587" s="33" t="s">
        <v>454</v>
      </c>
      <c r="C1587" s="33">
        <v>3000</v>
      </c>
      <c r="D1587" s="33"/>
      <c r="E1587" s="33" t="s">
        <v>15</v>
      </c>
      <c r="F1587" s="34">
        <v>160</v>
      </c>
      <c r="G1587" s="34">
        <v>158.1</v>
      </c>
      <c r="H1587" s="34">
        <v>0</v>
      </c>
      <c r="I1587" s="95">
        <f>IF(E1587="LONG",(G1587-F1587)*C1587,(F1587-G1587)*C1587)</f>
        <v>5700.0000000000173</v>
      </c>
      <c r="J1587" s="95">
        <v>0</v>
      </c>
      <c r="K1587" s="95">
        <f>(I1587+J1587)</f>
        <v>5700.0000000000173</v>
      </c>
    </row>
    <row r="1588" spans="1:11">
      <c r="A1588" s="59">
        <v>42422</v>
      </c>
      <c r="B1588" s="33" t="s">
        <v>454</v>
      </c>
      <c r="C1588" s="33">
        <v>3000</v>
      </c>
      <c r="D1588" s="33"/>
      <c r="E1588" s="33" t="s">
        <v>15</v>
      </c>
      <c r="F1588" s="34">
        <v>161.5</v>
      </c>
      <c r="G1588" s="34">
        <v>159.6</v>
      </c>
      <c r="H1588" s="34">
        <v>0</v>
      </c>
      <c r="I1588" s="95">
        <f>IF(E1588="LONG",(G1588-F1588)*C1588,(F1588-G1588)*C1588)</f>
        <v>5700.0000000000173</v>
      </c>
      <c r="J1588" s="95">
        <v>0</v>
      </c>
      <c r="K1588" s="95">
        <f>(I1588+J1588)</f>
        <v>5700.0000000000173</v>
      </c>
    </row>
    <row r="1589" spans="1:11">
      <c r="A1589" s="59">
        <v>42422</v>
      </c>
      <c r="B1589" s="33" t="s">
        <v>243</v>
      </c>
      <c r="C1589" s="33">
        <v>1300</v>
      </c>
      <c r="D1589" s="33"/>
      <c r="E1589" s="33" t="s">
        <v>15</v>
      </c>
      <c r="F1589" s="34">
        <v>424</v>
      </c>
      <c r="G1589" s="34">
        <v>422</v>
      </c>
      <c r="H1589" s="34">
        <v>0</v>
      </c>
      <c r="I1589" s="95">
        <f>IF(E1589="LONG",(G1589-F1589)*C1589,(F1589-G1589)*C1589)</f>
        <v>2600</v>
      </c>
      <c r="J1589" s="95">
        <v>0</v>
      </c>
      <c r="K1589" s="95">
        <f>(I1589+J1589)</f>
        <v>2600</v>
      </c>
    </row>
    <row r="1590" spans="1:11">
      <c r="A1590" s="59">
        <v>42419</v>
      </c>
      <c r="B1590" s="33" t="s">
        <v>260</v>
      </c>
      <c r="C1590" s="33">
        <v>2000</v>
      </c>
      <c r="D1590" s="33"/>
      <c r="E1590" s="33" t="s">
        <v>8</v>
      </c>
      <c r="F1590" s="34">
        <v>327.5</v>
      </c>
      <c r="G1590" s="34">
        <v>329.5</v>
      </c>
      <c r="H1590" s="34">
        <v>0</v>
      </c>
      <c r="I1590" s="70">
        <f>(G1590-F1590)*C1590</f>
        <v>4000</v>
      </c>
      <c r="J1590" s="65">
        <v>0</v>
      </c>
      <c r="K1590" s="70">
        <f>I1590+J1590</f>
        <v>4000</v>
      </c>
    </row>
    <row r="1591" spans="1:11">
      <c r="A1591" s="59">
        <v>42419</v>
      </c>
      <c r="B1591" s="33" t="s">
        <v>579</v>
      </c>
      <c r="C1591" s="33">
        <v>6000</v>
      </c>
      <c r="D1591" s="33"/>
      <c r="E1591" s="33" t="s">
        <v>8</v>
      </c>
      <c r="F1591" s="34">
        <v>67</v>
      </c>
      <c r="G1591" s="34">
        <v>67.25</v>
      </c>
      <c r="H1591" s="34">
        <v>0</v>
      </c>
      <c r="I1591" s="70">
        <f>(G1591-F1591)*C1591</f>
        <v>1500</v>
      </c>
      <c r="J1591" s="65">
        <v>0</v>
      </c>
      <c r="K1591" s="70">
        <f>I1591+J1591</f>
        <v>1500</v>
      </c>
    </row>
    <row r="1592" spans="1:11">
      <c r="A1592" s="59">
        <v>42419</v>
      </c>
      <c r="B1592" s="33" t="s">
        <v>139</v>
      </c>
      <c r="C1592" s="33">
        <v>2200</v>
      </c>
      <c r="D1592" s="33"/>
      <c r="E1592" s="33" t="s">
        <v>8</v>
      </c>
      <c r="F1592" s="34">
        <v>153.75</v>
      </c>
      <c r="G1592" s="34">
        <v>149</v>
      </c>
      <c r="H1592" s="34">
        <v>0</v>
      </c>
      <c r="I1592" s="70">
        <f>(G1592-F1592)*C1592</f>
        <v>-10450</v>
      </c>
      <c r="J1592" s="65">
        <v>0</v>
      </c>
      <c r="K1592" s="70">
        <f>I1592+J1592</f>
        <v>-10450</v>
      </c>
    </row>
    <row r="1593" spans="1:11">
      <c r="A1593" s="59">
        <v>42418</v>
      </c>
      <c r="B1593" s="33" t="s">
        <v>98</v>
      </c>
      <c r="C1593" s="33">
        <v>1500</v>
      </c>
      <c r="D1593" s="33"/>
      <c r="E1593" s="33" t="s">
        <v>8</v>
      </c>
      <c r="F1593" s="34">
        <v>339.5</v>
      </c>
      <c r="G1593" s="34">
        <v>334.5</v>
      </c>
      <c r="H1593" s="34">
        <v>0</v>
      </c>
      <c r="I1593" s="70">
        <f>(G1593-F1593)*C1593</f>
        <v>-7500</v>
      </c>
      <c r="J1593" s="65">
        <v>0</v>
      </c>
      <c r="K1593" s="70">
        <f>I1593+J1593</f>
        <v>-7500</v>
      </c>
    </row>
    <row r="1594" spans="1:11">
      <c r="A1594" s="59">
        <v>42418</v>
      </c>
      <c r="B1594" s="33" t="s">
        <v>488</v>
      </c>
      <c r="C1594" s="33">
        <v>2100</v>
      </c>
      <c r="D1594" s="33"/>
      <c r="E1594" s="33" t="s">
        <v>8</v>
      </c>
      <c r="F1594" s="34">
        <v>239.5</v>
      </c>
      <c r="G1594" s="34">
        <v>236.25</v>
      </c>
      <c r="H1594" s="34">
        <v>0</v>
      </c>
      <c r="I1594" s="70">
        <f>(G1594-F1594)*C1594</f>
        <v>-6825</v>
      </c>
      <c r="J1594" s="65">
        <v>0</v>
      </c>
      <c r="K1594" s="70">
        <f>I1594+J1594</f>
        <v>-6825</v>
      </c>
    </row>
    <row r="1595" spans="1:11">
      <c r="A1595" s="59">
        <v>42418</v>
      </c>
      <c r="B1595" s="33" t="s">
        <v>555</v>
      </c>
      <c r="C1595" s="33">
        <v>7000</v>
      </c>
      <c r="D1595" s="33"/>
      <c r="E1595" s="33" t="s">
        <v>15</v>
      </c>
      <c r="F1595" s="34">
        <v>90.1</v>
      </c>
      <c r="G1595" s="34">
        <v>89</v>
      </c>
      <c r="H1595" s="34">
        <v>88</v>
      </c>
      <c r="I1595" s="95">
        <f>IF(E1595="LONG",(G1595-F1595)*C1595,(F1595-G1595)*C1595)</f>
        <v>7699.99999999996</v>
      </c>
      <c r="J1595" s="95">
        <f>(IF(E1595="SHORT",IF(H1595="",0,G1595-H1595),IF(E1595="LONG",IF(H1595="",0,H1595-G1595))))*C1595</f>
        <v>7000</v>
      </c>
      <c r="K1595" s="95">
        <f>(I1595+J1595)</f>
        <v>14699.99999999996</v>
      </c>
    </row>
    <row r="1596" spans="1:11">
      <c r="A1596" s="59">
        <v>42418</v>
      </c>
      <c r="B1596" s="33" t="s">
        <v>73</v>
      </c>
      <c r="C1596" s="33">
        <v>800</v>
      </c>
      <c r="D1596" s="33"/>
      <c r="E1596" s="33" t="s">
        <v>15</v>
      </c>
      <c r="F1596" s="34">
        <v>446.4</v>
      </c>
      <c r="G1596" s="34">
        <v>441.4</v>
      </c>
      <c r="H1596" s="34">
        <v>436</v>
      </c>
      <c r="I1596" s="95">
        <f>IF(E1596="LONG",(G1596-F1596)*C1596,(F1596-G1596)*C1596)</f>
        <v>4000</v>
      </c>
      <c r="J1596" s="95">
        <f>(IF(E1596="SHORT",IF(H1596="",0,G1596-H1596),IF(E1596="LONG",IF(H1596="",0,H1596-G1596))))*C1596</f>
        <v>4319.9999999999818</v>
      </c>
      <c r="K1596" s="95">
        <f>(I1596+J1596)</f>
        <v>8319.9999999999818</v>
      </c>
    </row>
    <row r="1597" spans="1:11">
      <c r="A1597" s="59">
        <v>42418</v>
      </c>
      <c r="B1597" s="33" t="s">
        <v>454</v>
      </c>
      <c r="C1597" s="33">
        <v>3000</v>
      </c>
      <c r="D1597" s="33"/>
      <c r="E1597" s="33" t="s">
        <v>15</v>
      </c>
      <c r="F1597" s="34">
        <v>159</v>
      </c>
      <c r="G1597" s="34">
        <v>157</v>
      </c>
      <c r="H1597" s="34">
        <v>154</v>
      </c>
      <c r="I1597" s="95">
        <f>IF(E1597="LONG",(G1597-F1597)*C1597,(F1597-G1597)*C1597)</f>
        <v>6000</v>
      </c>
      <c r="J1597" s="95">
        <f>(IF(E1597="SHORT",IF(H1597="",0,G1597-H1597),IF(E1597="LONG",IF(H1597="",0,H1597-G1597))))*C1597</f>
        <v>9000</v>
      </c>
      <c r="K1597" s="95">
        <f>(I1597+J1597)</f>
        <v>15000</v>
      </c>
    </row>
    <row r="1598" spans="1:11">
      <c r="A1598" s="59">
        <v>42417</v>
      </c>
      <c r="B1598" s="33" t="s">
        <v>98</v>
      </c>
      <c r="C1598" s="33">
        <v>1500</v>
      </c>
      <c r="D1598" s="33"/>
      <c r="E1598" s="33" t="s">
        <v>8</v>
      </c>
      <c r="F1598" s="34">
        <v>319.5</v>
      </c>
      <c r="G1598" s="34">
        <v>325</v>
      </c>
      <c r="H1598" s="34">
        <v>330</v>
      </c>
      <c r="I1598" s="70">
        <f>(G1598-F1598)*C1598</f>
        <v>8250</v>
      </c>
      <c r="J1598" s="65">
        <f>(H1598-G1598)*C1598</f>
        <v>7500</v>
      </c>
      <c r="K1598" s="70">
        <f>I1598+J1598</f>
        <v>15750</v>
      </c>
    </row>
    <row r="1599" spans="1:11">
      <c r="A1599" s="59">
        <v>42417</v>
      </c>
      <c r="B1599" s="33" t="s">
        <v>225</v>
      </c>
      <c r="C1599" s="33">
        <v>8000</v>
      </c>
      <c r="D1599" s="33"/>
      <c r="E1599" s="33" t="s">
        <v>8</v>
      </c>
      <c r="F1599" s="34">
        <v>48</v>
      </c>
      <c r="G1599" s="34">
        <v>49</v>
      </c>
      <c r="H1599" s="34">
        <v>50.4</v>
      </c>
      <c r="I1599" s="70">
        <f>(G1599-F1599)*C1599</f>
        <v>8000</v>
      </c>
      <c r="J1599" s="65">
        <f>(H1599-G1599)*C1599</f>
        <v>11199.999999999989</v>
      </c>
      <c r="K1599" s="70">
        <f>I1599+J1599</f>
        <v>19199.999999999989</v>
      </c>
    </row>
    <row r="1600" spans="1:11">
      <c r="A1600" s="59">
        <v>42417</v>
      </c>
      <c r="B1600" s="33" t="s">
        <v>256</v>
      </c>
      <c r="C1600" s="33">
        <v>1400</v>
      </c>
      <c r="D1600" s="33"/>
      <c r="E1600" s="33" t="s">
        <v>8</v>
      </c>
      <c r="F1600" s="34">
        <v>315.5</v>
      </c>
      <c r="G1600" s="34">
        <v>319.5</v>
      </c>
      <c r="H1600" s="34">
        <v>324.5</v>
      </c>
      <c r="I1600" s="70">
        <f>(G1600-F1600)*C1600</f>
        <v>5600</v>
      </c>
      <c r="J1600" s="65">
        <f>(H1600-G1600)*C1600</f>
        <v>7000</v>
      </c>
      <c r="K1600" s="70">
        <f>I1600+J1600</f>
        <v>12600</v>
      </c>
    </row>
    <row r="1601" spans="1:11">
      <c r="A1601" s="59">
        <v>42417</v>
      </c>
      <c r="B1601" s="33" t="s">
        <v>286</v>
      </c>
      <c r="C1601" s="33">
        <v>2000</v>
      </c>
      <c r="D1601" s="33"/>
      <c r="E1601" s="33" t="s">
        <v>8</v>
      </c>
      <c r="F1601" s="34">
        <v>278.75</v>
      </c>
      <c r="G1601" s="34">
        <v>281.75</v>
      </c>
      <c r="H1601" s="34">
        <v>284</v>
      </c>
      <c r="I1601" s="70">
        <f>(G1601-F1601)*C1601</f>
        <v>6000</v>
      </c>
      <c r="J1601" s="65">
        <f>(H1601-G1601)*C1601</f>
        <v>4500</v>
      </c>
      <c r="K1601" s="70">
        <f>I1601+J1601</f>
        <v>10500</v>
      </c>
    </row>
    <row r="1602" spans="1:11">
      <c r="A1602" s="59">
        <v>42417</v>
      </c>
      <c r="B1602" s="33" t="s">
        <v>249</v>
      </c>
      <c r="C1602" s="33">
        <v>4000</v>
      </c>
      <c r="D1602" s="33"/>
      <c r="E1602" s="33" t="s">
        <v>8</v>
      </c>
      <c r="F1602" s="34">
        <v>127.5</v>
      </c>
      <c r="G1602" s="34">
        <v>128.25</v>
      </c>
      <c r="H1602" s="34">
        <v>0</v>
      </c>
      <c r="I1602" s="70">
        <f>(G1602-F1602)*C1602</f>
        <v>3000</v>
      </c>
      <c r="J1602" s="65">
        <v>0</v>
      </c>
      <c r="K1602" s="70">
        <f>I1602+J1602</f>
        <v>3000</v>
      </c>
    </row>
    <row r="1603" spans="1:11">
      <c r="A1603" s="59">
        <v>42416</v>
      </c>
      <c r="B1603" s="33" t="s">
        <v>541</v>
      </c>
      <c r="C1603" s="33">
        <v>3000</v>
      </c>
      <c r="D1603" s="33"/>
      <c r="E1603" s="33" t="s">
        <v>15</v>
      </c>
      <c r="F1603" s="34">
        <v>139.75</v>
      </c>
      <c r="G1603" s="34">
        <v>138.25</v>
      </c>
      <c r="H1603" s="34">
        <v>0</v>
      </c>
      <c r="I1603" s="95">
        <f>IF(E1603="LONG",(G1603-F1603)*C1603,(F1603-G1603)*C1603)</f>
        <v>4500</v>
      </c>
      <c r="J1603" s="95">
        <v>0</v>
      </c>
      <c r="K1603" s="95">
        <f>(I1603+J1603)</f>
        <v>4500</v>
      </c>
    </row>
    <row r="1604" spans="1:11">
      <c r="A1604" s="59">
        <v>42416</v>
      </c>
      <c r="B1604" s="33" t="s">
        <v>402</v>
      </c>
      <c r="C1604" s="33">
        <v>500</v>
      </c>
      <c r="D1604" s="33"/>
      <c r="E1604" s="33" t="s">
        <v>15</v>
      </c>
      <c r="F1604" s="34">
        <v>445</v>
      </c>
      <c r="G1604" s="34">
        <v>442</v>
      </c>
      <c r="H1604" s="34">
        <v>0</v>
      </c>
      <c r="I1604" s="95">
        <f>IF(E1604="LONG",(G1604-F1604)*C1604,(F1604-G1604)*C1604)</f>
        <v>1500</v>
      </c>
      <c r="J1604" s="95">
        <v>0</v>
      </c>
      <c r="K1604" s="95">
        <f>(I1604+J1604)</f>
        <v>1500</v>
      </c>
    </row>
    <row r="1605" spans="1:11">
      <c r="A1605" s="59">
        <v>42416</v>
      </c>
      <c r="B1605" s="33" t="s">
        <v>500</v>
      </c>
      <c r="C1605" s="33">
        <v>17000</v>
      </c>
      <c r="D1605" s="33"/>
      <c r="E1605" s="33" t="s">
        <v>8</v>
      </c>
      <c r="F1605" s="34">
        <v>37</v>
      </c>
      <c r="G1605" s="34">
        <v>36.4</v>
      </c>
      <c r="H1605" s="34">
        <v>0</v>
      </c>
      <c r="I1605" s="70">
        <f>(G1605-F1605)*C1605</f>
        <v>-10200.000000000024</v>
      </c>
      <c r="J1605" s="65">
        <v>0</v>
      </c>
      <c r="K1605" s="70">
        <f>I1605+J1605</f>
        <v>-10200.000000000024</v>
      </c>
    </row>
    <row r="1606" spans="1:11">
      <c r="A1606" s="59">
        <v>42416</v>
      </c>
      <c r="B1606" s="33" t="s">
        <v>347</v>
      </c>
      <c r="C1606" s="33">
        <v>2000</v>
      </c>
      <c r="D1606" s="33"/>
      <c r="E1606" s="33" t="s">
        <v>8</v>
      </c>
      <c r="F1606" s="34">
        <v>234</v>
      </c>
      <c r="G1606" s="34">
        <v>231</v>
      </c>
      <c r="H1606" s="34">
        <v>0</v>
      </c>
      <c r="I1606" s="70">
        <f>(G1606-F1606)*C1606</f>
        <v>-6000</v>
      </c>
      <c r="J1606" s="65">
        <v>0</v>
      </c>
      <c r="K1606" s="70">
        <f>I1606+J1606</f>
        <v>-6000</v>
      </c>
    </row>
    <row r="1607" spans="1:11">
      <c r="A1607" s="59">
        <v>42415</v>
      </c>
      <c r="B1607" s="33" t="s">
        <v>281</v>
      </c>
      <c r="C1607" s="33">
        <v>3000</v>
      </c>
      <c r="D1607" s="33"/>
      <c r="E1607" s="33" t="s">
        <v>8</v>
      </c>
      <c r="F1607" s="34">
        <v>107</v>
      </c>
      <c r="G1607" s="34">
        <v>108.5</v>
      </c>
      <c r="H1607" s="34">
        <v>0</v>
      </c>
      <c r="I1607" s="95">
        <f>IF(E1607="LONG",(G1607-F1607)*C1607,(F1607-G1607)*C1607)</f>
        <v>4500</v>
      </c>
      <c r="J1607" s="95">
        <v>0</v>
      </c>
      <c r="K1607" s="95">
        <f>(I1607+J1607)</f>
        <v>4500</v>
      </c>
    </row>
    <row r="1608" spans="1:11">
      <c r="A1608" s="59">
        <v>42415</v>
      </c>
      <c r="B1608" s="33" t="s">
        <v>347</v>
      </c>
      <c r="C1608" s="33">
        <v>2000</v>
      </c>
      <c r="D1608" s="33"/>
      <c r="E1608" s="33" t="s">
        <v>8</v>
      </c>
      <c r="F1608" s="34">
        <v>234</v>
      </c>
      <c r="G1608" s="34">
        <v>231</v>
      </c>
      <c r="H1608" s="34">
        <v>0</v>
      </c>
      <c r="I1608" s="70">
        <f>(G1608-F1608)*C1608</f>
        <v>-6000</v>
      </c>
      <c r="J1608" s="65">
        <v>0</v>
      </c>
      <c r="K1608" s="70">
        <f>I1608+J1608</f>
        <v>-6000</v>
      </c>
    </row>
    <row r="1609" spans="1:11">
      <c r="A1609" s="59">
        <v>42412</v>
      </c>
      <c r="B1609" s="33" t="s">
        <v>73</v>
      </c>
      <c r="C1609" s="33">
        <v>1300</v>
      </c>
      <c r="D1609" s="33"/>
      <c r="E1609" s="33" t="s">
        <v>15</v>
      </c>
      <c r="F1609" s="34">
        <v>425.5</v>
      </c>
      <c r="G1609" s="34">
        <v>417.5</v>
      </c>
      <c r="H1609" s="34">
        <v>414</v>
      </c>
      <c r="I1609" s="95">
        <f>IF(E1609="LONG",(G1609-F1609)*C1609,(F1609-G1609)*C1609)</f>
        <v>10400</v>
      </c>
      <c r="J1609" s="95">
        <f>(IF(E1609="SHORT",IF(H1609="",0,G1609-H1609),IF(E1609="LONG",IF(H1609="",0,H1609-G1609))))*C1609</f>
        <v>4550</v>
      </c>
      <c r="K1609" s="95">
        <f>(I1609+J1609)</f>
        <v>14950</v>
      </c>
    </row>
    <row r="1610" spans="1:11">
      <c r="A1610" s="59">
        <v>42412</v>
      </c>
      <c r="B1610" s="33" t="s">
        <v>98</v>
      </c>
      <c r="C1610" s="33">
        <v>1500</v>
      </c>
      <c r="D1610" s="33"/>
      <c r="E1610" s="33" t="s">
        <v>8</v>
      </c>
      <c r="F1610" s="34">
        <v>308.5</v>
      </c>
      <c r="G1610" s="34">
        <v>314</v>
      </c>
      <c r="H1610" s="34">
        <v>322</v>
      </c>
      <c r="I1610" s="70">
        <f>(G1610-F1610)*C1610</f>
        <v>8250</v>
      </c>
      <c r="J1610" s="65">
        <f>(H1610-G1610)*C1610</f>
        <v>12000</v>
      </c>
      <c r="K1610" s="70">
        <f>I1610+J1610</f>
        <v>20250</v>
      </c>
    </row>
    <row r="1611" spans="1:11">
      <c r="A1611" s="59">
        <v>42412</v>
      </c>
      <c r="B1611" s="33" t="s">
        <v>307</v>
      </c>
      <c r="C1611" s="33">
        <v>2000</v>
      </c>
      <c r="D1611" s="33"/>
      <c r="E1611" s="33" t="s">
        <v>8</v>
      </c>
      <c r="F1611" s="34">
        <v>150.75</v>
      </c>
      <c r="G1611" s="34">
        <v>153.75</v>
      </c>
      <c r="H1611" s="34">
        <v>157.75</v>
      </c>
      <c r="I1611" s="70">
        <f>(G1611-F1611)*C1611</f>
        <v>6000</v>
      </c>
      <c r="J1611" s="65">
        <f>(H1611-G1611)*C1611</f>
        <v>8000</v>
      </c>
      <c r="K1611" s="70">
        <f>I1611+J1611</f>
        <v>14000</v>
      </c>
    </row>
    <row r="1612" spans="1:11">
      <c r="A1612" s="59">
        <v>42412</v>
      </c>
      <c r="B1612" s="33" t="s">
        <v>519</v>
      </c>
      <c r="C1612" s="33">
        <v>2200</v>
      </c>
      <c r="D1612" s="33"/>
      <c r="E1612" s="33" t="s">
        <v>8</v>
      </c>
      <c r="F1612" s="34">
        <v>150.25</v>
      </c>
      <c r="G1612" s="34">
        <v>153.25</v>
      </c>
      <c r="H1612" s="34">
        <v>157.25</v>
      </c>
      <c r="I1612" s="70">
        <f>(G1612-F1612)*C1612</f>
        <v>6600</v>
      </c>
      <c r="J1612" s="65">
        <f>(H1612-G1612)*C1612</f>
        <v>8800</v>
      </c>
      <c r="K1612" s="70">
        <f>I1612+J1612</f>
        <v>15400</v>
      </c>
    </row>
    <row r="1613" spans="1:11">
      <c r="A1613" s="59">
        <v>42411</v>
      </c>
      <c r="B1613" s="33" t="s">
        <v>98</v>
      </c>
      <c r="C1613" s="33">
        <v>1500</v>
      </c>
      <c r="D1613" s="33"/>
      <c r="E1613" s="33" t="s">
        <v>15</v>
      </c>
      <c r="F1613" s="34">
        <v>340.25</v>
      </c>
      <c r="G1613" s="34">
        <v>335.25</v>
      </c>
      <c r="H1613" s="34">
        <v>330.25</v>
      </c>
      <c r="I1613" s="95">
        <f>IF(E1613="LONG",(G1613-F1613)*C1613,(F1613-G1613)*C1613)</f>
        <v>7500</v>
      </c>
      <c r="J1613" s="95">
        <f>(IF(E1613="SHORT",IF(H1613="",0,G1613-H1613),IF(E1613="LONG",IF(H1613="",0,H1613-G1613))))*C1613</f>
        <v>7500</v>
      </c>
      <c r="K1613" s="95">
        <f>(I1613+J1613)</f>
        <v>15000</v>
      </c>
    </row>
    <row r="1614" spans="1:11">
      <c r="A1614" s="59">
        <v>42411</v>
      </c>
      <c r="B1614" s="33" t="s">
        <v>189</v>
      </c>
      <c r="C1614" s="33">
        <v>5000</v>
      </c>
      <c r="D1614" s="33"/>
      <c r="E1614" s="33" t="s">
        <v>8</v>
      </c>
      <c r="F1614" s="34">
        <v>72.150000000000006</v>
      </c>
      <c r="G1614" s="34">
        <v>73.5</v>
      </c>
      <c r="H1614" s="34">
        <v>0</v>
      </c>
      <c r="I1614" s="70">
        <f t="shared" ref="I1614:I1619" si="155">(G1614-F1614)*C1614</f>
        <v>6749.9999999999718</v>
      </c>
      <c r="J1614" s="65">
        <v>0</v>
      </c>
      <c r="K1614" s="70">
        <f t="shared" ref="K1614:K1619" si="156">I1614+J1614</f>
        <v>6749.9999999999718</v>
      </c>
    </row>
    <row r="1615" spans="1:11">
      <c r="A1615" s="59">
        <v>42411</v>
      </c>
      <c r="B1615" s="33" t="s">
        <v>268</v>
      </c>
      <c r="C1615" s="33">
        <v>700</v>
      </c>
      <c r="D1615" s="33"/>
      <c r="E1615" s="33" t="s">
        <v>8</v>
      </c>
      <c r="F1615" s="34">
        <v>907</v>
      </c>
      <c r="G1615" s="34">
        <v>897</v>
      </c>
      <c r="H1615" s="34">
        <v>0</v>
      </c>
      <c r="I1615" s="70">
        <f t="shared" si="155"/>
        <v>-7000</v>
      </c>
      <c r="J1615" s="65">
        <v>0</v>
      </c>
      <c r="K1615" s="70">
        <f t="shared" si="156"/>
        <v>-7000</v>
      </c>
    </row>
    <row r="1616" spans="1:11">
      <c r="A1616" s="59">
        <v>42411</v>
      </c>
      <c r="B1616" s="33" t="s">
        <v>98</v>
      </c>
      <c r="C1616" s="33">
        <v>1500</v>
      </c>
      <c r="D1616" s="33"/>
      <c r="E1616" s="33" t="s">
        <v>8</v>
      </c>
      <c r="F1616" s="34">
        <v>337</v>
      </c>
      <c r="G1616" s="34">
        <v>332</v>
      </c>
      <c r="H1616" s="34">
        <v>0</v>
      </c>
      <c r="I1616" s="70">
        <f t="shared" si="155"/>
        <v>-7500</v>
      </c>
      <c r="J1616" s="65">
        <v>0</v>
      </c>
      <c r="K1616" s="70">
        <f t="shared" si="156"/>
        <v>-7500</v>
      </c>
    </row>
    <row r="1617" spans="1:11">
      <c r="A1617" s="59">
        <v>42411</v>
      </c>
      <c r="B1617" s="33" t="s">
        <v>408</v>
      </c>
      <c r="C1617" s="33">
        <v>2000</v>
      </c>
      <c r="D1617" s="33"/>
      <c r="E1617" s="33" t="s">
        <v>8</v>
      </c>
      <c r="F1617" s="34">
        <v>233.75</v>
      </c>
      <c r="G1617" s="34">
        <v>230</v>
      </c>
      <c r="H1617" s="34">
        <v>0</v>
      </c>
      <c r="I1617" s="70">
        <f t="shared" si="155"/>
        <v>-7500</v>
      </c>
      <c r="J1617" s="65">
        <v>0</v>
      </c>
      <c r="K1617" s="70">
        <f t="shared" si="156"/>
        <v>-7500</v>
      </c>
    </row>
    <row r="1618" spans="1:11">
      <c r="A1618" s="59">
        <v>42410</v>
      </c>
      <c r="B1618" s="33" t="s">
        <v>243</v>
      </c>
      <c r="C1618" s="33">
        <v>1300</v>
      </c>
      <c r="D1618" s="33"/>
      <c r="E1618" s="33" t="s">
        <v>8</v>
      </c>
      <c r="F1618" s="34">
        <v>430</v>
      </c>
      <c r="G1618" s="34">
        <v>435</v>
      </c>
      <c r="H1618" s="34">
        <v>441</v>
      </c>
      <c r="I1618" s="70">
        <f t="shared" si="155"/>
        <v>6500</v>
      </c>
      <c r="J1618" s="65">
        <f>(H1618-G1618)*C1618</f>
        <v>7800</v>
      </c>
      <c r="K1618" s="70">
        <f t="shared" si="156"/>
        <v>14300</v>
      </c>
    </row>
    <row r="1619" spans="1:11">
      <c r="A1619" s="59">
        <v>42410</v>
      </c>
      <c r="B1619" s="33" t="s">
        <v>230</v>
      </c>
      <c r="C1619" s="33">
        <v>12000</v>
      </c>
      <c r="D1619" s="33"/>
      <c r="E1619" s="33" t="s">
        <v>8</v>
      </c>
      <c r="F1619" s="33">
        <v>45.75</v>
      </c>
      <c r="G1619" s="33">
        <v>46.25</v>
      </c>
      <c r="H1619" s="34">
        <v>0</v>
      </c>
      <c r="I1619" s="70">
        <f t="shared" si="155"/>
        <v>6000</v>
      </c>
      <c r="J1619" s="65">
        <v>0</v>
      </c>
      <c r="K1619" s="70">
        <f t="shared" si="156"/>
        <v>6000</v>
      </c>
    </row>
    <row r="1620" spans="1:11">
      <c r="A1620" s="59">
        <v>42410</v>
      </c>
      <c r="B1620" s="33" t="s">
        <v>268</v>
      </c>
      <c r="C1620" s="33">
        <v>700</v>
      </c>
      <c r="D1620" s="33"/>
      <c r="E1620" s="33" t="s">
        <v>15</v>
      </c>
      <c r="F1620" s="34">
        <v>945</v>
      </c>
      <c r="G1620" s="34">
        <v>936</v>
      </c>
      <c r="H1620" s="34">
        <v>933.5</v>
      </c>
      <c r="I1620" s="95">
        <f>IF(E1620="LONG",(G1620-F1620)*C1620,(F1620-G1620)*C1620)</f>
        <v>6300</v>
      </c>
      <c r="J1620" s="95">
        <v>0</v>
      </c>
      <c r="K1620" s="95">
        <f>(I1620+J1620)</f>
        <v>6300</v>
      </c>
    </row>
    <row r="1621" spans="1:11">
      <c r="A1621" s="59">
        <v>42410</v>
      </c>
      <c r="B1621" s="33" t="s">
        <v>136</v>
      </c>
      <c r="C1621" s="33">
        <v>900</v>
      </c>
      <c r="D1621" s="33"/>
      <c r="E1621" s="33" t="s">
        <v>8</v>
      </c>
      <c r="F1621" s="33">
        <v>596</v>
      </c>
      <c r="G1621" s="33">
        <v>589</v>
      </c>
      <c r="H1621" s="34">
        <v>0</v>
      </c>
      <c r="I1621" s="70">
        <f t="shared" ref="I1621:I1633" si="157">(G1621-F1621)*C1621</f>
        <v>-6300</v>
      </c>
      <c r="J1621" s="65">
        <v>0</v>
      </c>
      <c r="K1621" s="70">
        <f t="shared" ref="K1621:K1633" si="158">I1621+J1621</f>
        <v>-6300</v>
      </c>
    </row>
    <row r="1622" spans="1:11">
      <c r="A1622" s="59">
        <v>42410</v>
      </c>
      <c r="B1622" s="33" t="s">
        <v>98</v>
      </c>
      <c r="C1622" s="33">
        <v>1500</v>
      </c>
      <c r="D1622" s="33"/>
      <c r="E1622" s="33" t="s">
        <v>8</v>
      </c>
      <c r="F1622" s="33">
        <v>344.5</v>
      </c>
      <c r="G1622" s="33">
        <v>339.5</v>
      </c>
      <c r="H1622" s="34">
        <v>0</v>
      </c>
      <c r="I1622" s="70">
        <f t="shared" si="157"/>
        <v>-7500</v>
      </c>
      <c r="J1622" s="65">
        <v>0</v>
      </c>
      <c r="K1622" s="70">
        <f t="shared" si="158"/>
        <v>-7500</v>
      </c>
    </row>
    <row r="1623" spans="1:11">
      <c r="A1623" s="59">
        <v>42409</v>
      </c>
      <c r="B1623" s="33" t="s">
        <v>98</v>
      </c>
      <c r="C1623" s="33">
        <v>1500</v>
      </c>
      <c r="D1623" s="33"/>
      <c r="E1623" s="33" t="s">
        <v>8</v>
      </c>
      <c r="F1623" s="33">
        <v>344.5</v>
      </c>
      <c r="G1623" s="33">
        <v>348.5</v>
      </c>
      <c r="H1623" s="34">
        <v>0</v>
      </c>
      <c r="I1623" s="70">
        <f t="shared" si="157"/>
        <v>6000</v>
      </c>
      <c r="J1623" s="65">
        <v>0</v>
      </c>
      <c r="K1623" s="70">
        <f t="shared" si="158"/>
        <v>6000</v>
      </c>
    </row>
    <row r="1624" spans="1:11">
      <c r="A1624" s="59">
        <v>42409</v>
      </c>
      <c r="B1624" s="33" t="s">
        <v>578</v>
      </c>
      <c r="C1624" s="33">
        <v>3000</v>
      </c>
      <c r="D1624" s="33"/>
      <c r="E1624" s="33" t="s">
        <v>8</v>
      </c>
      <c r="F1624" s="34">
        <v>253</v>
      </c>
      <c r="G1624" s="34">
        <v>255</v>
      </c>
      <c r="H1624" s="34">
        <v>0</v>
      </c>
      <c r="I1624" s="70">
        <f t="shared" si="157"/>
        <v>6000</v>
      </c>
      <c r="J1624" s="65">
        <v>0</v>
      </c>
      <c r="K1624" s="70">
        <f t="shared" si="158"/>
        <v>6000</v>
      </c>
    </row>
    <row r="1625" spans="1:11">
      <c r="A1625" s="59">
        <v>42409</v>
      </c>
      <c r="B1625" s="33" t="s">
        <v>502</v>
      </c>
      <c r="C1625" s="33">
        <v>3000</v>
      </c>
      <c r="D1625" s="33"/>
      <c r="E1625" s="33" t="s">
        <v>8</v>
      </c>
      <c r="F1625" s="34">
        <v>103.75</v>
      </c>
      <c r="G1625" s="34">
        <v>101.75</v>
      </c>
      <c r="H1625" s="34">
        <v>0</v>
      </c>
      <c r="I1625" s="70">
        <f t="shared" si="157"/>
        <v>-6000</v>
      </c>
      <c r="J1625" s="65">
        <v>0</v>
      </c>
      <c r="K1625" s="70">
        <f t="shared" si="158"/>
        <v>-6000</v>
      </c>
    </row>
    <row r="1626" spans="1:11">
      <c r="A1626" s="59">
        <v>42409</v>
      </c>
      <c r="B1626" s="33" t="s">
        <v>576</v>
      </c>
      <c r="C1626" s="33">
        <v>900</v>
      </c>
      <c r="D1626" s="33"/>
      <c r="E1626" s="33" t="s">
        <v>8</v>
      </c>
      <c r="F1626" s="34">
        <v>765</v>
      </c>
      <c r="G1626" s="34">
        <v>750</v>
      </c>
      <c r="H1626" s="34">
        <v>0</v>
      </c>
      <c r="I1626" s="70">
        <f t="shared" si="157"/>
        <v>-13500</v>
      </c>
      <c r="J1626" s="65">
        <v>0</v>
      </c>
      <c r="K1626" s="70">
        <f t="shared" si="158"/>
        <v>-13500</v>
      </c>
    </row>
    <row r="1627" spans="1:11">
      <c r="A1627" s="59">
        <v>42408</v>
      </c>
      <c r="B1627" s="33" t="s">
        <v>580</v>
      </c>
      <c r="C1627" s="33">
        <v>17000</v>
      </c>
      <c r="D1627" s="33"/>
      <c r="E1627" s="33" t="s">
        <v>8</v>
      </c>
      <c r="F1627" s="34">
        <v>40.75</v>
      </c>
      <c r="G1627" s="34">
        <v>41.15</v>
      </c>
      <c r="H1627" s="34">
        <v>0</v>
      </c>
      <c r="I1627" s="70">
        <f t="shared" si="157"/>
        <v>6799.9999999999754</v>
      </c>
      <c r="J1627" s="65">
        <v>0</v>
      </c>
      <c r="K1627" s="70">
        <f t="shared" si="158"/>
        <v>6799.9999999999754</v>
      </c>
    </row>
    <row r="1628" spans="1:11">
      <c r="A1628" s="59">
        <v>42408</v>
      </c>
      <c r="B1628" s="33" t="s">
        <v>243</v>
      </c>
      <c r="C1628" s="33">
        <v>1300</v>
      </c>
      <c r="D1628" s="33"/>
      <c r="E1628" s="33" t="s">
        <v>8</v>
      </c>
      <c r="F1628" s="34">
        <v>435</v>
      </c>
      <c r="G1628" s="34">
        <v>440</v>
      </c>
      <c r="H1628" s="34">
        <v>445</v>
      </c>
      <c r="I1628" s="70">
        <f t="shared" si="157"/>
        <v>6500</v>
      </c>
      <c r="J1628" s="65">
        <f>(H1628-G1628)*C1628</f>
        <v>6500</v>
      </c>
      <c r="K1628" s="70">
        <f t="shared" si="158"/>
        <v>13000</v>
      </c>
    </row>
    <row r="1629" spans="1:11">
      <c r="A1629" s="59">
        <v>42408</v>
      </c>
      <c r="B1629" s="33" t="s">
        <v>136</v>
      </c>
      <c r="C1629" s="33">
        <v>900</v>
      </c>
      <c r="D1629" s="33"/>
      <c r="E1629" s="33" t="s">
        <v>8</v>
      </c>
      <c r="F1629" s="34">
        <v>599</v>
      </c>
      <c r="G1629" s="34">
        <v>606</v>
      </c>
      <c r="H1629" s="34">
        <v>0</v>
      </c>
      <c r="I1629" s="70">
        <f t="shared" si="157"/>
        <v>6300</v>
      </c>
      <c r="J1629" s="65">
        <v>0</v>
      </c>
      <c r="K1629" s="70">
        <f t="shared" si="158"/>
        <v>6300</v>
      </c>
    </row>
    <row r="1630" spans="1:11">
      <c r="A1630" s="59">
        <v>42408</v>
      </c>
      <c r="B1630" s="33" t="s">
        <v>249</v>
      </c>
      <c r="C1630" s="33">
        <v>4000</v>
      </c>
      <c r="D1630" s="33"/>
      <c r="E1630" s="33" t="s">
        <v>8</v>
      </c>
      <c r="F1630" s="34">
        <v>125</v>
      </c>
      <c r="G1630" s="34">
        <v>126.25</v>
      </c>
      <c r="H1630" s="34">
        <v>0</v>
      </c>
      <c r="I1630" s="70">
        <f t="shared" si="157"/>
        <v>5000</v>
      </c>
      <c r="J1630" s="65">
        <v>0</v>
      </c>
      <c r="K1630" s="70">
        <f t="shared" si="158"/>
        <v>5000</v>
      </c>
    </row>
    <row r="1631" spans="1:11">
      <c r="A1631" s="59">
        <v>42405</v>
      </c>
      <c r="B1631" s="33" t="s">
        <v>580</v>
      </c>
      <c r="C1631" s="33">
        <v>17000</v>
      </c>
      <c r="D1631" s="33"/>
      <c r="E1631" s="33" t="s">
        <v>8</v>
      </c>
      <c r="F1631" s="34">
        <v>39.75</v>
      </c>
      <c r="G1631" s="34">
        <v>40.25</v>
      </c>
      <c r="H1631" s="34">
        <v>0</v>
      </c>
      <c r="I1631" s="70">
        <f t="shared" si="157"/>
        <v>8500</v>
      </c>
      <c r="J1631" s="65">
        <v>0</v>
      </c>
      <c r="K1631" s="70">
        <f t="shared" si="158"/>
        <v>8500</v>
      </c>
    </row>
    <row r="1632" spans="1:11">
      <c r="A1632" s="59">
        <v>42405</v>
      </c>
      <c r="B1632" s="33" t="s">
        <v>249</v>
      </c>
      <c r="C1632" s="33">
        <v>4000</v>
      </c>
      <c r="D1632" s="33"/>
      <c r="E1632" s="33" t="s">
        <v>8</v>
      </c>
      <c r="F1632" s="34">
        <v>125.5</v>
      </c>
      <c r="G1632" s="34">
        <v>127</v>
      </c>
      <c r="H1632" s="34">
        <v>0</v>
      </c>
      <c r="I1632" s="70">
        <f t="shared" si="157"/>
        <v>6000</v>
      </c>
      <c r="J1632" s="65">
        <v>0</v>
      </c>
      <c r="K1632" s="70">
        <f t="shared" si="158"/>
        <v>6000</v>
      </c>
    </row>
    <row r="1633" spans="1:11">
      <c r="A1633" s="59">
        <v>42405</v>
      </c>
      <c r="B1633" s="33" t="s">
        <v>347</v>
      </c>
      <c r="C1633" s="33">
        <v>2000</v>
      </c>
      <c r="D1633" s="33"/>
      <c r="E1633" s="33" t="s">
        <v>8</v>
      </c>
      <c r="F1633" s="34">
        <v>241.75</v>
      </c>
      <c r="G1633" s="34">
        <v>244.75</v>
      </c>
      <c r="H1633" s="34">
        <v>245.9</v>
      </c>
      <c r="I1633" s="70">
        <f t="shared" si="157"/>
        <v>6000</v>
      </c>
      <c r="J1633" s="65">
        <f>(H1633-G1633)*C1633</f>
        <v>2300.0000000000114</v>
      </c>
      <c r="K1633" s="70">
        <f t="shared" si="158"/>
        <v>8300.0000000000109</v>
      </c>
    </row>
    <row r="1634" spans="1:11">
      <c r="A1634" s="59">
        <v>42404</v>
      </c>
      <c r="B1634" s="33" t="s">
        <v>580</v>
      </c>
      <c r="C1634" s="33">
        <v>17000</v>
      </c>
      <c r="D1634" s="33"/>
      <c r="E1634" s="33" t="s">
        <v>15</v>
      </c>
      <c r="F1634" s="34">
        <v>41</v>
      </c>
      <c r="G1634" s="34">
        <v>40.6</v>
      </c>
      <c r="H1634" s="34">
        <v>40.1</v>
      </c>
      <c r="I1634" s="95">
        <f>IF(E1634="LONG",(G1634-F1634)*C1634,(F1634-G1634)*C1634)</f>
        <v>6799.9999999999754</v>
      </c>
      <c r="J1634" s="95">
        <f>(IF(E1634="SHORT",IF(H1634="",0,G1634-H1634),IF(E1634="LONG",IF(H1634="",0,H1634-G1634))))*C1634</f>
        <v>8500</v>
      </c>
      <c r="K1634" s="95">
        <f>(I1634+J1634)</f>
        <v>15299.999999999975</v>
      </c>
    </row>
    <row r="1635" spans="1:11">
      <c r="A1635" s="59">
        <v>42404</v>
      </c>
      <c r="B1635" s="33" t="s">
        <v>230</v>
      </c>
      <c r="C1635" s="33">
        <v>12000</v>
      </c>
      <c r="D1635" s="33"/>
      <c r="E1635" s="33" t="s">
        <v>8</v>
      </c>
      <c r="F1635" s="34">
        <v>46.25</v>
      </c>
      <c r="G1635" s="34">
        <v>46.75</v>
      </c>
      <c r="H1635" s="34">
        <v>47.2</v>
      </c>
      <c r="I1635" s="70">
        <f>(G1635-F1635)*C1635</f>
        <v>6000</v>
      </c>
      <c r="J1635" s="65">
        <f>(H1635-G1635)*C1635</f>
        <v>5400.0000000000346</v>
      </c>
      <c r="K1635" s="70">
        <f>I1635+J1635</f>
        <v>11400.000000000035</v>
      </c>
    </row>
    <row r="1636" spans="1:11">
      <c r="A1636" s="59">
        <v>42404</v>
      </c>
      <c r="B1636" s="33" t="s">
        <v>98</v>
      </c>
      <c r="C1636" s="33">
        <v>1500</v>
      </c>
      <c r="D1636" s="33"/>
      <c r="E1636" s="33" t="s">
        <v>8</v>
      </c>
      <c r="F1636" s="34">
        <v>345</v>
      </c>
      <c r="G1636" s="34">
        <v>349</v>
      </c>
      <c r="H1636" s="34">
        <v>352</v>
      </c>
      <c r="I1636" s="70">
        <f>(G1636-F1636)*C1636</f>
        <v>6000</v>
      </c>
      <c r="J1636" s="65">
        <f>(H1636-G1636)*C1636</f>
        <v>4500</v>
      </c>
      <c r="K1636" s="70">
        <f>I1636+J1636</f>
        <v>10500</v>
      </c>
    </row>
    <row r="1637" spans="1:11">
      <c r="A1637" s="59">
        <v>42404</v>
      </c>
      <c r="B1637" s="33" t="s">
        <v>136</v>
      </c>
      <c r="C1637" s="33">
        <v>900</v>
      </c>
      <c r="D1637" s="33"/>
      <c r="E1637" s="33" t="s">
        <v>15</v>
      </c>
      <c r="F1637" s="34">
        <v>601</v>
      </c>
      <c r="G1637" s="34">
        <v>597</v>
      </c>
      <c r="H1637" s="34">
        <v>586</v>
      </c>
      <c r="I1637" s="95">
        <f>IF(E1637="LONG",(G1637-F1637)*C1637,(F1637-G1637)*C1637)</f>
        <v>3600</v>
      </c>
      <c r="J1637" s="95">
        <f>(IF(E1637="SHORT",IF(H1637="",0,G1637-H1637),IF(E1637="LONG",IF(H1637="",0,H1637-G1637))))*C1637</f>
        <v>9900</v>
      </c>
      <c r="K1637" s="95">
        <f>(I1637+J1637)</f>
        <v>13500</v>
      </c>
    </row>
    <row r="1638" spans="1:11">
      <c r="A1638" s="59">
        <v>42402</v>
      </c>
      <c r="B1638" s="33" t="s">
        <v>580</v>
      </c>
      <c r="C1638" s="33">
        <v>17000</v>
      </c>
      <c r="D1638" s="33"/>
      <c r="E1638" s="33" t="s">
        <v>8</v>
      </c>
      <c r="F1638" s="34">
        <v>43</v>
      </c>
      <c r="G1638" s="34">
        <v>43.6</v>
      </c>
      <c r="H1638" s="34">
        <v>0</v>
      </c>
      <c r="I1638" s="70">
        <f>(G1638-F1638)*C1638</f>
        <v>10200.000000000024</v>
      </c>
      <c r="J1638" s="65">
        <v>0</v>
      </c>
      <c r="K1638" s="70">
        <f>I1638+J1638</f>
        <v>10200.000000000024</v>
      </c>
    </row>
    <row r="1639" spans="1:11">
      <c r="A1639" s="59">
        <v>42402</v>
      </c>
      <c r="B1639" s="33" t="s">
        <v>230</v>
      </c>
      <c r="C1639" s="33">
        <v>12000</v>
      </c>
      <c r="D1639" s="33"/>
      <c r="E1639" s="33" t="s">
        <v>8</v>
      </c>
      <c r="F1639" s="34">
        <v>49.35</v>
      </c>
      <c r="G1639" s="34">
        <v>49.75</v>
      </c>
      <c r="H1639" s="34">
        <v>0</v>
      </c>
      <c r="I1639" s="70">
        <f>(G1639-F1639)*C1639</f>
        <v>4799.9999999999827</v>
      </c>
      <c r="J1639" s="65">
        <v>0</v>
      </c>
      <c r="K1639" s="70">
        <f>I1639+J1639</f>
        <v>4799.9999999999827</v>
      </c>
    </row>
    <row r="1640" spans="1:11">
      <c r="A1640" s="59">
        <v>42402</v>
      </c>
      <c r="B1640" s="33" t="s">
        <v>376</v>
      </c>
      <c r="C1640" s="33">
        <v>600</v>
      </c>
      <c r="D1640" s="33"/>
      <c r="E1640" s="33" t="s">
        <v>15</v>
      </c>
      <c r="F1640" s="34">
        <v>1026</v>
      </c>
      <c r="G1640" s="34">
        <v>1021</v>
      </c>
      <c r="H1640" s="34">
        <v>0</v>
      </c>
      <c r="I1640" s="95">
        <f>IF(E1640="LONG",(G1640-F1640)*C1640,(F1640-G1640)*C1640)</f>
        <v>3000</v>
      </c>
      <c r="J1640" s="95">
        <v>0</v>
      </c>
      <c r="K1640" s="95">
        <f>(I1640+J1640)</f>
        <v>3000</v>
      </c>
    </row>
    <row r="1641" spans="1:11">
      <c r="A1641" s="59">
        <v>42402</v>
      </c>
      <c r="B1641" s="33" t="s">
        <v>136</v>
      </c>
      <c r="C1641" s="33">
        <v>900</v>
      </c>
      <c r="D1641" s="33"/>
      <c r="E1641" s="33" t="s">
        <v>8</v>
      </c>
      <c r="F1641" s="34">
        <v>616</v>
      </c>
      <c r="G1641" s="34">
        <v>610</v>
      </c>
      <c r="H1641" s="34">
        <v>0</v>
      </c>
      <c r="I1641" s="70">
        <f>(G1641-F1641)*C1641</f>
        <v>-5400</v>
      </c>
      <c r="J1641" s="65">
        <v>0</v>
      </c>
      <c r="K1641" s="70">
        <f>I1641+J1641</f>
        <v>-5400</v>
      </c>
    </row>
    <row r="1642" spans="1:11">
      <c r="A1642" s="59">
        <v>42401</v>
      </c>
      <c r="B1642" s="33" t="s">
        <v>136</v>
      </c>
      <c r="C1642" s="33">
        <v>900</v>
      </c>
      <c r="D1642" s="33"/>
      <c r="E1642" s="33" t="s">
        <v>8</v>
      </c>
      <c r="F1642" s="34">
        <v>609</v>
      </c>
      <c r="G1642" s="34">
        <v>614</v>
      </c>
      <c r="H1642" s="34">
        <v>0</v>
      </c>
      <c r="I1642" s="70">
        <f>(G1642-F1642)*C1642</f>
        <v>4500</v>
      </c>
      <c r="J1642" s="65">
        <v>0</v>
      </c>
      <c r="K1642" s="70">
        <f>I1642+J1642</f>
        <v>4500</v>
      </c>
    </row>
    <row r="1643" spans="1:11">
      <c r="A1643" s="59">
        <v>42401</v>
      </c>
      <c r="B1643" s="33" t="s">
        <v>433</v>
      </c>
      <c r="C1643" s="33">
        <v>400</v>
      </c>
      <c r="D1643" s="33"/>
      <c r="E1643" s="33" t="s">
        <v>15</v>
      </c>
      <c r="F1643" s="34">
        <v>1185</v>
      </c>
      <c r="G1643" s="34">
        <v>1181.5</v>
      </c>
      <c r="H1643" s="34">
        <v>0</v>
      </c>
      <c r="I1643" s="95">
        <f>IF(E1643="LONG",(G1643-F1643)*C1643,(F1643-G1643)*C1643)</f>
        <v>1400</v>
      </c>
      <c r="J1643" s="95">
        <v>0</v>
      </c>
      <c r="K1643" s="95">
        <f>(I1643+J1643)</f>
        <v>1400</v>
      </c>
    </row>
    <row r="1644" spans="1:11">
      <c r="A1644" s="59">
        <v>42401</v>
      </c>
      <c r="B1644" s="33" t="s">
        <v>98</v>
      </c>
      <c r="C1644" s="33">
        <v>1500</v>
      </c>
      <c r="D1644" s="33"/>
      <c r="E1644" s="33" t="s">
        <v>8</v>
      </c>
      <c r="F1644" s="34">
        <v>376.5</v>
      </c>
      <c r="G1644" s="34">
        <v>379.5</v>
      </c>
      <c r="H1644" s="34">
        <v>0</v>
      </c>
      <c r="I1644" s="70">
        <f>(G1644-F1644)*C1644</f>
        <v>4500</v>
      </c>
      <c r="J1644" s="65">
        <v>0</v>
      </c>
      <c r="K1644" s="70">
        <f>I1644+J1644</f>
        <v>4500</v>
      </c>
    </row>
    <row r="1645" spans="1:11">
      <c r="A1645" s="61"/>
      <c r="B1645" s="54"/>
      <c r="C1645" s="54"/>
      <c r="D1645" s="54"/>
      <c r="E1645" s="54"/>
      <c r="F1645" s="54"/>
      <c r="G1645" s="54"/>
      <c r="H1645" s="54"/>
      <c r="I1645" s="61"/>
      <c r="J1645" s="61"/>
      <c r="K1645" s="61"/>
    </row>
  </sheetData>
  <mergeCells count="2">
    <mergeCell ref="A1:K1"/>
    <mergeCell ref="A2:K2"/>
  </mergeCells>
  <pageMargins left="0.7" right="0.7" top="0.75" bottom="0.75" header="0.3" footer="0.3"/>
  <pageSetup orientation="portrait" horizontalDpi="300" verticalDpi="300" r:id="rId1"/>
  <ignoredErrors>
    <ignoredError sqref="I42 I102:I118 I44 I47:I64 I33 I25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27"/>
  <sheetViews>
    <sheetView topLeftCell="A2" workbookViewId="0">
      <selection activeCell="A3" sqref="A3"/>
    </sheetView>
  </sheetViews>
  <sheetFormatPr defaultRowHeight="15"/>
  <cols>
    <col min="1" max="1" width="16.140625" style="62" customWidth="1"/>
    <col min="2" max="3" width="14.42578125" style="62" customWidth="1"/>
    <col min="4" max="4" width="10.42578125" style="62" customWidth="1"/>
    <col min="5" max="5" width="12.85546875" style="62" customWidth="1"/>
    <col min="6" max="6" width="14.85546875" style="62" customWidth="1"/>
    <col min="7" max="7" width="12.85546875" style="62" customWidth="1"/>
    <col min="8" max="8" width="15" style="62" customWidth="1"/>
    <col min="9" max="9" width="14.42578125" style="62" customWidth="1"/>
    <col min="10" max="10" width="18.140625" style="62" customWidth="1"/>
    <col min="11" max="11" width="17.140625" style="62" customWidth="1"/>
    <col min="12" max="12" width="15.5703125" style="62" customWidth="1"/>
  </cols>
  <sheetData>
    <row r="1" spans="1:12" ht="94.5" customHeight="1">
      <c r="A1" s="122"/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</row>
    <row r="2" spans="1:12" ht="26.25">
      <c r="A2" s="123" t="s">
        <v>581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</row>
    <row r="3" spans="1:12">
      <c r="A3" s="57" t="s">
        <v>1</v>
      </c>
      <c r="B3" s="57" t="s">
        <v>2</v>
      </c>
      <c r="C3" s="57" t="s">
        <v>582</v>
      </c>
      <c r="D3" s="57" t="s">
        <v>583</v>
      </c>
      <c r="E3" s="57" t="s">
        <v>431</v>
      </c>
      <c r="F3" s="57" t="s">
        <v>618</v>
      </c>
      <c r="G3" s="57" t="s">
        <v>584</v>
      </c>
      <c r="H3" s="57" t="s">
        <v>616</v>
      </c>
      <c r="I3" s="57" t="s">
        <v>617</v>
      </c>
      <c r="J3" s="57" t="s">
        <v>619</v>
      </c>
      <c r="K3" s="57" t="s">
        <v>620</v>
      </c>
      <c r="L3" s="57" t="s">
        <v>6</v>
      </c>
    </row>
    <row r="4" spans="1:12">
      <c r="A4" s="67"/>
      <c r="B4" s="68"/>
      <c r="C4" s="69"/>
      <c r="D4" s="69"/>
      <c r="E4" s="66"/>
      <c r="F4" s="66"/>
      <c r="G4" s="66"/>
      <c r="H4" s="66"/>
      <c r="I4" s="66"/>
      <c r="J4" s="70"/>
      <c r="K4" s="70"/>
      <c r="L4" s="70"/>
    </row>
    <row r="5" spans="1:12">
      <c r="A5" s="59">
        <v>43669</v>
      </c>
      <c r="B5" s="68" t="s">
        <v>386</v>
      </c>
      <c r="C5" s="69">
        <v>100</v>
      </c>
      <c r="D5" s="69" t="s">
        <v>585</v>
      </c>
      <c r="E5" s="66">
        <v>6000</v>
      </c>
      <c r="F5" s="105">
        <v>5</v>
      </c>
      <c r="G5" s="66">
        <v>1.75</v>
      </c>
      <c r="H5" s="66">
        <v>2.5</v>
      </c>
      <c r="I5" s="66">
        <v>0</v>
      </c>
      <c r="J5" s="70">
        <f t="shared" ref="J5" si="0">(H5-G5)*(E5*F5)</f>
        <v>22500</v>
      </c>
      <c r="K5" s="70">
        <v>0</v>
      </c>
      <c r="L5" s="70">
        <f t="shared" ref="L5" si="1">(J5+K5)</f>
        <v>22500</v>
      </c>
    </row>
    <row r="6" spans="1:12">
      <c r="A6" s="59">
        <v>43668</v>
      </c>
      <c r="B6" s="68" t="s">
        <v>448</v>
      </c>
      <c r="C6" s="69">
        <v>195</v>
      </c>
      <c r="D6" s="69" t="s">
        <v>585</v>
      </c>
      <c r="E6" s="66">
        <v>3500</v>
      </c>
      <c r="F6" s="105">
        <v>5</v>
      </c>
      <c r="G6" s="66">
        <v>3.75</v>
      </c>
      <c r="H6" s="66">
        <v>4.75</v>
      </c>
      <c r="I6" s="66">
        <v>6.25</v>
      </c>
      <c r="J6" s="70">
        <f t="shared" ref="J6" si="2">(H6-G6)*(E6*F6)</f>
        <v>17500</v>
      </c>
      <c r="K6" s="70">
        <f>(I6-H6)*(E6*F6)</f>
        <v>26250</v>
      </c>
      <c r="L6" s="70">
        <f t="shared" ref="L6" si="3">(J6+K6)</f>
        <v>43750</v>
      </c>
    </row>
    <row r="7" spans="1:12">
      <c r="A7" s="59">
        <v>43665</v>
      </c>
      <c r="B7" s="68" t="s">
        <v>482</v>
      </c>
      <c r="C7" s="69">
        <v>350</v>
      </c>
      <c r="D7" s="69" t="s">
        <v>585</v>
      </c>
      <c r="E7" s="66">
        <v>1800</v>
      </c>
      <c r="F7" s="105">
        <v>5</v>
      </c>
      <c r="G7" s="66">
        <v>5</v>
      </c>
      <c r="H7" s="66">
        <v>6</v>
      </c>
      <c r="I7" s="66">
        <v>0</v>
      </c>
      <c r="J7" s="70">
        <f t="shared" ref="J7" si="4">(H7-G7)*(E7*F7)</f>
        <v>9000</v>
      </c>
      <c r="K7" s="70">
        <v>0</v>
      </c>
      <c r="L7" s="70">
        <f t="shared" ref="L7" si="5">(J7+K7)</f>
        <v>9000</v>
      </c>
    </row>
    <row r="8" spans="1:12">
      <c r="A8" s="59">
        <v>43665</v>
      </c>
      <c r="B8" s="68" t="s">
        <v>358</v>
      </c>
      <c r="C8" s="69">
        <v>120</v>
      </c>
      <c r="D8" s="69" t="s">
        <v>585</v>
      </c>
      <c r="E8" s="66">
        <v>6200</v>
      </c>
      <c r="F8" s="105">
        <v>5</v>
      </c>
      <c r="G8" s="66">
        <v>3.5</v>
      </c>
      <c r="H8" s="66">
        <v>4.1500000000000004</v>
      </c>
      <c r="I8" s="66">
        <v>0</v>
      </c>
      <c r="J8" s="70">
        <v>0</v>
      </c>
      <c r="K8" s="70">
        <v>0</v>
      </c>
      <c r="L8" s="70" t="s">
        <v>48</v>
      </c>
    </row>
    <row r="9" spans="1:12">
      <c r="A9" s="59">
        <v>43665</v>
      </c>
      <c r="B9" s="68" t="s">
        <v>307</v>
      </c>
      <c r="C9" s="69">
        <v>355</v>
      </c>
      <c r="D9" s="69" t="s">
        <v>585</v>
      </c>
      <c r="E9" s="66">
        <v>3000</v>
      </c>
      <c r="F9" s="105">
        <v>5</v>
      </c>
      <c r="G9" s="66">
        <v>6.25</v>
      </c>
      <c r="H9" s="66">
        <v>5.25</v>
      </c>
      <c r="I9" s="66">
        <v>0</v>
      </c>
      <c r="J9" s="118">
        <f t="shared" ref="J9" si="6">(H9-G9)*(E9*F9)</f>
        <v>-15000</v>
      </c>
      <c r="K9" s="70">
        <v>0</v>
      </c>
      <c r="L9" s="70">
        <f t="shared" ref="L9" si="7">(J9+K9)</f>
        <v>-15000</v>
      </c>
    </row>
    <row r="10" spans="1:12">
      <c r="A10" s="59">
        <v>43664</v>
      </c>
      <c r="B10" s="68" t="s">
        <v>593</v>
      </c>
      <c r="C10" s="69">
        <v>145</v>
      </c>
      <c r="D10" s="69" t="s">
        <v>585</v>
      </c>
      <c r="E10" s="66">
        <v>3500</v>
      </c>
      <c r="F10" s="105">
        <v>5</v>
      </c>
      <c r="G10" s="66">
        <v>4.25</v>
      </c>
      <c r="H10" s="66">
        <v>5</v>
      </c>
      <c r="I10" s="66">
        <v>0</v>
      </c>
      <c r="J10" s="70">
        <f t="shared" ref="J10" si="8">(H10-G10)*(E10*F10)</f>
        <v>13125</v>
      </c>
      <c r="K10" s="70">
        <v>0</v>
      </c>
      <c r="L10" s="70">
        <f t="shared" ref="L10" si="9">(J10+K10)</f>
        <v>13125</v>
      </c>
    </row>
    <row r="11" spans="1:12">
      <c r="A11" s="59">
        <v>43664</v>
      </c>
      <c r="B11" s="68" t="s">
        <v>262</v>
      </c>
      <c r="C11" s="69">
        <v>125</v>
      </c>
      <c r="D11" s="69" t="s">
        <v>585</v>
      </c>
      <c r="E11" s="66">
        <v>4000</v>
      </c>
      <c r="F11" s="105">
        <v>5</v>
      </c>
      <c r="G11" s="66">
        <v>3.5</v>
      </c>
      <c r="H11" s="66">
        <v>4.5</v>
      </c>
      <c r="I11" s="66">
        <v>0</v>
      </c>
      <c r="J11" s="70">
        <v>0</v>
      </c>
      <c r="K11" s="70">
        <v>0</v>
      </c>
      <c r="L11" s="70" t="s">
        <v>48</v>
      </c>
    </row>
    <row r="12" spans="1:12">
      <c r="A12" s="59">
        <v>43663</v>
      </c>
      <c r="B12" s="68" t="s">
        <v>57</v>
      </c>
      <c r="C12" s="69">
        <v>420</v>
      </c>
      <c r="D12" s="69" t="s">
        <v>585</v>
      </c>
      <c r="E12" s="66">
        <v>2500</v>
      </c>
      <c r="F12" s="105">
        <v>5</v>
      </c>
      <c r="G12" s="66">
        <v>5</v>
      </c>
      <c r="H12" s="66">
        <v>4</v>
      </c>
      <c r="I12" s="66">
        <v>0</v>
      </c>
      <c r="J12" s="118">
        <f t="shared" ref="J12:J13" si="10">(H12-G12)*(E12*F12)</f>
        <v>-12500</v>
      </c>
      <c r="K12" s="70">
        <v>0</v>
      </c>
      <c r="L12" s="70">
        <f t="shared" ref="L12:L13" si="11">(J12+K12)</f>
        <v>-12500</v>
      </c>
    </row>
    <row r="13" spans="1:12">
      <c r="A13" s="59">
        <v>43663</v>
      </c>
      <c r="B13" s="68" t="s">
        <v>207</v>
      </c>
      <c r="C13" s="69">
        <v>75</v>
      </c>
      <c r="D13" s="69" t="s">
        <v>585</v>
      </c>
      <c r="E13" s="66">
        <v>7000</v>
      </c>
      <c r="F13" s="105">
        <v>5</v>
      </c>
      <c r="G13" s="66">
        <v>2.25</v>
      </c>
      <c r="H13" s="66">
        <v>2.5499999999999998</v>
      </c>
      <c r="I13" s="66">
        <v>0</v>
      </c>
      <c r="J13" s="70">
        <f t="shared" si="10"/>
        <v>10499.999999999995</v>
      </c>
      <c r="K13" s="70">
        <v>0</v>
      </c>
      <c r="L13" s="70">
        <f t="shared" si="11"/>
        <v>10499.999999999995</v>
      </c>
    </row>
    <row r="14" spans="1:12">
      <c r="A14" s="59">
        <v>43662</v>
      </c>
      <c r="B14" s="68" t="s">
        <v>522</v>
      </c>
      <c r="C14" s="69">
        <v>100</v>
      </c>
      <c r="D14" s="69" t="s">
        <v>585</v>
      </c>
      <c r="E14" s="66">
        <v>7000</v>
      </c>
      <c r="F14" s="105">
        <v>5</v>
      </c>
      <c r="G14" s="66">
        <v>3.5</v>
      </c>
      <c r="H14" s="66">
        <v>4</v>
      </c>
      <c r="I14" s="66">
        <v>5</v>
      </c>
      <c r="J14" s="70">
        <f t="shared" ref="J14" si="12">(H14-G14)*(E14*F14)</f>
        <v>17500</v>
      </c>
      <c r="K14" s="70">
        <f>(I14-H14)*(E14*F14)</f>
        <v>35000</v>
      </c>
      <c r="L14" s="70">
        <f t="shared" ref="L14" si="13">(J14+K14)</f>
        <v>52500</v>
      </c>
    </row>
    <row r="15" spans="1:12">
      <c r="A15" s="59">
        <v>43662</v>
      </c>
      <c r="B15" s="68" t="s">
        <v>437</v>
      </c>
      <c r="C15" s="69">
        <v>320</v>
      </c>
      <c r="D15" s="69" t="s">
        <v>585</v>
      </c>
      <c r="E15" s="66">
        <v>3000</v>
      </c>
      <c r="F15" s="105">
        <v>5</v>
      </c>
      <c r="G15" s="66">
        <v>3.5</v>
      </c>
      <c r="H15" s="66">
        <v>3.5</v>
      </c>
      <c r="I15" s="66">
        <v>0</v>
      </c>
      <c r="J15" s="70">
        <f t="shared" ref="J15:J16" si="14">(H15-G15)*(E15*F15)</f>
        <v>0</v>
      </c>
      <c r="K15" s="70">
        <v>0</v>
      </c>
      <c r="L15" s="70" t="s">
        <v>625</v>
      </c>
    </row>
    <row r="16" spans="1:12">
      <c r="A16" s="59">
        <v>43662</v>
      </c>
      <c r="B16" s="68" t="s">
        <v>624</v>
      </c>
      <c r="C16" s="69">
        <v>120</v>
      </c>
      <c r="D16" s="69" t="s">
        <v>585</v>
      </c>
      <c r="E16" s="66">
        <v>3300</v>
      </c>
      <c r="F16" s="105">
        <v>5</v>
      </c>
      <c r="G16" s="66">
        <v>2.25</v>
      </c>
      <c r="H16" s="66">
        <v>1.25</v>
      </c>
      <c r="I16" s="66">
        <v>0</v>
      </c>
      <c r="J16" s="118">
        <f t="shared" si="14"/>
        <v>-16500</v>
      </c>
      <c r="K16" s="70">
        <v>0</v>
      </c>
      <c r="L16" s="70">
        <f t="shared" ref="L16" si="15">(J16+K16)</f>
        <v>-16500</v>
      </c>
    </row>
    <row r="17" spans="1:12">
      <c r="A17" s="59">
        <v>43661</v>
      </c>
      <c r="B17" s="68" t="s">
        <v>485</v>
      </c>
      <c r="C17" s="69">
        <v>120</v>
      </c>
      <c r="D17" s="69" t="s">
        <v>585</v>
      </c>
      <c r="E17" s="66">
        <v>4500</v>
      </c>
      <c r="F17" s="105">
        <v>5</v>
      </c>
      <c r="G17" s="66">
        <v>4</v>
      </c>
      <c r="H17" s="66">
        <v>4.5</v>
      </c>
      <c r="I17" s="66">
        <v>0</v>
      </c>
      <c r="J17" s="70">
        <f t="shared" ref="J17:J18" si="16">(H17-G17)*(E17*F17)</f>
        <v>11250</v>
      </c>
      <c r="K17" s="70">
        <v>0</v>
      </c>
      <c r="L17" s="70">
        <f t="shared" ref="L17:L18" si="17">(J17+K17)</f>
        <v>11250</v>
      </c>
    </row>
    <row r="18" spans="1:12">
      <c r="A18" s="59">
        <v>43661</v>
      </c>
      <c r="B18" s="68" t="s">
        <v>523</v>
      </c>
      <c r="C18" s="69">
        <v>145</v>
      </c>
      <c r="D18" s="69" t="s">
        <v>585</v>
      </c>
      <c r="E18" s="66">
        <v>5334</v>
      </c>
      <c r="F18" s="105">
        <v>5</v>
      </c>
      <c r="G18" s="66">
        <v>3.25</v>
      </c>
      <c r="H18" s="66">
        <v>3.25</v>
      </c>
      <c r="I18" s="66">
        <v>0</v>
      </c>
      <c r="J18" s="70">
        <f t="shared" si="16"/>
        <v>0</v>
      </c>
      <c r="K18" s="70">
        <v>0</v>
      </c>
      <c r="L18" s="70">
        <f t="shared" si="17"/>
        <v>0</v>
      </c>
    </row>
    <row r="19" spans="1:12">
      <c r="A19" s="59">
        <v>43658</v>
      </c>
      <c r="B19" s="68" t="s">
        <v>448</v>
      </c>
      <c r="C19" s="69">
        <v>195</v>
      </c>
      <c r="D19" s="69" t="s">
        <v>585</v>
      </c>
      <c r="E19" s="66">
        <v>3500</v>
      </c>
      <c r="F19" s="105">
        <v>5</v>
      </c>
      <c r="G19" s="66">
        <v>6.5</v>
      </c>
      <c r="H19" s="66">
        <v>7.5</v>
      </c>
      <c r="I19" s="66">
        <v>0</v>
      </c>
      <c r="J19" s="70">
        <f t="shared" ref="J19" si="18">(H19-G19)*(E19*F19)</f>
        <v>17500</v>
      </c>
      <c r="K19" s="70">
        <v>0</v>
      </c>
      <c r="L19" s="70">
        <f t="shared" ref="L19" si="19">(J19+K19)</f>
        <v>17500</v>
      </c>
    </row>
    <row r="20" spans="1:12">
      <c r="A20" s="59">
        <v>43657</v>
      </c>
      <c r="B20" s="68" t="s">
        <v>307</v>
      </c>
      <c r="C20" s="69">
        <v>360</v>
      </c>
      <c r="D20" s="69" t="s">
        <v>585</v>
      </c>
      <c r="E20" s="66">
        <v>3000</v>
      </c>
      <c r="F20" s="105">
        <v>5</v>
      </c>
      <c r="G20" s="66">
        <v>6.75</v>
      </c>
      <c r="H20" s="66">
        <v>7.75</v>
      </c>
      <c r="I20" s="66">
        <v>0</v>
      </c>
      <c r="J20" s="70">
        <f t="shared" ref="J20" si="20">(H20-G20)*(E20*F20)</f>
        <v>15000</v>
      </c>
      <c r="K20" s="70">
        <v>0</v>
      </c>
      <c r="L20" s="70">
        <f t="shared" ref="L20" si="21">(J20+K20)</f>
        <v>15000</v>
      </c>
    </row>
    <row r="21" spans="1:12">
      <c r="A21" s="59">
        <v>43656</v>
      </c>
      <c r="B21" s="68" t="s">
        <v>448</v>
      </c>
      <c r="C21" s="69">
        <v>200</v>
      </c>
      <c r="D21" s="69" t="s">
        <v>590</v>
      </c>
      <c r="E21" s="66">
        <v>3500</v>
      </c>
      <c r="F21" s="105">
        <v>5</v>
      </c>
      <c r="G21" s="66">
        <v>7.5</v>
      </c>
      <c r="H21" s="66">
        <v>8.5</v>
      </c>
      <c r="I21" s="66">
        <v>9</v>
      </c>
      <c r="J21" s="70">
        <f t="shared" ref="J21" si="22">(H21-G21)*(E21*F21)</f>
        <v>17500</v>
      </c>
      <c r="K21" s="70">
        <f>(I21-H21)*(E21*F21)</f>
        <v>8750</v>
      </c>
      <c r="L21" s="70">
        <f t="shared" ref="L21" si="23">(J21+K21)</f>
        <v>26250</v>
      </c>
    </row>
    <row r="22" spans="1:12">
      <c r="A22" s="59">
        <v>43655</v>
      </c>
      <c r="B22" s="68" t="s">
        <v>446</v>
      </c>
      <c r="C22" s="69">
        <v>145</v>
      </c>
      <c r="D22" s="69" t="s">
        <v>585</v>
      </c>
      <c r="E22" s="66">
        <v>6000</v>
      </c>
      <c r="F22" s="105">
        <v>5</v>
      </c>
      <c r="G22" s="66">
        <v>3.5</v>
      </c>
      <c r="H22" s="66">
        <v>4</v>
      </c>
      <c r="I22" s="66">
        <v>0</v>
      </c>
      <c r="J22" s="70">
        <f t="shared" ref="J22" si="24">(H22-G22)*(E22*F22)</f>
        <v>15000</v>
      </c>
      <c r="K22" s="70">
        <v>0</v>
      </c>
      <c r="L22" s="70">
        <f t="shared" ref="L22" si="25">(J22+K22)</f>
        <v>15000</v>
      </c>
    </row>
    <row r="23" spans="1:12">
      <c r="A23" s="59">
        <v>43655</v>
      </c>
      <c r="B23" s="68" t="s">
        <v>622</v>
      </c>
      <c r="C23" s="69">
        <v>270</v>
      </c>
      <c r="D23" s="69" t="s">
        <v>585</v>
      </c>
      <c r="E23" s="66">
        <v>3200</v>
      </c>
      <c r="F23" s="105">
        <v>5</v>
      </c>
      <c r="G23" s="66">
        <v>5.25</v>
      </c>
      <c r="H23" s="66">
        <v>6.25</v>
      </c>
      <c r="I23" s="66">
        <v>0</v>
      </c>
      <c r="J23" s="70">
        <v>0</v>
      </c>
      <c r="K23" s="70">
        <v>0</v>
      </c>
      <c r="L23" s="70" t="s">
        <v>48</v>
      </c>
    </row>
    <row r="24" spans="1:12">
      <c r="A24" s="59">
        <v>43654</v>
      </c>
      <c r="B24" s="68" t="s">
        <v>448</v>
      </c>
      <c r="C24" s="69">
        <v>200</v>
      </c>
      <c r="D24" s="69" t="s">
        <v>585</v>
      </c>
      <c r="E24" s="66">
        <v>3500</v>
      </c>
      <c r="F24" s="105">
        <v>5</v>
      </c>
      <c r="G24" s="66">
        <v>4.5</v>
      </c>
      <c r="H24" s="66">
        <v>5.5</v>
      </c>
      <c r="I24" s="66">
        <v>0</v>
      </c>
      <c r="J24" s="70">
        <f t="shared" ref="J24" si="26">(H24-G24)*(E24*F24)</f>
        <v>17500</v>
      </c>
      <c r="K24" s="70">
        <v>0</v>
      </c>
      <c r="L24" s="70">
        <f t="shared" ref="L24" si="27">(J24+K24)</f>
        <v>17500</v>
      </c>
    </row>
    <row r="25" spans="1:12">
      <c r="A25" s="59">
        <v>43654</v>
      </c>
      <c r="B25" s="68" t="s">
        <v>220</v>
      </c>
      <c r="C25" s="69">
        <v>70</v>
      </c>
      <c r="D25" s="69" t="s">
        <v>585</v>
      </c>
      <c r="E25" s="66">
        <v>7500</v>
      </c>
      <c r="F25" s="105">
        <v>5</v>
      </c>
      <c r="G25" s="66">
        <v>2.5</v>
      </c>
      <c r="H25" s="66">
        <v>3</v>
      </c>
      <c r="I25" s="66">
        <v>0</v>
      </c>
      <c r="J25" s="70">
        <v>0</v>
      </c>
      <c r="K25" s="70">
        <v>0</v>
      </c>
      <c r="L25" s="70" t="s">
        <v>48</v>
      </c>
    </row>
    <row r="26" spans="1:12">
      <c r="A26" s="59">
        <v>43651</v>
      </c>
      <c r="B26" s="68" t="s">
        <v>307</v>
      </c>
      <c r="C26" s="69">
        <v>370</v>
      </c>
      <c r="D26" s="69" t="s">
        <v>585</v>
      </c>
      <c r="E26" s="66">
        <v>3000</v>
      </c>
      <c r="F26" s="105">
        <v>5</v>
      </c>
      <c r="G26" s="66">
        <v>9</v>
      </c>
      <c r="H26" s="66">
        <v>10</v>
      </c>
      <c r="I26" s="66">
        <v>11.5</v>
      </c>
      <c r="J26" s="70">
        <f t="shared" ref="J26" si="28">(H26-G26)*(E26*F26)</f>
        <v>15000</v>
      </c>
      <c r="K26" s="70">
        <f>(I26-H26)*(E26*F26)</f>
        <v>22500</v>
      </c>
      <c r="L26" s="70">
        <f t="shared" ref="L26" si="29">(J26+K26)</f>
        <v>37500</v>
      </c>
    </row>
    <row r="27" spans="1:12">
      <c r="A27" s="59">
        <v>43650</v>
      </c>
      <c r="B27" s="68" t="s">
        <v>587</v>
      </c>
      <c r="C27" s="69">
        <v>165</v>
      </c>
      <c r="D27" s="69" t="s">
        <v>585</v>
      </c>
      <c r="E27" s="66">
        <v>3750</v>
      </c>
      <c r="F27" s="105">
        <v>5</v>
      </c>
      <c r="G27" s="66">
        <v>6</v>
      </c>
      <c r="H27" s="66">
        <v>7</v>
      </c>
      <c r="I27" s="66">
        <v>0</v>
      </c>
      <c r="J27" s="70">
        <v>0</v>
      </c>
      <c r="K27" s="70">
        <v>0</v>
      </c>
      <c r="L27" s="70" t="s">
        <v>48</v>
      </c>
    </row>
    <row r="28" spans="1:12">
      <c r="A28" s="59">
        <v>43648</v>
      </c>
      <c r="B28" s="68" t="s">
        <v>437</v>
      </c>
      <c r="C28" s="69">
        <v>310</v>
      </c>
      <c r="D28" s="69" t="s">
        <v>585</v>
      </c>
      <c r="E28" s="66">
        <v>3000</v>
      </c>
      <c r="F28" s="105">
        <v>5</v>
      </c>
      <c r="G28" s="66">
        <v>7.5</v>
      </c>
      <c r="H28" s="66">
        <v>8.5</v>
      </c>
      <c r="I28" s="66">
        <v>0</v>
      </c>
      <c r="J28" s="70">
        <f t="shared" ref="J28" si="30">(H28-G28)*(E28*F28)</f>
        <v>15000</v>
      </c>
      <c r="K28" s="70">
        <v>0</v>
      </c>
      <c r="L28" s="70">
        <f t="shared" ref="L28" si="31">(J28+K28)</f>
        <v>15000</v>
      </c>
    </row>
    <row r="29" spans="1:12">
      <c r="A29" s="59">
        <v>43648</v>
      </c>
      <c r="B29" s="68" t="s">
        <v>186</v>
      </c>
      <c r="C29" s="69">
        <v>100</v>
      </c>
      <c r="D29" s="69" t="s">
        <v>585</v>
      </c>
      <c r="E29" s="66">
        <v>8000</v>
      </c>
      <c r="F29" s="105">
        <v>5</v>
      </c>
      <c r="G29" s="66">
        <v>2.75</v>
      </c>
      <c r="H29" s="66">
        <v>3.25</v>
      </c>
      <c r="I29" s="66">
        <v>0</v>
      </c>
      <c r="J29" s="70">
        <f t="shared" ref="J29" si="32">(H29-G29)*(E29*F29)</f>
        <v>20000</v>
      </c>
      <c r="K29" s="70">
        <v>0</v>
      </c>
      <c r="L29" s="70">
        <f t="shared" ref="L29" si="33">(J29+K29)</f>
        <v>20000</v>
      </c>
    </row>
    <row r="30" spans="1:12">
      <c r="A30" s="59">
        <v>43647</v>
      </c>
      <c r="B30" s="68" t="s">
        <v>222</v>
      </c>
      <c r="C30" s="69">
        <v>200</v>
      </c>
      <c r="D30" s="69" t="s">
        <v>585</v>
      </c>
      <c r="E30" s="66">
        <v>2800</v>
      </c>
      <c r="F30" s="105">
        <v>5</v>
      </c>
      <c r="G30" s="66">
        <v>4</v>
      </c>
      <c r="H30" s="66">
        <v>4.5</v>
      </c>
      <c r="I30" s="66">
        <v>0</v>
      </c>
      <c r="J30" s="70">
        <f t="shared" ref="J30:J31" si="34">(H30-G30)*(E30*F30)</f>
        <v>7000</v>
      </c>
      <c r="K30" s="70">
        <v>0</v>
      </c>
      <c r="L30" s="70">
        <f t="shared" ref="L30:L31" si="35">(J30+K30)</f>
        <v>7000</v>
      </c>
    </row>
    <row r="31" spans="1:12">
      <c r="A31" s="59">
        <v>43647</v>
      </c>
      <c r="B31" s="68" t="s">
        <v>587</v>
      </c>
      <c r="C31" s="69">
        <v>170</v>
      </c>
      <c r="D31" s="69" t="s">
        <v>590</v>
      </c>
      <c r="E31" s="66">
        <v>3750</v>
      </c>
      <c r="F31" s="105">
        <v>5</v>
      </c>
      <c r="G31" s="66">
        <v>5</v>
      </c>
      <c r="H31" s="66">
        <v>6</v>
      </c>
      <c r="I31" s="66">
        <v>7.5</v>
      </c>
      <c r="J31" s="70">
        <f t="shared" si="34"/>
        <v>18750</v>
      </c>
      <c r="K31" s="70">
        <f>(I31-H31)*(E31*F31)</f>
        <v>28125</v>
      </c>
      <c r="L31" s="70">
        <f t="shared" si="35"/>
        <v>46875</v>
      </c>
    </row>
    <row r="32" spans="1:12">
      <c r="A32" s="106"/>
      <c r="B32" s="107"/>
      <c r="C32" s="108"/>
      <c r="D32" s="108"/>
      <c r="E32" s="109"/>
      <c r="F32" s="109"/>
      <c r="G32" s="109"/>
      <c r="H32" s="109"/>
      <c r="I32" s="109"/>
      <c r="J32" s="110"/>
      <c r="K32" s="110"/>
      <c r="L32" s="110"/>
    </row>
    <row r="33" spans="1:12">
      <c r="A33" s="59">
        <v>43644</v>
      </c>
      <c r="B33" s="68" t="s">
        <v>222</v>
      </c>
      <c r="C33" s="69">
        <v>190</v>
      </c>
      <c r="D33" s="69" t="s">
        <v>585</v>
      </c>
      <c r="E33" s="66">
        <v>2800</v>
      </c>
      <c r="F33" s="105">
        <v>5</v>
      </c>
      <c r="G33" s="66">
        <v>8</v>
      </c>
      <c r="H33" s="66">
        <v>7</v>
      </c>
      <c r="I33" s="66">
        <v>0</v>
      </c>
      <c r="J33" s="70">
        <f t="shared" ref="J33:J35" si="36">(H33-G33)*(E33*F33)</f>
        <v>-14000</v>
      </c>
      <c r="K33" s="70">
        <v>0</v>
      </c>
      <c r="L33" s="70">
        <f t="shared" ref="L33:L35" si="37">(J33+K33)</f>
        <v>-14000</v>
      </c>
    </row>
    <row r="34" spans="1:12">
      <c r="A34" s="59">
        <v>43644</v>
      </c>
      <c r="B34" s="68" t="s">
        <v>186</v>
      </c>
      <c r="C34" s="69">
        <v>105</v>
      </c>
      <c r="D34" s="69" t="s">
        <v>585</v>
      </c>
      <c r="E34" s="66">
        <v>8000</v>
      </c>
      <c r="F34" s="105">
        <v>5</v>
      </c>
      <c r="G34" s="66">
        <v>3.4</v>
      </c>
      <c r="H34" s="66">
        <v>3</v>
      </c>
      <c r="I34" s="66">
        <v>0</v>
      </c>
      <c r="J34" s="70">
        <f t="shared" si="36"/>
        <v>-15999.999999999996</v>
      </c>
      <c r="K34" s="70">
        <v>0</v>
      </c>
      <c r="L34" s="70">
        <f t="shared" si="37"/>
        <v>-15999.999999999996</v>
      </c>
    </row>
    <row r="35" spans="1:12">
      <c r="A35" s="59">
        <v>43644</v>
      </c>
      <c r="B35" s="68" t="s">
        <v>587</v>
      </c>
      <c r="C35" s="69">
        <v>170</v>
      </c>
      <c r="D35" s="69" t="s">
        <v>585</v>
      </c>
      <c r="E35" s="66">
        <v>3750</v>
      </c>
      <c r="F35" s="105">
        <v>5</v>
      </c>
      <c r="G35" s="66">
        <v>5.75</v>
      </c>
      <c r="H35" s="66">
        <v>4.75</v>
      </c>
      <c r="I35" s="66">
        <v>0</v>
      </c>
      <c r="J35" s="70">
        <f t="shared" si="36"/>
        <v>-18750</v>
      </c>
      <c r="K35" s="70">
        <v>0</v>
      </c>
      <c r="L35" s="70">
        <f t="shared" si="37"/>
        <v>-18750</v>
      </c>
    </row>
    <row r="36" spans="1:12">
      <c r="A36" s="59">
        <v>43643</v>
      </c>
      <c r="B36" s="68" t="s">
        <v>439</v>
      </c>
      <c r="C36" s="69">
        <v>155</v>
      </c>
      <c r="D36" s="69" t="s">
        <v>585</v>
      </c>
      <c r="E36" s="66">
        <v>3500</v>
      </c>
      <c r="F36" s="105">
        <v>5</v>
      </c>
      <c r="G36" s="66">
        <v>6</v>
      </c>
      <c r="H36" s="66">
        <v>6.5</v>
      </c>
      <c r="I36" s="66">
        <v>0</v>
      </c>
      <c r="J36" s="70">
        <f>(H36-G36)*(E36*F36)</f>
        <v>8750</v>
      </c>
      <c r="K36" s="70">
        <v>0</v>
      </c>
      <c r="L36" s="70">
        <f t="shared" ref="L36" si="38">(J36+K36)</f>
        <v>8750</v>
      </c>
    </row>
    <row r="37" spans="1:12">
      <c r="A37" s="59">
        <v>43642</v>
      </c>
      <c r="B37" s="68" t="s">
        <v>587</v>
      </c>
      <c r="C37" s="69">
        <v>165</v>
      </c>
      <c r="D37" s="69" t="s">
        <v>585</v>
      </c>
      <c r="E37" s="66">
        <v>3750</v>
      </c>
      <c r="F37" s="105">
        <v>5</v>
      </c>
      <c r="G37" s="66">
        <v>2.75</v>
      </c>
      <c r="H37" s="66">
        <v>3.75</v>
      </c>
      <c r="I37" s="66">
        <v>0</v>
      </c>
      <c r="J37" s="70">
        <f>(H37-G37)*(E37*F37)</f>
        <v>18750</v>
      </c>
      <c r="K37" s="70">
        <v>0</v>
      </c>
      <c r="L37" s="70">
        <f t="shared" ref="L37" si="39">(J37+K37)</f>
        <v>18750</v>
      </c>
    </row>
    <row r="38" spans="1:12">
      <c r="A38" s="59">
        <v>43641</v>
      </c>
      <c r="B38" s="68" t="s">
        <v>397</v>
      </c>
      <c r="C38" s="69">
        <v>72</v>
      </c>
      <c r="D38" s="69" t="s">
        <v>585</v>
      </c>
      <c r="E38" s="66">
        <v>7500</v>
      </c>
      <c r="F38" s="105">
        <v>5</v>
      </c>
      <c r="G38" s="66">
        <v>1.5</v>
      </c>
      <c r="H38" s="66">
        <v>2</v>
      </c>
      <c r="I38" s="66">
        <v>0</v>
      </c>
      <c r="J38" s="70">
        <f>(H38-G38)*(E38*F38)</f>
        <v>18750</v>
      </c>
      <c r="K38" s="70">
        <v>0</v>
      </c>
      <c r="L38" s="70">
        <f t="shared" ref="L38" si="40">(J38+K38)</f>
        <v>18750</v>
      </c>
    </row>
    <row r="39" spans="1:12">
      <c r="A39" s="59">
        <v>43640</v>
      </c>
      <c r="B39" s="68" t="s">
        <v>287</v>
      </c>
      <c r="C39" s="69">
        <v>150</v>
      </c>
      <c r="D39" s="69" t="s">
        <v>585</v>
      </c>
      <c r="E39" s="66">
        <v>4000</v>
      </c>
      <c r="F39" s="105">
        <v>5</v>
      </c>
      <c r="G39" s="66">
        <v>1.75</v>
      </c>
      <c r="H39" s="66">
        <v>2</v>
      </c>
      <c r="I39" s="66">
        <v>0</v>
      </c>
      <c r="J39" s="70">
        <f>(H39-G39)*(E39*F39)</f>
        <v>5000</v>
      </c>
      <c r="K39" s="70">
        <v>0</v>
      </c>
      <c r="L39" s="70">
        <f t="shared" ref="L39:L59" si="41">(J39+K39)</f>
        <v>5000</v>
      </c>
    </row>
    <row r="40" spans="1:12">
      <c r="A40" s="59">
        <v>43637</v>
      </c>
      <c r="B40" s="68" t="s">
        <v>358</v>
      </c>
      <c r="C40" s="69">
        <v>130</v>
      </c>
      <c r="D40" s="69" t="s">
        <v>590</v>
      </c>
      <c r="E40" s="66">
        <v>6200</v>
      </c>
      <c r="F40" s="105">
        <v>5</v>
      </c>
      <c r="G40" s="66">
        <v>2.25</v>
      </c>
      <c r="H40" s="66">
        <v>2.25</v>
      </c>
      <c r="I40" s="66">
        <v>0</v>
      </c>
      <c r="J40" s="70">
        <f t="shared" ref="J40:J59" si="42">(H40-G40)*(E40*F40)</f>
        <v>0</v>
      </c>
      <c r="K40" s="70">
        <v>0</v>
      </c>
      <c r="L40" s="70">
        <f t="shared" si="41"/>
        <v>0</v>
      </c>
    </row>
    <row r="41" spans="1:12">
      <c r="A41" s="59">
        <v>43637</v>
      </c>
      <c r="B41" s="68" t="s">
        <v>307</v>
      </c>
      <c r="C41" s="69">
        <v>345</v>
      </c>
      <c r="D41" s="69" t="s">
        <v>585</v>
      </c>
      <c r="E41" s="66">
        <v>3000</v>
      </c>
      <c r="F41" s="105">
        <v>5</v>
      </c>
      <c r="G41" s="66">
        <v>6</v>
      </c>
      <c r="H41" s="66">
        <v>7.2</v>
      </c>
      <c r="I41" s="66">
        <v>0</v>
      </c>
      <c r="J41" s="70">
        <f t="shared" si="42"/>
        <v>18000.000000000004</v>
      </c>
      <c r="K41" s="70">
        <v>0</v>
      </c>
      <c r="L41" s="70">
        <f t="shared" si="41"/>
        <v>18000.000000000004</v>
      </c>
    </row>
    <row r="42" spans="1:12">
      <c r="A42" s="59">
        <v>43637</v>
      </c>
      <c r="B42" s="68" t="s">
        <v>434</v>
      </c>
      <c r="C42" s="69">
        <v>290</v>
      </c>
      <c r="D42" s="69" t="s">
        <v>585</v>
      </c>
      <c r="E42" s="66">
        <v>3200</v>
      </c>
      <c r="F42" s="105">
        <v>5</v>
      </c>
      <c r="G42" s="66">
        <v>2.5</v>
      </c>
      <c r="H42" s="66">
        <v>1</v>
      </c>
      <c r="I42" s="66">
        <v>0</v>
      </c>
      <c r="J42" s="70">
        <f t="shared" si="42"/>
        <v>-24000</v>
      </c>
      <c r="K42" s="70">
        <v>0</v>
      </c>
      <c r="L42" s="70">
        <f t="shared" si="41"/>
        <v>-24000</v>
      </c>
    </row>
    <row r="43" spans="1:12">
      <c r="A43" s="59">
        <v>43636</v>
      </c>
      <c r="B43" s="68" t="s">
        <v>287</v>
      </c>
      <c r="C43" s="69">
        <v>150</v>
      </c>
      <c r="D43" s="69" t="s">
        <v>585</v>
      </c>
      <c r="E43" s="66">
        <v>4000</v>
      </c>
      <c r="F43" s="105">
        <v>5</v>
      </c>
      <c r="G43" s="66">
        <v>2.25</v>
      </c>
      <c r="H43" s="66">
        <v>3</v>
      </c>
      <c r="I43" s="66">
        <v>4</v>
      </c>
      <c r="J43" s="70">
        <f t="shared" si="42"/>
        <v>15000</v>
      </c>
      <c r="K43" s="70">
        <f>(I43-H43)*(E43*F43)</f>
        <v>20000</v>
      </c>
      <c r="L43" s="70">
        <f t="shared" si="41"/>
        <v>35000</v>
      </c>
    </row>
    <row r="44" spans="1:12">
      <c r="A44" s="59">
        <v>43635</v>
      </c>
      <c r="B44" s="68" t="s">
        <v>306</v>
      </c>
      <c r="C44" s="69">
        <v>190</v>
      </c>
      <c r="D44" s="69" t="s">
        <v>585</v>
      </c>
      <c r="E44" s="66">
        <v>3500</v>
      </c>
      <c r="F44" s="105">
        <v>5</v>
      </c>
      <c r="G44" s="66">
        <v>5</v>
      </c>
      <c r="H44" s="66">
        <v>4</v>
      </c>
      <c r="I44" s="66">
        <v>0</v>
      </c>
      <c r="J44" s="70">
        <f t="shared" si="42"/>
        <v>-17500</v>
      </c>
      <c r="K44" s="70">
        <v>0</v>
      </c>
      <c r="L44" s="70">
        <f t="shared" si="41"/>
        <v>-17500</v>
      </c>
    </row>
    <row r="45" spans="1:12">
      <c r="A45" s="59">
        <v>43635</v>
      </c>
      <c r="B45" s="68" t="s">
        <v>307</v>
      </c>
      <c r="C45" s="69">
        <v>335</v>
      </c>
      <c r="D45" s="69" t="s">
        <v>585</v>
      </c>
      <c r="E45" s="66">
        <v>3000</v>
      </c>
      <c r="F45" s="105">
        <v>5</v>
      </c>
      <c r="G45" s="66">
        <v>7</v>
      </c>
      <c r="H45" s="66">
        <v>8</v>
      </c>
      <c r="I45" s="66">
        <v>0</v>
      </c>
      <c r="J45" s="70">
        <f t="shared" si="42"/>
        <v>15000</v>
      </c>
      <c r="K45" s="70">
        <v>0</v>
      </c>
      <c r="L45" s="70">
        <f t="shared" si="41"/>
        <v>15000</v>
      </c>
    </row>
    <row r="46" spans="1:12">
      <c r="A46" s="59">
        <v>43634</v>
      </c>
      <c r="B46" s="68" t="s">
        <v>485</v>
      </c>
      <c r="C46" s="69">
        <v>120</v>
      </c>
      <c r="D46" s="69" t="s">
        <v>585</v>
      </c>
      <c r="E46" s="66">
        <v>4500</v>
      </c>
      <c r="F46" s="105">
        <v>5</v>
      </c>
      <c r="G46" s="66">
        <v>2.25</v>
      </c>
      <c r="H46" s="66">
        <v>3</v>
      </c>
      <c r="I46" s="66">
        <v>0</v>
      </c>
      <c r="J46" s="70">
        <f t="shared" si="42"/>
        <v>16875</v>
      </c>
      <c r="K46" s="70">
        <v>0</v>
      </c>
      <c r="L46" s="70">
        <f t="shared" si="41"/>
        <v>16875</v>
      </c>
    </row>
    <row r="47" spans="1:12">
      <c r="A47" s="59">
        <v>43633</v>
      </c>
      <c r="B47" s="68" t="s">
        <v>586</v>
      </c>
      <c r="C47" s="69">
        <v>115</v>
      </c>
      <c r="D47" s="69" t="s">
        <v>585</v>
      </c>
      <c r="E47" s="66">
        <v>3200</v>
      </c>
      <c r="F47" s="105">
        <v>5</v>
      </c>
      <c r="G47" s="66">
        <v>2.75</v>
      </c>
      <c r="H47" s="66">
        <v>1.75</v>
      </c>
      <c r="I47" s="66">
        <v>0</v>
      </c>
      <c r="J47" s="70">
        <f t="shared" si="42"/>
        <v>-16000</v>
      </c>
      <c r="K47" s="70">
        <v>0</v>
      </c>
      <c r="L47" s="70">
        <f t="shared" si="41"/>
        <v>-16000</v>
      </c>
    </row>
    <row r="48" spans="1:12">
      <c r="A48" s="59">
        <v>43630</v>
      </c>
      <c r="B48" s="68" t="s">
        <v>512</v>
      </c>
      <c r="C48" s="69">
        <v>157.5</v>
      </c>
      <c r="D48" s="69" t="s">
        <v>585</v>
      </c>
      <c r="E48" s="66">
        <v>6000</v>
      </c>
      <c r="F48" s="105">
        <v>5</v>
      </c>
      <c r="G48" s="66">
        <v>3.25</v>
      </c>
      <c r="H48" s="66">
        <v>2.75</v>
      </c>
      <c r="I48" s="66">
        <v>0</v>
      </c>
      <c r="J48" s="70">
        <f t="shared" si="42"/>
        <v>-15000</v>
      </c>
      <c r="K48" s="70">
        <v>0</v>
      </c>
      <c r="L48" s="70">
        <f t="shared" si="41"/>
        <v>-15000</v>
      </c>
    </row>
    <row r="49" spans="1:12">
      <c r="A49" s="59">
        <v>43630</v>
      </c>
      <c r="B49" s="68" t="s">
        <v>346</v>
      </c>
      <c r="C49" s="69">
        <v>60</v>
      </c>
      <c r="D49" s="69" t="s">
        <v>585</v>
      </c>
      <c r="E49" s="66">
        <v>8000</v>
      </c>
      <c r="F49" s="105">
        <v>5</v>
      </c>
      <c r="G49" s="66">
        <v>1</v>
      </c>
      <c r="H49" s="66">
        <v>1.1499999999999999</v>
      </c>
      <c r="I49" s="66">
        <v>0</v>
      </c>
      <c r="J49" s="70">
        <f t="shared" si="42"/>
        <v>5999.9999999999964</v>
      </c>
      <c r="K49" s="70">
        <v>0</v>
      </c>
      <c r="L49" s="70">
        <f t="shared" si="41"/>
        <v>5999.9999999999964</v>
      </c>
    </row>
    <row r="50" spans="1:12">
      <c r="A50" s="59">
        <v>43629</v>
      </c>
      <c r="B50" s="68" t="s">
        <v>497</v>
      </c>
      <c r="C50" s="69">
        <v>190</v>
      </c>
      <c r="D50" s="69" t="s">
        <v>585</v>
      </c>
      <c r="E50" s="66">
        <v>4000</v>
      </c>
      <c r="F50" s="105">
        <v>5</v>
      </c>
      <c r="G50" s="66">
        <v>4</v>
      </c>
      <c r="H50" s="66">
        <v>5</v>
      </c>
      <c r="I50" s="66">
        <v>0</v>
      </c>
      <c r="J50" s="70">
        <f t="shared" si="42"/>
        <v>20000</v>
      </c>
      <c r="K50" s="70">
        <v>0</v>
      </c>
      <c r="L50" s="70">
        <f t="shared" si="41"/>
        <v>20000</v>
      </c>
    </row>
    <row r="51" spans="1:12">
      <c r="A51" s="59">
        <v>43628</v>
      </c>
      <c r="B51" s="68" t="s">
        <v>587</v>
      </c>
      <c r="C51" s="69">
        <v>170</v>
      </c>
      <c r="D51" s="69" t="s">
        <v>585</v>
      </c>
      <c r="E51" s="66">
        <v>3750</v>
      </c>
      <c r="F51" s="105">
        <v>5</v>
      </c>
      <c r="G51" s="66">
        <v>4</v>
      </c>
      <c r="H51" s="66">
        <v>3</v>
      </c>
      <c r="I51" s="66">
        <v>0</v>
      </c>
      <c r="J51" s="70">
        <f t="shared" si="42"/>
        <v>-18750</v>
      </c>
      <c r="K51" s="70">
        <v>0</v>
      </c>
      <c r="L51" s="70">
        <f t="shared" si="41"/>
        <v>-18750</v>
      </c>
    </row>
    <row r="52" spans="1:12">
      <c r="A52" s="59">
        <v>43627</v>
      </c>
      <c r="B52" s="68" t="s">
        <v>588</v>
      </c>
      <c r="C52" s="69">
        <v>125</v>
      </c>
      <c r="D52" s="69" t="s">
        <v>585</v>
      </c>
      <c r="E52" s="66">
        <v>3200</v>
      </c>
      <c r="F52" s="105">
        <v>5</v>
      </c>
      <c r="G52" s="66">
        <v>2.25</v>
      </c>
      <c r="H52" s="66">
        <v>3.25</v>
      </c>
      <c r="I52" s="66">
        <v>0</v>
      </c>
      <c r="J52" s="70">
        <f t="shared" si="42"/>
        <v>16000</v>
      </c>
      <c r="K52" s="70">
        <v>0</v>
      </c>
      <c r="L52" s="70">
        <f t="shared" si="41"/>
        <v>16000</v>
      </c>
    </row>
    <row r="53" spans="1:12">
      <c r="A53" s="59">
        <v>43626</v>
      </c>
      <c r="B53" s="68" t="s">
        <v>587</v>
      </c>
      <c r="C53" s="69">
        <v>170</v>
      </c>
      <c r="D53" s="69" t="s">
        <v>585</v>
      </c>
      <c r="E53" s="66">
        <v>3750</v>
      </c>
      <c r="F53" s="105">
        <v>5</v>
      </c>
      <c r="G53" s="66">
        <v>3.25</v>
      </c>
      <c r="H53" s="66">
        <v>4.25</v>
      </c>
      <c r="I53" s="66">
        <v>0</v>
      </c>
      <c r="J53" s="70">
        <v>0</v>
      </c>
      <c r="K53" s="70">
        <v>0</v>
      </c>
      <c r="L53" s="70" t="s">
        <v>18</v>
      </c>
    </row>
    <row r="54" spans="1:12">
      <c r="A54" s="59">
        <v>43626</v>
      </c>
      <c r="B54" s="68" t="s">
        <v>589</v>
      </c>
      <c r="C54" s="69">
        <v>135</v>
      </c>
      <c r="D54" s="69" t="s">
        <v>585</v>
      </c>
      <c r="E54" s="66">
        <v>4800</v>
      </c>
      <c r="F54" s="105">
        <v>5</v>
      </c>
      <c r="G54" s="66">
        <v>3.5</v>
      </c>
      <c r="H54" s="66">
        <v>3.75</v>
      </c>
      <c r="I54" s="66">
        <v>0</v>
      </c>
      <c r="J54" s="70">
        <f t="shared" si="42"/>
        <v>6000</v>
      </c>
      <c r="K54" s="70">
        <v>0</v>
      </c>
      <c r="L54" s="70">
        <f t="shared" si="41"/>
        <v>6000</v>
      </c>
    </row>
    <row r="55" spans="1:12">
      <c r="A55" s="59">
        <v>43626</v>
      </c>
      <c r="B55" s="68" t="s">
        <v>205</v>
      </c>
      <c r="C55" s="69">
        <v>120</v>
      </c>
      <c r="D55" s="69" t="s">
        <v>585</v>
      </c>
      <c r="E55" s="66">
        <v>6000</v>
      </c>
      <c r="F55" s="105">
        <v>5</v>
      </c>
      <c r="G55" s="66">
        <v>2.9</v>
      </c>
      <c r="H55" s="66">
        <v>3.25</v>
      </c>
      <c r="I55" s="66">
        <v>0</v>
      </c>
      <c r="J55" s="70">
        <f t="shared" si="42"/>
        <v>10500.000000000002</v>
      </c>
      <c r="K55" s="70">
        <v>0</v>
      </c>
      <c r="L55" s="70">
        <f t="shared" si="41"/>
        <v>10500.000000000002</v>
      </c>
    </row>
    <row r="56" spans="1:12">
      <c r="A56" s="59">
        <v>43623</v>
      </c>
      <c r="B56" s="68" t="s">
        <v>506</v>
      </c>
      <c r="C56" s="69">
        <v>110</v>
      </c>
      <c r="D56" s="69" t="s">
        <v>585</v>
      </c>
      <c r="E56" s="66">
        <v>6000</v>
      </c>
      <c r="F56" s="105">
        <v>5</v>
      </c>
      <c r="G56" s="66">
        <v>3.5</v>
      </c>
      <c r="H56" s="66">
        <v>4</v>
      </c>
      <c r="I56" s="66">
        <v>0</v>
      </c>
      <c r="J56" s="70">
        <f t="shared" si="42"/>
        <v>15000</v>
      </c>
      <c r="K56" s="70">
        <v>0</v>
      </c>
      <c r="L56" s="70">
        <f t="shared" si="41"/>
        <v>15000</v>
      </c>
    </row>
    <row r="57" spans="1:12">
      <c r="A57" s="59">
        <v>43622</v>
      </c>
      <c r="B57" s="68" t="s">
        <v>587</v>
      </c>
      <c r="C57" s="69">
        <v>170</v>
      </c>
      <c r="D57" s="69" t="s">
        <v>585</v>
      </c>
      <c r="E57" s="66">
        <v>3750</v>
      </c>
      <c r="F57" s="105">
        <v>5</v>
      </c>
      <c r="G57" s="66">
        <v>5</v>
      </c>
      <c r="H57" s="66">
        <v>4</v>
      </c>
      <c r="I57" s="66">
        <v>0</v>
      </c>
      <c r="J57" s="70">
        <f t="shared" si="42"/>
        <v>-18750</v>
      </c>
      <c r="K57" s="70">
        <v>0</v>
      </c>
      <c r="L57" s="70">
        <f t="shared" si="41"/>
        <v>-18750</v>
      </c>
    </row>
    <row r="58" spans="1:12">
      <c r="A58" s="59">
        <v>43620</v>
      </c>
      <c r="B58" s="68" t="s">
        <v>454</v>
      </c>
      <c r="C58" s="69">
        <v>200</v>
      </c>
      <c r="D58" s="69" t="s">
        <v>585</v>
      </c>
      <c r="E58" s="66">
        <v>3000</v>
      </c>
      <c r="F58" s="105">
        <v>5</v>
      </c>
      <c r="G58" s="66">
        <v>6.25</v>
      </c>
      <c r="H58" s="66">
        <v>7</v>
      </c>
      <c r="I58" s="66">
        <v>0</v>
      </c>
      <c r="J58" s="70">
        <f t="shared" si="42"/>
        <v>11250</v>
      </c>
      <c r="K58" s="70">
        <v>0</v>
      </c>
      <c r="L58" s="70">
        <f t="shared" si="41"/>
        <v>11250</v>
      </c>
    </row>
    <row r="59" spans="1:12">
      <c r="A59" s="59">
        <v>43619</v>
      </c>
      <c r="B59" s="68" t="s">
        <v>485</v>
      </c>
      <c r="C59" s="69">
        <v>140</v>
      </c>
      <c r="D59" s="69" t="s">
        <v>585</v>
      </c>
      <c r="E59" s="66">
        <v>4500</v>
      </c>
      <c r="F59" s="105">
        <v>5</v>
      </c>
      <c r="G59" s="66">
        <v>3.25</v>
      </c>
      <c r="H59" s="66">
        <v>3.75</v>
      </c>
      <c r="I59" s="66">
        <v>0</v>
      </c>
      <c r="J59" s="70">
        <f t="shared" si="42"/>
        <v>11250</v>
      </c>
      <c r="K59" s="70">
        <v>0</v>
      </c>
      <c r="L59" s="70">
        <f t="shared" si="41"/>
        <v>11250</v>
      </c>
    </row>
    <row r="60" spans="1:12">
      <c r="A60" s="71"/>
      <c r="B60" s="71"/>
      <c r="C60" s="72"/>
      <c r="D60" s="72"/>
      <c r="E60" s="73"/>
      <c r="F60" s="73"/>
      <c r="G60" s="73"/>
      <c r="H60" s="73"/>
      <c r="I60" s="73"/>
      <c r="J60" s="74"/>
      <c r="K60" s="74"/>
      <c r="L60" s="74"/>
    </row>
    <row r="61" spans="1:12">
      <c r="A61" s="59">
        <v>43616</v>
      </c>
      <c r="B61" s="68" t="s">
        <v>587</v>
      </c>
      <c r="C61" s="69">
        <v>170</v>
      </c>
      <c r="D61" s="69" t="s">
        <v>585</v>
      </c>
      <c r="E61" s="66">
        <v>3750</v>
      </c>
      <c r="F61" s="66"/>
      <c r="G61" s="66">
        <v>5.5</v>
      </c>
      <c r="H61" s="66">
        <v>6.5</v>
      </c>
      <c r="I61" s="66">
        <v>0</v>
      </c>
      <c r="J61" s="70">
        <f>(H61-G61)*E61</f>
        <v>3750</v>
      </c>
      <c r="K61" s="70">
        <v>0</v>
      </c>
      <c r="L61" s="70">
        <f>(J61+K61)</f>
        <v>3750</v>
      </c>
    </row>
    <row r="62" spans="1:12">
      <c r="A62" s="59">
        <v>43616</v>
      </c>
      <c r="B62" s="68" t="s">
        <v>448</v>
      </c>
      <c r="C62" s="69">
        <v>200</v>
      </c>
      <c r="D62" s="69" t="s">
        <v>585</v>
      </c>
      <c r="E62" s="66">
        <v>3500</v>
      </c>
      <c r="F62" s="66"/>
      <c r="G62" s="66">
        <v>5.9</v>
      </c>
      <c r="H62" s="66">
        <v>6.9</v>
      </c>
      <c r="I62" s="66">
        <v>0</v>
      </c>
      <c r="J62" s="70">
        <v>0</v>
      </c>
      <c r="K62" s="70">
        <v>0</v>
      </c>
      <c r="L62" s="70" t="s">
        <v>18</v>
      </c>
    </row>
    <row r="63" spans="1:12">
      <c r="A63" s="59">
        <v>43615</v>
      </c>
      <c r="B63" s="68" t="s">
        <v>506</v>
      </c>
      <c r="C63" s="69">
        <v>115</v>
      </c>
      <c r="D63" s="69" t="s">
        <v>585</v>
      </c>
      <c r="E63" s="66">
        <v>6000</v>
      </c>
      <c r="F63" s="66"/>
      <c r="G63" s="66">
        <v>5</v>
      </c>
      <c r="H63" s="66">
        <v>5</v>
      </c>
      <c r="I63" s="66">
        <v>0</v>
      </c>
      <c r="J63" s="70">
        <f t="shared" ref="J63:J69" si="43">(H63-G63)*E63</f>
        <v>0</v>
      </c>
      <c r="K63" s="70">
        <v>0</v>
      </c>
      <c r="L63" s="70">
        <f t="shared" ref="L63:L69" si="44">(J63+K63)</f>
        <v>0</v>
      </c>
    </row>
    <row r="64" spans="1:12">
      <c r="A64" s="59">
        <v>43614</v>
      </c>
      <c r="B64" s="68" t="s">
        <v>485</v>
      </c>
      <c r="C64" s="69">
        <v>130</v>
      </c>
      <c r="D64" s="69" t="s">
        <v>585</v>
      </c>
      <c r="E64" s="66">
        <v>4500</v>
      </c>
      <c r="F64" s="66"/>
      <c r="G64" s="66">
        <v>3.5</v>
      </c>
      <c r="H64" s="66">
        <v>4.25</v>
      </c>
      <c r="I64" s="66">
        <v>0</v>
      </c>
      <c r="J64" s="70">
        <f t="shared" si="43"/>
        <v>3375</v>
      </c>
      <c r="K64" s="70">
        <v>0</v>
      </c>
      <c r="L64" s="70">
        <f t="shared" si="44"/>
        <v>3375</v>
      </c>
    </row>
    <row r="65" spans="1:12">
      <c r="A65" s="59">
        <v>43613</v>
      </c>
      <c r="B65" s="68" t="s">
        <v>510</v>
      </c>
      <c r="C65" s="69">
        <v>115</v>
      </c>
      <c r="D65" s="69" t="s">
        <v>585</v>
      </c>
      <c r="E65" s="66">
        <v>4500</v>
      </c>
      <c r="F65" s="66"/>
      <c r="G65" s="66">
        <v>1.5</v>
      </c>
      <c r="H65" s="66">
        <v>2.5</v>
      </c>
      <c r="I65" s="66">
        <v>0</v>
      </c>
      <c r="J65" s="70">
        <f t="shared" si="43"/>
        <v>4500</v>
      </c>
      <c r="K65" s="70">
        <v>0</v>
      </c>
      <c r="L65" s="70">
        <f t="shared" si="44"/>
        <v>4500</v>
      </c>
    </row>
    <row r="66" spans="1:12">
      <c r="A66" s="59">
        <v>43612</v>
      </c>
      <c r="B66" s="68" t="s">
        <v>372</v>
      </c>
      <c r="C66" s="69">
        <v>50</v>
      </c>
      <c r="D66" s="69" t="s">
        <v>585</v>
      </c>
      <c r="E66" s="66">
        <v>12000</v>
      </c>
      <c r="F66" s="66"/>
      <c r="G66" s="66">
        <v>2.5</v>
      </c>
      <c r="H66" s="66">
        <v>2.75</v>
      </c>
      <c r="I66" s="66">
        <v>3.25</v>
      </c>
      <c r="J66" s="70">
        <f t="shared" si="43"/>
        <v>3000</v>
      </c>
      <c r="K66" s="70">
        <f>(I66-H66)*E66</f>
        <v>6000</v>
      </c>
      <c r="L66" s="70">
        <f t="shared" si="44"/>
        <v>9000</v>
      </c>
    </row>
    <row r="67" spans="1:12">
      <c r="A67" s="59">
        <v>43609</v>
      </c>
      <c r="B67" s="68" t="s">
        <v>552</v>
      </c>
      <c r="C67" s="69">
        <v>185</v>
      </c>
      <c r="D67" s="69" t="s">
        <v>585</v>
      </c>
      <c r="E67" s="66">
        <v>3000</v>
      </c>
      <c r="F67" s="66"/>
      <c r="G67" s="66">
        <v>4</v>
      </c>
      <c r="H67" s="66">
        <v>5</v>
      </c>
      <c r="I67" s="66">
        <v>6.5</v>
      </c>
      <c r="J67" s="70">
        <f t="shared" si="43"/>
        <v>3000</v>
      </c>
      <c r="K67" s="70">
        <f>(I67-H67)*E67</f>
        <v>4500</v>
      </c>
      <c r="L67" s="70">
        <f t="shared" si="44"/>
        <v>7500</v>
      </c>
    </row>
    <row r="68" spans="1:12">
      <c r="A68" s="59">
        <v>43608</v>
      </c>
      <c r="B68" s="68" t="s">
        <v>440</v>
      </c>
      <c r="C68" s="69">
        <v>30</v>
      </c>
      <c r="D68" s="69" t="s">
        <v>585</v>
      </c>
      <c r="E68" s="66">
        <v>8000</v>
      </c>
      <c r="F68" s="66"/>
      <c r="G68" s="66">
        <v>1.75</v>
      </c>
      <c r="H68" s="66">
        <v>2</v>
      </c>
      <c r="I68" s="66">
        <v>0</v>
      </c>
      <c r="J68" s="70">
        <f t="shared" si="43"/>
        <v>2000</v>
      </c>
      <c r="K68" s="70">
        <v>0</v>
      </c>
      <c r="L68" s="70">
        <f t="shared" si="44"/>
        <v>2000</v>
      </c>
    </row>
    <row r="69" spans="1:12">
      <c r="A69" s="59">
        <v>43608</v>
      </c>
      <c r="B69" s="68" t="s">
        <v>186</v>
      </c>
      <c r="C69" s="69">
        <v>115</v>
      </c>
      <c r="D69" s="69" t="s">
        <v>585</v>
      </c>
      <c r="E69" s="66">
        <v>8000</v>
      </c>
      <c r="F69" s="66"/>
      <c r="G69" s="66">
        <v>2.5</v>
      </c>
      <c r="H69" s="66">
        <v>2.5</v>
      </c>
      <c r="I69" s="66">
        <v>0</v>
      </c>
      <c r="J69" s="70">
        <f t="shared" si="43"/>
        <v>0</v>
      </c>
      <c r="K69" s="70">
        <v>0</v>
      </c>
      <c r="L69" s="70">
        <f t="shared" si="44"/>
        <v>0</v>
      </c>
    </row>
    <row r="70" spans="1:12">
      <c r="A70" s="59">
        <v>43607</v>
      </c>
      <c r="B70" s="68" t="s">
        <v>213</v>
      </c>
      <c r="C70" s="69">
        <v>50</v>
      </c>
      <c r="D70" s="69" t="s">
        <v>590</v>
      </c>
      <c r="E70" s="66">
        <v>12000</v>
      </c>
      <c r="F70" s="66"/>
      <c r="G70" s="66">
        <v>2.35</v>
      </c>
      <c r="H70" s="66">
        <v>2.65</v>
      </c>
      <c r="I70" s="66">
        <v>0</v>
      </c>
      <c r="J70" s="70">
        <v>0</v>
      </c>
      <c r="K70" s="70">
        <v>0</v>
      </c>
      <c r="L70" s="70" t="s">
        <v>18</v>
      </c>
    </row>
    <row r="71" spans="1:12">
      <c r="A71" s="59">
        <v>43606</v>
      </c>
      <c r="B71" s="68" t="s">
        <v>372</v>
      </c>
      <c r="C71" s="69">
        <v>50</v>
      </c>
      <c r="D71" s="69" t="s">
        <v>585</v>
      </c>
      <c r="E71" s="66">
        <v>12000</v>
      </c>
      <c r="F71" s="66"/>
      <c r="G71" s="66">
        <v>2.9</v>
      </c>
      <c r="H71" s="66">
        <v>2.5</v>
      </c>
      <c r="I71" s="66">
        <v>0</v>
      </c>
      <c r="J71" s="70">
        <f t="shared" ref="J71:J77" si="45">(H71-G71)*E71</f>
        <v>-4799.9999999999991</v>
      </c>
      <c r="K71" s="70">
        <v>0</v>
      </c>
      <c r="L71" s="70">
        <f t="shared" ref="L71:L77" si="46">(J71+K71)</f>
        <v>-4799.9999999999991</v>
      </c>
    </row>
    <row r="72" spans="1:12">
      <c r="A72" s="59">
        <v>43605</v>
      </c>
      <c r="B72" s="68" t="s">
        <v>587</v>
      </c>
      <c r="C72" s="69">
        <v>175</v>
      </c>
      <c r="D72" s="69" t="s">
        <v>585</v>
      </c>
      <c r="E72" s="66">
        <v>3750</v>
      </c>
      <c r="F72" s="66"/>
      <c r="G72" s="66">
        <v>3.25</v>
      </c>
      <c r="H72" s="66">
        <v>4.25</v>
      </c>
      <c r="I72" s="66">
        <v>0</v>
      </c>
      <c r="J72" s="70">
        <f t="shared" si="45"/>
        <v>3750</v>
      </c>
      <c r="K72" s="70">
        <v>0</v>
      </c>
      <c r="L72" s="70">
        <f t="shared" si="46"/>
        <v>3750</v>
      </c>
    </row>
    <row r="73" spans="1:12">
      <c r="A73" s="59">
        <v>43602</v>
      </c>
      <c r="B73" s="68" t="s">
        <v>448</v>
      </c>
      <c r="C73" s="69">
        <v>190</v>
      </c>
      <c r="D73" s="69" t="s">
        <v>585</v>
      </c>
      <c r="E73" s="66">
        <v>3500</v>
      </c>
      <c r="F73" s="66"/>
      <c r="G73" s="66">
        <v>7.75</v>
      </c>
      <c r="H73" s="66">
        <v>8.5</v>
      </c>
      <c r="I73" s="66">
        <v>0</v>
      </c>
      <c r="J73" s="70">
        <f t="shared" si="45"/>
        <v>2625</v>
      </c>
      <c r="K73" s="70">
        <v>0</v>
      </c>
      <c r="L73" s="70">
        <f t="shared" si="46"/>
        <v>2625</v>
      </c>
    </row>
    <row r="74" spans="1:12">
      <c r="A74" s="59">
        <v>43602</v>
      </c>
      <c r="B74" s="68" t="s">
        <v>481</v>
      </c>
      <c r="C74" s="69">
        <v>310</v>
      </c>
      <c r="D74" s="69" t="s">
        <v>590</v>
      </c>
      <c r="E74" s="66">
        <v>3000</v>
      </c>
      <c r="F74" s="66"/>
      <c r="G74" s="66">
        <v>10.25</v>
      </c>
      <c r="H74" s="66">
        <v>9.25</v>
      </c>
      <c r="I74" s="66">
        <v>0</v>
      </c>
      <c r="J74" s="70">
        <f t="shared" si="45"/>
        <v>-3000</v>
      </c>
      <c r="K74" s="70">
        <v>0</v>
      </c>
      <c r="L74" s="70">
        <f t="shared" si="46"/>
        <v>-3000</v>
      </c>
    </row>
    <row r="75" spans="1:12">
      <c r="A75" s="59">
        <v>43601</v>
      </c>
      <c r="B75" s="68" t="s">
        <v>496</v>
      </c>
      <c r="C75" s="69">
        <v>110</v>
      </c>
      <c r="D75" s="69" t="s">
        <v>585</v>
      </c>
      <c r="E75" s="66">
        <v>4000</v>
      </c>
      <c r="F75" s="66"/>
      <c r="G75" s="66">
        <v>5.75</v>
      </c>
      <c r="H75" s="66">
        <v>6.5</v>
      </c>
      <c r="I75" s="66">
        <v>0</v>
      </c>
      <c r="J75" s="70">
        <f t="shared" si="45"/>
        <v>3000</v>
      </c>
      <c r="K75" s="70">
        <v>0</v>
      </c>
      <c r="L75" s="70">
        <f t="shared" si="46"/>
        <v>3000</v>
      </c>
    </row>
    <row r="76" spans="1:12">
      <c r="A76" s="59">
        <v>43601</v>
      </c>
      <c r="B76" s="68" t="s">
        <v>591</v>
      </c>
      <c r="C76" s="69">
        <v>180</v>
      </c>
      <c r="D76" s="69" t="s">
        <v>585</v>
      </c>
      <c r="E76" s="66">
        <v>2000</v>
      </c>
      <c r="F76" s="66"/>
      <c r="G76" s="66">
        <v>8</v>
      </c>
      <c r="H76" s="66">
        <v>9</v>
      </c>
      <c r="I76" s="66">
        <v>0</v>
      </c>
      <c r="J76" s="70">
        <f t="shared" si="45"/>
        <v>2000</v>
      </c>
      <c r="K76" s="70">
        <v>0</v>
      </c>
      <c r="L76" s="70">
        <f t="shared" si="46"/>
        <v>2000</v>
      </c>
    </row>
    <row r="77" spans="1:12">
      <c r="A77" s="59">
        <v>43600</v>
      </c>
      <c r="B77" s="68" t="s">
        <v>481</v>
      </c>
      <c r="C77" s="69">
        <v>320</v>
      </c>
      <c r="D77" s="69" t="s">
        <v>585</v>
      </c>
      <c r="E77" s="66">
        <v>3000</v>
      </c>
      <c r="F77" s="66"/>
      <c r="G77" s="66">
        <v>10.75</v>
      </c>
      <c r="H77" s="66">
        <v>9.75</v>
      </c>
      <c r="I77" s="66">
        <v>0</v>
      </c>
      <c r="J77" s="70">
        <f t="shared" si="45"/>
        <v>-3000</v>
      </c>
      <c r="K77" s="70">
        <v>0</v>
      </c>
      <c r="L77" s="70">
        <f t="shared" si="46"/>
        <v>-3000</v>
      </c>
    </row>
    <row r="78" spans="1:12">
      <c r="A78" s="59">
        <v>43600</v>
      </c>
      <c r="B78" s="68" t="s">
        <v>589</v>
      </c>
      <c r="C78" s="69">
        <v>125</v>
      </c>
      <c r="D78" s="69" t="s">
        <v>585</v>
      </c>
      <c r="E78" s="66">
        <v>4800</v>
      </c>
      <c r="F78" s="66"/>
      <c r="G78" s="66">
        <v>4</v>
      </c>
      <c r="H78" s="66">
        <v>4.75</v>
      </c>
      <c r="I78" s="66">
        <v>0</v>
      </c>
      <c r="J78" s="70">
        <v>0</v>
      </c>
      <c r="K78" s="70">
        <v>0</v>
      </c>
      <c r="L78" s="70" t="s">
        <v>18</v>
      </c>
    </row>
    <row r="79" spans="1:12">
      <c r="A79" s="59">
        <v>43599</v>
      </c>
      <c r="B79" s="68" t="s">
        <v>448</v>
      </c>
      <c r="C79" s="69">
        <v>195</v>
      </c>
      <c r="D79" s="69" t="s">
        <v>585</v>
      </c>
      <c r="E79" s="66">
        <v>3500</v>
      </c>
      <c r="F79" s="66"/>
      <c r="G79" s="66">
        <v>7.9</v>
      </c>
      <c r="H79" s="66">
        <v>8.75</v>
      </c>
      <c r="I79" s="66">
        <v>0</v>
      </c>
      <c r="J79" s="70">
        <f>(H79-G79)*E79</f>
        <v>2974.9999999999986</v>
      </c>
      <c r="K79" s="70">
        <v>0</v>
      </c>
      <c r="L79" s="70">
        <f>(J79+K79)</f>
        <v>2974.9999999999986</v>
      </c>
    </row>
    <row r="80" spans="1:12">
      <c r="A80" s="59">
        <v>43598</v>
      </c>
      <c r="B80" s="68" t="s">
        <v>481</v>
      </c>
      <c r="C80" s="69">
        <v>320</v>
      </c>
      <c r="D80" s="69" t="s">
        <v>585</v>
      </c>
      <c r="E80" s="66">
        <v>3000</v>
      </c>
      <c r="F80" s="66"/>
      <c r="G80" s="66">
        <v>8.75</v>
      </c>
      <c r="H80" s="66">
        <v>9.75</v>
      </c>
      <c r="I80" s="66">
        <v>0</v>
      </c>
      <c r="J80" s="70">
        <f>(H80-G80)*E80</f>
        <v>3000</v>
      </c>
      <c r="K80" s="70">
        <v>0</v>
      </c>
      <c r="L80" s="70">
        <f>(J80+K80)</f>
        <v>3000</v>
      </c>
    </row>
    <row r="81" spans="1:12">
      <c r="A81" s="59">
        <v>43595</v>
      </c>
      <c r="B81" s="68" t="s">
        <v>454</v>
      </c>
      <c r="C81" s="69">
        <v>195</v>
      </c>
      <c r="D81" s="69" t="s">
        <v>585</v>
      </c>
      <c r="E81" s="66">
        <v>3000</v>
      </c>
      <c r="F81" s="66"/>
      <c r="G81" s="66">
        <v>5</v>
      </c>
      <c r="H81" s="66">
        <v>6</v>
      </c>
      <c r="I81" s="66">
        <v>0</v>
      </c>
      <c r="J81" s="70">
        <f>(H81-G81)*E81</f>
        <v>3000</v>
      </c>
      <c r="K81" s="70">
        <v>0</v>
      </c>
      <c r="L81" s="70">
        <f>(J81+K81)</f>
        <v>3000</v>
      </c>
    </row>
    <row r="82" spans="1:12">
      <c r="A82" s="59">
        <v>43594</v>
      </c>
      <c r="B82" s="68" t="s">
        <v>397</v>
      </c>
      <c r="C82" s="69">
        <v>62</v>
      </c>
      <c r="D82" s="69" t="s">
        <v>585</v>
      </c>
      <c r="E82" s="66">
        <v>7500</v>
      </c>
      <c r="F82" s="66"/>
      <c r="G82" s="66">
        <v>3.75</v>
      </c>
      <c r="H82" s="66">
        <v>4</v>
      </c>
      <c r="I82" s="66">
        <v>0</v>
      </c>
      <c r="J82" s="70">
        <f>(H82-G82)*E82</f>
        <v>1875</v>
      </c>
      <c r="K82" s="70">
        <v>0</v>
      </c>
      <c r="L82" s="70">
        <f>(J82+K82)</f>
        <v>1875</v>
      </c>
    </row>
    <row r="83" spans="1:12">
      <c r="A83" s="59">
        <v>43594</v>
      </c>
      <c r="B83" s="68" t="s">
        <v>510</v>
      </c>
      <c r="C83" s="69">
        <v>100</v>
      </c>
      <c r="D83" s="69" t="s">
        <v>585</v>
      </c>
      <c r="E83" s="66">
        <v>4500</v>
      </c>
      <c r="F83" s="66"/>
      <c r="G83" s="66">
        <v>5</v>
      </c>
      <c r="H83" s="66">
        <v>5.5</v>
      </c>
      <c r="I83" s="66">
        <v>0</v>
      </c>
      <c r="J83" s="70">
        <v>0</v>
      </c>
      <c r="K83" s="70">
        <v>0</v>
      </c>
      <c r="L83" s="70" t="s">
        <v>18</v>
      </c>
    </row>
    <row r="84" spans="1:12">
      <c r="A84" s="59">
        <v>43593</v>
      </c>
      <c r="B84" s="68" t="s">
        <v>386</v>
      </c>
      <c r="C84" s="69">
        <v>90</v>
      </c>
      <c r="D84" s="69" t="s">
        <v>585</v>
      </c>
      <c r="E84" s="66">
        <v>6000</v>
      </c>
      <c r="F84" s="66"/>
      <c r="G84" s="66">
        <v>3.3</v>
      </c>
      <c r="H84" s="66">
        <v>3.5</v>
      </c>
      <c r="I84" s="66">
        <v>0</v>
      </c>
      <c r="J84" s="70">
        <f>(H84-G84)*E84</f>
        <v>1200.0000000000011</v>
      </c>
      <c r="K84" s="70">
        <v>0</v>
      </c>
      <c r="L84" s="70">
        <f>(J84+K84)</f>
        <v>1200.0000000000011</v>
      </c>
    </row>
    <row r="85" spans="1:12">
      <c r="A85" s="59">
        <v>43592</v>
      </c>
      <c r="B85" s="68" t="s">
        <v>454</v>
      </c>
      <c r="C85" s="69">
        <v>200</v>
      </c>
      <c r="D85" s="69" t="s">
        <v>585</v>
      </c>
      <c r="E85" s="66">
        <v>3000</v>
      </c>
      <c r="F85" s="66"/>
      <c r="G85" s="66">
        <v>9</v>
      </c>
      <c r="H85" s="66">
        <v>8</v>
      </c>
      <c r="I85" s="66">
        <v>0</v>
      </c>
      <c r="J85" s="70">
        <f>(H85-G85)*E85</f>
        <v>-3000</v>
      </c>
      <c r="K85" s="70">
        <v>0</v>
      </c>
      <c r="L85" s="70">
        <f>(J85+K85)</f>
        <v>-3000</v>
      </c>
    </row>
    <row r="86" spans="1:12">
      <c r="A86" s="59">
        <v>43591</v>
      </c>
      <c r="B86" s="68" t="s">
        <v>448</v>
      </c>
      <c r="C86" s="69">
        <v>200</v>
      </c>
      <c r="D86" s="69" t="s">
        <v>585</v>
      </c>
      <c r="E86" s="66">
        <v>3500</v>
      </c>
      <c r="F86" s="66"/>
      <c r="G86" s="66">
        <v>9.5</v>
      </c>
      <c r="H86" s="66">
        <v>10.5</v>
      </c>
      <c r="I86" s="66">
        <v>11.75</v>
      </c>
      <c r="J86" s="70">
        <f>(H86-G86)*E86</f>
        <v>3500</v>
      </c>
      <c r="K86" s="70">
        <f>(I86-H86)*E86</f>
        <v>4375</v>
      </c>
      <c r="L86" s="70">
        <f>(J86+K86)</f>
        <v>7875</v>
      </c>
    </row>
    <row r="87" spans="1:12">
      <c r="A87" s="59">
        <v>43588</v>
      </c>
      <c r="B87" s="68" t="s">
        <v>592</v>
      </c>
      <c r="C87" s="69">
        <v>305</v>
      </c>
      <c r="D87" s="69" t="s">
        <v>585</v>
      </c>
      <c r="E87" s="66">
        <v>2400</v>
      </c>
      <c r="F87" s="66"/>
      <c r="G87" s="66">
        <v>7.5</v>
      </c>
      <c r="H87" s="66">
        <v>8.5</v>
      </c>
      <c r="I87" s="66">
        <v>0</v>
      </c>
      <c r="J87" s="70">
        <f>(H87-G87)*E87</f>
        <v>2400</v>
      </c>
      <c r="K87" s="70">
        <v>0</v>
      </c>
      <c r="L87" s="70">
        <f>(J87+K87)</f>
        <v>2400</v>
      </c>
    </row>
    <row r="88" spans="1:12">
      <c r="A88" s="59">
        <v>43587</v>
      </c>
      <c r="B88" s="68" t="s">
        <v>397</v>
      </c>
      <c r="C88" s="69">
        <v>71</v>
      </c>
      <c r="D88" s="69" t="s">
        <v>585</v>
      </c>
      <c r="E88" s="66">
        <v>7500</v>
      </c>
      <c r="F88" s="66"/>
      <c r="G88" s="66">
        <v>4</v>
      </c>
      <c r="H88" s="66">
        <v>4.5</v>
      </c>
      <c r="I88" s="66">
        <v>0</v>
      </c>
      <c r="J88" s="70">
        <v>0</v>
      </c>
      <c r="K88" s="70">
        <v>0</v>
      </c>
      <c r="L88" s="70" t="s">
        <v>18</v>
      </c>
    </row>
    <row r="89" spans="1:12">
      <c r="A89" s="59">
        <v>43587</v>
      </c>
      <c r="B89" s="68" t="s">
        <v>200</v>
      </c>
      <c r="C89" s="69">
        <v>220</v>
      </c>
      <c r="D89" s="69" t="s">
        <v>585</v>
      </c>
      <c r="E89" s="66">
        <v>4500</v>
      </c>
      <c r="F89" s="66"/>
      <c r="G89" s="66">
        <v>5.25</v>
      </c>
      <c r="H89" s="66">
        <v>6</v>
      </c>
      <c r="I89" s="66">
        <v>0</v>
      </c>
      <c r="J89" s="70">
        <f>(H89-G89)*E89</f>
        <v>3375</v>
      </c>
      <c r="K89" s="70">
        <v>0</v>
      </c>
      <c r="L89" s="70">
        <f>(J89+K89)</f>
        <v>3375</v>
      </c>
    </row>
    <row r="90" spans="1:12">
      <c r="A90" s="71"/>
      <c r="B90" s="75"/>
      <c r="C90" s="56"/>
      <c r="D90" s="56"/>
      <c r="E90" s="76"/>
      <c r="F90" s="76"/>
      <c r="G90" s="76"/>
      <c r="H90" s="76"/>
      <c r="I90" s="76"/>
      <c r="J90" s="77"/>
      <c r="K90" s="77"/>
      <c r="L90" s="77"/>
    </row>
    <row r="91" spans="1:12">
      <c r="A91" s="59">
        <v>43585</v>
      </c>
      <c r="B91" s="68" t="s">
        <v>397</v>
      </c>
      <c r="C91" s="69">
        <v>72</v>
      </c>
      <c r="D91" s="69" t="s">
        <v>585</v>
      </c>
      <c r="E91" s="66">
        <v>7500</v>
      </c>
      <c r="F91" s="66"/>
      <c r="G91" s="66">
        <v>2.85</v>
      </c>
      <c r="H91" s="66">
        <v>3.35</v>
      </c>
      <c r="I91" s="66">
        <v>0</v>
      </c>
      <c r="J91" s="70">
        <f t="shared" ref="J91:J102" si="47">(H91-G91)*E91</f>
        <v>3750</v>
      </c>
      <c r="K91" s="70">
        <v>0</v>
      </c>
      <c r="L91" s="70">
        <f t="shared" ref="L91:L102" si="48">(J91+K91)</f>
        <v>3750</v>
      </c>
    </row>
    <row r="92" spans="1:12">
      <c r="A92" s="59">
        <v>43581</v>
      </c>
      <c r="B92" s="68" t="s">
        <v>588</v>
      </c>
      <c r="C92" s="69">
        <v>125</v>
      </c>
      <c r="D92" s="69" t="s">
        <v>590</v>
      </c>
      <c r="E92" s="66">
        <v>3200</v>
      </c>
      <c r="F92" s="66"/>
      <c r="G92" s="66">
        <v>5</v>
      </c>
      <c r="H92" s="66">
        <v>6</v>
      </c>
      <c r="I92" s="66">
        <v>0</v>
      </c>
      <c r="J92" s="70">
        <f t="shared" si="47"/>
        <v>3200</v>
      </c>
      <c r="K92" s="70">
        <v>0</v>
      </c>
      <c r="L92" s="70">
        <f t="shared" si="48"/>
        <v>3200</v>
      </c>
    </row>
    <row r="93" spans="1:12">
      <c r="A93" s="59">
        <v>43580</v>
      </c>
      <c r="B93" s="68" t="s">
        <v>57</v>
      </c>
      <c r="C93" s="69">
        <v>390</v>
      </c>
      <c r="D93" s="69" t="s">
        <v>585</v>
      </c>
      <c r="E93" s="66">
        <v>2500</v>
      </c>
      <c r="F93" s="66"/>
      <c r="G93" s="66">
        <v>2.5</v>
      </c>
      <c r="H93" s="66">
        <v>3.5</v>
      </c>
      <c r="I93" s="66">
        <v>0</v>
      </c>
      <c r="J93" s="70">
        <f t="shared" si="47"/>
        <v>2500</v>
      </c>
      <c r="K93" s="70">
        <v>0</v>
      </c>
      <c r="L93" s="70">
        <f t="shared" si="48"/>
        <v>2500</v>
      </c>
    </row>
    <row r="94" spans="1:12">
      <c r="A94" s="59">
        <v>43579</v>
      </c>
      <c r="B94" s="68" t="s">
        <v>266</v>
      </c>
      <c r="C94" s="69">
        <v>100</v>
      </c>
      <c r="D94" s="69" t="s">
        <v>585</v>
      </c>
      <c r="E94" s="66">
        <v>3500</v>
      </c>
      <c r="F94" s="66"/>
      <c r="G94" s="66">
        <v>6.25</v>
      </c>
      <c r="H94" s="66">
        <v>7.25</v>
      </c>
      <c r="I94" s="66">
        <v>8.75</v>
      </c>
      <c r="J94" s="70">
        <f t="shared" si="47"/>
        <v>3500</v>
      </c>
      <c r="K94" s="70">
        <f>(I94-H94)*E94</f>
        <v>5250</v>
      </c>
      <c r="L94" s="70">
        <f t="shared" si="48"/>
        <v>8750</v>
      </c>
    </row>
    <row r="95" spans="1:12">
      <c r="A95" s="59">
        <v>43579</v>
      </c>
      <c r="B95" s="68" t="s">
        <v>287</v>
      </c>
      <c r="C95" s="69">
        <v>135</v>
      </c>
      <c r="D95" s="69" t="s">
        <v>585</v>
      </c>
      <c r="E95" s="66">
        <v>4000</v>
      </c>
      <c r="F95" s="66"/>
      <c r="G95" s="66">
        <v>1.75</v>
      </c>
      <c r="H95" s="66">
        <v>2.25</v>
      </c>
      <c r="I95" s="66">
        <v>0</v>
      </c>
      <c r="J95" s="70">
        <f t="shared" si="47"/>
        <v>2000</v>
      </c>
      <c r="K95" s="70">
        <v>0</v>
      </c>
      <c r="L95" s="70">
        <f t="shared" si="48"/>
        <v>2000</v>
      </c>
    </row>
    <row r="96" spans="1:12">
      <c r="A96" s="59">
        <v>43578</v>
      </c>
      <c r="B96" s="68" t="s">
        <v>593</v>
      </c>
      <c r="C96" s="69">
        <v>150</v>
      </c>
      <c r="D96" s="69" t="s">
        <v>590</v>
      </c>
      <c r="E96" s="66">
        <v>3500</v>
      </c>
      <c r="F96" s="66"/>
      <c r="G96" s="66">
        <v>2.25</v>
      </c>
      <c r="H96" s="66">
        <v>3.25</v>
      </c>
      <c r="I96" s="66">
        <v>0</v>
      </c>
      <c r="J96" s="70">
        <f t="shared" si="47"/>
        <v>3500</v>
      </c>
      <c r="K96" s="70">
        <v>0</v>
      </c>
      <c r="L96" s="70">
        <f t="shared" si="48"/>
        <v>3500</v>
      </c>
    </row>
    <row r="97" spans="1:12">
      <c r="A97" s="59">
        <v>43577</v>
      </c>
      <c r="B97" s="68" t="s">
        <v>481</v>
      </c>
      <c r="C97" s="69">
        <v>310</v>
      </c>
      <c r="D97" s="69" t="s">
        <v>585</v>
      </c>
      <c r="E97" s="66">
        <v>3000</v>
      </c>
      <c r="F97" s="66"/>
      <c r="G97" s="66">
        <v>3.5</v>
      </c>
      <c r="H97" s="66">
        <v>4.5</v>
      </c>
      <c r="I97" s="66">
        <v>0</v>
      </c>
      <c r="J97" s="70">
        <f t="shared" si="47"/>
        <v>3000</v>
      </c>
      <c r="K97" s="70">
        <v>0</v>
      </c>
      <c r="L97" s="70">
        <f t="shared" si="48"/>
        <v>3000</v>
      </c>
    </row>
    <row r="98" spans="1:12">
      <c r="A98" s="59">
        <v>43573</v>
      </c>
      <c r="B98" s="68" t="s">
        <v>591</v>
      </c>
      <c r="C98" s="69">
        <v>235</v>
      </c>
      <c r="D98" s="69" t="s">
        <v>585</v>
      </c>
      <c r="E98" s="66">
        <v>2000</v>
      </c>
      <c r="F98" s="66"/>
      <c r="G98" s="66">
        <v>6.6</v>
      </c>
      <c r="H98" s="66">
        <v>8.1999999999999993</v>
      </c>
      <c r="I98" s="66">
        <v>0</v>
      </c>
      <c r="J98" s="70">
        <f t="shared" si="47"/>
        <v>3199.9999999999991</v>
      </c>
      <c r="K98" s="70">
        <v>0</v>
      </c>
      <c r="L98" s="70">
        <f t="shared" si="48"/>
        <v>3199.9999999999991</v>
      </c>
    </row>
    <row r="99" spans="1:12">
      <c r="A99" s="59">
        <v>43570</v>
      </c>
      <c r="B99" s="68" t="s">
        <v>552</v>
      </c>
      <c r="C99" s="69">
        <v>220</v>
      </c>
      <c r="D99" s="69" t="s">
        <v>585</v>
      </c>
      <c r="E99" s="66">
        <v>3000</v>
      </c>
      <c r="F99" s="66"/>
      <c r="G99" s="66">
        <v>3.75</v>
      </c>
      <c r="H99" s="66">
        <v>4.75</v>
      </c>
      <c r="I99" s="66">
        <v>0</v>
      </c>
      <c r="J99" s="70">
        <f t="shared" si="47"/>
        <v>3000</v>
      </c>
      <c r="K99" s="70">
        <v>0</v>
      </c>
      <c r="L99" s="70">
        <f t="shared" si="48"/>
        <v>3000</v>
      </c>
    </row>
    <row r="100" spans="1:12">
      <c r="A100" s="59">
        <v>43567</v>
      </c>
      <c r="B100" s="68" t="s">
        <v>594</v>
      </c>
      <c r="C100" s="69">
        <v>105</v>
      </c>
      <c r="D100" s="69" t="s">
        <v>585</v>
      </c>
      <c r="E100" s="66">
        <v>6000</v>
      </c>
      <c r="F100" s="66"/>
      <c r="G100" s="66">
        <v>2.4</v>
      </c>
      <c r="H100" s="66">
        <v>2.4</v>
      </c>
      <c r="I100" s="66">
        <v>0</v>
      </c>
      <c r="J100" s="70">
        <f t="shared" si="47"/>
        <v>0</v>
      </c>
      <c r="K100" s="70">
        <v>0</v>
      </c>
      <c r="L100" s="70">
        <f t="shared" si="48"/>
        <v>0</v>
      </c>
    </row>
    <row r="101" spans="1:12">
      <c r="A101" s="59">
        <v>43566</v>
      </c>
      <c r="B101" s="68" t="s">
        <v>266</v>
      </c>
      <c r="C101" s="69">
        <v>105</v>
      </c>
      <c r="D101" s="69" t="s">
        <v>585</v>
      </c>
      <c r="E101" s="66">
        <v>4500</v>
      </c>
      <c r="F101" s="66"/>
      <c r="G101" s="66">
        <v>5.75</v>
      </c>
      <c r="H101" s="66">
        <v>6.25</v>
      </c>
      <c r="I101" s="66">
        <v>0</v>
      </c>
      <c r="J101" s="70">
        <f t="shared" si="47"/>
        <v>2250</v>
      </c>
      <c r="K101" s="70">
        <v>0</v>
      </c>
      <c r="L101" s="70">
        <f t="shared" si="48"/>
        <v>2250</v>
      </c>
    </row>
    <row r="102" spans="1:12">
      <c r="A102" s="59">
        <v>43566</v>
      </c>
      <c r="B102" s="68" t="s">
        <v>448</v>
      </c>
      <c r="C102" s="69">
        <v>210</v>
      </c>
      <c r="D102" s="69" t="s">
        <v>590</v>
      </c>
      <c r="E102" s="66">
        <v>3500</v>
      </c>
      <c r="F102" s="66"/>
      <c r="G102" s="66">
        <v>4.75</v>
      </c>
      <c r="H102" s="66">
        <v>5.25</v>
      </c>
      <c r="I102" s="66">
        <v>0</v>
      </c>
      <c r="J102" s="70">
        <f t="shared" si="47"/>
        <v>1750</v>
      </c>
      <c r="K102" s="70">
        <v>0</v>
      </c>
      <c r="L102" s="70">
        <f t="shared" si="48"/>
        <v>1750</v>
      </c>
    </row>
    <row r="103" spans="1:12">
      <c r="A103" s="59">
        <v>43565</v>
      </c>
      <c r="B103" s="68" t="s">
        <v>386</v>
      </c>
      <c r="C103" s="69">
        <v>97.5</v>
      </c>
      <c r="D103" s="69" t="s">
        <v>585</v>
      </c>
      <c r="E103" s="66">
        <v>6000</v>
      </c>
      <c r="F103" s="66"/>
      <c r="G103" s="66">
        <v>3.5</v>
      </c>
      <c r="H103" s="66">
        <v>4</v>
      </c>
      <c r="I103" s="66">
        <v>5</v>
      </c>
      <c r="J103" s="70">
        <v>0</v>
      </c>
      <c r="K103" s="70">
        <v>0</v>
      </c>
      <c r="L103" s="70" t="s">
        <v>18</v>
      </c>
    </row>
    <row r="104" spans="1:12">
      <c r="A104" s="59">
        <v>43564</v>
      </c>
      <c r="B104" s="68" t="s">
        <v>454</v>
      </c>
      <c r="C104" s="69">
        <v>220</v>
      </c>
      <c r="D104" s="69" t="s">
        <v>590</v>
      </c>
      <c r="E104" s="66">
        <v>3000</v>
      </c>
      <c r="F104" s="66"/>
      <c r="G104" s="66">
        <v>8.25</v>
      </c>
      <c r="H104" s="66">
        <v>9.25</v>
      </c>
      <c r="I104" s="66">
        <v>0</v>
      </c>
      <c r="J104" s="70">
        <f>(H104-G104)*E104</f>
        <v>3000</v>
      </c>
      <c r="K104" s="70">
        <v>0</v>
      </c>
      <c r="L104" s="70">
        <f>(J104+K104)</f>
        <v>3000</v>
      </c>
    </row>
    <row r="105" spans="1:12">
      <c r="A105" s="59">
        <v>43563</v>
      </c>
      <c r="B105" s="68" t="s">
        <v>66</v>
      </c>
      <c r="C105" s="69">
        <v>37.5</v>
      </c>
      <c r="D105" s="69" t="s">
        <v>585</v>
      </c>
      <c r="E105" s="66">
        <v>8000</v>
      </c>
      <c r="F105" s="66"/>
      <c r="G105" s="66">
        <v>2.6</v>
      </c>
      <c r="H105" s="66">
        <v>3</v>
      </c>
      <c r="I105" s="66">
        <v>0</v>
      </c>
      <c r="J105" s="70">
        <f>(H105-G105)*E105</f>
        <v>3199.9999999999991</v>
      </c>
      <c r="K105" s="70">
        <v>0</v>
      </c>
      <c r="L105" s="70">
        <f>(J105+K105)</f>
        <v>3199.9999999999991</v>
      </c>
    </row>
    <row r="106" spans="1:12">
      <c r="A106" s="59">
        <v>43563</v>
      </c>
      <c r="B106" s="68" t="s">
        <v>213</v>
      </c>
      <c r="C106" s="69">
        <v>60</v>
      </c>
      <c r="D106" s="69" t="s">
        <v>585</v>
      </c>
      <c r="E106" s="66">
        <v>12000</v>
      </c>
      <c r="F106" s="66"/>
      <c r="G106" s="66">
        <v>2</v>
      </c>
      <c r="H106" s="66">
        <v>2</v>
      </c>
      <c r="I106" s="66">
        <v>0</v>
      </c>
      <c r="J106" s="70">
        <v>0</v>
      </c>
      <c r="K106" s="70">
        <v>0</v>
      </c>
      <c r="L106" s="70" t="s">
        <v>18</v>
      </c>
    </row>
    <row r="107" spans="1:12">
      <c r="A107" s="59">
        <v>43563</v>
      </c>
      <c r="B107" s="68" t="s">
        <v>287</v>
      </c>
      <c r="C107" s="69">
        <v>160</v>
      </c>
      <c r="D107" s="69" t="s">
        <v>585</v>
      </c>
      <c r="E107" s="66">
        <v>4000</v>
      </c>
      <c r="F107" s="66"/>
      <c r="G107" s="66">
        <v>4.25</v>
      </c>
      <c r="H107" s="66">
        <v>3</v>
      </c>
      <c r="I107" s="66">
        <v>0</v>
      </c>
      <c r="J107" s="70">
        <f t="shared" ref="J107:J115" si="49">(H107-G107)*E107</f>
        <v>-5000</v>
      </c>
      <c r="K107" s="70">
        <v>0</v>
      </c>
      <c r="L107" s="70">
        <f t="shared" ref="L107:L115" si="50">(J107+K107)</f>
        <v>-5000</v>
      </c>
    </row>
    <row r="108" spans="1:12">
      <c r="A108" s="59">
        <v>43560</v>
      </c>
      <c r="B108" s="68" t="s">
        <v>200</v>
      </c>
      <c r="C108" s="69">
        <v>210</v>
      </c>
      <c r="D108" s="69" t="s">
        <v>585</v>
      </c>
      <c r="E108" s="66">
        <v>4500</v>
      </c>
      <c r="F108" s="66"/>
      <c r="G108" s="66">
        <v>3</v>
      </c>
      <c r="H108" s="66">
        <v>3.75</v>
      </c>
      <c r="I108" s="66">
        <v>0</v>
      </c>
      <c r="J108" s="70">
        <f t="shared" si="49"/>
        <v>3375</v>
      </c>
      <c r="K108" s="70">
        <v>0</v>
      </c>
      <c r="L108" s="70">
        <f t="shared" si="50"/>
        <v>3375</v>
      </c>
    </row>
    <row r="109" spans="1:12">
      <c r="A109" s="59">
        <v>43560</v>
      </c>
      <c r="B109" s="68" t="s">
        <v>448</v>
      </c>
      <c r="C109" s="69">
        <v>215</v>
      </c>
      <c r="D109" s="69" t="s">
        <v>585</v>
      </c>
      <c r="E109" s="66">
        <v>3500</v>
      </c>
      <c r="F109" s="66"/>
      <c r="G109" s="66">
        <v>6.25</v>
      </c>
      <c r="H109" s="66">
        <v>7.25</v>
      </c>
      <c r="I109" s="66">
        <v>0</v>
      </c>
      <c r="J109" s="70">
        <f t="shared" si="49"/>
        <v>3500</v>
      </c>
      <c r="K109" s="70">
        <v>0</v>
      </c>
      <c r="L109" s="70">
        <f t="shared" si="50"/>
        <v>3500</v>
      </c>
    </row>
    <row r="110" spans="1:12">
      <c r="A110" s="59">
        <v>43559</v>
      </c>
      <c r="B110" s="68" t="s">
        <v>439</v>
      </c>
      <c r="C110" s="69">
        <v>155</v>
      </c>
      <c r="D110" s="69" t="s">
        <v>585</v>
      </c>
      <c r="E110" s="66">
        <v>3500</v>
      </c>
      <c r="F110" s="66"/>
      <c r="G110" s="66">
        <v>6.25</v>
      </c>
      <c r="H110" s="66">
        <v>6.25</v>
      </c>
      <c r="I110" s="66">
        <v>0</v>
      </c>
      <c r="J110" s="70">
        <f t="shared" si="49"/>
        <v>0</v>
      </c>
      <c r="K110" s="70">
        <v>0</v>
      </c>
      <c r="L110" s="70">
        <f t="shared" si="50"/>
        <v>0</v>
      </c>
    </row>
    <row r="111" spans="1:12">
      <c r="A111" s="59">
        <v>43558</v>
      </c>
      <c r="B111" s="68" t="s">
        <v>66</v>
      </c>
      <c r="C111" s="69">
        <v>40</v>
      </c>
      <c r="D111" s="69" t="s">
        <v>585</v>
      </c>
      <c r="E111" s="66">
        <v>8000</v>
      </c>
      <c r="F111" s="66"/>
      <c r="G111" s="66">
        <v>2.1</v>
      </c>
      <c r="H111" s="66">
        <v>2.5</v>
      </c>
      <c r="I111" s="66">
        <v>0</v>
      </c>
      <c r="J111" s="70">
        <f t="shared" si="49"/>
        <v>3199.9999999999991</v>
      </c>
      <c r="K111" s="70">
        <v>0</v>
      </c>
      <c r="L111" s="70">
        <f t="shared" si="50"/>
        <v>3199.9999999999991</v>
      </c>
    </row>
    <row r="112" spans="1:12">
      <c r="A112" s="59">
        <v>43557</v>
      </c>
      <c r="B112" s="68" t="s">
        <v>458</v>
      </c>
      <c r="C112" s="69">
        <v>400</v>
      </c>
      <c r="D112" s="69" t="s">
        <v>585</v>
      </c>
      <c r="E112" s="66">
        <v>2750</v>
      </c>
      <c r="F112" s="66"/>
      <c r="G112" s="66">
        <v>9</v>
      </c>
      <c r="H112" s="66">
        <v>10.5</v>
      </c>
      <c r="I112" s="66">
        <v>11.5</v>
      </c>
      <c r="J112" s="70">
        <f t="shared" si="49"/>
        <v>4125</v>
      </c>
      <c r="K112" s="70">
        <f>(I112-H112)*E112</f>
        <v>2750</v>
      </c>
      <c r="L112" s="70">
        <f t="shared" si="50"/>
        <v>6875</v>
      </c>
    </row>
    <row r="113" spans="1:12">
      <c r="A113" s="59">
        <v>43557</v>
      </c>
      <c r="B113" s="68" t="s">
        <v>448</v>
      </c>
      <c r="C113" s="69">
        <v>215</v>
      </c>
      <c r="D113" s="69" t="s">
        <v>590</v>
      </c>
      <c r="E113" s="66">
        <v>3500</v>
      </c>
      <c r="F113" s="66"/>
      <c r="G113" s="66">
        <v>7</v>
      </c>
      <c r="H113" s="66">
        <v>6</v>
      </c>
      <c r="I113" s="66">
        <v>0</v>
      </c>
      <c r="J113" s="70">
        <f t="shared" si="49"/>
        <v>-3500</v>
      </c>
      <c r="K113" s="70">
        <v>0</v>
      </c>
      <c r="L113" s="70">
        <f t="shared" si="50"/>
        <v>-3500</v>
      </c>
    </row>
    <row r="114" spans="1:12">
      <c r="A114" s="59">
        <v>43557</v>
      </c>
      <c r="B114" s="68" t="s">
        <v>213</v>
      </c>
      <c r="C114" s="69">
        <v>55</v>
      </c>
      <c r="D114" s="69" t="s">
        <v>585</v>
      </c>
      <c r="E114" s="66">
        <v>12000</v>
      </c>
      <c r="F114" s="66"/>
      <c r="G114" s="66">
        <v>3.25</v>
      </c>
      <c r="H114" s="66">
        <v>2.9</v>
      </c>
      <c r="I114" s="66">
        <v>0</v>
      </c>
      <c r="J114" s="70">
        <f t="shared" si="49"/>
        <v>-4200.0000000000009</v>
      </c>
      <c r="K114" s="70">
        <v>0</v>
      </c>
      <c r="L114" s="70">
        <f t="shared" si="50"/>
        <v>-4200.0000000000009</v>
      </c>
    </row>
    <row r="115" spans="1:12">
      <c r="A115" s="59">
        <v>43556</v>
      </c>
      <c r="B115" s="68" t="s">
        <v>397</v>
      </c>
      <c r="C115" s="69">
        <v>76</v>
      </c>
      <c r="D115" s="69" t="s">
        <v>585</v>
      </c>
      <c r="E115" s="66">
        <v>7500</v>
      </c>
      <c r="F115" s="66"/>
      <c r="G115" s="66">
        <v>4.25</v>
      </c>
      <c r="H115" s="66">
        <v>3.75</v>
      </c>
      <c r="I115" s="66">
        <v>0</v>
      </c>
      <c r="J115" s="70">
        <f t="shared" si="49"/>
        <v>-3750</v>
      </c>
      <c r="K115" s="70">
        <v>0</v>
      </c>
      <c r="L115" s="70">
        <f t="shared" si="50"/>
        <v>-3750</v>
      </c>
    </row>
    <row r="116" spans="1:12">
      <c r="A116" s="59">
        <v>43556</v>
      </c>
      <c r="B116" s="68" t="s">
        <v>266</v>
      </c>
      <c r="C116" s="69">
        <v>115</v>
      </c>
      <c r="D116" s="69" t="s">
        <v>585</v>
      </c>
      <c r="E116" s="66">
        <v>4500</v>
      </c>
      <c r="F116" s="66"/>
      <c r="G116" s="66">
        <v>6.25</v>
      </c>
      <c r="H116" s="66">
        <v>7</v>
      </c>
      <c r="I116" s="66">
        <v>0</v>
      </c>
      <c r="J116" s="70">
        <v>0</v>
      </c>
      <c r="K116" s="70">
        <v>0</v>
      </c>
      <c r="L116" s="70" t="s">
        <v>18</v>
      </c>
    </row>
    <row r="117" spans="1:12">
      <c r="A117" s="71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</row>
    <row r="118" spans="1:12">
      <c r="A118" s="59">
        <v>43553</v>
      </c>
      <c r="B118" s="68" t="s">
        <v>266</v>
      </c>
      <c r="C118" s="69">
        <v>105</v>
      </c>
      <c r="D118" s="69" t="s">
        <v>585</v>
      </c>
      <c r="E118" s="66">
        <v>4500</v>
      </c>
      <c r="F118" s="66"/>
      <c r="G118" s="66">
        <v>5.25</v>
      </c>
      <c r="H118" s="66">
        <v>6</v>
      </c>
      <c r="I118" s="66">
        <v>7</v>
      </c>
      <c r="J118" s="70">
        <f t="shared" ref="J118:J139" si="51">(H118-G118)*E118</f>
        <v>3375</v>
      </c>
      <c r="K118" s="70">
        <f>(I118-H118)*E118</f>
        <v>4500</v>
      </c>
      <c r="L118" s="70">
        <f t="shared" ref="L118:L139" si="52">(J118+K118)</f>
        <v>7875</v>
      </c>
    </row>
    <row r="119" spans="1:12">
      <c r="A119" s="59">
        <v>43553</v>
      </c>
      <c r="B119" s="68" t="s">
        <v>589</v>
      </c>
      <c r="C119" s="69">
        <v>140</v>
      </c>
      <c r="D119" s="69" t="s">
        <v>585</v>
      </c>
      <c r="E119" s="66">
        <v>4800</v>
      </c>
      <c r="F119" s="66"/>
      <c r="G119" s="66">
        <v>3.9</v>
      </c>
      <c r="H119" s="66">
        <v>3.9</v>
      </c>
      <c r="I119" s="66">
        <v>0</v>
      </c>
      <c r="J119" s="70">
        <f t="shared" si="51"/>
        <v>0</v>
      </c>
      <c r="K119" s="70">
        <v>0</v>
      </c>
      <c r="L119" s="70">
        <f t="shared" si="52"/>
        <v>0</v>
      </c>
    </row>
    <row r="120" spans="1:12">
      <c r="A120" s="59">
        <v>43552</v>
      </c>
      <c r="B120" s="68" t="s">
        <v>306</v>
      </c>
      <c r="C120" s="69">
        <v>200</v>
      </c>
      <c r="D120" s="69" t="s">
        <v>590</v>
      </c>
      <c r="E120" s="66">
        <v>3500</v>
      </c>
      <c r="F120" s="66"/>
      <c r="G120" s="66">
        <v>4.75</v>
      </c>
      <c r="H120" s="66">
        <v>5.75</v>
      </c>
      <c r="I120" s="66">
        <v>0</v>
      </c>
      <c r="J120" s="70">
        <f t="shared" si="51"/>
        <v>3500</v>
      </c>
      <c r="K120" s="70">
        <v>0</v>
      </c>
      <c r="L120" s="70">
        <f t="shared" si="52"/>
        <v>3500</v>
      </c>
    </row>
    <row r="121" spans="1:12">
      <c r="A121" s="59">
        <v>43551</v>
      </c>
      <c r="B121" s="68" t="s">
        <v>397</v>
      </c>
      <c r="C121" s="69">
        <v>71</v>
      </c>
      <c r="D121" s="69" t="s">
        <v>585</v>
      </c>
      <c r="E121" s="66">
        <v>7500</v>
      </c>
      <c r="F121" s="66"/>
      <c r="G121" s="66">
        <v>1.5</v>
      </c>
      <c r="H121" s="66">
        <v>1</v>
      </c>
      <c r="I121" s="66">
        <v>0</v>
      </c>
      <c r="J121" s="70">
        <f t="shared" si="51"/>
        <v>-3750</v>
      </c>
      <c r="K121" s="70">
        <v>0</v>
      </c>
      <c r="L121" s="70">
        <f t="shared" si="52"/>
        <v>-3750</v>
      </c>
    </row>
    <row r="122" spans="1:12">
      <c r="A122" s="59">
        <v>43550</v>
      </c>
      <c r="B122" s="68" t="s">
        <v>458</v>
      </c>
      <c r="C122" s="69">
        <v>380</v>
      </c>
      <c r="D122" s="69" t="s">
        <v>585</v>
      </c>
      <c r="E122" s="66">
        <v>2750</v>
      </c>
      <c r="F122" s="66"/>
      <c r="G122" s="66">
        <v>9.5</v>
      </c>
      <c r="H122" s="66">
        <v>11</v>
      </c>
      <c r="I122" s="66">
        <v>13</v>
      </c>
      <c r="J122" s="70">
        <f t="shared" si="51"/>
        <v>4125</v>
      </c>
      <c r="K122" s="70">
        <f>(I122-H122)*E122</f>
        <v>5500</v>
      </c>
      <c r="L122" s="70">
        <f t="shared" si="52"/>
        <v>9625</v>
      </c>
    </row>
    <row r="123" spans="1:12">
      <c r="A123" s="59">
        <v>43550</v>
      </c>
      <c r="B123" s="68" t="s">
        <v>189</v>
      </c>
      <c r="C123" s="69">
        <v>35</v>
      </c>
      <c r="D123" s="69" t="s">
        <v>585</v>
      </c>
      <c r="E123" s="66">
        <v>8000</v>
      </c>
      <c r="F123" s="66"/>
      <c r="G123" s="66">
        <v>1</v>
      </c>
      <c r="H123" s="66">
        <v>1.1000000000000001</v>
      </c>
      <c r="I123" s="66">
        <v>0</v>
      </c>
      <c r="J123" s="70">
        <f t="shared" si="51"/>
        <v>800.00000000000068</v>
      </c>
      <c r="K123" s="70">
        <v>0</v>
      </c>
      <c r="L123" s="70">
        <f t="shared" si="52"/>
        <v>800.00000000000068</v>
      </c>
    </row>
    <row r="124" spans="1:12">
      <c r="A124" s="59">
        <v>43550</v>
      </c>
      <c r="B124" s="68" t="s">
        <v>448</v>
      </c>
      <c r="C124" s="69">
        <v>205</v>
      </c>
      <c r="D124" s="69" t="s">
        <v>585</v>
      </c>
      <c r="E124" s="66">
        <v>3500</v>
      </c>
      <c r="F124" s="66"/>
      <c r="G124" s="66">
        <v>3.5</v>
      </c>
      <c r="H124" s="66">
        <v>2.5</v>
      </c>
      <c r="I124" s="66">
        <v>0</v>
      </c>
      <c r="J124" s="70">
        <f t="shared" si="51"/>
        <v>-3500</v>
      </c>
      <c r="K124" s="70">
        <v>0</v>
      </c>
      <c r="L124" s="70">
        <f t="shared" si="52"/>
        <v>-3500</v>
      </c>
    </row>
    <row r="125" spans="1:12">
      <c r="A125" s="59">
        <v>43549</v>
      </c>
      <c r="B125" s="68" t="s">
        <v>307</v>
      </c>
      <c r="C125" s="69">
        <v>295</v>
      </c>
      <c r="D125" s="69" t="s">
        <v>590</v>
      </c>
      <c r="E125" s="66">
        <v>3000</v>
      </c>
      <c r="F125" s="66"/>
      <c r="G125" s="66">
        <v>4</v>
      </c>
      <c r="H125" s="66">
        <v>3.75</v>
      </c>
      <c r="I125" s="66">
        <v>0</v>
      </c>
      <c r="J125" s="70">
        <f t="shared" si="51"/>
        <v>-750</v>
      </c>
      <c r="K125" s="70">
        <v>0</v>
      </c>
      <c r="L125" s="70">
        <f t="shared" si="52"/>
        <v>-750</v>
      </c>
    </row>
    <row r="126" spans="1:12">
      <c r="A126" s="59">
        <v>43546</v>
      </c>
      <c r="B126" s="68" t="s">
        <v>266</v>
      </c>
      <c r="C126" s="69">
        <v>100</v>
      </c>
      <c r="D126" s="69" t="s">
        <v>585</v>
      </c>
      <c r="E126" s="66">
        <v>4500</v>
      </c>
      <c r="F126" s="66"/>
      <c r="G126" s="66">
        <v>3.5</v>
      </c>
      <c r="H126" s="66">
        <v>4.25</v>
      </c>
      <c r="I126" s="66">
        <v>0</v>
      </c>
      <c r="J126" s="70">
        <f t="shared" si="51"/>
        <v>3375</v>
      </c>
      <c r="K126" s="70">
        <v>0</v>
      </c>
      <c r="L126" s="70">
        <f t="shared" si="52"/>
        <v>3375</v>
      </c>
    </row>
    <row r="127" spans="1:12">
      <c r="A127" s="59">
        <v>43544</v>
      </c>
      <c r="B127" s="68" t="s">
        <v>397</v>
      </c>
      <c r="C127" s="69">
        <v>70</v>
      </c>
      <c r="D127" s="69" t="s">
        <v>585</v>
      </c>
      <c r="E127" s="66">
        <v>7500</v>
      </c>
      <c r="F127" s="66"/>
      <c r="G127" s="66">
        <v>2.25</v>
      </c>
      <c r="H127" s="66">
        <v>2.75</v>
      </c>
      <c r="I127" s="66">
        <v>3.5</v>
      </c>
      <c r="J127" s="70">
        <f t="shared" si="51"/>
        <v>3750</v>
      </c>
      <c r="K127" s="70">
        <f>(I127-H127)*E127</f>
        <v>5625</v>
      </c>
      <c r="L127" s="70">
        <f t="shared" si="52"/>
        <v>9375</v>
      </c>
    </row>
    <row r="128" spans="1:12">
      <c r="A128" s="59">
        <v>43543</v>
      </c>
      <c r="B128" s="68" t="s">
        <v>448</v>
      </c>
      <c r="C128" s="69">
        <v>200</v>
      </c>
      <c r="D128" s="69" t="s">
        <v>585</v>
      </c>
      <c r="E128" s="66">
        <v>3500</v>
      </c>
      <c r="F128" s="66"/>
      <c r="G128" s="66">
        <v>6</v>
      </c>
      <c r="H128" s="66">
        <v>7</v>
      </c>
      <c r="I128" s="66">
        <v>0</v>
      </c>
      <c r="J128" s="70">
        <f t="shared" si="51"/>
        <v>3500</v>
      </c>
      <c r="K128" s="70">
        <v>0</v>
      </c>
      <c r="L128" s="70">
        <f t="shared" si="52"/>
        <v>3500</v>
      </c>
    </row>
    <row r="129" spans="1:12">
      <c r="A129" s="59">
        <v>43542</v>
      </c>
      <c r="B129" s="68" t="s">
        <v>266</v>
      </c>
      <c r="C129" s="69">
        <v>100</v>
      </c>
      <c r="D129" s="69" t="s">
        <v>585</v>
      </c>
      <c r="E129" s="66">
        <v>4500</v>
      </c>
      <c r="F129" s="66"/>
      <c r="G129" s="66">
        <v>2.75</v>
      </c>
      <c r="H129" s="66">
        <v>2.75</v>
      </c>
      <c r="I129" s="66">
        <v>0</v>
      </c>
      <c r="J129" s="70">
        <f t="shared" si="51"/>
        <v>0</v>
      </c>
      <c r="K129" s="70">
        <v>0</v>
      </c>
      <c r="L129" s="70">
        <f t="shared" si="52"/>
        <v>0</v>
      </c>
    </row>
    <row r="130" spans="1:12">
      <c r="A130" s="59">
        <v>43539</v>
      </c>
      <c r="B130" s="68" t="s">
        <v>440</v>
      </c>
      <c r="C130" s="69">
        <v>39</v>
      </c>
      <c r="D130" s="69" t="s">
        <v>585</v>
      </c>
      <c r="E130" s="66">
        <v>8000</v>
      </c>
      <c r="F130" s="66"/>
      <c r="G130" s="66">
        <v>1.75</v>
      </c>
      <c r="H130" s="66">
        <v>2.25</v>
      </c>
      <c r="I130" s="66">
        <v>0</v>
      </c>
      <c r="J130" s="70">
        <f t="shared" si="51"/>
        <v>4000</v>
      </c>
      <c r="K130" s="70">
        <v>0</v>
      </c>
      <c r="L130" s="70">
        <f t="shared" si="52"/>
        <v>4000</v>
      </c>
    </row>
    <row r="131" spans="1:12">
      <c r="A131" s="59">
        <v>43539</v>
      </c>
      <c r="B131" s="68" t="s">
        <v>448</v>
      </c>
      <c r="C131" s="69">
        <v>200</v>
      </c>
      <c r="D131" s="69" t="s">
        <v>585</v>
      </c>
      <c r="E131" s="66">
        <v>3500</v>
      </c>
      <c r="F131" s="66"/>
      <c r="G131" s="66">
        <v>6.5</v>
      </c>
      <c r="H131" s="66">
        <v>5.5</v>
      </c>
      <c r="I131" s="66">
        <v>0</v>
      </c>
      <c r="J131" s="70">
        <f t="shared" si="51"/>
        <v>-3500</v>
      </c>
      <c r="K131" s="70">
        <v>0</v>
      </c>
      <c r="L131" s="70">
        <f t="shared" si="52"/>
        <v>-3500</v>
      </c>
    </row>
    <row r="132" spans="1:12">
      <c r="A132" s="59">
        <v>43538</v>
      </c>
      <c r="B132" s="68" t="s">
        <v>592</v>
      </c>
      <c r="C132" s="69">
        <v>295</v>
      </c>
      <c r="D132" s="69" t="s">
        <v>590</v>
      </c>
      <c r="E132" s="66">
        <v>2400</v>
      </c>
      <c r="F132" s="66"/>
      <c r="G132" s="66">
        <v>4</v>
      </c>
      <c r="H132" s="66">
        <v>5.5</v>
      </c>
      <c r="I132" s="66">
        <v>0</v>
      </c>
      <c r="J132" s="70">
        <f t="shared" si="51"/>
        <v>3600</v>
      </c>
      <c r="K132" s="70">
        <v>0</v>
      </c>
      <c r="L132" s="70">
        <f t="shared" si="52"/>
        <v>3600</v>
      </c>
    </row>
    <row r="133" spans="1:12">
      <c r="A133" s="59">
        <v>43537</v>
      </c>
      <c r="B133" s="68" t="s">
        <v>57</v>
      </c>
      <c r="C133" s="69">
        <v>370</v>
      </c>
      <c r="D133" s="69" t="s">
        <v>585</v>
      </c>
      <c r="E133" s="66">
        <v>2500</v>
      </c>
      <c r="F133" s="66"/>
      <c r="G133" s="66">
        <v>7.8</v>
      </c>
      <c r="H133" s="66">
        <v>9</v>
      </c>
      <c r="I133" s="66">
        <v>10.75</v>
      </c>
      <c r="J133" s="70">
        <f t="shared" si="51"/>
        <v>3000.0000000000005</v>
      </c>
      <c r="K133" s="70">
        <f>(I133-H133)*E133</f>
        <v>4375</v>
      </c>
      <c r="L133" s="70">
        <f t="shared" si="52"/>
        <v>7375</v>
      </c>
    </row>
    <row r="134" spans="1:12">
      <c r="A134" s="59">
        <v>43536</v>
      </c>
      <c r="B134" s="68" t="s">
        <v>592</v>
      </c>
      <c r="C134" s="69">
        <v>295</v>
      </c>
      <c r="D134" s="69" t="s">
        <v>585</v>
      </c>
      <c r="E134" s="66">
        <v>2400</v>
      </c>
      <c r="F134" s="66"/>
      <c r="G134" s="66">
        <v>5</v>
      </c>
      <c r="H134" s="66">
        <v>5.5</v>
      </c>
      <c r="I134" s="66">
        <v>0</v>
      </c>
      <c r="J134" s="70">
        <f t="shared" si="51"/>
        <v>1200</v>
      </c>
      <c r="K134" s="70">
        <v>0</v>
      </c>
      <c r="L134" s="70">
        <f t="shared" si="52"/>
        <v>1200</v>
      </c>
    </row>
    <row r="135" spans="1:12">
      <c r="A135" s="59">
        <v>43535</v>
      </c>
      <c r="B135" s="68" t="s">
        <v>480</v>
      </c>
      <c r="C135" s="69">
        <v>70</v>
      </c>
      <c r="D135" s="69" t="s">
        <v>585</v>
      </c>
      <c r="E135" s="66">
        <v>9000</v>
      </c>
      <c r="F135" s="66"/>
      <c r="G135" s="66">
        <v>3.25</v>
      </c>
      <c r="H135" s="66">
        <v>3.75</v>
      </c>
      <c r="I135" s="66">
        <v>0</v>
      </c>
      <c r="J135" s="70">
        <f t="shared" si="51"/>
        <v>4500</v>
      </c>
      <c r="K135" s="70">
        <v>0</v>
      </c>
      <c r="L135" s="70">
        <f t="shared" si="52"/>
        <v>4500</v>
      </c>
    </row>
    <row r="136" spans="1:12">
      <c r="A136" s="59">
        <v>43532</v>
      </c>
      <c r="B136" s="68" t="s">
        <v>448</v>
      </c>
      <c r="C136" s="69">
        <v>190</v>
      </c>
      <c r="D136" s="69" t="s">
        <v>590</v>
      </c>
      <c r="E136" s="66">
        <v>3500</v>
      </c>
      <c r="F136" s="66"/>
      <c r="G136" s="66">
        <v>3.75</v>
      </c>
      <c r="H136" s="66">
        <v>4.75</v>
      </c>
      <c r="I136" s="66">
        <v>0</v>
      </c>
      <c r="J136" s="70">
        <f t="shared" si="51"/>
        <v>3500</v>
      </c>
      <c r="K136" s="70">
        <v>0</v>
      </c>
      <c r="L136" s="70">
        <f t="shared" si="52"/>
        <v>3500</v>
      </c>
    </row>
    <row r="137" spans="1:12">
      <c r="A137" s="59">
        <v>43531</v>
      </c>
      <c r="B137" s="68" t="s">
        <v>454</v>
      </c>
      <c r="C137" s="69">
        <v>215</v>
      </c>
      <c r="D137" s="69" t="s">
        <v>590</v>
      </c>
      <c r="E137" s="66">
        <v>3000</v>
      </c>
      <c r="F137" s="66"/>
      <c r="G137" s="66">
        <v>5</v>
      </c>
      <c r="H137" s="66">
        <v>5.5</v>
      </c>
      <c r="I137" s="66">
        <v>0</v>
      </c>
      <c r="J137" s="70">
        <f t="shared" si="51"/>
        <v>1500</v>
      </c>
      <c r="K137" s="70">
        <v>0</v>
      </c>
      <c r="L137" s="70">
        <f t="shared" si="52"/>
        <v>1500</v>
      </c>
    </row>
    <row r="138" spans="1:12">
      <c r="A138" s="59">
        <v>43530</v>
      </c>
      <c r="B138" s="68" t="s">
        <v>448</v>
      </c>
      <c r="C138" s="69">
        <v>200</v>
      </c>
      <c r="D138" s="69" t="s">
        <v>585</v>
      </c>
      <c r="E138" s="66">
        <v>3500</v>
      </c>
      <c r="F138" s="66"/>
      <c r="G138" s="66">
        <v>8.15</v>
      </c>
      <c r="H138" s="66">
        <v>9.15</v>
      </c>
      <c r="I138" s="66">
        <v>0</v>
      </c>
      <c r="J138" s="70">
        <f t="shared" si="51"/>
        <v>3500</v>
      </c>
      <c r="K138" s="70">
        <v>0</v>
      </c>
      <c r="L138" s="70">
        <f t="shared" si="52"/>
        <v>3500</v>
      </c>
    </row>
    <row r="139" spans="1:12">
      <c r="A139" s="59">
        <v>43529</v>
      </c>
      <c r="B139" s="68" t="s">
        <v>448</v>
      </c>
      <c r="C139" s="69">
        <v>195</v>
      </c>
      <c r="D139" s="69" t="s">
        <v>585</v>
      </c>
      <c r="E139" s="66">
        <v>3500</v>
      </c>
      <c r="F139" s="66"/>
      <c r="G139" s="66">
        <v>8.75</v>
      </c>
      <c r="H139" s="66">
        <v>9.75</v>
      </c>
      <c r="I139" s="66">
        <v>0</v>
      </c>
      <c r="J139" s="70">
        <f t="shared" si="51"/>
        <v>3500</v>
      </c>
      <c r="K139" s="70">
        <v>0</v>
      </c>
      <c r="L139" s="70">
        <f t="shared" si="52"/>
        <v>3500</v>
      </c>
    </row>
    <row r="140" spans="1:12">
      <c r="A140" s="71"/>
      <c r="B140" s="78"/>
      <c r="C140" s="78"/>
      <c r="D140" s="78"/>
      <c r="E140" s="78"/>
      <c r="F140" s="78"/>
      <c r="G140" s="78"/>
      <c r="H140" s="78"/>
      <c r="I140" s="78"/>
      <c r="J140" s="78"/>
      <c r="K140" s="78"/>
      <c r="L140" s="78"/>
    </row>
    <row r="141" spans="1:12">
      <c r="A141" s="59">
        <v>43524</v>
      </c>
      <c r="B141" s="68" t="s">
        <v>481</v>
      </c>
      <c r="C141" s="69">
        <v>265</v>
      </c>
      <c r="D141" s="69" t="s">
        <v>585</v>
      </c>
      <c r="E141" s="66">
        <v>3000</v>
      </c>
      <c r="F141" s="66"/>
      <c r="G141" s="66">
        <v>4.5</v>
      </c>
      <c r="H141" s="66">
        <v>5.4</v>
      </c>
      <c r="I141" s="66">
        <v>0</v>
      </c>
      <c r="J141" s="70">
        <f>(H141-G141)*E141</f>
        <v>2700.0000000000009</v>
      </c>
      <c r="K141" s="70">
        <v>0</v>
      </c>
      <c r="L141" s="70">
        <f>(J141+K141)</f>
        <v>2700.0000000000009</v>
      </c>
    </row>
    <row r="142" spans="1:12">
      <c r="A142" s="59">
        <v>43523</v>
      </c>
      <c r="B142" s="68" t="s">
        <v>552</v>
      </c>
      <c r="C142" s="69">
        <v>210</v>
      </c>
      <c r="D142" s="69" t="s">
        <v>585</v>
      </c>
      <c r="E142" s="66">
        <v>3000</v>
      </c>
      <c r="F142" s="66"/>
      <c r="G142" s="66">
        <v>3.25</v>
      </c>
      <c r="H142" s="66">
        <v>4.25</v>
      </c>
      <c r="I142" s="66">
        <v>0</v>
      </c>
      <c r="J142" s="70">
        <f>(H142-G142)*E142</f>
        <v>3000</v>
      </c>
      <c r="K142" s="70">
        <v>0</v>
      </c>
      <c r="L142" s="70">
        <f>(J142+K142)</f>
        <v>3000</v>
      </c>
    </row>
    <row r="143" spans="1:12">
      <c r="A143" s="59">
        <v>43523</v>
      </c>
      <c r="B143" s="68" t="s">
        <v>222</v>
      </c>
      <c r="C143" s="69">
        <v>165</v>
      </c>
      <c r="D143" s="69" t="s">
        <v>585</v>
      </c>
      <c r="E143" s="66">
        <v>2600</v>
      </c>
      <c r="F143" s="66"/>
      <c r="G143" s="66">
        <v>4.75</v>
      </c>
      <c r="H143" s="66">
        <v>3.75</v>
      </c>
      <c r="I143" s="66">
        <v>0</v>
      </c>
      <c r="J143" s="70">
        <f>(H143-G143)*E143</f>
        <v>-2600</v>
      </c>
      <c r="K143" s="70">
        <v>0</v>
      </c>
      <c r="L143" s="70">
        <f>(J143+K143)</f>
        <v>-2600</v>
      </c>
    </row>
    <row r="144" spans="1:12">
      <c r="A144" s="59">
        <v>43522</v>
      </c>
      <c r="B144" s="68" t="s">
        <v>448</v>
      </c>
      <c r="C144" s="69">
        <v>190</v>
      </c>
      <c r="D144" s="69" t="s">
        <v>585</v>
      </c>
      <c r="E144" s="66">
        <v>3500</v>
      </c>
      <c r="F144" s="66"/>
      <c r="G144" s="66">
        <v>5.25</v>
      </c>
      <c r="H144" s="66">
        <v>6.25</v>
      </c>
      <c r="I144" s="66">
        <v>0</v>
      </c>
      <c r="J144" s="70">
        <f>(H144-G144)*E144</f>
        <v>3500</v>
      </c>
      <c r="K144" s="70">
        <v>0</v>
      </c>
      <c r="L144" s="70">
        <f>(J144+K144)</f>
        <v>3500</v>
      </c>
    </row>
    <row r="145" spans="1:12">
      <c r="A145" s="59">
        <v>43522</v>
      </c>
      <c r="B145" s="68" t="s">
        <v>588</v>
      </c>
      <c r="C145" s="69">
        <v>130</v>
      </c>
      <c r="D145" s="69" t="s">
        <v>590</v>
      </c>
      <c r="E145" s="66">
        <v>3200</v>
      </c>
      <c r="F145" s="66"/>
      <c r="G145" s="66">
        <v>3.5</v>
      </c>
      <c r="H145" s="66">
        <v>2.5</v>
      </c>
      <c r="I145" s="66">
        <v>0</v>
      </c>
      <c r="J145" s="70">
        <f>(H145-G145)*E145</f>
        <v>-3200</v>
      </c>
      <c r="K145" s="70">
        <v>0</v>
      </c>
      <c r="L145" s="70">
        <f>(J145+K145)</f>
        <v>-3200</v>
      </c>
    </row>
    <row r="146" spans="1:12">
      <c r="A146" s="59">
        <v>43521</v>
      </c>
      <c r="B146" s="68" t="s">
        <v>216</v>
      </c>
      <c r="C146" s="69">
        <v>170</v>
      </c>
      <c r="D146" s="69" t="s">
        <v>585</v>
      </c>
      <c r="E146" s="66">
        <v>2600</v>
      </c>
      <c r="F146" s="66"/>
      <c r="G146" s="66">
        <v>3.5</v>
      </c>
      <c r="H146" s="66">
        <v>4.5</v>
      </c>
      <c r="I146" s="66">
        <v>0</v>
      </c>
      <c r="J146" s="70">
        <v>0</v>
      </c>
      <c r="K146" s="70">
        <v>0</v>
      </c>
      <c r="L146" s="70" t="s">
        <v>48</v>
      </c>
    </row>
    <row r="147" spans="1:12">
      <c r="A147" s="59">
        <v>43521</v>
      </c>
      <c r="B147" s="68" t="s">
        <v>448</v>
      </c>
      <c r="C147" s="69">
        <v>195</v>
      </c>
      <c r="D147" s="69" t="s">
        <v>585</v>
      </c>
      <c r="E147" s="66">
        <v>3500</v>
      </c>
      <c r="F147" s="66"/>
      <c r="G147" s="66">
        <v>4.5</v>
      </c>
      <c r="H147" s="66">
        <v>3.5</v>
      </c>
      <c r="I147" s="66">
        <v>0</v>
      </c>
      <c r="J147" s="70">
        <f>(H147-G147)*E147</f>
        <v>-3500</v>
      </c>
      <c r="K147" s="70">
        <v>0</v>
      </c>
      <c r="L147" s="70">
        <f>(J147+K147)</f>
        <v>-3500</v>
      </c>
    </row>
    <row r="148" spans="1:12">
      <c r="A148" s="59">
        <v>43518</v>
      </c>
      <c r="B148" s="68" t="s">
        <v>440</v>
      </c>
      <c r="C148" s="69">
        <v>37</v>
      </c>
      <c r="D148" s="69" t="s">
        <v>585</v>
      </c>
      <c r="E148" s="66">
        <v>8000</v>
      </c>
      <c r="F148" s="66"/>
      <c r="G148" s="66">
        <v>1.6</v>
      </c>
      <c r="H148" s="66">
        <v>2</v>
      </c>
      <c r="I148" s="66">
        <v>0</v>
      </c>
      <c r="J148" s="70">
        <f>(H148-G148)*E148</f>
        <v>3199.9999999999991</v>
      </c>
      <c r="K148" s="70">
        <v>0</v>
      </c>
      <c r="L148" s="70">
        <f>(J148+K148)</f>
        <v>3199.9999999999991</v>
      </c>
    </row>
    <row r="149" spans="1:12">
      <c r="A149" s="59">
        <v>43518</v>
      </c>
      <c r="B149" s="68" t="s">
        <v>595</v>
      </c>
      <c r="C149" s="69">
        <v>350</v>
      </c>
      <c r="D149" s="69" t="s">
        <v>585</v>
      </c>
      <c r="E149" s="66">
        <v>2750</v>
      </c>
      <c r="F149" s="66"/>
      <c r="G149" s="66">
        <v>7</v>
      </c>
      <c r="H149" s="66">
        <v>8.5</v>
      </c>
      <c r="I149" s="66">
        <v>0</v>
      </c>
      <c r="J149" s="70">
        <v>0</v>
      </c>
      <c r="K149" s="70">
        <v>0</v>
      </c>
      <c r="L149" s="70" t="s">
        <v>48</v>
      </c>
    </row>
    <row r="150" spans="1:12">
      <c r="A150" s="59">
        <v>43518</v>
      </c>
      <c r="B150" s="68" t="s">
        <v>57</v>
      </c>
      <c r="C150" s="69">
        <v>360</v>
      </c>
      <c r="D150" s="69" t="s">
        <v>585</v>
      </c>
      <c r="E150" s="66">
        <v>2500</v>
      </c>
      <c r="F150" s="66"/>
      <c r="G150" s="66">
        <v>4.5</v>
      </c>
      <c r="H150" s="66">
        <v>3.25</v>
      </c>
      <c r="I150" s="66">
        <v>0</v>
      </c>
      <c r="J150" s="70">
        <f t="shared" ref="J150:J167" si="53">(H150-G150)*E150</f>
        <v>-3125</v>
      </c>
      <c r="K150" s="70">
        <v>0</v>
      </c>
      <c r="L150" s="70">
        <f t="shared" ref="L150:L167" si="54">(J150+K150)</f>
        <v>-3125</v>
      </c>
    </row>
    <row r="151" spans="1:12">
      <c r="A151" s="59">
        <v>43517</v>
      </c>
      <c r="B151" s="68" t="s">
        <v>279</v>
      </c>
      <c r="C151" s="69">
        <v>30</v>
      </c>
      <c r="D151" s="69" t="s">
        <v>585</v>
      </c>
      <c r="E151" s="66">
        <v>12000</v>
      </c>
      <c r="F151" s="66"/>
      <c r="G151" s="66">
        <v>1.5</v>
      </c>
      <c r="H151" s="66">
        <v>1.5</v>
      </c>
      <c r="I151" s="66">
        <v>0</v>
      </c>
      <c r="J151" s="70">
        <f t="shared" si="53"/>
        <v>0</v>
      </c>
      <c r="K151" s="70">
        <v>0</v>
      </c>
      <c r="L151" s="70">
        <f t="shared" si="54"/>
        <v>0</v>
      </c>
    </row>
    <row r="152" spans="1:12">
      <c r="A152" s="59">
        <v>43517</v>
      </c>
      <c r="B152" s="68" t="s">
        <v>309</v>
      </c>
      <c r="C152" s="69">
        <v>135</v>
      </c>
      <c r="D152" s="69" t="s">
        <v>585</v>
      </c>
      <c r="E152" s="66">
        <v>3750</v>
      </c>
      <c r="F152" s="66"/>
      <c r="G152" s="66">
        <v>5.9</v>
      </c>
      <c r="H152" s="66">
        <v>6.9</v>
      </c>
      <c r="I152" s="66">
        <v>0</v>
      </c>
      <c r="J152" s="70">
        <f t="shared" si="53"/>
        <v>3750</v>
      </c>
      <c r="K152" s="70">
        <v>0</v>
      </c>
      <c r="L152" s="70">
        <f t="shared" si="54"/>
        <v>3750</v>
      </c>
    </row>
    <row r="153" spans="1:12">
      <c r="A153" s="59">
        <v>43517</v>
      </c>
      <c r="B153" s="68" t="s">
        <v>307</v>
      </c>
      <c r="C153" s="69">
        <v>265</v>
      </c>
      <c r="D153" s="69" t="s">
        <v>585</v>
      </c>
      <c r="E153" s="66">
        <v>3000</v>
      </c>
      <c r="F153" s="66"/>
      <c r="G153" s="66">
        <v>7.25</v>
      </c>
      <c r="H153" s="66">
        <v>6.25</v>
      </c>
      <c r="I153" s="66">
        <v>0</v>
      </c>
      <c r="J153" s="70">
        <f t="shared" si="53"/>
        <v>-3000</v>
      </c>
      <c r="K153" s="70">
        <v>0</v>
      </c>
      <c r="L153" s="70">
        <f t="shared" si="54"/>
        <v>-3000</v>
      </c>
    </row>
    <row r="154" spans="1:12">
      <c r="A154" s="59">
        <v>43516</v>
      </c>
      <c r="B154" s="68" t="s">
        <v>261</v>
      </c>
      <c r="C154" s="69">
        <v>80</v>
      </c>
      <c r="D154" s="69" t="s">
        <v>585</v>
      </c>
      <c r="E154" s="66">
        <v>4000</v>
      </c>
      <c r="F154" s="66"/>
      <c r="G154" s="66">
        <v>2.75</v>
      </c>
      <c r="H154" s="66">
        <v>2.75</v>
      </c>
      <c r="I154" s="66">
        <v>0</v>
      </c>
      <c r="J154" s="70">
        <f t="shared" si="53"/>
        <v>0</v>
      </c>
      <c r="K154" s="70">
        <v>0</v>
      </c>
      <c r="L154" s="70">
        <f t="shared" si="54"/>
        <v>0</v>
      </c>
    </row>
    <row r="155" spans="1:12">
      <c r="A155" s="59">
        <v>43516</v>
      </c>
      <c r="B155" s="68" t="s">
        <v>446</v>
      </c>
      <c r="C155" s="69">
        <v>125</v>
      </c>
      <c r="D155" s="69" t="s">
        <v>585</v>
      </c>
      <c r="E155" s="66">
        <v>6000</v>
      </c>
      <c r="F155" s="66"/>
      <c r="G155" s="66">
        <v>4</v>
      </c>
      <c r="H155" s="66">
        <v>4.3</v>
      </c>
      <c r="I155" s="66">
        <v>0</v>
      </c>
      <c r="J155" s="70">
        <f t="shared" si="53"/>
        <v>1799.9999999999989</v>
      </c>
      <c r="K155" s="70">
        <v>0</v>
      </c>
      <c r="L155" s="70">
        <f t="shared" si="54"/>
        <v>1799.9999999999989</v>
      </c>
    </row>
    <row r="156" spans="1:12">
      <c r="A156" s="59">
        <v>43515</v>
      </c>
      <c r="B156" s="68" t="s">
        <v>448</v>
      </c>
      <c r="C156" s="69">
        <v>185</v>
      </c>
      <c r="D156" s="69" t="s">
        <v>585</v>
      </c>
      <c r="E156" s="66">
        <v>3500</v>
      </c>
      <c r="F156" s="66"/>
      <c r="G156" s="66">
        <v>5.6</v>
      </c>
      <c r="H156" s="66">
        <v>6.6</v>
      </c>
      <c r="I156" s="66">
        <v>0</v>
      </c>
      <c r="J156" s="70">
        <f t="shared" si="53"/>
        <v>3500</v>
      </c>
      <c r="K156" s="70">
        <v>0</v>
      </c>
      <c r="L156" s="70">
        <f t="shared" si="54"/>
        <v>3500</v>
      </c>
    </row>
    <row r="157" spans="1:12">
      <c r="A157" s="59">
        <v>43515</v>
      </c>
      <c r="B157" s="68" t="s">
        <v>552</v>
      </c>
      <c r="C157" s="69">
        <v>205</v>
      </c>
      <c r="D157" s="69" t="s">
        <v>585</v>
      </c>
      <c r="E157" s="66">
        <v>3000</v>
      </c>
      <c r="F157" s="66"/>
      <c r="G157" s="66">
        <v>6.25</v>
      </c>
      <c r="H157" s="66">
        <v>7.25</v>
      </c>
      <c r="I157" s="66">
        <v>0</v>
      </c>
      <c r="J157" s="70">
        <f t="shared" si="53"/>
        <v>3000</v>
      </c>
      <c r="K157" s="70">
        <v>0</v>
      </c>
      <c r="L157" s="70">
        <f t="shared" si="54"/>
        <v>3000</v>
      </c>
    </row>
    <row r="158" spans="1:12">
      <c r="A158" s="59">
        <v>43515</v>
      </c>
      <c r="B158" s="68" t="s">
        <v>200</v>
      </c>
      <c r="C158" s="69">
        <v>175</v>
      </c>
      <c r="D158" s="69" t="s">
        <v>585</v>
      </c>
      <c r="E158" s="66">
        <v>4500</v>
      </c>
      <c r="F158" s="66"/>
      <c r="G158" s="66">
        <v>3.25</v>
      </c>
      <c r="H158" s="66">
        <v>4</v>
      </c>
      <c r="I158" s="66">
        <v>0</v>
      </c>
      <c r="J158" s="70">
        <f t="shared" si="53"/>
        <v>3375</v>
      </c>
      <c r="K158" s="70">
        <v>0</v>
      </c>
      <c r="L158" s="70">
        <f t="shared" si="54"/>
        <v>3375</v>
      </c>
    </row>
    <row r="159" spans="1:12">
      <c r="A159" s="59">
        <v>43514</v>
      </c>
      <c r="B159" s="68" t="s">
        <v>481</v>
      </c>
      <c r="C159" s="69">
        <v>265</v>
      </c>
      <c r="D159" s="69" t="s">
        <v>585</v>
      </c>
      <c r="E159" s="66">
        <v>3000</v>
      </c>
      <c r="F159" s="66"/>
      <c r="G159" s="66">
        <v>5.9</v>
      </c>
      <c r="H159" s="66">
        <v>4.9000000000000004</v>
      </c>
      <c r="I159" s="66">
        <v>0</v>
      </c>
      <c r="J159" s="70">
        <f t="shared" si="53"/>
        <v>-3000</v>
      </c>
      <c r="K159" s="70">
        <v>0</v>
      </c>
      <c r="L159" s="70">
        <f t="shared" si="54"/>
        <v>-3000</v>
      </c>
    </row>
    <row r="160" spans="1:12">
      <c r="A160" s="59">
        <v>43514</v>
      </c>
      <c r="B160" s="68" t="s">
        <v>494</v>
      </c>
      <c r="C160" s="69">
        <v>100</v>
      </c>
      <c r="D160" s="69" t="s">
        <v>585</v>
      </c>
      <c r="E160" s="66">
        <v>6200</v>
      </c>
      <c r="F160" s="66"/>
      <c r="G160" s="66">
        <v>6</v>
      </c>
      <c r="H160" s="66">
        <v>5.5</v>
      </c>
      <c r="I160" s="66">
        <v>0</v>
      </c>
      <c r="J160" s="70">
        <f t="shared" si="53"/>
        <v>-3100</v>
      </c>
      <c r="K160" s="70">
        <v>0</v>
      </c>
      <c r="L160" s="70">
        <f t="shared" si="54"/>
        <v>-3100</v>
      </c>
    </row>
    <row r="161" spans="1:12">
      <c r="A161" s="59">
        <v>43514</v>
      </c>
      <c r="B161" s="68" t="s">
        <v>101</v>
      </c>
      <c r="C161" s="69">
        <v>130</v>
      </c>
      <c r="D161" s="69" t="s">
        <v>585</v>
      </c>
      <c r="E161" s="66">
        <v>1300</v>
      </c>
      <c r="F161" s="66"/>
      <c r="G161" s="66">
        <v>8.5</v>
      </c>
      <c r="H161" s="66">
        <v>6.5</v>
      </c>
      <c r="I161" s="66">
        <v>0</v>
      </c>
      <c r="J161" s="70">
        <f t="shared" si="53"/>
        <v>-2600</v>
      </c>
      <c r="K161" s="70">
        <v>0</v>
      </c>
      <c r="L161" s="70">
        <f t="shared" si="54"/>
        <v>-2600</v>
      </c>
    </row>
    <row r="162" spans="1:12">
      <c r="A162" s="59">
        <v>43511</v>
      </c>
      <c r="B162" s="68" t="s">
        <v>66</v>
      </c>
      <c r="C162" s="69">
        <v>33</v>
      </c>
      <c r="D162" s="69" t="s">
        <v>585</v>
      </c>
      <c r="E162" s="66">
        <v>8000</v>
      </c>
      <c r="F162" s="66"/>
      <c r="G162" s="66">
        <v>2.25</v>
      </c>
      <c r="H162" s="66">
        <v>2.25</v>
      </c>
      <c r="I162" s="66">
        <v>0</v>
      </c>
      <c r="J162" s="70">
        <f t="shared" si="53"/>
        <v>0</v>
      </c>
      <c r="K162" s="70">
        <v>0</v>
      </c>
      <c r="L162" s="70">
        <f t="shared" si="54"/>
        <v>0</v>
      </c>
    </row>
    <row r="163" spans="1:12">
      <c r="A163" s="59">
        <v>43510</v>
      </c>
      <c r="B163" s="68" t="s">
        <v>66</v>
      </c>
      <c r="C163" s="69">
        <v>34</v>
      </c>
      <c r="D163" s="69" t="s">
        <v>585</v>
      </c>
      <c r="E163" s="66">
        <v>8000</v>
      </c>
      <c r="F163" s="66"/>
      <c r="G163" s="66">
        <v>2</v>
      </c>
      <c r="H163" s="66">
        <v>2.4</v>
      </c>
      <c r="I163" s="66">
        <v>0</v>
      </c>
      <c r="J163" s="70">
        <f t="shared" si="53"/>
        <v>3199.9999999999991</v>
      </c>
      <c r="K163" s="70">
        <v>0</v>
      </c>
      <c r="L163" s="70">
        <f t="shared" si="54"/>
        <v>3199.9999999999991</v>
      </c>
    </row>
    <row r="164" spans="1:12">
      <c r="A164" s="59">
        <v>43509</v>
      </c>
      <c r="B164" s="68" t="s">
        <v>448</v>
      </c>
      <c r="C164" s="69">
        <v>200</v>
      </c>
      <c r="D164" s="69" t="s">
        <v>585</v>
      </c>
      <c r="E164" s="66">
        <v>3500</v>
      </c>
      <c r="F164" s="66"/>
      <c r="G164" s="66">
        <v>5.9</v>
      </c>
      <c r="H164" s="66">
        <v>6.9</v>
      </c>
      <c r="I164" s="66">
        <v>0</v>
      </c>
      <c r="J164" s="70">
        <f t="shared" si="53"/>
        <v>3500</v>
      </c>
      <c r="K164" s="70">
        <v>0</v>
      </c>
      <c r="L164" s="70">
        <f t="shared" si="54"/>
        <v>3500</v>
      </c>
    </row>
    <row r="165" spans="1:12">
      <c r="A165" s="59">
        <v>43508</v>
      </c>
      <c r="B165" s="68" t="s">
        <v>448</v>
      </c>
      <c r="C165" s="69">
        <v>200</v>
      </c>
      <c r="D165" s="69" t="s">
        <v>585</v>
      </c>
      <c r="E165" s="66">
        <v>3500</v>
      </c>
      <c r="F165" s="66"/>
      <c r="G165" s="66">
        <v>7.5</v>
      </c>
      <c r="H165" s="66">
        <v>8.5</v>
      </c>
      <c r="I165" s="66">
        <v>0</v>
      </c>
      <c r="J165" s="70">
        <f t="shared" si="53"/>
        <v>3500</v>
      </c>
      <c r="K165" s="70">
        <v>0</v>
      </c>
      <c r="L165" s="70">
        <f t="shared" si="54"/>
        <v>3500</v>
      </c>
    </row>
    <row r="166" spans="1:12">
      <c r="A166" s="59">
        <v>43507</v>
      </c>
      <c r="B166" s="68" t="s">
        <v>216</v>
      </c>
      <c r="C166" s="69">
        <v>170</v>
      </c>
      <c r="D166" s="69" t="s">
        <v>585</v>
      </c>
      <c r="E166" s="66">
        <v>2600</v>
      </c>
      <c r="F166" s="66"/>
      <c r="G166" s="66">
        <v>4.5</v>
      </c>
      <c r="H166" s="66">
        <v>3.5</v>
      </c>
      <c r="I166" s="66">
        <v>0</v>
      </c>
      <c r="J166" s="70">
        <f t="shared" si="53"/>
        <v>-2600</v>
      </c>
      <c r="K166" s="70">
        <v>0</v>
      </c>
      <c r="L166" s="70">
        <f t="shared" si="54"/>
        <v>-2600</v>
      </c>
    </row>
    <row r="167" spans="1:12">
      <c r="A167" s="59">
        <v>43504</v>
      </c>
      <c r="B167" s="68" t="s">
        <v>591</v>
      </c>
      <c r="C167" s="69">
        <v>150</v>
      </c>
      <c r="D167" s="69" t="s">
        <v>585</v>
      </c>
      <c r="E167" s="66">
        <v>2000</v>
      </c>
      <c r="F167" s="66"/>
      <c r="G167" s="66">
        <v>9.25</v>
      </c>
      <c r="H167" s="66">
        <v>10</v>
      </c>
      <c r="I167" s="66">
        <v>0</v>
      </c>
      <c r="J167" s="70">
        <f t="shared" si="53"/>
        <v>1500</v>
      </c>
      <c r="K167" s="70">
        <v>0</v>
      </c>
      <c r="L167" s="70">
        <f t="shared" si="54"/>
        <v>1500</v>
      </c>
    </row>
    <row r="168" spans="1:12">
      <c r="A168" s="59">
        <v>43504</v>
      </c>
      <c r="B168" s="68" t="s">
        <v>189</v>
      </c>
      <c r="C168" s="69">
        <v>27</v>
      </c>
      <c r="D168" s="69" t="s">
        <v>590</v>
      </c>
      <c r="E168" s="66">
        <v>8000</v>
      </c>
      <c r="F168" s="66"/>
      <c r="G168" s="66">
        <v>1.65</v>
      </c>
      <c r="H168" s="66">
        <v>2.4</v>
      </c>
      <c r="I168" s="66">
        <v>3.4</v>
      </c>
      <c r="J168" s="70">
        <v>0</v>
      </c>
      <c r="K168" s="70">
        <v>0</v>
      </c>
      <c r="L168" s="70" t="s">
        <v>48</v>
      </c>
    </row>
    <row r="169" spans="1:12">
      <c r="A169" s="59">
        <v>43503</v>
      </c>
      <c r="B169" s="68" t="s">
        <v>261</v>
      </c>
      <c r="C169" s="69">
        <v>82.5</v>
      </c>
      <c r="D169" s="69" t="s">
        <v>585</v>
      </c>
      <c r="E169" s="66">
        <v>4000</v>
      </c>
      <c r="F169" s="66"/>
      <c r="G169" s="66">
        <v>4.25</v>
      </c>
      <c r="H169" s="66">
        <v>5</v>
      </c>
      <c r="I169" s="66">
        <v>6</v>
      </c>
      <c r="J169" s="70">
        <f t="shared" ref="J169:J178" si="55">(H169-G169)*E169</f>
        <v>3000</v>
      </c>
      <c r="K169" s="70">
        <f>(I169-H169)*E169</f>
        <v>4000</v>
      </c>
      <c r="L169" s="70">
        <f t="shared" ref="L169:L178" si="56">(J169+K169)</f>
        <v>7000</v>
      </c>
    </row>
    <row r="170" spans="1:12">
      <c r="A170" s="59">
        <v>43503</v>
      </c>
      <c r="B170" s="68" t="s">
        <v>189</v>
      </c>
      <c r="C170" s="69">
        <v>28</v>
      </c>
      <c r="D170" s="69" t="s">
        <v>585</v>
      </c>
      <c r="E170" s="66">
        <v>8000</v>
      </c>
      <c r="F170" s="66"/>
      <c r="G170" s="66">
        <v>1.75</v>
      </c>
      <c r="H170" s="66">
        <v>2</v>
      </c>
      <c r="I170" s="66">
        <v>0</v>
      </c>
      <c r="J170" s="70">
        <f t="shared" si="55"/>
        <v>2000</v>
      </c>
      <c r="K170" s="70">
        <v>0</v>
      </c>
      <c r="L170" s="70">
        <f t="shared" si="56"/>
        <v>2000</v>
      </c>
    </row>
    <row r="171" spans="1:12">
      <c r="A171" s="59">
        <v>43502</v>
      </c>
      <c r="B171" s="68" t="s">
        <v>189</v>
      </c>
      <c r="C171" s="69">
        <v>25</v>
      </c>
      <c r="D171" s="69" t="s">
        <v>585</v>
      </c>
      <c r="E171" s="66">
        <v>8000</v>
      </c>
      <c r="F171" s="66"/>
      <c r="G171" s="66">
        <v>2.15</v>
      </c>
      <c r="H171" s="66">
        <v>2.5</v>
      </c>
      <c r="I171" s="66">
        <v>3</v>
      </c>
      <c r="J171" s="70">
        <f t="shared" si="55"/>
        <v>2800.0000000000009</v>
      </c>
      <c r="K171" s="70">
        <f>(I171-H171)*E171</f>
        <v>4000</v>
      </c>
      <c r="L171" s="70">
        <f t="shared" si="56"/>
        <v>6800.0000000000009</v>
      </c>
    </row>
    <row r="172" spans="1:12">
      <c r="A172" s="59">
        <v>43502</v>
      </c>
      <c r="B172" s="68" t="s">
        <v>558</v>
      </c>
      <c r="C172" s="69">
        <v>280</v>
      </c>
      <c r="D172" s="69" t="s">
        <v>585</v>
      </c>
      <c r="E172" s="66">
        <v>2400</v>
      </c>
      <c r="F172" s="66"/>
      <c r="G172" s="66">
        <v>5.25</v>
      </c>
      <c r="H172" s="66">
        <v>5.25</v>
      </c>
      <c r="I172" s="66">
        <v>0</v>
      </c>
      <c r="J172" s="70">
        <f t="shared" si="55"/>
        <v>0</v>
      </c>
      <c r="K172" s="70">
        <v>0</v>
      </c>
      <c r="L172" s="70">
        <f t="shared" si="56"/>
        <v>0</v>
      </c>
    </row>
    <row r="173" spans="1:12">
      <c r="A173" s="59">
        <v>43501</v>
      </c>
      <c r="B173" s="68" t="s">
        <v>252</v>
      </c>
      <c r="C173" s="69">
        <v>310</v>
      </c>
      <c r="D173" s="69" t="s">
        <v>585</v>
      </c>
      <c r="E173" s="66">
        <v>2750</v>
      </c>
      <c r="F173" s="66"/>
      <c r="G173" s="66">
        <v>6.5</v>
      </c>
      <c r="H173" s="66">
        <v>7.5</v>
      </c>
      <c r="I173" s="66">
        <v>9</v>
      </c>
      <c r="J173" s="70">
        <f t="shared" si="55"/>
        <v>2750</v>
      </c>
      <c r="K173" s="70">
        <f>(I173-H173)*E173</f>
        <v>4125</v>
      </c>
      <c r="L173" s="70">
        <f t="shared" si="56"/>
        <v>6875</v>
      </c>
    </row>
    <row r="174" spans="1:12">
      <c r="A174" s="59">
        <v>43501</v>
      </c>
      <c r="B174" s="68" t="s">
        <v>552</v>
      </c>
      <c r="C174" s="69">
        <v>210</v>
      </c>
      <c r="D174" s="69" t="s">
        <v>585</v>
      </c>
      <c r="E174" s="66">
        <v>3000</v>
      </c>
      <c r="F174" s="66"/>
      <c r="G174" s="66">
        <v>5.5</v>
      </c>
      <c r="H174" s="66">
        <v>6.5</v>
      </c>
      <c r="I174" s="66">
        <v>0</v>
      </c>
      <c r="J174" s="70">
        <f t="shared" si="55"/>
        <v>3000</v>
      </c>
      <c r="K174" s="70">
        <v>0</v>
      </c>
      <c r="L174" s="70">
        <f t="shared" si="56"/>
        <v>3000</v>
      </c>
    </row>
    <row r="175" spans="1:12">
      <c r="A175" s="59">
        <v>43501</v>
      </c>
      <c r="B175" s="68" t="s">
        <v>107</v>
      </c>
      <c r="C175" s="69">
        <v>190</v>
      </c>
      <c r="D175" s="69" t="s">
        <v>585</v>
      </c>
      <c r="E175" s="66">
        <v>1750</v>
      </c>
      <c r="F175" s="66"/>
      <c r="G175" s="66">
        <v>9.5</v>
      </c>
      <c r="H175" s="66">
        <v>7.5</v>
      </c>
      <c r="I175" s="66">
        <v>0</v>
      </c>
      <c r="J175" s="70">
        <f t="shared" si="55"/>
        <v>-3500</v>
      </c>
      <c r="K175" s="70">
        <v>0</v>
      </c>
      <c r="L175" s="70">
        <f t="shared" si="56"/>
        <v>-3500</v>
      </c>
    </row>
    <row r="176" spans="1:12">
      <c r="A176" s="59">
        <v>43500</v>
      </c>
      <c r="B176" s="68" t="s">
        <v>307</v>
      </c>
      <c r="C176" s="69">
        <v>290</v>
      </c>
      <c r="D176" s="69" t="s">
        <v>585</v>
      </c>
      <c r="E176" s="66">
        <v>3000</v>
      </c>
      <c r="F176" s="66"/>
      <c r="G176" s="66">
        <v>6.5</v>
      </c>
      <c r="H176" s="66">
        <v>7.5</v>
      </c>
      <c r="I176" s="66">
        <v>0</v>
      </c>
      <c r="J176" s="70">
        <f t="shared" si="55"/>
        <v>3000</v>
      </c>
      <c r="K176" s="70">
        <v>0</v>
      </c>
      <c r="L176" s="70">
        <f t="shared" si="56"/>
        <v>3000</v>
      </c>
    </row>
    <row r="177" spans="1:12">
      <c r="A177" s="59">
        <v>43497</v>
      </c>
      <c r="B177" s="68" t="s">
        <v>222</v>
      </c>
      <c r="C177" s="69">
        <v>175</v>
      </c>
      <c r="D177" s="69" t="s">
        <v>585</v>
      </c>
      <c r="E177" s="66">
        <v>2600</v>
      </c>
      <c r="F177" s="66"/>
      <c r="G177" s="66">
        <v>6.75</v>
      </c>
      <c r="H177" s="66">
        <v>8</v>
      </c>
      <c r="I177" s="66">
        <v>10</v>
      </c>
      <c r="J177" s="70">
        <f t="shared" si="55"/>
        <v>3250</v>
      </c>
      <c r="K177" s="70">
        <f>(I177-H177)*E177</f>
        <v>5200</v>
      </c>
      <c r="L177" s="70">
        <f t="shared" si="56"/>
        <v>8450</v>
      </c>
    </row>
    <row r="178" spans="1:12">
      <c r="A178" s="59">
        <v>43497</v>
      </c>
      <c r="B178" s="68" t="s">
        <v>222</v>
      </c>
      <c r="C178" s="69">
        <v>175</v>
      </c>
      <c r="D178" s="69" t="s">
        <v>585</v>
      </c>
      <c r="E178" s="66">
        <v>2600</v>
      </c>
      <c r="F178" s="66"/>
      <c r="G178" s="66">
        <v>5.25</v>
      </c>
      <c r="H178" s="66">
        <v>5.75</v>
      </c>
      <c r="I178" s="66">
        <v>0</v>
      </c>
      <c r="J178" s="70">
        <f t="shared" si="55"/>
        <v>1300</v>
      </c>
      <c r="K178" s="70">
        <v>0</v>
      </c>
      <c r="L178" s="70">
        <f t="shared" si="56"/>
        <v>1300</v>
      </c>
    </row>
    <row r="179" spans="1:12">
      <c r="A179" s="71"/>
      <c r="B179" s="78"/>
      <c r="C179" s="78"/>
      <c r="D179" s="78"/>
      <c r="E179" s="78"/>
      <c r="F179" s="78"/>
      <c r="G179" s="78"/>
      <c r="H179" s="78"/>
      <c r="I179" s="78"/>
      <c r="J179" s="78"/>
      <c r="K179" s="78"/>
      <c r="L179" s="78"/>
    </row>
    <row r="180" spans="1:12">
      <c r="A180" s="59">
        <v>43496</v>
      </c>
      <c r="B180" s="68" t="s">
        <v>596</v>
      </c>
      <c r="C180" s="69">
        <v>71</v>
      </c>
      <c r="D180" s="69" t="s">
        <v>585</v>
      </c>
      <c r="E180" s="66">
        <v>9000</v>
      </c>
      <c r="F180" s="66"/>
      <c r="G180" s="66">
        <v>3</v>
      </c>
      <c r="H180" s="66">
        <v>3.2</v>
      </c>
      <c r="I180" s="66">
        <v>0</v>
      </c>
      <c r="J180" s="70">
        <f t="shared" ref="J180:J211" si="57">(H180-G180)*E180</f>
        <v>1800.0000000000016</v>
      </c>
      <c r="K180" s="70">
        <v>0</v>
      </c>
      <c r="L180" s="70">
        <f t="shared" ref="L180:L211" si="58">(J180+K180)</f>
        <v>1800.0000000000016</v>
      </c>
    </row>
    <row r="181" spans="1:12">
      <c r="A181" s="59">
        <v>43496</v>
      </c>
      <c r="B181" s="68" t="s">
        <v>458</v>
      </c>
      <c r="C181" s="69">
        <v>370</v>
      </c>
      <c r="D181" s="69" t="s">
        <v>585</v>
      </c>
      <c r="E181" s="66">
        <v>2750</v>
      </c>
      <c r="F181" s="66"/>
      <c r="G181" s="66">
        <v>1.9</v>
      </c>
      <c r="H181" s="66">
        <v>0.9</v>
      </c>
      <c r="I181" s="66">
        <v>0</v>
      </c>
      <c r="J181" s="70">
        <f t="shared" si="57"/>
        <v>-2749.9999999999995</v>
      </c>
      <c r="K181" s="70">
        <v>0</v>
      </c>
      <c r="L181" s="70">
        <f t="shared" si="58"/>
        <v>-2749.9999999999995</v>
      </c>
    </row>
    <row r="182" spans="1:12">
      <c r="A182" s="59">
        <v>43495</v>
      </c>
      <c r="B182" s="68" t="s">
        <v>481</v>
      </c>
      <c r="C182" s="69">
        <v>280</v>
      </c>
      <c r="D182" s="69" t="s">
        <v>585</v>
      </c>
      <c r="E182" s="66">
        <v>3000</v>
      </c>
      <c r="F182" s="66"/>
      <c r="G182" s="66">
        <v>3.75</v>
      </c>
      <c r="H182" s="66">
        <v>4.75</v>
      </c>
      <c r="I182" s="66">
        <v>6.25</v>
      </c>
      <c r="J182" s="70">
        <f t="shared" si="57"/>
        <v>3000</v>
      </c>
      <c r="K182" s="70">
        <f>(I182-H182)*E182</f>
        <v>4500</v>
      </c>
      <c r="L182" s="70">
        <f t="shared" si="58"/>
        <v>7500</v>
      </c>
    </row>
    <row r="183" spans="1:12">
      <c r="A183" s="59">
        <v>43494</v>
      </c>
      <c r="B183" s="68" t="s">
        <v>388</v>
      </c>
      <c r="C183" s="69">
        <v>140</v>
      </c>
      <c r="D183" s="69" t="s">
        <v>590</v>
      </c>
      <c r="E183" s="66">
        <v>2850</v>
      </c>
      <c r="F183" s="66"/>
      <c r="G183" s="66">
        <v>3</v>
      </c>
      <c r="H183" s="66">
        <v>4</v>
      </c>
      <c r="I183" s="66">
        <v>0</v>
      </c>
      <c r="J183" s="70">
        <f t="shared" si="57"/>
        <v>2850</v>
      </c>
      <c r="K183" s="70">
        <v>0</v>
      </c>
      <c r="L183" s="70">
        <f t="shared" si="58"/>
        <v>2850</v>
      </c>
    </row>
    <row r="184" spans="1:12">
      <c r="A184" s="59">
        <v>43494</v>
      </c>
      <c r="B184" s="68" t="s">
        <v>306</v>
      </c>
      <c r="C184" s="69">
        <v>200</v>
      </c>
      <c r="D184" s="69" t="s">
        <v>590</v>
      </c>
      <c r="E184" s="66">
        <v>3500</v>
      </c>
      <c r="F184" s="66"/>
      <c r="G184" s="66">
        <v>3</v>
      </c>
      <c r="H184" s="66">
        <v>2</v>
      </c>
      <c r="I184" s="66">
        <v>0</v>
      </c>
      <c r="J184" s="70">
        <f t="shared" si="57"/>
        <v>-3500</v>
      </c>
      <c r="K184" s="70">
        <v>0</v>
      </c>
      <c r="L184" s="70">
        <f t="shared" si="58"/>
        <v>-3500</v>
      </c>
    </row>
    <row r="185" spans="1:12">
      <c r="A185" s="59">
        <v>43493</v>
      </c>
      <c r="B185" s="68" t="s">
        <v>216</v>
      </c>
      <c r="C185" s="69">
        <v>160</v>
      </c>
      <c r="D185" s="69" t="s">
        <v>590</v>
      </c>
      <c r="E185" s="66">
        <v>2600</v>
      </c>
      <c r="F185" s="66"/>
      <c r="G185" s="66">
        <v>6</v>
      </c>
      <c r="H185" s="66">
        <v>6.5</v>
      </c>
      <c r="I185" s="66">
        <v>0</v>
      </c>
      <c r="J185" s="70">
        <f t="shared" si="57"/>
        <v>1300</v>
      </c>
      <c r="K185" s="70">
        <v>0</v>
      </c>
      <c r="L185" s="70">
        <f t="shared" si="58"/>
        <v>1300</v>
      </c>
    </row>
    <row r="186" spans="1:12">
      <c r="A186" s="59">
        <v>43490</v>
      </c>
      <c r="B186" s="68" t="s">
        <v>189</v>
      </c>
      <c r="C186" s="69">
        <v>30</v>
      </c>
      <c r="D186" s="69" t="s">
        <v>590</v>
      </c>
      <c r="E186" s="66">
        <v>8000</v>
      </c>
      <c r="F186" s="66"/>
      <c r="G186" s="66">
        <v>2.4</v>
      </c>
      <c r="H186" s="66">
        <v>2.9</v>
      </c>
      <c r="I186" s="66">
        <v>3.9</v>
      </c>
      <c r="J186" s="70">
        <f t="shared" si="57"/>
        <v>4000</v>
      </c>
      <c r="K186" s="70">
        <f>(I186-H186)*E186</f>
        <v>8000</v>
      </c>
      <c r="L186" s="70">
        <f t="shared" si="58"/>
        <v>12000</v>
      </c>
    </row>
    <row r="187" spans="1:12">
      <c r="A187" s="59">
        <v>43490</v>
      </c>
      <c r="B187" s="68" t="s">
        <v>481</v>
      </c>
      <c r="C187" s="69">
        <v>290</v>
      </c>
      <c r="D187" s="69" t="s">
        <v>585</v>
      </c>
      <c r="E187" s="66">
        <v>3000</v>
      </c>
      <c r="F187" s="66"/>
      <c r="G187" s="66">
        <v>4.1500000000000004</v>
      </c>
      <c r="H187" s="66">
        <v>3.15</v>
      </c>
      <c r="I187" s="66">
        <v>0</v>
      </c>
      <c r="J187" s="70">
        <f t="shared" si="57"/>
        <v>-3000.0000000000014</v>
      </c>
      <c r="K187" s="70">
        <v>0</v>
      </c>
      <c r="L187" s="70">
        <f t="shared" si="58"/>
        <v>-3000.0000000000014</v>
      </c>
    </row>
    <row r="188" spans="1:12">
      <c r="A188" s="59">
        <v>43489</v>
      </c>
      <c r="B188" s="68" t="s">
        <v>558</v>
      </c>
      <c r="C188" s="69">
        <v>280</v>
      </c>
      <c r="D188" s="69" t="s">
        <v>585</v>
      </c>
      <c r="E188" s="66">
        <v>2400</v>
      </c>
      <c r="F188" s="66"/>
      <c r="G188" s="66">
        <v>3.7</v>
      </c>
      <c r="H188" s="66">
        <v>5</v>
      </c>
      <c r="I188" s="66">
        <v>0</v>
      </c>
      <c r="J188" s="70">
        <f t="shared" si="57"/>
        <v>3119.9999999999995</v>
      </c>
      <c r="K188" s="70">
        <v>0</v>
      </c>
      <c r="L188" s="70">
        <f t="shared" si="58"/>
        <v>3119.9999999999995</v>
      </c>
    </row>
    <row r="189" spans="1:12">
      <c r="A189" s="59">
        <v>43489</v>
      </c>
      <c r="B189" s="68" t="s">
        <v>466</v>
      </c>
      <c r="C189" s="69">
        <v>310</v>
      </c>
      <c r="D189" s="69" t="s">
        <v>585</v>
      </c>
      <c r="E189" s="66">
        <v>1700</v>
      </c>
      <c r="F189" s="66"/>
      <c r="G189" s="66">
        <v>5.25</v>
      </c>
      <c r="H189" s="66">
        <v>3.25</v>
      </c>
      <c r="I189" s="66">
        <v>0</v>
      </c>
      <c r="J189" s="70">
        <f t="shared" si="57"/>
        <v>-3400</v>
      </c>
      <c r="K189" s="70">
        <v>0</v>
      </c>
      <c r="L189" s="70">
        <f t="shared" si="58"/>
        <v>-3400</v>
      </c>
    </row>
    <row r="190" spans="1:12">
      <c r="A190" s="59">
        <v>43488</v>
      </c>
      <c r="B190" s="68" t="s">
        <v>306</v>
      </c>
      <c r="C190" s="69">
        <v>205</v>
      </c>
      <c r="D190" s="69" t="s">
        <v>585</v>
      </c>
      <c r="E190" s="66">
        <v>3500</v>
      </c>
      <c r="F190" s="66"/>
      <c r="G190" s="66">
        <v>4</v>
      </c>
      <c r="H190" s="66">
        <v>4.75</v>
      </c>
      <c r="I190" s="66">
        <v>0</v>
      </c>
      <c r="J190" s="70">
        <f t="shared" si="57"/>
        <v>2625</v>
      </c>
      <c r="K190" s="70">
        <v>0</v>
      </c>
      <c r="L190" s="70">
        <f t="shared" si="58"/>
        <v>2625</v>
      </c>
    </row>
    <row r="191" spans="1:12">
      <c r="A191" s="59">
        <v>43488</v>
      </c>
      <c r="B191" s="68" t="s">
        <v>552</v>
      </c>
      <c r="C191" s="69">
        <v>220</v>
      </c>
      <c r="D191" s="69" t="s">
        <v>585</v>
      </c>
      <c r="E191" s="66">
        <v>3000</v>
      </c>
      <c r="F191" s="66"/>
      <c r="G191" s="66">
        <v>3.75</v>
      </c>
      <c r="H191" s="66">
        <v>3.75</v>
      </c>
      <c r="I191" s="66">
        <v>0</v>
      </c>
      <c r="J191" s="70">
        <f t="shared" si="57"/>
        <v>0</v>
      </c>
      <c r="K191" s="70">
        <v>0</v>
      </c>
      <c r="L191" s="70">
        <f t="shared" si="58"/>
        <v>0</v>
      </c>
    </row>
    <row r="192" spans="1:12">
      <c r="A192" s="59">
        <v>43487</v>
      </c>
      <c r="B192" s="68" t="s">
        <v>496</v>
      </c>
      <c r="C192" s="69">
        <v>115</v>
      </c>
      <c r="D192" s="69" t="s">
        <v>590</v>
      </c>
      <c r="E192" s="66">
        <v>4000</v>
      </c>
      <c r="F192" s="66"/>
      <c r="G192" s="66">
        <v>2.5</v>
      </c>
      <c r="H192" s="66">
        <v>3.25</v>
      </c>
      <c r="I192" s="66">
        <v>0</v>
      </c>
      <c r="J192" s="70">
        <f t="shared" si="57"/>
        <v>3000</v>
      </c>
      <c r="K192" s="70">
        <v>0</v>
      </c>
      <c r="L192" s="70">
        <f t="shared" si="58"/>
        <v>3000</v>
      </c>
    </row>
    <row r="193" spans="1:12">
      <c r="A193" s="59">
        <v>43486</v>
      </c>
      <c r="B193" s="68" t="s">
        <v>552</v>
      </c>
      <c r="C193" s="69">
        <v>220</v>
      </c>
      <c r="D193" s="69" t="s">
        <v>585</v>
      </c>
      <c r="E193" s="66">
        <v>3000</v>
      </c>
      <c r="F193" s="66"/>
      <c r="G193" s="66">
        <v>4.25</v>
      </c>
      <c r="H193" s="66">
        <v>3.25</v>
      </c>
      <c r="I193" s="66">
        <v>0</v>
      </c>
      <c r="J193" s="70">
        <f t="shared" si="57"/>
        <v>-3000</v>
      </c>
      <c r="K193" s="70">
        <v>0</v>
      </c>
      <c r="L193" s="70">
        <f t="shared" si="58"/>
        <v>-3000</v>
      </c>
    </row>
    <row r="194" spans="1:12">
      <c r="A194" s="59">
        <v>43486</v>
      </c>
      <c r="B194" s="68" t="s">
        <v>216</v>
      </c>
      <c r="C194" s="69">
        <v>180</v>
      </c>
      <c r="D194" s="69" t="s">
        <v>585</v>
      </c>
      <c r="E194" s="66">
        <v>2600</v>
      </c>
      <c r="F194" s="66"/>
      <c r="G194" s="66">
        <v>4.25</v>
      </c>
      <c r="H194" s="66">
        <v>4.25</v>
      </c>
      <c r="I194" s="66">
        <v>0</v>
      </c>
      <c r="J194" s="70">
        <f t="shared" si="57"/>
        <v>0</v>
      </c>
      <c r="K194" s="70">
        <v>0</v>
      </c>
      <c r="L194" s="70">
        <f t="shared" si="58"/>
        <v>0</v>
      </c>
    </row>
    <row r="195" spans="1:12">
      <c r="A195" s="59">
        <v>43483</v>
      </c>
      <c r="B195" s="68" t="s">
        <v>200</v>
      </c>
      <c r="C195" s="69">
        <v>180</v>
      </c>
      <c r="D195" s="69" t="s">
        <v>590</v>
      </c>
      <c r="E195" s="66">
        <v>4500</v>
      </c>
      <c r="F195" s="66"/>
      <c r="G195" s="66">
        <v>2</v>
      </c>
      <c r="H195" s="66">
        <v>2.5</v>
      </c>
      <c r="I195" s="66">
        <v>0</v>
      </c>
      <c r="J195" s="70">
        <f t="shared" si="57"/>
        <v>2250</v>
      </c>
      <c r="K195" s="70">
        <v>0</v>
      </c>
      <c r="L195" s="70">
        <f t="shared" si="58"/>
        <v>2250</v>
      </c>
    </row>
    <row r="196" spans="1:12">
      <c r="A196" s="59">
        <v>43482</v>
      </c>
      <c r="B196" s="68" t="s">
        <v>216</v>
      </c>
      <c r="C196" s="69">
        <v>190</v>
      </c>
      <c r="D196" s="69" t="s">
        <v>585</v>
      </c>
      <c r="E196" s="66">
        <v>2600</v>
      </c>
      <c r="F196" s="66"/>
      <c r="G196" s="66">
        <v>3</v>
      </c>
      <c r="H196" s="66">
        <v>3.9</v>
      </c>
      <c r="I196" s="66">
        <v>0</v>
      </c>
      <c r="J196" s="70">
        <f t="shared" si="57"/>
        <v>2339.9999999999995</v>
      </c>
      <c r="K196" s="70">
        <v>0</v>
      </c>
      <c r="L196" s="70">
        <f t="shared" si="58"/>
        <v>2339.9999999999995</v>
      </c>
    </row>
    <row r="197" spans="1:12">
      <c r="A197" s="59">
        <v>43482</v>
      </c>
      <c r="B197" s="68" t="s">
        <v>482</v>
      </c>
      <c r="C197" s="69">
        <v>360</v>
      </c>
      <c r="D197" s="69" t="s">
        <v>585</v>
      </c>
      <c r="E197" s="66">
        <v>1800</v>
      </c>
      <c r="F197" s="66"/>
      <c r="G197" s="66">
        <v>4.25</v>
      </c>
      <c r="H197" s="66">
        <v>5.25</v>
      </c>
      <c r="I197" s="66">
        <v>0</v>
      </c>
      <c r="J197" s="70">
        <f t="shared" si="57"/>
        <v>1800</v>
      </c>
      <c r="K197" s="70">
        <v>0</v>
      </c>
      <c r="L197" s="70">
        <f t="shared" si="58"/>
        <v>1800</v>
      </c>
    </row>
    <row r="198" spans="1:12">
      <c r="A198" s="59">
        <v>43481</v>
      </c>
      <c r="B198" s="68" t="s">
        <v>101</v>
      </c>
      <c r="C198" s="69">
        <v>330</v>
      </c>
      <c r="D198" s="69" t="s">
        <v>585</v>
      </c>
      <c r="E198" s="66">
        <v>1300</v>
      </c>
      <c r="F198" s="66"/>
      <c r="G198" s="66">
        <v>8</v>
      </c>
      <c r="H198" s="66">
        <v>6</v>
      </c>
      <c r="I198" s="66">
        <v>0</v>
      </c>
      <c r="J198" s="70">
        <f t="shared" si="57"/>
        <v>-2600</v>
      </c>
      <c r="K198" s="70">
        <v>0</v>
      </c>
      <c r="L198" s="70">
        <f t="shared" si="58"/>
        <v>-2600</v>
      </c>
    </row>
    <row r="199" spans="1:12">
      <c r="A199" s="59">
        <v>43480</v>
      </c>
      <c r="B199" s="68" t="s">
        <v>306</v>
      </c>
      <c r="C199" s="69">
        <v>210</v>
      </c>
      <c r="D199" s="69" t="s">
        <v>585</v>
      </c>
      <c r="E199" s="66">
        <v>3500</v>
      </c>
      <c r="F199" s="66"/>
      <c r="G199" s="66">
        <v>4.5</v>
      </c>
      <c r="H199" s="66">
        <v>5.5</v>
      </c>
      <c r="I199" s="66">
        <v>0</v>
      </c>
      <c r="J199" s="70">
        <f t="shared" si="57"/>
        <v>3500</v>
      </c>
      <c r="K199" s="70">
        <v>0</v>
      </c>
      <c r="L199" s="70">
        <f t="shared" si="58"/>
        <v>3500</v>
      </c>
    </row>
    <row r="200" spans="1:12">
      <c r="A200" s="59">
        <v>43479</v>
      </c>
      <c r="B200" s="68" t="s">
        <v>39</v>
      </c>
      <c r="C200" s="69">
        <v>600</v>
      </c>
      <c r="D200" s="69" t="s">
        <v>585</v>
      </c>
      <c r="E200" s="66">
        <v>1250</v>
      </c>
      <c r="F200" s="66"/>
      <c r="G200" s="66">
        <v>16</v>
      </c>
      <c r="H200" s="66">
        <v>17</v>
      </c>
      <c r="I200" s="66">
        <v>0</v>
      </c>
      <c r="J200" s="70">
        <f t="shared" si="57"/>
        <v>1250</v>
      </c>
      <c r="K200" s="70">
        <v>0</v>
      </c>
      <c r="L200" s="70">
        <f t="shared" si="58"/>
        <v>1250</v>
      </c>
    </row>
    <row r="201" spans="1:12">
      <c r="A201" s="59">
        <v>43479</v>
      </c>
      <c r="B201" s="68" t="s">
        <v>481</v>
      </c>
      <c r="C201" s="69">
        <v>300</v>
      </c>
      <c r="D201" s="69" t="s">
        <v>590</v>
      </c>
      <c r="E201" s="66">
        <v>3000</v>
      </c>
      <c r="F201" s="66"/>
      <c r="G201" s="66">
        <v>6.25</v>
      </c>
      <c r="H201" s="66">
        <v>5.25</v>
      </c>
      <c r="I201" s="66">
        <v>0</v>
      </c>
      <c r="J201" s="70">
        <f t="shared" si="57"/>
        <v>-3000</v>
      </c>
      <c r="K201" s="70">
        <v>0</v>
      </c>
      <c r="L201" s="70">
        <f t="shared" si="58"/>
        <v>-3000</v>
      </c>
    </row>
    <row r="202" spans="1:12">
      <c r="A202" s="59">
        <v>43476</v>
      </c>
      <c r="B202" s="68" t="s">
        <v>458</v>
      </c>
      <c r="C202" s="69">
        <v>375</v>
      </c>
      <c r="D202" s="69" t="s">
        <v>590</v>
      </c>
      <c r="E202" s="66">
        <v>2750</v>
      </c>
      <c r="F202" s="66"/>
      <c r="G202" s="66">
        <v>7.75</v>
      </c>
      <c r="H202" s="66">
        <v>8.75</v>
      </c>
      <c r="I202" s="66">
        <v>0</v>
      </c>
      <c r="J202" s="70">
        <f t="shared" si="57"/>
        <v>2750</v>
      </c>
      <c r="K202" s="70">
        <v>0</v>
      </c>
      <c r="L202" s="70">
        <f t="shared" si="58"/>
        <v>2750</v>
      </c>
    </row>
    <row r="203" spans="1:12">
      <c r="A203" s="59">
        <v>43475</v>
      </c>
      <c r="B203" s="68" t="s">
        <v>509</v>
      </c>
      <c r="C203" s="69">
        <v>100</v>
      </c>
      <c r="D203" s="69" t="s">
        <v>585</v>
      </c>
      <c r="E203" s="66">
        <v>7000</v>
      </c>
      <c r="F203" s="66"/>
      <c r="G203" s="66">
        <v>3</v>
      </c>
      <c r="H203" s="66">
        <v>2.5</v>
      </c>
      <c r="I203" s="66">
        <v>0</v>
      </c>
      <c r="J203" s="70">
        <f t="shared" si="57"/>
        <v>-3500</v>
      </c>
      <c r="K203" s="70">
        <v>0</v>
      </c>
      <c r="L203" s="70">
        <f t="shared" si="58"/>
        <v>-3500</v>
      </c>
    </row>
    <row r="204" spans="1:12">
      <c r="A204" s="59">
        <v>43474</v>
      </c>
      <c r="B204" s="68" t="s">
        <v>397</v>
      </c>
      <c r="C204" s="69">
        <v>70</v>
      </c>
      <c r="D204" s="69" t="s">
        <v>590</v>
      </c>
      <c r="E204" s="66">
        <v>7500</v>
      </c>
      <c r="F204" s="66"/>
      <c r="G204" s="66">
        <v>1.75</v>
      </c>
      <c r="H204" s="66">
        <v>2.25</v>
      </c>
      <c r="I204" s="66">
        <v>0</v>
      </c>
      <c r="J204" s="70">
        <f t="shared" si="57"/>
        <v>3750</v>
      </c>
      <c r="K204" s="70">
        <v>0</v>
      </c>
      <c r="L204" s="70">
        <f t="shared" si="58"/>
        <v>3750</v>
      </c>
    </row>
    <row r="205" spans="1:12">
      <c r="A205" s="59">
        <v>43473</v>
      </c>
      <c r="B205" s="68" t="s">
        <v>542</v>
      </c>
      <c r="C205" s="69">
        <v>300</v>
      </c>
      <c r="D205" s="69" t="s">
        <v>585</v>
      </c>
      <c r="E205" s="66">
        <v>2000</v>
      </c>
      <c r="F205" s="66"/>
      <c r="G205" s="66">
        <v>8</v>
      </c>
      <c r="H205" s="66">
        <v>9.5</v>
      </c>
      <c r="I205" s="66">
        <v>0</v>
      </c>
      <c r="J205" s="70">
        <f t="shared" si="57"/>
        <v>3000</v>
      </c>
      <c r="K205" s="70">
        <v>0</v>
      </c>
      <c r="L205" s="70">
        <f t="shared" si="58"/>
        <v>3000</v>
      </c>
    </row>
    <row r="206" spans="1:12">
      <c r="A206" s="59">
        <v>43472</v>
      </c>
      <c r="B206" s="68" t="s">
        <v>495</v>
      </c>
      <c r="C206" s="69">
        <v>220</v>
      </c>
      <c r="D206" s="69" t="s">
        <v>585</v>
      </c>
      <c r="E206" s="66">
        <v>2250</v>
      </c>
      <c r="F206" s="66"/>
      <c r="G206" s="66">
        <v>5.25</v>
      </c>
      <c r="H206" s="66">
        <v>3.75</v>
      </c>
      <c r="I206" s="66">
        <v>0</v>
      </c>
      <c r="J206" s="70">
        <f t="shared" si="57"/>
        <v>-3375</v>
      </c>
      <c r="K206" s="70">
        <v>0</v>
      </c>
      <c r="L206" s="70">
        <f t="shared" si="58"/>
        <v>-3375</v>
      </c>
    </row>
    <row r="207" spans="1:12">
      <c r="A207" s="59">
        <v>43469</v>
      </c>
      <c r="B207" s="68" t="s">
        <v>307</v>
      </c>
      <c r="C207" s="69">
        <v>300</v>
      </c>
      <c r="D207" s="69" t="s">
        <v>585</v>
      </c>
      <c r="E207" s="66">
        <v>3000</v>
      </c>
      <c r="F207" s="66"/>
      <c r="G207" s="66">
        <v>6.5</v>
      </c>
      <c r="H207" s="66">
        <v>7.5</v>
      </c>
      <c r="I207" s="66">
        <v>9</v>
      </c>
      <c r="J207" s="70">
        <f t="shared" si="57"/>
        <v>3000</v>
      </c>
      <c r="K207" s="70">
        <f>(I207-H207)*E207</f>
        <v>4500</v>
      </c>
      <c r="L207" s="70">
        <f t="shared" si="58"/>
        <v>7500</v>
      </c>
    </row>
    <row r="208" spans="1:12">
      <c r="A208" s="59">
        <v>43469</v>
      </c>
      <c r="B208" s="68" t="s">
        <v>458</v>
      </c>
      <c r="C208" s="69">
        <v>350</v>
      </c>
      <c r="D208" s="69" t="s">
        <v>590</v>
      </c>
      <c r="E208" s="66">
        <v>2750</v>
      </c>
      <c r="F208" s="66"/>
      <c r="G208" s="66">
        <v>5.9</v>
      </c>
      <c r="H208" s="66">
        <v>5.9</v>
      </c>
      <c r="I208" s="66">
        <v>0</v>
      </c>
      <c r="J208" s="70">
        <f t="shared" si="57"/>
        <v>0</v>
      </c>
      <c r="K208" s="70">
        <v>0</v>
      </c>
      <c r="L208" s="70">
        <f t="shared" si="58"/>
        <v>0</v>
      </c>
    </row>
    <row r="209" spans="1:12">
      <c r="A209" s="59">
        <v>43468</v>
      </c>
      <c r="B209" s="68" t="s">
        <v>509</v>
      </c>
      <c r="C209" s="69">
        <v>95</v>
      </c>
      <c r="D209" s="69" t="s">
        <v>590</v>
      </c>
      <c r="E209" s="66">
        <v>7000</v>
      </c>
      <c r="F209" s="66"/>
      <c r="G209" s="66">
        <v>4.25</v>
      </c>
      <c r="H209" s="66">
        <v>4.75</v>
      </c>
      <c r="I209" s="66">
        <v>5.75</v>
      </c>
      <c r="J209" s="70">
        <f t="shared" si="57"/>
        <v>3500</v>
      </c>
      <c r="K209" s="70">
        <f>(I209-H209)*E209</f>
        <v>7000</v>
      </c>
      <c r="L209" s="70">
        <f t="shared" si="58"/>
        <v>10500</v>
      </c>
    </row>
    <row r="210" spans="1:12">
      <c r="A210" s="59">
        <v>43467</v>
      </c>
      <c r="B210" s="68" t="s">
        <v>492</v>
      </c>
      <c r="C210" s="69">
        <v>115</v>
      </c>
      <c r="D210" s="69" t="s">
        <v>585</v>
      </c>
      <c r="E210" s="66">
        <v>4700</v>
      </c>
      <c r="F210" s="66"/>
      <c r="G210" s="66">
        <v>4.75</v>
      </c>
      <c r="H210" s="66">
        <v>4</v>
      </c>
      <c r="I210" s="66">
        <v>0</v>
      </c>
      <c r="J210" s="70">
        <f t="shared" si="57"/>
        <v>-3525</v>
      </c>
      <c r="K210" s="70">
        <v>0</v>
      </c>
      <c r="L210" s="70">
        <f t="shared" si="58"/>
        <v>-3525</v>
      </c>
    </row>
    <row r="211" spans="1:12">
      <c r="A211" s="59">
        <v>43466</v>
      </c>
      <c r="B211" s="68" t="s">
        <v>492</v>
      </c>
      <c r="C211" s="69">
        <v>115</v>
      </c>
      <c r="D211" s="69" t="s">
        <v>585</v>
      </c>
      <c r="E211" s="66">
        <v>4700</v>
      </c>
      <c r="F211" s="66"/>
      <c r="G211" s="66">
        <v>4</v>
      </c>
      <c r="H211" s="66">
        <v>4.45</v>
      </c>
      <c r="I211" s="66">
        <v>0</v>
      </c>
      <c r="J211" s="70">
        <f t="shared" si="57"/>
        <v>2115.0000000000009</v>
      </c>
      <c r="K211" s="70">
        <v>0</v>
      </c>
      <c r="L211" s="70">
        <f t="shared" si="58"/>
        <v>2115.0000000000009</v>
      </c>
    </row>
    <row r="212" spans="1:12">
      <c r="A212" s="71"/>
      <c r="B212" s="78"/>
      <c r="C212" s="78"/>
      <c r="D212" s="78"/>
      <c r="E212" s="78"/>
      <c r="F212" s="78"/>
      <c r="G212" s="78"/>
      <c r="H212" s="78"/>
      <c r="I212" s="78"/>
      <c r="J212" s="78"/>
      <c r="K212" s="78"/>
      <c r="L212" s="78"/>
    </row>
    <row r="213" spans="1:12">
      <c r="A213" s="59">
        <v>43462</v>
      </c>
      <c r="B213" s="68" t="s">
        <v>513</v>
      </c>
      <c r="C213" s="69">
        <v>160</v>
      </c>
      <c r="D213" s="69" t="s">
        <v>585</v>
      </c>
      <c r="E213" s="66">
        <v>4500</v>
      </c>
      <c r="F213" s="66"/>
      <c r="G213" s="66">
        <v>4.5</v>
      </c>
      <c r="H213" s="66">
        <v>3.5</v>
      </c>
      <c r="I213" s="66">
        <v>0</v>
      </c>
      <c r="J213" s="70">
        <f t="shared" ref="J213:J235" si="59">(H213-G213)*E213</f>
        <v>-4500</v>
      </c>
      <c r="K213" s="70">
        <v>0</v>
      </c>
      <c r="L213" s="70">
        <f t="shared" ref="L213:L235" si="60">(J213+K213)</f>
        <v>-4500</v>
      </c>
    </row>
    <row r="214" spans="1:12">
      <c r="A214" s="59">
        <v>43461</v>
      </c>
      <c r="B214" s="68" t="s">
        <v>558</v>
      </c>
      <c r="C214" s="69">
        <v>275</v>
      </c>
      <c r="D214" s="69" t="s">
        <v>585</v>
      </c>
      <c r="E214" s="66">
        <v>2400</v>
      </c>
      <c r="F214" s="66"/>
      <c r="G214" s="66">
        <v>3.75</v>
      </c>
      <c r="H214" s="66">
        <v>4.75</v>
      </c>
      <c r="I214" s="66">
        <v>0</v>
      </c>
      <c r="J214" s="70">
        <f t="shared" si="59"/>
        <v>2400</v>
      </c>
      <c r="K214" s="70">
        <v>0</v>
      </c>
      <c r="L214" s="70">
        <f t="shared" si="60"/>
        <v>2400</v>
      </c>
    </row>
    <row r="215" spans="1:12">
      <c r="A215" s="59">
        <v>43460</v>
      </c>
      <c r="B215" s="68" t="s">
        <v>448</v>
      </c>
      <c r="C215" s="69">
        <v>215</v>
      </c>
      <c r="D215" s="69" t="s">
        <v>590</v>
      </c>
      <c r="E215" s="66">
        <v>3500</v>
      </c>
      <c r="F215" s="66"/>
      <c r="G215" s="66">
        <v>2.25</v>
      </c>
      <c r="H215" s="66">
        <v>3.25</v>
      </c>
      <c r="I215" s="66">
        <v>0</v>
      </c>
      <c r="J215" s="70">
        <f t="shared" si="59"/>
        <v>3500</v>
      </c>
      <c r="K215" s="70">
        <v>0</v>
      </c>
      <c r="L215" s="70">
        <f t="shared" si="60"/>
        <v>3500</v>
      </c>
    </row>
    <row r="216" spans="1:12">
      <c r="A216" s="59">
        <v>43460</v>
      </c>
      <c r="B216" s="68" t="s">
        <v>307</v>
      </c>
      <c r="C216" s="69">
        <v>285</v>
      </c>
      <c r="D216" s="69" t="s">
        <v>585</v>
      </c>
      <c r="E216" s="66">
        <v>3000</v>
      </c>
      <c r="F216" s="66"/>
      <c r="G216" s="66">
        <v>4.9000000000000004</v>
      </c>
      <c r="H216" s="66">
        <v>5.9</v>
      </c>
      <c r="I216" s="66">
        <v>7.4</v>
      </c>
      <c r="J216" s="70">
        <f t="shared" si="59"/>
        <v>3000</v>
      </c>
      <c r="K216" s="70">
        <f>(I216-H216)*E216</f>
        <v>4500</v>
      </c>
      <c r="L216" s="70">
        <f t="shared" si="60"/>
        <v>7500</v>
      </c>
    </row>
    <row r="217" spans="1:12">
      <c r="A217" s="59">
        <v>43458</v>
      </c>
      <c r="B217" s="68" t="s">
        <v>458</v>
      </c>
      <c r="C217" s="69">
        <v>350</v>
      </c>
      <c r="D217" s="69" t="s">
        <v>585</v>
      </c>
      <c r="E217" s="66">
        <v>2750</v>
      </c>
      <c r="F217" s="66"/>
      <c r="G217" s="66">
        <v>6.5</v>
      </c>
      <c r="H217" s="66">
        <v>5</v>
      </c>
      <c r="I217" s="66">
        <v>0</v>
      </c>
      <c r="J217" s="70">
        <f t="shared" si="59"/>
        <v>-4125</v>
      </c>
      <c r="K217" s="70">
        <v>0</v>
      </c>
      <c r="L217" s="70">
        <f t="shared" si="60"/>
        <v>-4125</v>
      </c>
    </row>
    <row r="218" spans="1:12">
      <c r="A218" s="59">
        <v>43454</v>
      </c>
      <c r="B218" s="68" t="s">
        <v>513</v>
      </c>
      <c r="C218" s="69">
        <v>155</v>
      </c>
      <c r="D218" s="69" t="s">
        <v>585</v>
      </c>
      <c r="E218" s="66">
        <v>4500</v>
      </c>
      <c r="F218" s="66"/>
      <c r="G218" s="66">
        <v>4.75</v>
      </c>
      <c r="H218" s="66">
        <v>3.75</v>
      </c>
      <c r="I218" s="66">
        <v>0</v>
      </c>
      <c r="J218" s="70">
        <f t="shared" si="59"/>
        <v>-4500</v>
      </c>
      <c r="K218" s="70">
        <v>0</v>
      </c>
      <c r="L218" s="70">
        <f t="shared" si="60"/>
        <v>-4500</v>
      </c>
    </row>
    <row r="219" spans="1:12">
      <c r="A219" s="59">
        <v>43453</v>
      </c>
      <c r="B219" s="68" t="s">
        <v>397</v>
      </c>
      <c r="C219" s="69">
        <v>70</v>
      </c>
      <c r="D219" s="69" t="s">
        <v>585</v>
      </c>
      <c r="E219" s="66">
        <v>7000</v>
      </c>
      <c r="F219" s="66"/>
      <c r="G219" s="66">
        <v>1.7000000000000002</v>
      </c>
      <c r="H219" s="66">
        <v>2.2000000000000002</v>
      </c>
      <c r="I219" s="66">
        <v>0</v>
      </c>
      <c r="J219" s="70">
        <f t="shared" si="59"/>
        <v>3500</v>
      </c>
      <c r="K219" s="70">
        <v>0</v>
      </c>
      <c r="L219" s="70">
        <f t="shared" si="60"/>
        <v>3500</v>
      </c>
    </row>
    <row r="220" spans="1:12">
      <c r="A220" s="59">
        <v>43452</v>
      </c>
      <c r="B220" s="68" t="s">
        <v>99</v>
      </c>
      <c r="C220" s="69">
        <v>1240</v>
      </c>
      <c r="D220" s="69" t="s">
        <v>585</v>
      </c>
      <c r="E220" s="66">
        <v>800</v>
      </c>
      <c r="F220" s="66"/>
      <c r="G220" s="66">
        <v>23.5</v>
      </c>
      <c r="H220" s="66">
        <v>27.5</v>
      </c>
      <c r="I220" s="66">
        <v>0</v>
      </c>
      <c r="J220" s="70">
        <f t="shared" si="59"/>
        <v>3200</v>
      </c>
      <c r="K220" s="70">
        <v>0</v>
      </c>
      <c r="L220" s="70">
        <f t="shared" si="60"/>
        <v>3200</v>
      </c>
    </row>
    <row r="221" spans="1:12">
      <c r="A221" s="59">
        <v>43451</v>
      </c>
      <c r="B221" s="68" t="s">
        <v>448</v>
      </c>
      <c r="C221" s="69">
        <v>225</v>
      </c>
      <c r="D221" s="69" t="s">
        <v>585</v>
      </c>
      <c r="E221" s="66">
        <v>3500</v>
      </c>
      <c r="F221" s="66"/>
      <c r="G221" s="66">
        <v>4.75</v>
      </c>
      <c r="H221" s="66">
        <v>5.55</v>
      </c>
      <c r="I221" s="66">
        <v>0</v>
      </c>
      <c r="J221" s="70">
        <f t="shared" si="59"/>
        <v>2799.9999999999995</v>
      </c>
      <c r="K221" s="70">
        <v>0</v>
      </c>
      <c r="L221" s="70">
        <f t="shared" si="60"/>
        <v>2799.9999999999995</v>
      </c>
    </row>
    <row r="222" spans="1:12">
      <c r="A222" s="59">
        <v>43448</v>
      </c>
      <c r="B222" s="68" t="s">
        <v>372</v>
      </c>
      <c r="C222" s="69">
        <v>52</v>
      </c>
      <c r="D222" s="69" t="s">
        <v>585</v>
      </c>
      <c r="E222" s="66">
        <v>12000</v>
      </c>
      <c r="F222" s="66"/>
      <c r="G222" s="66">
        <v>1.5</v>
      </c>
      <c r="H222" s="66">
        <v>1.8</v>
      </c>
      <c r="I222" s="66">
        <v>0</v>
      </c>
      <c r="J222" s="70">
        <f t="shared" si="59"/>
        <v>3600.0000000000005</v>
      </c>
      <c r="K222" s="70">
        <v>0</v>
      </c>
      <c r="L222" s="70">
        <f t="shared" si="60"/>
        <v>3600.0000000000005</v>
      </c>
    </row>
    <row r="223" spans="1:12">
      <c r="A223" s="59">
        <v>43447</v>
      </c>
      <c r="B223" s="68" t="s">
        <v>99</v>
      </c>
      <c r="C223" s="69">
        <v>1300</v>
      </c>
      <c r="D223" s="69" t="s">
        <v>585</v>
      </c>
      <c r="E223" s="66">
        <v>800</v>
      </c>
      <c r="F223" s="66"/>
      <c r="G223" s="66">
        <v>21</v>
      </c>
      <c r="H223" s="66">
        <v>26</v>
      </c>
      <c r="I223" s="66">
        <v>0</v>
      </c>
      <c r="J223" s="70">
        <f t="shared" si="59"/>
        <v>4000</v>
      </c>
      <c r="K223" s="70">
        <v>0</v>
      </c>
      <c r="L223" s="70">
        <f t="shared" si="60"/>
        <v>4000</v>
      </c>
    </row>
    <row r="224" spans="1:12">
      <c r="A224" s="59">
        <v>43447</v>
      </c>
      <c r="B224" s="68" t="s">
        <v>448</v>
      </c>
      <c r="C224" s="69">
        <v>225</v>
      </c>
      <c r="D224" s="69" t="s">
        <v>585</v>
      </c>
      <c r="E224" s="66">
        <v>3500</v>
      </c>
      <c r="F224" s="66"/>
      <c r="G224" s="66">
        <v>5.5</v>
      </c>
      <c r="H224" s="66">
        <v>4.5</v>
      </c>
      <c r="I224" s="66">
        <v>0</v>
      </c>
      <c r="J224" s="70">
        <f t="shared" si="59"/>
        <v>-3500</v>
      </c>
      <c r="K224" s="70">
        <v>0</v>
      </c>
      <c r="L224" s="70">
        <f t="shared" si="60"/>
        <v>-3500</v>
      </c>
    </row>
    <row r="225" spans="1:12">
      <c r="A225" s="59">
        <v>43446</v>
      </c>
      <c r="B225" s="68" t="s">
        <v>458</v>
      </c>
      <c r="C225" s="69">
        <v>350</v>
      </c>
      <c r="D225" s="69" t="s">
        <v>585</v>
      </c>
      <c r="E225" s="66">
        <v>2750</v>
      </c>
      <c r="F225" s="66"/>
      <c r="G225" s="66">
        <v>5.5</v>
      </c>
      <c r="H225" s="66">
        <v>7</v>
      </c>
      <c r="I225" s="66">
        <v>9</v>
      </c>
      <c r="J225" s="70">
        <f t="shared" si="59"/>
        <v>4125</v>
      </c>
      <c r="K225" s="70">
        <f>(I225-H225)*E225</f>
        <v>5500</v>
      </c>
      <c r="L225" s="70">
        <f t="shared" si="60"/>
        <v>9625</v>
      </c>
    </row>
    <row r="226" spans="1:12">
      <c r="A226" s="59">
        <v>43445</v>
      </c>
      <c r="B226" s="68" t="s">
        <v>448</v>
      </c>
      <c r="C226" s="69">
        <v>220</v>
      </c>
      <c r="D226" s="69" t="s">
        <v>585</v>
      </c>
      <c r="E226" s="66">
        <v>3500</v>
      </c>
      <c r="F226" s="66"/>
      <c r="G226" s="66">
        <v>6.25</v>
      </c>
      <c r="H226" s="66">
        <v>7.25</v>
      </c>
      <c r="I226" s="66">
        <v>0</v>
      </c>
      <c r="J226" s="70">
        <f t="shared" si="59"/>
        <v>3500</v>
      </c>
      <c r="K226" s="70">
        <v>0</v>
      </c>
      <c r="L226" s="70">
        <f t="shared" si="60"/>
        <v>3500</v>
      </c>
    </row>
    <row r="227" spans="1:12">
      <c r="A227" s="59">
        <v>43444</v>
      </c>
      <c r="B227" s="68" t="s">
        <v>454</v>
      </c>
      <c r="C227" s="69">
        <v>220</v>
      </c>
      <c r="D227" s="69" t="s">
        <v>590</v>
      </c>
      <c r="E227" s="66">
        <v>3000</v>
      </c>
      <c r="F227" s="66"/>
      <c r="G227" s="66">
        <v>6.75</v>
      </c>
      <c r="H227" s="66">
        <v>7.65</v>
      </c>
      <c r="I227" s="66">
        <v>0</v>
      </c>
      <c r="J227" s="70">
        <f t="shared" si="59"/>
        <v>2700.0000000000009</v>
      </c>
      <c r="K227" s="70">
        <v>0</v>
      </c>
      <c r="L227" s="70">
        <f t="shared" si="60"/>
        <v>2700.0000000000009</v>
      </c>
    </row>
    <row r="228" spans="1:12">
      <c r="A228" s="59">
        <v>43441</v>
      </c>
      <c r="B228" s="68" t="s">
        <v>153</v>
      </c>
      <c r="C228" s="69">
        <v>160</v>
      </c>
      <c r="D228" s="69" t="s">
        <v>585</v>
      </c>
      <c r="E228" s="66">
        <v>4000</v>
      </c>
      <c r="F228" s="66"/>
      <c r="G228" s="66">
        <v>6.5</v>
      </c>
      <c r="H228" s="66">
        <v>6.9</v>
      </c>
      <c r="I228" s="66">
        <v>0</v>
      </c>
      <c r="J228" s="70">
        <f t="shared" si="59"/>
        <v>1600.0000000000014</v>
      </c>
      <c r="K228" s="70">
        <v>0</v>
      </c>
      <c r="L228" s="70">
        <f t="shared" si="60"/>
        <v>1600.0000000000014</v>
      </c>
    </row>
    <row r="229" spans="1:12">
      <c r="A229" s="59">
        <v>43441</v>
      </c>
      <c r="B229" s="68" t="s">
        <v>458</v>
      </c>
      <c r="C229" s="69">
        <v>350</v>
      </c>
      <c r="D229" s="69" t="s">
        <v>585</v>
      </c>
      <c r="E229" s="66">
        <v>2750</v>
      </c>
      <c r="F229" s="66"/>
      <c r="G229" s="66">
        <v>10.75</v>
      </c>
      <c r="H229" s="66">
        <v>9.5</v>
      </c>
      <c r="I229" s="66">
        <v>0</v>
      </c>
      <c r="J229" s="70">
        <f t="shared" si="59"/>
        <v>-3437.5</v>
      </c>
      <c r="K229" s="70">
        <v>0</v>
      </c>
      <c r="L229" s="70">
        <f t="shared" si="60"/>
        <v>-3437.5</v>
      </c>
    </row>
    <row r="230" spans="1:12">
      <c r="A230" s="59">
        <v>43440</v>
      </c>
      <c r="B230" s="68" t="s">
        <v>372</v>
      </c>
      <c r="C230" s="69">
        <v>55</v>
      </c>
      <c r="D230" s="69" t="s">
        <v>585</v>
      </c>
      <c r="E230" s="66">
        <v>12000</v>
      </c>
      <c r="F230" s="66"/>
      <c r="G230" s="66">
        <v>1.9</v>
      </c>
      <c r="H230" s="66">
        <v>1.5</v>
      </c>
      <c r="I230" s="66">
        <v>0</v>
      </c>
      <c r="J230" s="70">
        <f t="shared" si="59"/>
        <v>-4799.9999999999991</v>
      </c>
      <c r="K230" s="70">
        <v>0</v>
      </c>
      <c r="L230" s="70">
        <f t="shared" si="60"/>
        <v>-4799.9999999999991</v>
      </c>
    </row>
    <row r="231" spans="1:12">
      <c r="A231" s="59">
        <v>43440</v>
      </c>
      <c r="B231" s="68" t="s">
        <v>57</v>
      </c>
      <c r="C231" s="69">
        <v>390</v>
      </c>
      <c r="D231" s="69" t="s">
        <v>585</v>
      </c>
      <c r="E231" s="66">
        <v>2500</v>
      </c>
      <c r="F231" s="66"/>
      <c r="G231" s="66">
        <v>7</v>
      </c>
      <c r="H231" s="66">
        <v>5.5</v>
      </c>
      <c r="I231" s="66">
        <v>0</v>
      </c>
      <c r="J231" s="70">
        <f t="shared" si="59"/>
        <v>-3750</v>
      </c>
      <c r="K231" s="70">
        <v>0</v>
      </c>
      <c r="L231" s="70">
        <f t="shared" si="60"/>
        <v>-3750</v>
      </c>
    </row>
    <row r="232" spans="1:12">
      <c r="A232" s="59">
        <v>43439</v>
      </c>
      <c r="B232" s="68" t="s">
        <v>458</v>
      </c>
      <c r="C232" s="69">
        <v>350</v>
      </c>
      <c r="D232" s="69" t="s">
        <v>590</v>
      </c>
      <c r="E232" s="66">
        <v>2750</v>
      </c>
      <c r="F232" s="66"/>
      <c r="G232" s="66">
        <v>7.5</v>
      </c>
      <c r="H232" s="66">
        <v>8.75</v>
      </c>
      <c r="I232" s="66">
        <v>0</v>
      </c>
      <c r="J232" s="70">
        <f t="shared" si="59"/>
        <v>3437.5</v>
      </c>
      <c r="K232" s="70">
        <v>0</v>
      </c>
      <c r="L232" s="70">
        <f t="shared" si="60"/>
        <v>3437.5</v>
      </c>
    </row>
    <row r="233" spans="1:12">
      <c r="A233" s="59">
        <v>43438</v>
      </c>
      <c r="B233" s="68" t="s">
        <v>153</v>
      </c>
      <c r="C233" s="69">
        <v>160</v>
      </c>
      <c r="D233" s="69" t="s">
        <v>590</v>
      </c>
      <c r="E233" s="66">
        <v>4000</v>
      </c>
      <c r="F233" s="66"/>
      <c r="G233" s="66">
        <v>8.25</v>
      </c>
      <c r="H233" s="66">
        <v>8.5</v>
      </c>
      <c r="I233" s="66">
        <v>0</v>
      </c>
      <c r="J233" s="70">
        <f t="shared" si="59"/>
        <v>1000</v>
      </c>
      <c r="K233" s="70">
        <v>0</v>
      </c>
      <c r="L233" s="70">
        <f t="shared" si="60"/>
        <v>1000</v>
      </c>
    </row>
    <row r="234" spans="1:12">
      <c r="A234" s="59">
        <v>43438</v>
      </c>
      <c r="B234" s="68" t="s">
        <v>448</v>
      </c>
      <c r="C234" s="69">
        <v>235</v>
      </c>
      <c r="D234" s="69" t="s">
        <v>585</v>
      </c>
      <c r="E234" s="66">
        <v>3500</v>
      </c>
      <c r="F234" s="66"/>
      <c r="G234" s="66">
        <v>8.5</v>
      </c>
      <c r="H234" s="66">
        <v>7.5</v>
      </c>
      <c r="I234" s="66">
        <v>0</v>
      </c>
      <c r="J234" s="70">
        <f t="shared" si="59"/>
        <v>-3500</v>
      </c>
      <c r="K234" s="70">
        <v>0</v>
      </c>
      <c r="L234" s="70">
        <f t="shared" si="60"/>
        <v>-3500</v>
      </c>
    </row>
    <row r="235" spans="1:12">
      <c r="A235" s="59">
        <v>43437</v>
      </c>
      <c r="B235" s="68" t="s">
        <v>454</v>
      </c>
      <c r="C235" s="69">
        <v>230</v>
      </c>
      <c r="D235" s="69" t="s">
        <v>590</v>
      </c>
      <c r="E235" s="66">
        <v>3000</v>
      </c>
      <c r="F235" s="66"/>
      <c r="G235" s="66">
        <v>5.75</v>
      </c>
      <c r="H235" s="66">
        <v>6.75</v>
      </c>
      <c r="I235" s="66">
        <v>0</v>
      </c>
      <c r="J235" s="70">
        <f t="shared" si="59"/>
        <v>3000</v>
      </c>
      <c r="K235" s="70">
        <v>0</v>
      </c>
      <c r="L235" s="70">
        <f t="shared" si="60"/>
        <v>3000</v>
      </c>
    </row>
    <row r="236" spans="1:12">
      <c r="A236" s="71"/>
      <c r="B236" s="71"/>
      <c r="C236" s="72"/>
      <c r="D236" s="72"/>
      <c r="E236" s="73"/>
      <c r="F236" s="73"/>
      <c r="G236" s="73"/>
      <c r="H236" s="73"/>
      <c r="I236" s="73"/>
      <c r="J236" s="74"/>
      <c r="K236" s="74"/>
      <c r="L236" s="74"/>
    </row>
    <row r="237" spans="1:12">
      <c r="A237" s="59">
        <v>43434</v>
      </c>
      <c r="B237" s="68" t="s">
        <v>448</v>
      </c>
      <c r="C237" s="69">
        <v>220</v>
      </c>
      <c r="D237" s="69" t="s">
        <v>590</v>
      </c>
      <c r="E237" s="66">
        <v>3500</v>
      </c>
      <c r="F237" s="66"/>
      <c r="G237" s="66">
        <v>8</v>
      </c>
      <c r="H237" s="66">
        <v>9</v>
      </c>
      <c r="I237" s="66">
        <v>0</v>
      </c>
      <c r="J237" s="70">
        <f t="shared" ref="J237:J258" si="61">(H237-G237)*E237</f>
        <v>3500</v>
      </c>
      <c r="K237" s="70">
        <v>0</v>
      </c>
      <c r="L237" s="70">
        <f t="shared" ref="L237:L258" si="62">(J237+K237)</f>
        <v>3500</v>
      </c>
    </row>
    <row r="238" spans="1:12">
      <c r="A238" s="59">
        <v>43433</v>
      </c>
      <c r="B238" s="68" t="s">
        <v>454</v>
      </c>
      <c r="C238" s="69">
        <v>230</v>
      </c>
      <c r="D238" s="69" t="s">
        <v>585</v>
      </c>
      <c r="E238" s="66">
        <v>3000</v>
      </c>
      <c r="F238" s="66"/>
      <c r="G238" s="66">
        <v>9.25</v>
      </c>
      <c r="H238" s="66">
        <v>10.25</v>
      </c>
      <c r="I238" s="66">
        <v>0</v>
      </c>
      <c r="J238" s="70">
        <f t="shared" si="61"/>
        <v>3000</v>
      </c>
      <c r="K238" s="70">
        <v>0</v>
      </c>
      <c r="L238" s="70">
        <f t="shared" si="62"/>
        <v>3000</v>
      </c>
    </row>
    <row r="239" spans="1:12">
      <c r="A239" s="59">
        <v>43432</v>
      </c>
      <c r="B239" s="68" t="s">
        <v>448</v>
      </c>
      <c r="C239" s="69">
        <v>220</v>
      </c>
      <c r="D239" s="69" t="s">
        <v>585</v>
      </c>
      <c r="E239" s="66">
        <v>3500</v>
      </c>
      <c r="F239" s="66"/>
      <c r="G239" s="66">
        <v>2.9</v>
      </c>
      <c r="H239" s="66">
        <v>3.8</v>
      </c>
      <c r="I239" s="66">
        <v>0</v>
      </c>
      <c r="J239" s="70">
        <f t="shared" si="61"/>
        <v>3149.9999999999995</v>
      </c>
      <c r="K239" s="70">
        <v>0</v>
      </c>
      <c r="L239" s="70">
        <f t="shared" si="62"/>
        <v>3149.9999999999995</v>
      </c>
    </row>
    <row r="240" spans="1:12">
      <c r="A240" s="59">
        <v>43431</v>
      </c>
      <c r="B240" s="68" t="s">
        <v>454</v>
      </c>
      <c r="C240" s="69">
        <v>225</v>
      </c>
      <c r="D240" s="69" t="s">
        <v>585</v>
      </c>
      <c r="E240" s="66">
        <v>3000</v>
      </c>
      <c r="F240" s="66"/>
      <c r="G240" s="66">
        <v>3.5</v>
      </c>
      <c r="H240" s="66">
        <v>4.5</v>
      </c>
      <c r="I240" s="66">
        <v>6</v>
      </c>
      <c r="J240" s="70">
        <f t="shared" si="61"/>
        <v>3000</v>
      </c>
      <c r="K240" s="70">
        <f>(I240-H240)*E240</f>
        <v>4500</v>
      </c>
      <c r="L240" s="70">
        <f t="shared" si="62"/>
        <v>7500</v>
      </c>
    </row>
    <row r="241" spans="1:12">
      <c r="A241" s="59">
        <v>43430</v>
      </c>
      <c r="B241" s="68" t="s">
        <v>458</v>
      </c>
      <c r="C241" s="69">
        <v>350</v>
      </c>
      <c r="D241" s="69" t="s">
        <v>585</v>
      </c>
      <c r="E241" s="66">
        <v>2750</v>
      </c>
      <c r="F241" s="66"/>
      <c r="G241" s="66">
        <v>5.25</v>
      </c>
      <c r="H241" s="66">
        <v>6.5</v>
      </c>
      <c r="I241" s="66">
        <v>8</v>
      </c>
      <c r="J241" s="70">
        <f t="shared" si="61"/>
        <v>3437.5</v>
      </c>
      <c r="K241" s="70">
        <f>(I241-H241)*E241</f>
        <v>4125</v>
      </c>
      <c r="L241" s="70">
        <f t="shared" si="62"/>
        <v>7562.5</v>
      </c>
    </row>
    <row r="242" spans="1:12">
      <c r="A242" s="59">
        <v>43430</v>
      </c>
      <c r="B242" s="68" t="s">
        <v>306</v>
      </c>
      <c r="C242" s="69">
        <v>215</v>
      </c>
      <c r="D242" s="69" t="s">
        <v>590</v>
      </c>
      <c r="E242" s="66">
        <v>3500</v>
      </c>
      <c r="F242" s="66"/>
      <c r="G242" s="66">
        <v>4</v>
      </c>
      <c r="H242" s="66">
        <v>4.5</v>
      </c>
      <c r="I242" s="66">
        <v>0</v>
      </c>
      <c r="J242" s="70">
        <f t="shared" si="61"/>
        <v>1750</v>
      </c>
      <c r="K242" s="70">
        <v>0</v>
      </c>
      <c r="L242" s="70">
        <f t="shared" si="62"/>
        <v>1750</v>
      </c>
    </row>
    <row r="243" spans="1:12">
      <c r="A243" s="59">
        <v>43425</v>
      </c>
      <c r="B243" s="68" t="s">
        <v>282</v>
      </c>
      <c r="C243" s="69">
        <v>240</v>
      </c>
      <c r="D243" s="69" t="s">
        <v>585</v>
      </c>
      <c r="E243" s="66">
        <v>2000</v>
      </c>
      <c r="F243" s="66"/>
      <c r="G243" s="66">
        <v>6.5</v>
      </c>
      <c r="H243" s="66">
        <v>8</v>
      </c>
      <c r="I243" s="66">
        <v>10</v>
      </c>
      <c r="J243" s="70">
        <f t="shared" si="61"/>
        <v>3000</v>
      </c>
      <c r="K243" s="70">
        <f>(I243-H243)*E243</f>
        <v>4000</v>
      </c>
      <c r="L243" s="70">
        <f t="shared" si="62"/>
        <v>7000</v>
      </c>
    </row>
    <row r="244" spans="1:12">
      <c r="A244" s="59">
        <v>43424</v>
      </c>
      <c r="B244" s="68" t="s">
        <v>481</v>
      </c>
      <c r="C244" s="69">
        <v>290</v>
      </c>
      <c r="D244" s="69" t="s">
        <v>585</v>
      </c>
      <c r="E244" s="66">
        <v>3000</v>
      </c>
      <c r="F244" s="66"/>
      <c r="G244" s="66">
        <v>4.5</v>
      </c>
      <c r="H244" s="66">
        <v>5.5</v>
      </c>
      <c r="I244" s="66">
        <v>0</v>
      </c>
      <c r="J244" s="70">
        <f t="shared" si="61"/>
        <v>3000</v>
      </c>
      <c r="K244" s="70">
        <v>0</v>
      </c>
      <c r="L244" s="70">
        <f t="shared" si="62"/>
        <v>3000</v>
      </c>
    </row>
    <row r="245" spans="1:12">
      <c r="A245" s="59">
        <v>43423</v>
      </c>
      <c r="B245" s="68" t="s">
        <v>448</v>
      </c>
      <c r="C245" s="69">
        <v>235</v>
      </c>
      <c r="D245" s="69" t="s">
        <v>585</v>
      </c>
      <c r="E245" s="66">
        <v>3500</v>
      </c>
      <c r="F245" s="66"/>
      <c r="G245" s="66">
        <v>5</v>
      </c>
      <c r="H245" s="66">
        <v>6</v>
      </c>
      <c r="I245" s="66">
        <v>0</v>
      </c>
      <c r="J245" s="70">
        <f t="shared" si="61"/>
        <v>3500</v>
      </c>
      <c r="K245" s="70">
        <v>0</v>
      </c>
      <c r="L245" s="70">
        <f t="shared" si="62"/>
        <v>3500</v>
      </c>
    </row>
    <row r="246" spans="1:12">
      <c r="A246" s="59">
        <v>43420</v>
      </c>
      <c r="B246" s="68" t="s">
        <v>458</v>
      </c>
      <c r="C246" s="69">
        <v>370</v>
      </c>
      <c r="D246" s="69" t="s">
        <v>590</v>
      </c>
      <c r="E246" s="66">
        <v>2750</v>
      </c>
      <c r="F246" s="66"/>
      <c r="G246" s="66">
        <v>8</v>
      </c>
      <c r="H246" s="66">
        <v>10</v>
      </c>
      <c r="I246" s="66">
        <v>0</v>
      </c>
      <c r="J246" s="70">
        <f t="shared" si="61"/>
        <v>5500</v>
      </c>
      <c r="K246" s="70">
        <v>0</v>
      </c>
      <c r="L246" s="70">
        <f t="shared" si="62"/>
        <v>5500</v>
      </c>
    </row>
    <row r="247" spans="1:12">
      <c r="A247" s="59">
        <v>43419</v>
      </c>
      <c r="B247" s="68" t="s">
        <v>153</v>
      </c>
      <c r="C247" s="69">
        <v>170</v>
      </c>
      <c r="D247" s="69" t="s">
        <v>585</v>
      </c>
      <c r="E247" s="66">
        <v>4000</v>
      </c>
      <c r="F247" s="66"/>
      <c r="G247" s="66">
        <v>4</v>
      </c>
      <c r="H247" s="66">
        <v>5</v>
      </c>
      <c r="I247" s="66">
        <v>6.2</v>
      </c>
      <c r="J247" s="70">
        <f t="shared" si="61"/>
        <v>4000</v>
      </c>
      <c r="K247" s="70">
        <f>(I247-H247)*E247</f>
        <v>4800.0000000000009</v>
      </c>
      <c r="L247" s="70">
        <f t="shared" si="62"/>
        <v>8800</v>
      </c>
    </row>
    <row r="248" spans="1:12">
      <c r="A248" s="59">
        <v>43418</v>
      </c>
      <c r="B248" s="68" t="s">
        <v>446</v>
      </c>
      <c r="C248" s="69">
        <v>130</v>
      </c>
      <c r="D248" s="69" t="s">
        <v>585</v>
      </c>
      <c r="E248" s="66">
        <v>6000</v>
      </c>
      <c r="F248" s="66"/>
      <c r="G248" s="66">
        <v>2.4</v>
      </c>
      <c r="H248" s="66">
        <v>2.95</v>
      </c>
      <c r="I248" s="66">
        <v>0</v>
      </c>
      <c r="J248" s="70">
        <f t="shared" si="61"/>
        <v>3300.0000000000018</v>
      </c>
      <c r="K248" s="70">
        <v>0</v>
      </c>
      <c r="L248" s="70">
        <f t="shared" si="62"/>
        <v>3300.0000000000018</v>
      </c>
    </row>
    <row r="249" spans="1:12">
      <c r="A249" s="59">
        <v>43417</v>
      </c>
      <c r="B249" s="68" t="s">
        <v>448</v>
      </c>
      <c r="C249" s="69">
        <v>230</v>
      </c>
      <c r="D249" s="69" t="s">
        <v>585</v>
      </c>
      <c r="E249" s="66">
        <v>3500</v>
      </c>
      <c r="F249" s="66"/>
      <c r="G249" s="66">
        <v>6.5</v>
      </c>
      <c r="H249" s="66">
        <v>7.5</v>
      </c>
      <c r="I249" s="66">
        <v>8.5</v>
      </c>
      <c r="J249" s="70">
        <f t="shared" si="61"/>
        <v>3500</v>
      </c>
      <c r="K249" s="70">
        <f>(I249-H249)*E249</f>
        <v>3500</v>
      </c>
      <c r="L249" s="70">
        <f t="shared" si="62"/>
        <v>7000</v>
      </c>
    </row>
    <row r="250" spans="1:12">
      <c r="A250" s="59">
        <v>43417</v>
      </c>
      <c r="B250" s="68" t="s">
        <v>513</v>
      </c>
      <c r="C250" s="69">
        <v>130</v>
      </c>
      <c r="D250" s="69" t="s">
        <v>590</v>
      </c>
      <c r="E250" s="66">
        <v>4500</v>
      </c>
      <c r="F250" s="66"/>
      <c r="G250" s="66">
        <v>4.25</v>
      </c>
      <c r="H250" s="66">
        <v>3.5</v>
      </c>
      <c r="I250" s="66">
        <v>0</v>
      </c>
      <c r="J250" s="70">
        <f t="shared" si="61"/>
        <v>-3375</v>
      </c>
      <c r="K250" s="70">
        <v>0</v>
      </c>
      <c r="L250" s="70">
        <f t="shared" si="62"/>
        <v>-3375</v>
      </c>
    </row>
    <row r="251" spans="1:12">
      <c r="A251" s="59">
        <v>43416</v>
      </c>
      <c r="B251" s="68" t="s">
        <v>207</v>
      </c>
      <c r="C251" s="69">
        <v>70</v>
      </c>
      <c r="D251" s="69" t="s">
        <v>585</v>
      </c>
      <c r="E251" s="66">
        <v>5500</v>
      </c>
      <c r="F251" s="66"/>
      <c r="G251" s="66">
        <v>3</v>
      </c>
      <c r="H251" s="66">
        <v>2.5</v>
      </c>
      <c r="I251" s="66">
        <v>0</v>
      </c>
      <c r="J251" s="70">
        <f t="shared" si="61"/>
        <v>-2750</v>
      </c>
      <c r="K251" s="70">
        <v>0</v>
      </c>
      <c r="L251" s="70">
        <f t="shared" si="62"/>
        <v>-2750</v>
      </c>
    </row>
    <row r="252" spans="1:12">
      <c r="A252" s="59">
        <v>43413</v>
      </c>
      <c r="B252" s="68" t="s">
        <v>320</v>
      </c>
      <c r="C252" s="69">
        <v>380</v>
      </c>
      <c r="D252" s="69" t="s">
        <v>585</v>
      </c>
      <c r="E252" s="66">
        <v>1250</v>
      </c>
      <c r="F252" s="66"/>
      <c r="G252" s="66">
        <v>8.5</v>
      </c>
      <c r="H252" s="66">
        <v>10.5</v>
      </c>
      <c r="I252" s="66">
        <v>0</v>
      </c>
      <c r="J252" s="70">
        <f t="shared" si="61"/>
        <v>2500</v>
      </c>
      <c r="K252" s="70">
        <v>0</v>
      </c>
      <c r="L252" s="70">
        <f t="shared" si="62"/>
        <v>2500</v>
      </c>
    </row>
    <row r="253" spans="1:12">
      <c r="A253" s="59">
        <v>43410</v>
      </c>
      <c r="B253" s="68" t="s">
        <v>139</v>
      </c>
      <c r="C253" s="69">
        <v>250</v>
      </c>
      <c r="D253" s="69" t="s">
        <v>585</v>
      </c>
      <c r="E253" s="66">
        <v>1500</v>
      </c>
      <c r="F253" s="66"/>
      <c r="G253" s="66">
        <v>13</v>
      </c>
      <c r="H253" s="66">
        <v>15</v>
      </c>
      <c r="I253" s="66">
        <v>0</v>
      </c>
      <c r="J253" s="70">
        <f t="shared" si="61"/>
        <v>3000</v>
      </c>
      <c r="K253" s="70">
        <v>0</v>
      </c>
      <c r="L253" s="70">
        <f t="shared" si="62"/>
        <v>3000</v>
      </c>
    </row>
    <row r="254" spans="1:12">
      <c r="A254" s="59">
        <v>43409</v>
      </c>
      <c r="B254" s="68" t="s">
        <v>448</v>
      </c>
      <c r="C254" s="69">
        <v>250</v>
      </c>
      <c r="D254" s="69" t="s">
        <v>585</v>
      </c>
      <c r="E254" s="66">
        <v>3500</v>
      </c>
      <c r="F254" s="66"/>
      <c r="G254" s="66">
        <v>6.75</v>
      </c>
      <c r="H254" s="66">
        <v>5.75</v>
      </c>
      <c r="I254" s="66">
        <v>0</v>
      </c>
      <c r="J254" s="70">
        <f t="shared" si="61"/>
        <v>-3500</v>
      </c>
      <c r="K254" s="70">
        <v>0</v>
      </c>
      <c r="L254" s="70">
        <f t="shared" si="62"/>
        <v>-3500</v>
      </c>
    </row>
    <row r="255" spans="1:12">
      <c r="A255" s="59">
        <v>43409</v>
      </c>
      <c r="B255" s="68" t="s">
        <v>487</v>
      </c>
      <c r="C255" s="69">
        <v>190</v>
      </c>
      <c r="D255" s="69" t="s">
        <v>585</v>
      </c>
      <c r="E255" s="66">
        <v>2250</v>
      </c>
      <c r="F255" s="66"/>
      <c r="G255" s="66">
        <v>8.75</v>
      </c>
      <c r="H255" s="66">
        <v>10.15</v>
      </c>
      <c r="I255" s="66">
        <v>0</v>
      </c>
      <c r="J255" s="70">
        <f t="shared" si="61"/>
        <v>3150.0000000000009</v>
      </c>
      <c r="K255" s="70">
        <v>0</v>
      </c>
      <c r="L255" s="70">
        <f t="shared" si="62"/>
        <v>3150.0000000000009</v>
      </c>
    </row>
    <row r="256" spans="1:12">
      <c r="A256" s="59">
        <v>43406</v>
      </c>
      <c r="B256" s="68" t="s">
        <v>437</v>
      </c>
      <c r="C256" s="69">
        <v>260</v>
      </c>
      <c r="D256" s="69" t="s">
        <v>585</v>
      </c>
      <c r="E256" s="66">
        <v>3000</v>
      </c>
      <c r="F256" s="66"/>
      <c r="G256" s="66">
        <v>9</v>
      </c>
      <c r="H256" s="66">
        <v>9.4499999999999993</v>
      </c>
      <c r="I256" s="66">
        <v>0</v>
      </c>
      <c r="J256" s="70">
        <f t="shared" si="61"/>
        <v>1349.999999999998</v>
      </c>
      <c r="K256" s="70">
        <v>0</v>
      </c>
      <c r="L256" s="70">
        <f t="shared" si="62"/>
        <v>1349.999999999998</v>
      </c>
    </row>
    <row r="257" spans="1:12">
      <c r="A257" s="59">
        <v>43406</v>
      </c>
      <c r="B257" s="68" t="s">
        <v>107</v>
      </c>
      <c r="C257" s="69">
        <v>220</v>
      </c>
      <c r="D257" s="69" t="s">
        <v>585</v>
      </c>
      <c r="E257" s="66">
        <v>1750</v>
      </c>
      <c r="F257" s="66"/>
      <c r="G257" s="66">
        <v>13</v>
      </c>
      <c r="H257" s="66">
        <v>11</v>
      </c>
      <c r="I257" s="66">
        <v>0</v>
      </c>
      <c r="J257" s="70">
        <f t="shared" si="61"/>
        <v>-3500</v>
      </c>
      <c r="K257" s="70">
        <v>0</v>
      </c>
      <c r="L257" s="70">
        <f t="shared" si="62"/>
        <v>-3500</v>
      </c>
    </row>
    <row r="258" spans="1:12">
      <c r="A258" s="59">
        <v>43405</v>
      </c>
      <c r="B258" s="68" t="s">
        <v>266</v>
      </c>
      <c r="C258" s="69">
        <v>90</v>
      </c>
      <c r="D258" s="69" t="s">
        <v>585</v>
      </c>
      <c r="E258" s="66">
        <v>3500</v>
      </c>
      <c r="F258" s="66"/>
      <c r="G258" s="66">
        <v>5.5</v>
      </c>
      <c r="H258" s="66">
        <v>6.5</v>
      </c>
      <c r="I258" s="66">
        <v>7</v>
      </c>
      <c r="J258" s="70">
        <f t="shared" si="61"/>
        <v>3500</v>
      </c>
      <c r="K258" s="70">
        <f>(I258-H258)*E258</f>
        <v>1750</v>
      </c>
      <c r="L258" s="70">
        <f t="shared" si="62"/>
        <v>5250</v>
      </c>
    </row>
    <row r="259" spans="1:12">
      <c r="A259" s="71"/>
      <c r="B259" s="71"/>
      <c r="C259" s="72"/>
      <c r="D259" s="72"/>
      <c r="E259" s="73"/>
      <c r="F259" s="73"/>
      <c r="G259" s="73"/>
      <c r="H259" s="73"/>
      <c r="I259" s="73"/>
      <c r="J259" s="74"/>
      <c r="K259" s="74"/>
      <c r="L259" s="74"/>
    </row>
    <row r="260" spans="1:12">
      <c r="A260" s="59">
        <v>43404</v>
      </c>
      <c r="B260" s="68" t="s">
        <v>597</v>
      </c>
      <c r="C260" s="69">
        <v>290</v>
      </c>
      <c r="D260" s="69" t="s">
        <v>585</v>
      </c>
      <c r="E260" s="66">
        <v>1700</v>
      </c>
      <c r="F260" s="66"/>
      <c r="G260" s="66">
        <v>12</v>
      </c>
      <c r="H260" s="66">
        <v>14</v>
      </c>
      <c r="I260" s="66">
        <v>0</v>
      </c>
      <c r="J260" s="70">
        <f t="shared" ref="J260:J293" si="63">(H260-G260)*E260</f>
        <v>3400</v>
      </c>
      <c r="K260" s="70">
        <v>0</v>
      </c>
      <c r="L260" s="70">
        <f t="shared" ref="L260:L293" si="64">(J260+K260)</f>
        <v>3400</v>
      </c>
    </row>
    <row r="261" spans="1:12">
      <c r="A261" s="59">
        <v>43404</v>
      </c>
      <c r="B261" s="68" t="s">
        <v>139</v>
      </c>
      <c r="C261" s="69">
        <v>250</v>
      </c>
      <c r="D261" s="69" t="s">
        <v>585</v>
      </c>
      <c r="E261" s="66">
        <v>1500</v>
      </c>
      <c r="F261" s="66"/>
      <c r="G261" s="66">
        <v>14</v>
      </c>
      <c r="H261" s="66">
        <v>17</v>
      </c>
      <c r="I261" s="66">
        <v>0</v>
      </c>
      <c r="J261" s="70">
        <f t="shared" si="63"/>
        <v>4500</v>
      </c>
      <c r="K261" s="70">
        <v>0</v>
      </c>
      <c r="L261" s="70">
        <f t="shared" si="64"/>
        <v>4500</v>
      </c>
    </row>
    <row r="262" spans="1:12">
      <c r="A262" s="59">
        <v>43404</v>
      </c>
      <c r="B262" s="68" t="s">
        <v>513</v>
      </c>
      <c r="C262" s="69">
        <v>130</v>
      </c>
      <c r="D262" s="69" t="s">
        <v>585</v>
      </c>
      <c r="E262" s="66">
        <v>2250</v>
      </c>
      <c r="F262" s="66"/>
      <c r="G262" s="66">
        <v>4.75</v>
      </c>
      <c r="H262" s="66">
        <v>5.75</v>
      </c>
      <c r="I262" s="66">
        <v>0</v>
      </c>
      <c r="J262" s="70">
        <f t="shared" si="63"/>
        <v>2250</v>
      </c>
      <c r="K262" s="70">
        <v>0</v>
      </c>
      <c r="L262" s="70">
        <f t="shared" si="64"/>
        <v>2250</v>
      </c>
    </row>
    <row r="263" spans="1:12">
      <c r="A263" s="59">
        <v>43403</v>
      </c>
      <c r="B263" s="68" t="s">
        <v>458</v>
      </c>
      <c r="C263" s="69">
        <v>360</v>
      </c>
      <c r="D263" s="69" t="s">
        <v>585</v>
      </c>
      <c r="E263" s="66">
        <v>2750</v>
      </c>
      <c r="F263" s="66"/>
      <c r="G263" s="66">
        <v>9.75</v>
      </c>
      <c r="H263" s="66">
        <v>8.25</v>
      </c>
      <c r="I263" s="66">
        <v>0</v>
      </c>
      <c r="J263" s="70">
        <f t="shared" si="63"/>
        <v>-4125</v>
      </c>
      <c r="K263" s="70">
        <v>0</v>
      </c>
      <c r="L263" s="70">
        <f t="shared" si="64"/>
        <v>-4125</v>
      </c>
    </row>
    <row r="264" spans="1:12">
      <c r="A264" s="59">
        <v>43403</v>
      </c>
      <c r="B264" s="68" t="s">
        <v>448</v>
      </c>
      <c r="C264" s="69">
        <v>235</v>
      </c>
      <c r="D264" s="69" t="s">
        <v>585</v>
      </c>
      <c r="E264" s="66">
        <v>3500</v>
      </c>
      <c r="F264" s="66"/>
      <c r="G264" s="66">
        <v>7.5</v>
      </c>
      <c r="H264" s="66">
        <v>6.5</v>
      </c>
      <c r="I264" s="66">
        <v>0</v>
      </c>
      <c r="J264" s="70">
        <f t="shared" si="63"/>
        <v>-3500</v>
      </c>
      <c r="K264" s="70">
        <v>0</v>
      </c>
      <c r="L264" s="70">
        <f t="shared" si="64"/>
        <v>-3500</v>
      </c>
    </row>
    <row r="265" spans="1:12">
      <c r="A265" s="59">
        <v>43402</v>
      </c>
      <c r="B265" s="68" t="s">
        <v>98</v>
      </c>
      <c r="C265" s="69">
        <v>240</v>
      </c>
      <c r="D265" s="69" t="s">
        <v>585</v>
      </c>
      <c r="E265" s="66">
        <v>1500</v>
      </c>
      <c r="F265" s="66"/>
      <c r="G265" s="66">
        <v>15</v>
      </c>
      <c r="H265" s="66">
        <v>17</v>
      </c>
      <c r="I265" s="66">
        <v>0</v>
      </c>
      <c r="J265" s="70">
        <f t="shared" si="63"/>
        <v>3000</v>
      </c>
      <c r="K265" s="70">
        <v>0</v>
      </c>
      <c r="L265" s="70">
        <f t="shared" si="64"/>
        <v>3000</v>
      </c>
    </row>
    <row r="266" spans="1:12">
      <c r="A266" s="59">
        <v>43399</v>
      </c>
      <c r="B266" s="68" t="s">
        <v>448</v>
      </c>
      <c r="C266" s="69">
        <v>220</v>
      </c>
      <c r="D266" s="69" t="s">
        <v>585</v>
      </c>
      <c r="E266" s="66">
        <v>3500</v>
      </c>
      <c r="F266" s="66"/>
      <c r="G266" s="66">
        <v>13.5</v>
      </c>
      <c r="H266" s="66">
        <v>14.5</v>
      </c>
      <c r="I266" s="66">
        <v>0</v>
      </c>
      <c r="J266" s="70">
        <f t="shared" si="63"/>
        <v>3500</v>
      </c>
      <c r="K266" s="70">
        <v>0</v>
      </c>
      <c r="L266" s="70">
        <f t="shared" si="64"/>
        <v>3500</v>
      </c>
    </row>
    <row r="267" spans="1:12">
      <c r="A267" s="59">
        <v>43398</v>
      </c>
      <c r="B267" s="68" t="s">
        <v>463</v>
      </c>
      <c r="C267" s="69">
        <v>360</v>
      </c>
      <c r="D267" s="69" t="s">
        <v>585</v>
      </c>
      <c r="E267" s="66">
        <v>3000</v>
      </c>
      <c r="F267" s="66"/>
      <c r="G267" s="66">
        <v>1.5</v>
      </c>
      <c r="H267" s="66">
        <v>0.5</v>
      </c>
      <c r="I267" s="66">
        <v>0</v>
      </c>
      <c r="J267" s="70">
        <f t="shared" si="63"/>
        <v>-3000</v>
      </c>
      <c r="K267" s="70">
        <v>0</v>
      </c>
      <c r="L267" s="70">
        <f t="shared" si="64"/>
        <v>-3000</v>
      </c>
    </row>
    <row r="268" spans="1:12">
      <c r="A268" s="59">
        <v>43397</v>
      </c>
      <c r="B268" s="68" t="s">
        <v>448</v>
      </c>
      <c r="C268" s="69">
        <v>225</v>
      </c>
      <c r="D268" s="69" t="s">
        <v>585</v>
      </c>
      <c r="E268" s="66">
        <v>3500</v>
      </c>
      <c r="F268" s="66"/>
      <c r="G268" s="66">
        <v>3.75</v>
      </c>
      <c r="H268" s="66">
        <v>4.75</v>
      </c>
      <c r="I268" s="66">
        <v>6.25</v>
      </c>
      <c r="J268" s="70">
        <f t="shared" si="63"/>
        <v>3500</v>
      </c>
      <c r="K268" s="70">
        <f>(I268-H268)*E268</f>
        <v>5250</v>
      </c>
      <c r="L268" s="70">
        <f t="shared" si="64"/>
        <v>8750</v>
      </c>
    </row>
    <row r="269" spans="1:12">
      <c r="A269" s="59">
        <v>43396</v>
      </c>
      <c r="B269" s="68" t="s">
        <v>481</v>
      </c>
      <c r="C269" s="69">
        <v>260</v>
      </c>
      <c r="D269" s="69" t="s">
        <v>590</v>
      </c>
      <c r="E269" s="66">
        <v>3000</v>
      </c>
      <c r="F269" s="66"/>
      <c r="G269" s="66">
        <v>6.5</v>
      </c>
      <c r="H269" s="66">
        <v>7.5</v>
      </c>
      <c r="I269" s="66">
        <v>0</v>
      </c>
      <c r="J269" s="70">
        <f t="shared" si="63"/>
        <v>3000</v>
      </c>
      <c r="K269" s="70">
        <v>0</v>
      </c>
      <c r="L269" s="70">
        <f t="shared" si="64"/>
        <v>3000</v>
      </c>
    </row>
    <row r="270" spans="1:12">
      <c r="A270" s="59">
        <v>43396</v>
      </c>
      <c r="B270" s="68" t="s">
        <v>463</v>
      </c>
      <c r="C270" s="69">
        <v>350</v>
      </c>
      <c r="D270" s="69" t="s">
        <v>590</v>
      </c>
      <c r="E270" s="66">
        <v>3000</v>
      </c>
      <c r="F270" s="66"/>
      <c r="G270" s="66">
        <v>8</v>
      </c>
      <c r="H270" s="66">
        <v>9</v>
      </c>
      <c r="I270" s="66">
        <v>0</v>
      </c>
      <c r="J270" s="70">
        <f t="shared" si="63"/>
        <v>3000</v>
      </c>
      <c r="K270" s="70">
        <v>0</v>
      </c>
      <c r="L270" s="70">
        <f t="shared" si="64"/>
        <v>3000</v>
      </c>
    </row>
    <row r="271" spans="1:12">
      <c r="A271" s="59">
        <v>43395</v>
      </c>
      <c r="B271" s="68" t="s">
        <v>467</v>
      </c>
      <c r="C271" s="69">
        <v>100</v>
      </c>
      <c r="D271" s="69" t="s">
        <v>585</v>
      </c>
      <c r="E271" s="66">
        <v>4000</v>
      </c>
      <c r="F271" s="66"/>
      <c r="G271" s="66">
        <v>3.5</v>
      </c>
      <c r="H271" s="66">
        <v>4.5</v>
      </c>
      <c r="I271" s="66">
        <v>0</v>
      </c>
      <c r="J271" s="70">
        <f t="shared" si="63"/>
        <v>4000</v>
      </c>
      <c r="K271" s="70">
        <v>0</v>
      </c>
      <c r="L271" s="70">
        <f t="shared" si="64"/>
        <v>4000</v>
      </c>
    </row>
    <row r="272" spans="1:12">
      <c r="A272" s="59">
        <v>43392</v>
      </c>
      <c r="B272" s="68" t="s">
        <v>454</v>
      </c>
      <c r="C272" s="69">
        <v>200</v>
      </c>
      <c r="D272" s="69" t="s">
        <v>590</v>
      </c>
      <c r="E272" s="66">
        <v>3000</v>
      </c>
      <c r="F272" s="66"/>
      <c r="G272" s="66">
        <v>1.75</v>
      </c>
      <c r="H272" s="66">
        <v>2.75</v>
      </c>
      <c r="I272" s="66">
        <v>0</v>
      </c>
      <c r="J272" s="70">
        <f t="shared" si="63"/>
        <v>3000</v>
      </c>
      <c r="K272" s="70">
        <v>0</v>
      </c>
      <c r="L272" s="70">
        <f t="shared" si="64"/>
        <v>3000</v>
      </c>
    </row>
    <row r="273" spans="1:12">
      <c r="A273" s="59">
        <v>43389</v>
      </c>
      <c r="B273" s="68" t="s">
        <v>531</v>
      </c>
      <c r="C273" s="69">
        <v>190</v>
      </c>
      <c r="D273" s="69" t="s">
        <v>585</v>
      </c>
      <c r="E273" s="66">
        <v>1500</v>
      </c>
      <c r="F273" s="66"/>
      <c r="G273" s="66">
        <v>4.75</v>
      </c>
      <c r="H273" s="66">
        <v>2.75</v>
      </c>
      <c r="I273" s="66">
        <v>0</v>
      </c>
      <c r="J273" s="70">
        <f t="shared" si="63"/>
        <v>-3000</v>
      </c>
      <c r="K273" s="70">
        <v>0</v>
      </c>
      <c r="L273" s="70">
        <f t="shared" si="64"/>
        <v>-3000</v>
      </c>
    </row>
    <row r="274" spans="1:12">
      <c r="A274" s="59">
        <v>43389</v>
      </c>
      <c r="B274" s="68" t="s">
        <v>372</v>
      </c>
      <c r="C274" s="69">
        <v>70</v>
      </c>
      <c r="D274" s="69" t="s">
        <v>585</v>
      </c>
      <c r="E274" s="66">
        <v>12000</v>
      </c>
      <c r="F274" s="66"/>
      <c r="G274" s="66">
        <v>1.5</v>
      </c>
      <c r="H274" s="66">
        <v>1.2</v>
      </c>
      <c r="I274" s="66">
        <v>0</v>
      </c>
      <c r="J274" s="70">
        <f t="shared" si="63"/>
        <v>-3600.0000000000005</v>
      </c>
      <c r="K274" s="70">
        <v>0</v>
      </c>
      <c r="L274" s="70">
        <f t="shared" si="64"/>
        <v>-3600.0000000000005</v>
      </c>
    </row>
    <row r="275" spans="1:12">
      <c r="A275" s="59">
        <v>43388</v>
      </c>
      <c r="B275" s="68" t="s">
        <v>458</v>
      </c>
      <c r="C275" s="69">
        <v>315</v>
      </c>
      <c r="D275" s="69" t="s">
        <v>585</v>
      </c>
      <c r="E275" s="66">
        <v>2750</v>
      </c>
      <c r="F275" s="66"/>
      <c r="G275" s="66">
        <v>8.75</v>
      </c>
      <c r="H275" s="66">
        <v>9.75</v>
      </c>
      <c r="I275" s="66">
        <v>10.75</v>
      </c>
      <c r="J275" s="70">
        <f t="shared" si="63"/>
        <v>2750</v>
      </c>
      <c r="K275" s="70">
        <f>(I275-H275)*E275</f>
        <v>2750</v>
      </c>
      <c r="L275" s="70">
        <f t="shared" si="64"/>
        <v>5500</v>
      </c>
    </row>
    <row r="276" spans="1:12">
      <c r="A276" s="59">
        <v>43388</v>
      </c>
      <c r="B276" s="68" t="s">
        <v>458</v>
      </c>
      <c r="C276" s="69">
        <v>310</v>
      </c>
      <c r="D276" s="69" t="s">
        <v>590</v>
      </c>
      <c r="E276" s="66">
        <v>2750</v>
      </c>
      <c r="F276" s="66"/>
      <c r="G276" s="66">
        <v>9.25</v>
      </c>
      <c r="H276" s="66">
        <v>9.5</v>
      </c>
      <c r="I276" s="66">
        <v>0</v>
      </c>
      <c r="J276" s="70">
        <f t="shared" si="63"/>
        <v>687.5</v>
      </c>
      <c r="K276" s="70">
        <v>0</v>
      </c>
      <c r="L276" s="70">
        <f t="shared" si="64"/>
        <v>687.5</v>
      </c>
    </row>
    <row r="277" spans="1:12">
      <c r="A277" s="59">
        <v>43385</v>
      </c>
      <c r="B277" s="68" t="s">
        <v>463</v>
      </c>
      <c r="C277" s="69">
        <v>390</v>
      </c>
      <c r="D277" s="69" t="s">
        <v>585</v>
      </c>
      <c r="E277" s="66">
        <v>3000</v>
      </c>
      <c r="F277" s="66"/>
      <c r="G277" s="66">
        <v>8.25</v>
      </c>
      <c r="H277" s="66">
        <v>9.1999999999999993</v>
      </c>
      <c r="I277" s="66">
        <v>0</v>
      </c>
      <c r="J277" s="70">
        <f t="shared" si="63"/>
        <v>2849.9999999999977</v>
      </c>
      <c r="K277" s="70">
        <v>0</v>
      </c>
      <c r="L277" s="70">
        <f t="shared" si="64"/>
        <v>2849.9999999999977</v>
      </c>
    </row>
    <row r="278" spans="1:12">
      <c r="A278" s="59">
        <v>43385</v>
      </c>
      <c r="B278" s="68" t="s">
        <v>253</v>
      </c>
      <c r="C278" s="69">
        <v>230</v>
      </c>
      <c r="D278" s="69" t="s">
        <v>585</v>
      </c>
      <c r="E278" s="66">
        <v>2250</v>
      </c>
      <c r="F278" s="66"/>
      <c r="G278" s="66">
        <v>7.75</v>
      </c>
      <c r="H278" s="66">
        <v>8.25</v>
      </c>
      <c r="I278" s="66">
        <v>0</v>
      </c>
      <c r="J278" s="70">
        <f t="shared" si="63"/>
        <v>1125</v>
      </c>
      <c r="K278" s="70">
        <v>0</v>
      </c>
      <c r="L278" s="70">
        <f t="shared" si="64"/>
        <v>1125</v>
      </c>
    </row>
    <row r="279" spans="1:12">
      <c r="A279" s="59">
        <v>43384</v>
      </c>
      <c r="B279" s="68" t="s">
        <v>278</v>
      </c>
      <c r="C279" s="69">
        <v>270</v>
      </c>
      <c r="D279" s="69" t="s">
        <v>585</v>
      </c>
      <c r="E279" s="66">
        <v>1800</v>
      </c>
      <c r="F279" s="66"/>
      <c r="G279" s="66">
        <v>17</v>
      </c>
      <c r="H279" s="66">
        <v>19</v>
      </c>
      <c r="I279" s="66">
        <v>22</v>
      </c>
      <c r="J279" s="70">
        <f t="shared" si="63"/>
        <v>3600</v>
      </c>
      <c r="K279" s="70">
        <f>(I279-H279)*E279</f>
        <v>5400</v>
      </c>
      <c r="L279" s="70">
        <f t="shared" si="64"/>
        <v>9000</v>
      </c>
    </row>
    <row r="280" spans="1:12">
      <c r="A280" s="59">
        <v>43383</v>
      </c>
      <c r="B280" s="68" t="s">
        <v>140</v>
      </c>
      <c r="C280" s="69">
        <v>250</v>
      </c>
      <c r="D280" s="69" t="s">
        <v>585</v>
      </c>
      <c r="E280" s="66">
        <v>2000</v>
      </c>
      <c r="F280" s="66"/>
      <c r="G280" s="66">
        <v>11</v>
      </c>
      <c r="H280" s="66">
        <v>12.5</v>
      </c>
      <c r="I280" s="66">
        <v>0</v>
      </c>
      <c r="J280" s="70">
        <f t="shared" si="63"/>
        <v>3000</v>
      </c>
      <c r="K280" s="70">
        <v>0</v>
      </c>
      <c r="L280" s="70">
        <f t="shared" si="64"/>
        <v>3000</v>
      </c>
    </row>
    <row r="281" spans="1:12">
      <c r="A281" s="59">
        <v>43383</v>
      </c>
      <c r="B281" s="68" t="s">
        <v>531</v>
      </c>
      <c r="C281" s="69">
        <v>180</v>
      </c>
      <c r="D281" s="69" t="s">
        <v>590</v>
      </c>
      <c r="E281" s="66">
        <v>1500</v>
      </c>
      <c r="F281" s="66"/>
      <c r="G281" s="66">
        <v>7</v>
      </c>
      <c r="H281" s="66">
        <v>6.5</v>
      </c>
      <c r="I281" s="66">
        <v>0</v>
      </c>
      <c r="J281" s="70">
        <f t="shared" si="63"/>
        <v>-750</v>
      </c>
      <c r="K281" s="70">
        <v>0</v>
      </c>
      <c r="L281" s="70">
        <f t="shared" si="64"/>
        <v>-750</v>
      </c>
    </row>
    <row r="282" spans="1:12">
      <c r="A282" s="59">
        <v>43382</v>
      </c>
      <c r="B282" s="68" t="s">
        <v>448</v>
      </c>
      <c r="C282" s="69">
        <v>235</v>
      </c>
      <c r="D282" s="69" t="s">
        <v>585</v>
      </c>
      <c r="E282" s="66">
        <v>3500</v>
      </c>
      <c r="F282" s="66"/>
      <c r="G282" s="66">
        <v>7</v>
      </c>
      <c r="H282" s="66">
        <v>7</v>
      </c>
      <c r="I282" s="66">
        <v>0</v>
      </c>
      <c r="J282" s="70">
        <f t="shared" si="63"/>
        <v>0</v>
      </c>
      <c r="K282" s="70">
        <v>0</v>
      </c>
      <c r="L282" s="70">
        <f t="shared" si="64"/>
        <v>0</v>
      </c>
    </row>
    <row r="283" spans="1:12">
      <c r="A283" s="59">
        <v>43382</v>
      </c>
      <c r="B283" s="68" t="s">
        <v>90</v>
      </c>
      <c r="C283" s="69">
        <v>1100</v>
      </c>
      <c r="D283" s="69" t="s">
        <v>585</v>
      </c>
      <c r="E283" s="66">
        <v>1200</v>
      </c>
      <c r="F283" s="66"/>
      <c r="G283" s="66">
        <v>15.5</v>
      </c>
      <c r="H283" s="66">
        <v>18.5</v>
      </c>
      <c r="I283" s="66">
        <v>0</v>
      </c>
      <c r="J283" s="70">
        <f t="shared" si="63"/>
        <v>3600</v>
      </c>
      <c r="K283" s="70">
        <v>0</v>
      </c>
      <c r="L283" s="70">
        <f t="shared" si="64"/>
        <v>3600</v>
      </c>
    </row>
    <row r="284" spans="1:12">
      <c r="A284" s="59">
        <v>43381</v>
      </c>
      <c r="B284" s="68" t="s">
        <v>107</v>
      </c>
      <c r="C284" s="69">
        <v>225</v>
      </c>
      <c r="D284" s="69" t="s">
        <v>585</v>
      </c>
      <c r="E284" s="66">
        <v>1700</v>
      </c>
      <c r="F284" s="66"/>
      <c r="G284" s="66">
        <v>13.25</v>
      </c>
      <c r="H284" s="66">
        <v>15.25</v>
      </c>
      <c r="I284" s="66">
        <v>18.25</v>
      </c>
      <c r="J284" s="70">
        <f t="shared" si="63"/>
        <v>3400</v>
      </c>
      <c r="K284" s="70">
        <f>(I284-H284)*E284</f>
        <v>5100</v>
      </c>
      <c r="L284" s="70">
        <f t="shared" si="64"/>
        <v>8500</v>
      </c>
    </row>
    <row r="285" spans="1:12">
      <c r="A285" s="59">
        <v>43381</v>
      </c>
      <c r="B285" s="68" t="s">
        <v>498</v>
      </c>
      <c r="C285" s="69">
        <v>180</v>
      </c>
      <c r="D285" s="69" t="s">
        <v>585</v>
      </c>
      <c r="E285" s="66">
        <v>1575</v>
      </c>
      <c r="F285" s="66"/>
      <c r="G285" s="66">
        <v>11.75</v>
      </c>
      <c r="H285" s="66">
        <v>13.75</v>
      </c>
      <c r="I285" s="66">
        <v>0</v>
      </c>
      <c r="J285" s="70">
        <f t="shared" si="63"/>
        <v>3150</v>
      </c>
      <c r="K285" s="70">
        <v>0</v>
      </c>
      <c r="L285" s="70">
        <f t="shared" si="64"/>
        <v>3150</v>
      </c>
    </row>
    <row r="286" spans="1:12">
      <c r="A286" s="59">
        <v>43381</v>
      </c>
      <c r="B286" s="68" t="s">
        <v>481</v>
      </c>
      <c r="C286" s="69">
        <v>275</v>
      </c>
      <c r="D286" s="69" t="s">
        <v>585</v>
      </c>
      <c r="E286" s="66">
        <v>3000</v>
      </c>
      <c r="F286" s="66"/>
      <c r="G286" s="66">
        <v>5.75</v>
      </c>
      <c r="H286" s="66">
        <v>6.75</v>
      </c>
      <c r="I286" s="66">
        <v>0</v>
      </c>
      <c r="J286" s="70">
        <f t="shared" si="63"/>
        <v>3000</v>
      </c>
      <c r="K286" s="70">
        <v>0</v>
      </c>
      <c r="L286" s="70">
        <f t="shared" si="64"/>
        <v>3000</v>
      </c>
    </row>
    <row r="287" spans="1:12">
      <c r="A287" s="59">
        <v>43378</v>
      </c>
      <c r="B287" s="68" t="s">
        <v>28</v>
      </c>
      <c r="C287" s="69">
        <v>300</v>
      </c>
      <c r="D287" s="69" t="s">
        <v>585</v>
      </c>
      <c r="E287" s="66">
        <v>1500</v>
      </c>
      <c r="F287" s="66"/>
      <c r="G287" s="66">
        <v>9.5</v>
      </c>
      <c r="H287" s="66">
        <v>7.5</v>
      </c>
      <c r="I287" s="66">
        <v>0</v>
      </c>
      <c r="J287" s="70">
        <f t="shared" si="63"/>
        <v>-3000</v>
      </c>
      <c r="K287" s="70">
        <v>0</v>
      </c>
      <c r="L287" s="70">
        <f t="shared" si="64"/>
        <v>-3000</v>
      </c>
    </row>
    <row r="288" spans="1:12">
      <c r="A288" s="59">
        <v>43378</v>
      </c>
      <c r="B288" s="68" t="s">
        <v>481</v>
      </c>
      <c r="C288" s="69">
        <v>275</v>
      </c>
      <c r="D288" s="69" t="s">
        <v>585</v>
      </c>
      <c r="E288" s="66">
        <v>3000</v>
      </c>
      <c r="F288" s="66"/>
      <c r="G288" s="66">
        <v>8</v>
      </c>
      <c r="H288" s="66">
        <v>7</v>
      </c>
      <c r="I288" s="66">
        <v>0</v>
      </c>
      <c r="J288" s="70">
        <f t="shared" si="63"/>
        <v>-3000</v>
      </c>
      <c r="K288" s="70">
        <v>0</v>
      </c>
      <c r="L288" s="70">
        <f t="shared" si="64"/>
        <v>-3000</v>
      </c>
    </row>
    <row r="289" spans="1:12">
      <c r="A289" s="59">
        <v>43377</v>
      </c>
      <c r="B289" s="68" t="s">
        <v>481</v>
      </c>
      <c r="C289" s="69">
        <v>275</v>
      </c>
      <c r="D289" s="69" t="s">
        <v>585</v>
      </c>
      <c r="E289" s="66">
        <v>3000</v>
      </c>
      <c r="F289" s="66"/>
      <c r="G289" s="66">
        <v>8.25</v>
      </c>
      <c r="H289" s="66">
        <v>9.25</v>
      </c>
      <c r="I289" s="66">
        <v>0</v>
      </c>
      <c r="J289" s="70">
        <f t="shared" si="63"/>
        <v>3000</v>
      </c>
      <c r="K289" s="70">
        <v>0</v>
      </c>
      <c r="L289" s="70">
        <f t="shared" si="64"/>
        <v>3000</v>
      </c>
    </row>
    <row r="290" spans="1:12">
      <c r="A290" s="59">
        <v>43377</v>
      </c>
      <c r="B290" s="68" t="s">
        <v>222</v>
      </c>
      <c r="C290" s="69">
        <v>140</v>
      </c>
      <c r="D290" s="69" t="s">
        <v>598</v>
      </c>
      <c r="E290" s="66">
        <v>2500</v>
      </c>
      <c r="F290" s="66"/>
      <c r="G290" s="66">
        <v>6</v>
      </c>
      <c r="H290" s="66">
        <v>4.5</v>
      </c>
      <c r="I290" s="66">
        <v>0</v>
      </c>
      <c r="J290" s="70">
        <f t="shared" si="63"/>
        <v>-3750</v>
      </c>
      <c r="K290" s="70">
        <v>0</v>
      </c>
      <c r="L290" s="70">
        <f t="shared" si="64"/>
        <v>-3750</v>
      </c>
    </row>
    <row r="291" spans="1:12">
      <c r="A291" s="59">
        <v>43376</v>
      </c>
      <c r="B291" s="68" t="s">
        <v>467</v>
      </c>
      <c r="C291" s="69">
        <v>105</v>
      </c>
      <c r="D291" s="69" t="s">
        <v>585</v>
      </c>
      <c r="E291" s="66">
        <v>4000</v>
      </c>
      <c r="F291" s="66"/>
      <c r="G291" s="66">
        <v>6.5</v>
      </c>
      <c r="H291" s="66">
        <v>5.5</v>
      </c>
      <c r="I291" s="66">
        <v>0</v>
      </c>
      <c r="J291" s="70">
        <f t="shared" si="63"/>
        <v>-4000</v>
      </c>
      <c r="K291" s="70">
        <v>0</v>
      </c>
      <c r="L291" s="70">
        <f t="shared" si="64"/>
        <v>-4000</v>
      </c>
    </row>
    <row r="292" spans="1:12">
      <c r="A292" s="59">
        <v>43376</v>
      </c>
      <c r="B292" s="68" t="s">
        <v>222</v>
      </c>
      <c r="C292" s="69">
        <v>165</v>
      </c>
      <c r="D292" s="69" t="s">
        <v>585</v>
      </c>
      <c r="E292" s="66">
        <v>2500</v>
      </c>
      <c r="F292" s="66"/>
      <c r="G292" s="66">
        <v>9</v>
      </c>
      <c r="H292" s="66">
        <v>7</v>
      </c>
      <c r="I292" s="66">
        <v>0</v>
      </c>
      <c r="J292" s="70">
        <f t="shared" si="63"/>
        <v>-5000</v>
      </c>
      <c r="K292" s="70">
        <v>0</v>
      </c>
      <c r="L292" s="70">
        <f t="shared" si="64"/>
        <v>-5000</v>
      </c>
    </row>
    <row r="293" spans="1:12">
      <c r="A293" s="59">
        <v>43374</v>
      </c>
      <c r="B293" s="68" t="s">
        <v>454</v>
      </c>
      <c r="C293" s="69">
        <v>200</v>
      </c>
      <c r="D293" s="69" t="s">
        <v>590</v>
      </c>
      <c r="E293" s="66">
        <v>3000</v>
      </c>
      <c r="F293" s="66"/>
      <c r="G293" s="66">
        <v>6.5</v>
      </c>
      <c r="H293" s="66">
        <v>7.5</v>
      </c>
      <c r="I293" s="66">
        <v>0</v>
      </c>
      <c r="J293" s="70">
        <f t="shared" si="63"/>
        <v>3000</v>
      </c>
      <c r="K293" s="70">
        <v>0</v>
      </c>
      <c r="L293" s="70">
        <f t="shared" si="64"/>
        <v>3000</v>
      </c>
    </row>
    <row r="294" spans="1:12">
      <c r="A294" s="71"/>
      <c r="B294" s="71"/>
      <c r="C294" s="72"/>
      <c r="D294" s="72"/>
      <c r="E294" s="73"/>
      <c r="F294" s="73"/>
      <c r="G294" s="73"/>
      <c r="H294" s="73"/>
      <c r="I294" s="73"/>
      <c r="J294" s="74"/>
      <c r="K294" s="74"/>
      <c r="L294" s="74"/>
    </row>
    <row r="295" spans="1:12">
      <c r="A295" s="59">
        <v>43371</v>
      </c>
      <c r="B295" s="68" t="s">
        <v>463</v>
      </c>
      <c r="C295" s="69">
        <v>360</v>
      </c>
      <c r="D295" s="69" t="s">
        <v>598</v>
      </c>
      <c r="E295" s="66">
        <v>3000</v>
      </c>
      <c r="F295" s="66"/>
      <c r="G295" s="66">
        <v>4.75</v>
      </c>
      <c r="H295" s="66">
        <v>5.75</v>
      </c>
      <c r="I295" s="66">
        <v>7.25</v>
      </c>
      <c r="J295" s="70">
        <f t="shared" ref="J295:J316" si="65">(H295-G295)*E295</f>
        <v>3000</v>
      </c>
      <c r="K295" s="70">
        <f>(I295-H295)*E295</f>
        <v>4500</v>
      </c>
      <c r="L295" s="70">
        <f t="shared" ref="L295:L316" si="66">(J295+K295)</f>
        <v>7500</v>
      </c>
    </row>
    <row r="296" spans="1:12">
      <c r="A296" s="59">
        <v>43370</v>
      </c>
      <c r="B296" s="68" t="s">
        <v>448</v>
      </c>
      <c r="C296" s="69">
        <v>250</v>
      </c>
      <c r="D296" s="69" t="s">
        <v>598</v>
      </c>
      <c r="E296" s="66">
        <v>3500</v>
      </c>
      <c r="F296" s="66"/>
      <c r="G296" s="66">
        <v>4</v>
      </c>
      <c r="H296" s="66">
        <v>5</v>
      </c>
      <c r="I296" s="66">
        <v>0</v>
      </c>
      <c r="J296" s="70">
        <f t="shared" si="65"/>
        <v>3500</v>
      </c>
      <c r="K296" s="70">
        <v>0</v>
      </c>
      <c r="L296" s="70">
        <f t="shared" si="66"/>
        <v>3500</v>
      </c>
    </row>
    <row r="297" spans="1:12">
      <c r="A297" s="59">
        <v>43369</v>
      </c>
      <c r="B297" s="68" t="s">
        <v>52</v>
      </c>
      <c r="C297" s="69">
        <v>1040</v>
      </c>
      <c r="D297" s="69" t="s">
        <v>585</v>
      </c>
      <c r="E297" s="66">
        <v>500</v>
      </c>
      <c r="F297" s="66"/>
      <c r="G297" s="66">
        <v>11</v>
      </c>
      <c r="H297" s="66">
        <v>17</v>
      </c>
      <c r="I297" s="66">
        <v>0</v>
      </c>
      <c r="J297" s="70">
        <f t="shared" si="65"/>
        <v>3000</v>
      </c>
      <c r="K297" s="70">
        <v>0</v>
      </c>
      <c r="L297" s="70">
        <f t="shared" si="66"/>
        <v>3000</v>
      </c>
    </row>
    <row r="298" spans="1:12">
      <c r="A298" s="59">
        <v>43369</v>
      </c>
      <c r="B298" s="68" t="s">
        <v>466</v>
      </c>
      <c r="C298" s="69">
        <v>360</v>
      </c>
      <c r="D298" s="69" t="s">
        <v>585</v>
      </c>
      <c r="E298" s="66">
        <v>1700</v>
      </c>
      <c r="F298" s="66"/>
      <c r="G298" s="66">
        <v>6</v>
      </c>
      <c r="H298" s="66">
        <v>8</v>
      </c>
      <c r="I298" s="66">
        <v>0</v>
      </c>
      <c r="J298" s="70">
        <f t="shared" si="65"/>
        <v>3400</v>
      </c>
      <c r="K298" s="70">
        <v>0</v>
      </c>
      <c r="L298" s="70">
        <f t="shared" si="66"/>
        <v>3400</v>
      </c>
    </row>
    <row r="299" spans="1:12">
      <c r="A299" s="59">
        <v>43368</v>
      </c>
      <c r="B299" s="68" t="s">
        <v>481</v>
      </c>
      <c r="C299" s="69">
        <v>265</v>
      </c>
      <c r="D299" s="69" t="s">
        <v>585</v>
      </c>
      <c r="E299" s="66">
        <v>3000</v>
      </c>
      <c r="F299" s="66"/>
      <c r="G299" s="66">
        <v>4.75</v>
      </c>
      <c r="H299" s="66">
        <v>5.75</v>
      </c>
      <c r="I299" s="66">
        <v>7.25</v>
      </c>
      <c r="J299" s="70">
        <f t="shared" si="65"/>
        <v>3000</v>
      </c>
      <c r="K299" s="70">
        <f>(I299-H299)*E299</f>
        <v>4500</v>
      </c>
      <c r="L299" s="70">
        <f t="shared" si="66"/>
        <v>7500</v>
      </c>
    </row>
    <row r="300" spans="1:12">
      <c r="A300" s="59">
        <v>43367</v>
      </c>
      <c r="B300" s="68" t="s">
        <v>454</v>
      </c>
      <c r="C300" s="69">
        <v>225</v>
      </c>
      <c r="D300" s="69" t="s">
        <v>598</v>
      </c>
      <c r="E300" s="66">
        <v>3000</v>
      </c>
      <c r="F300" s="66"/>
      <c r="G300" s="66">
        <v>2.75</v>
      </c>
      <c r="H300" s="66">
        <v>3.75</v>
      </c>
      <c r="I300" s="66">
        <v>5.25</v>
      </c>
      <c r="J300" s="70">
        <f t="shared" si="65"/>
        <v>3000</v>
      </c>
      <c r="K300" s="70">
        <f>(I300-H300)*E300</f>
        <v>4500</v>
      </c>
      <c r="L300" s="70">
        <f t="shared" si="66"/>
        <v>7500</v>
      </c>
    </row>
    <row r="301" spans="1:12">
      <c r="A301" s="59">
        <v>43364</v>
      </c>
      <c r="B301" s="68" t="s">
        <v>222</v>
      </c>
      <c r="C301" s="69">
        <v>190</v>
      </c>
      <c r="D301" s="69" t="s">
        <v>598</v>
      </c>
      <c r="E301" s="66">
        <v>2500</v>
      </c>
      <c r="F301" s="66"/>
      <c r="G301" s="66">
        <v>4.25</v>
      </c>
      <c r="H301" s="66">
        <v>4.75</v>
      </c>
      <c r="I301" s="66">
        <v>0</v>
      </c>
      <c r="J301" s="70">
        <f t="shared" si="65"/>
        <v>1250</v>
      </c>
      <c r="K301" s="70">
        <v>0</v>
      </c>
      <c r="L301" s="70">
        <f t="shared" si="66"/>
        <v>1250</v>
      </c>
    </row>
    <row r="302" spans="1:12">
      <c r="A302" s="59">
        <v>43364</v>
      </c>
      <c r="B302" s="68" t="s">
        <v>481</v>
      </c>
      <c r="C302" s="69">
        <v>280</v>
      </c>
      <c r="D302" s="69" t="s">
        <v>585</v>
      </c>
      <c r="E302" s="66">
        <v>3000</v>
      </c>
      <c r="F302" s="66"/>
      <c r="G302" s="66">
        <v>3.75</v>
      </c>
      <c r="H302" s="66">
        <v>2.75</v>
      </c>
      <c r="I302" s="66">
        <v>0</v>
      </c>
      <c r="J302" s="70">
        <f t="shared" si="65"/>
        <v>-3000</v>
      </c>
      <c r="K302" s="70">
        <v>0</v>
      </c>
      <c r="L302" s="70">
        <f t="shared" si="66"/>
        <v>-3000</v>
      </c>
    </row>
    <row r="303" spans="1:12">
      <c r="A303" s="59">
        <v>43364</v>
      </c>
      <c r="B303" s="68" t="s">
        <v>599</v>
      </c>
      <c r="C303" s="69">
        <v>300</v>
      </c>
      <c r="D303" s="69" t="s">
        <v>585</v>
      </c>
      <c r="E303" s="66">
        <v>2000</v>
      </c>
      <c r="F303" s="66"/>
      <c r="G303" s="66">
        <v>3.75</v>
      </c>
      <c r="H303" s="66">
        <v>1.75</v>
      </c>
      <c r="I303" s="66">
        <v>0</v>
      </c>
      <c r="J303" s="70">
        <f t="shared" si="65"/>
        <v>-4000</v>
      </c>
      <c r="K303" s="70">
        <v>0</v>
      </c>
      <c r="L303" s="70">
        <f t="shared" si="66"/>
        <v>-4000</v>
      </c>
    </row>
    <row r="304" spans="1:12">
      <c r="A304" s="59">
        <v>43362</v>
      </c>
      <c r="B304" s="68" t="s">
        <v>448</v>
      </c>
      <c r="C304" s="69">
        <v>240</v>
      </c>
      <c r="D304" s="69" t="s">
        <v>585</v>
      </c>
      <c r="E304" s="66">
        <v>3500</v>
      </c>
      <c r="F304" s="66"/>
      <c r="G304" s="66">
        <v>6</v>
      </c>
      <c r="H304" s="66">
        <v>6.3</v>
      </c>
      <c r="I304" s="66">
        <v>0</v>
      </c>
      <c r="J304" s="70">
        <f t="shared" si="65"/>
        <v>1049.9999999999993</v>
      </c>
      <c r="K304" s="70">
        <v>0</v>
      </c>
      <c r="L304" s="70">
        <f t="shared" si="66"/>
        <v>1049.9999999999993</v>
      </c>
    </row>
    <row r="305" spans="1:12">
      <c r="A305" s="59">
        <v>43360</v>
      </c>
      <c r="B305" s="68" t="s">
        <v>155</v>
      </c>
      <c r="C305" s="69">
        <v>2700</v>
      </c>
      <c r="D305" s="69" t="s">
        <v>585</v>
      </c>
      <c r="E305" s="66">
        <v>500</v>
      </c>
      <c r="F305" s="66"/>
      <c r="G305" s="66">
        <v>26</v>
      </c>
      <c r="H305" s="66">
        <v>32</v>
      </c>
      <c r="I305" s="66">
        <v>0</v>
      </c>
      <c r="J305" s="70">
        <f t="shared" si="65"/>
        <v>3000</v>
      </c>
      <c r="K305" s="70">
        <v>0</v>
      </c>
      <c r="L305" s="70">
        <f t="shared" si="66"/>
        <v>3000</v>
      </c>
    </row>
    <row r="306" spans="1:12">
      <c r="A306" s="59">
        <v>43360</v>
      </c>
      <c r="B306" s="68" t="s">
        <v>510</v>
      </c>
      <c r="C306" s="69">
        <v>125</v>
      </c>
      <c r="D306" s="69" t="s">
        <v>585</v>
      </c>
      <c r="E306" s="66">
        <v>3500</v>
      </c>
      <c r="F306" s="66"/>
      <c r="G306" s="66">
        <v>2.75</v>
      </c>
      <c r="H306" s="66">
        <v>1.75</v>
      </c>
      <c r="I306" s="66">
        <v>0</v>
      </c>
      <c r="J306" s="70">
        <f t="shared" si="65"/>
        <v>-3500</v>
      </c>
      <c r="K306" s="70">
        <v>0</v>
      </c>
      <c r="L306" s="70">
        <f t="shared" si="66"/>
        <v>-3500</v>
      </c>
    </row>
    <row r="307" spans="1:12">
      <c r="A307" s="59">
        <v>43357</v>
      </c>
      <c r="B307" s="68" t="s">
        <v>462</v>
      </c>
      <c r="C307" s="69">
        <v>85</v>
      </c>
      <c r="D307" s="69" t="s">
        <v>585</v>
      </c>
      <c r="E307" s="66">
        <v>7000</v>
      </c>
      <c r="F307" s="66"/>
      <c r="G307" s="66">
        <v>4.25</v>
      </c>
      <c r="H307" s="66">
        <v>4.75</v>
      </c>
      <c r="I307" s="66">
        <v>5.75</v>
      </c>
      <c r="J307" s="70">
        <f t="shared" si="65"/>
        <v>3500</v>
      </c>
      <c r="K307" s="70">
        <f>(I307-H307)*E307</f>
        <v>7000</v>
      </c>
      <c r="L307" s="70">
        <f t="shared" si="66"/>
        <v>10500</v>
      </c>
    </row>
    <row r="308" spans="1:12">
      <c r="A308" s="59">
        <v>43355</v>
      </c>
      <c r="B308" s="68" t="s">
        <v>466</v>
      </c>
      <c r="C308" s="69">
        <v>380</v>
      </c>
      <c r="D308" s="69" t="s">
        <v>585</v>
      </c>
      <c r="E308" s="66">
        <v>1700</v>
      </c>
      <c r="F308" s="66"/>
      <c r="G308" s="66">
        <v>8.5</v>
      </c>
      <c r="H308" s="66">
        <v>10.5</v>
      </c>
      <c r="I308" s="66">
        <v>0</v>
      </c>
      <c r="J308" s="70">
        <f t="shared" si="65"/>
        <v>3400</v>
      </c>
      <c r="K308" s="70">
        <v>0</v>
      </c>
      <c r="L308" s="70">
        <f t="shared" si="66"/>
        <v>3400</v>
      </c>
    </row>
    <row r="309" spans="1:12">
      <c r="A309" s="59">
        <v>43354</v>
      </c>
      <c r="B309" s="68" t="s">
        <v>448</v>
      </c>
      <c r="C309" s="69">
        <v>240</v>
      </c>
      <c r="D309" s="69" t="s">
        <v>585</v>
      </c>
      <c r="E309" s="66">
        <v>3500</v>
      </c>
      <c r="F309" s="66"/>
      <c r="G309" s="66">
        <v>7.5</v>
      </c>
      <c r="H309" s="66">
        <v>8.5</v>
      </c>
      <c r="I309" s="66">
        <v>0</v>
      </c>
      <c r="J309" s="70">
        <f t="shared" si="65"/>
        <v>3500</v>
      </c>
      <c r="K309" s="70">
        <v>0</v>
      </c>
      <c r="L309" s="70">
        <f t="shared" si="66"/>
        <v>3500</v>
      </c>
    </row>
    <row r="310" spans="1:12">
      <c r="A310" s="59">
        <v>43353</v>
      </c>
      <c r="B310" s="68" t="s">
        <v>481</v>
      </c>
      <c r="C310" s="69">
        <v>300</v>
      </c>
      <c r="D310" s="69" t="s">
        <v>585</v>
      </c>
      <c r="E310" s="66">
        <v>3000</v>
      </c>
      <c r="F310" s="66"/>
      <c r="G310" s="66">
        <v>6</v>
      </c>
      <c r="H310" s="66">
        <v>5</v>
      </c>
      <c r="I310" s="66">
        <v>0</v>
      </c>
      <c r="J310" s="70">
        <f t="shared" si="65"/>
        <v>-3000</v>
      </c>
      <c r="K310" s="70">
        <v>0</v>
      </c>
      <c r="L310" s="70">
        <f t="shared" si="66"/>
        <v>-3000</v>
      </c>
    </row>
    <row r="311" spans="1:12">
      <c r="A311" s="59">
        <v>43350</v>
      </c>
      <c r="B311" s="68" t="s">
        <v>454</v>
      </c>
      <c r="C311" s="69">
        <v>250</v>
      </c>
      <c r="D311" s="69" t="s">
        <v>585</v>
      </c>
      <c r="E311" s="66">
        <v>3000</v>
      </c>
      <c r="F311" s="66"/>
      <c r="G311" s="66">
        <v>7.5</v>
      </c>
      <c r="H311" s="66">
        <v>8.5</v>
      </c>
      <c r="I311" s="66">
        <v>0</v>
      </c>
      <c r="J311" s="70">
        <f t="shared" si="65"/>
        <v>3000</v>
      </c>
      <c r="K311" s="70">
        <v>0</v>
      </c>
      <c r="L311" s="70">
        <f t="shared" si="66"/>
        <v>3000</v>
      </c>
    </row>
    <row r="312" spans="1:12">
      <c r="A312" s="59">
        <v>43349</v>
      </c>
      <c r="B312" s="68" t="s">
        <v>496</v>
      </c>
      <c r="C312" s="69">
        <v>145</v>
      </c>
      <c r="D312" s="69" t="s">
        <v>585</v>
      </c>
      <c r="E312" s="66">
        <v>4000</v>
      </c>
      <c r="F312" s="66"/>
      <c r="G312" s="66">
        <v>6.75</v>
      </c>
      <c r="H312" s="66">
        <v>7.25</v>
      </c>
      <c r="I312" s="66">
        <v>0</v>
      </c>
      <c r="J312" s="70">
        <f t="shared" si="65"/>
        <v>2000</v>
      </c>
      <c r="K312" s="70">
        <v>0</v>
      </c>
      <c r="L312" s="70">
        <f t="shared" si="66"/>
        <v>2000</v>
      </c>
    </row>
    <row r="313" spans="1:12">
      <c r="A313" s="59">
        <v>43348</v>
      </c>
      <c r="B313" s="68" t="s">
        <v>463</v>
      </c>
      <c r="C313" s="69">
        <v>420</v>
      </c>
      <c r="D313" s="69" t="s">
        <v>585</v>
      </c>
      <c r="E313" s="66">
        <v>3000</v>
      </c>
      <c r="F313" s="66"/>
      <c r="G313" s="66">
        <v>5</v>
      </c>
      <c r="H313" s="66">
        <v>6</v>
      </c>
      <c r="I313" s="66">
        <v>8</v>
      </c>
      <c r="J313" s="70">
        <f t="shared" si="65"/>
        <v>3000</v>
      </c>
      <c r="K313" s="70">
        <f>(I313-H313)*E313</f>
        <v>6000</v>
      </c>
      <c r="L313" s="70">
        <f t="shared" si="66"/>
        <v>9000</v>
      </c>
    </row>
    <row r="314" spans="1:12">
      <c r="A314" s="59">
        <v>43348</v>
      </c>
      <c r="B314" s="68" t="s">
        <v>593</v>
      </c>
      <c r="C314" s="69">
        <v>155</v>
      </c>
      <c r="D314" s="69" t="s">
        <v>585</v>
      </c>
      <c r="E314" s="66">
        <v>3000</v>
      </c>
      <c r="F314" s="66"/>
      <c r="G314" s="66">
        <v>4</v>
      </c>
      <c r="H314" s="66">
        <v>4.3499999999999996</v>
      </c>
      <c r="I314" s="66">
        <v>0</v>
      </c>
      <c r="J314" s="70">
        <f t="shared" si="65"/>
        <v>1049.9999999999989</v>
      </c>
      <c r="K314" s="70">
        <v>0</v>
      </c>
      <c r="L314" s="70">
        <f t="shared" si="66"/>
        <v>1049.9999999999989</v>
      </c>
    </row>
    <row r="315" spans="1:12">
      <c r="A315" s="59">
        <v>43347</v>
      </c>
      <c r="B315" s="68" t="s">
        <v>261</v>
      </c>
      <c r="C315" s="69">
        <v>130</v>
      </c>
      <c r="D315" s="69" t="s">
        <v>598</v>
      </c>
      <c r="E315" s="66">
        <v>4000</v>
      </c>
      <c r="F315" s="66"/>
      <c r="G315" s="66">
        <v>3.9</v>
      </c>
      <c r="H315" s="66">
        <v>4.9000000000000004</v>
      </c>
      <c r="I315" s="66">
        <v>0</v>
      </c>
      <c r="J315" s="70">
        <f t="shared" si="65"/>
        <v>4000.0000000000018</v>
      </c>
      <c r="K315" s="70">
        <v>0</v>
      </c>
      <c r="L315" s="70">
        <f t="shared" si="66"/>
        <v>4000.0000000000018</v>
      </c>
    </row>
    <row r="316" spans="1:12">
      <c r="A316" s="59">
        <v>43346</v>
      </c>
      <c r="B316" s="68" t="s">
        <v>496</v>
      </c>
      <c r="C316" s="69">
        <v>155</v>
      </c>
      <c r="D316" s="69" t="s">
        <v>585</v>
      </c>
      <c r="E316" s="66">
        <v>4000</v>
      </c>
      <c r="F316" s="66"/>
      <c r="G316" s="66">
        <v>7</v>
      </c>
      <c r="H316" s="66">
        <v>8</v>
      </c>
      <c r="I316" s="66">
        <v>0</v>
      </c>
      <c r="J316" s="70">
        <f t="shared" si="65"/>
        <v>4000</v>
      </c>
      <c r="K316" s="70">
        <v>0</v>
      </c>
      <c r="L316" s="70">
        <f t="shared" si="66"/>
        <v>4000</v>
      </c>
    </row>
    <row r="317" spans="1:12">
      <c r="A317" s="59"/>
      <c r="B317" s="71"/>
      <c r="C317" s="72"/>
      <c r="D317" s="72"/>
      <c r="E317" s="73"/>
      <c r="F317" s="73"/>
      <c r="G317" s="73"/>
      <c r="H317" s="73"/>
      <c r="I317" s="73"/>
      <c r="J317" s="74"/>
      <c r="K317" s="74"/>
      <c r="L317" s="74"/>
    </row>
    <row r="318" spans="1:12">
      <c r="A318" s="59">
        <v>43343</v>
      </c>
      <c r="B318" s="68" t="s">
        <v>153</v>
      </c>
      <c r="C318" s="69">
        <v>240</v>
      </c>
      <c r="D318" s="69" t="s">
        <v>585</v>
      </c>
      <c r="E318" s="66">
        <v>4000</v>
      </c>
      <c r="F318" s="66"/>
      <c r="G318" s="66">
        <v>3.75</v>
      </c>
      <c r="H318" s="66">
        <v>4.75</v>
      </c>
      <c r="I318" s="66">
        <v>0</v>
      </c>
      <c r="J318" s="70">
        <f t="shared" ref="J318:J341" si="67">(H318-G318)*E318</f>
        <v>4000</v>
      </c>
      <c r="K318" s="70">
        <v>0</v>
      </c>
      <c r="L318" s="70">
        <f t="shared" ref="L318:L341" si="68">(J318+K318)</f>
        <v>4000</v>
      </c>
    </row>
    <row r="319" spans="1:12">
      <c r="A319" s="59">
        <v>43342</v>
      </c>
      <c r="B319" s="68" t="s">
        <v>463</v>
      </c>
      <c r="C319" s="69">
        <v>420</v>
      </c>
      <c r="D319" s="69" t="s">
        <v>585</v>
      </c>
      <c r="E319" s="66">
        <v>3000</v>
      </c>
      <c r="F319" s="66"/>
      <c r="G319" s="66">
        <v>7.25</v>
      </c>
      <c r="H319" s="66">
        <v>8.25</v>
      </c>
      <c r="I319" s="66">
        <v>0</v>
      </c>
      <c r="J319" s="70">
        <f t="shared" si="67"/>
        <v>3000</v>
      </c>
      <c r="K319" s="70">
        <v>0</v>
      </c>
      <c r="L319" s="70">
        <f t="shared" si="68"/>
        <v>3000</v>
      </c>
    </row>
    <row r="320" spans="1:12">
      <c r="A320" s="59">
        <v>43342</v>
      </c>
      <c r="B320" s="68" t="s">
        <v>397</v>
      </c>
      <c r="C320" s="69">
        <v>80</v>
      </c>
      <c r="D320" s="69" t="s">
        <v>585</v>
      </c>
      <c r="E320" s="66">
        <v>7500</v>
      </c>
      <c r="F320" s="66"/>
      <c r="G320" s="66">
        <v>1</v>
      </c>
      <c r="H320" s="66">
        <v>1.5</v>
      </c>
      <c r="I320" s="66">
        <v>2.2000000000000002</v>
      </c>
      <c r="J320" s="70">
        <f t="shared" si="67"/>
        <v>3750</v>
      </c>
      <c r="K320" s="70">
        <f>(I320-H320)*E320</f>
        <v>5250.0000000000009</v>
      </c>
      <c r="L320" s="70">
        <f t="shared" si="68"/>
        <v>9000</v>
      </c>
    </row>
    <row r="321" spans="1:12">
      <c r="A321" s="59">
        <v>43341</v>
      </c>
      <c r="B321" s="68" t="s">
        <v>101</v>
      </c>
      <c r="C321" s="69">
        <v>420</v>
      </c>
      <c r="D321" s="69" t="s">
        <v>585</v>
      </c>
      <c r="E321" s="66">
        <v>1300</v>
      </c>
      <c r="F321" s="66"/>
      <c r="G321" s="66">
        <v>13</v>
      </c>
      <c r="H321" s="66">
        <v>15</v>
      </c>
      <c r="I321" s="66">
        <v>18</v>
      </c>
      <c r="J321" s="70">
        <f t="shared" si="67"/>
        <v>2600</v>
      </c>
      <c r="K321" s="70">
        <f>(I321-H321)*E321</f>
        <v>3900</v>
      </c>
      <c r="L321" s="70">
        <f t="shared" si="68"/>
        <v>6500</v>
      </c>
    </row>
    <row r="322" spans="1:12">
      <c r="A322" s="59">
        <v>43340</v>
      </c>
      <c r="B322" s="68" t="s">
        <v>448</v>
      </c>
      <c r="C322" s="69">
        <v>230</v>
      </c>
      <c r="D322" s="69" t="s">
        <v>585</v>
      </c>
      <c r="E322" s="66">
        <v>3500</v>
      </c>
      <c r="F322" s="66"/>
      <c r="G322" s="66">
        <v>4.9000000000000004</v>
      </c>
      <c r="H322" s="66">
        <v>5.9</v>
      </c>
      <c r="I322" s="66">
        <v>7.4</v>
      </c>
      <c r="J322" s="70">
        <f t="shared" si="67"/>
        <v>3500</v>
      </c>
      <c r="K322" s="70">
        <f>(I322-H322)*E322</f>
        <v>5250</v>
      </c>
      <c r="L322" s="70">
        <f t="shared" si="68"/>
        <v>8750</v>
      </c>
    </row>
    <row r="323" spans="1:12">
      <c r="A323" s="59">
        <v>43339</v>
      </c>
      <c r="B323" s="68" t="s">
        <v>153</v>
      </c>
      <c r="C323" s="69">
        <v>210</v>
      </c>
      <c r="D323" s="69" t="s">
        <v>585</v>
      </c>
      <c r="E323" s="66">
        <v>4000</v>
      </c>
      <c r="F323" s="66"/>
      <c r="G323" s="66">
        <v>5.5</v>
      </c>
      <c r="H323" s="66">
        <v>6.5</v>
      </c>
      <c r="I323" s="66">
        <v>0</v>
      </c>
      <c r="J323" s="70">
        <f t="shared" si="67"/>
        <v>4000</v>
      </c>
      <c r="K323" s="70">
        <v>0</v>
      </c>
      <c r="L323" s="70">
        <f t="shared" si="68"/>
        <v>4000</v>
      </c>
    </row>
    <row r="324" spans="1:12">
      <c r="A324" s="59">
        <v>43336</v>
      </c>
      <c r="B324" s="68" t="s">
        <v>290</v>
      </c>
      <c r="C324" s="69">
        <v>200</v>
      </c>
      <c r="D324" s="69" t="s">
        <v>585</v>
      </c>
      <c r="E324" s="66">
        <v>2250</v>
      </c>
      <c r="F324" s="66"/>
      <c r="G324" s="66">
        <v>6</v>
      </c>
      <c r="H324" s="66">
        <v>7</v>
      </c>
      <c r="I324" s="66">
        <v>0</v>
      </c>
      <c r="J324" s="70">
        <f t="shared" si="67"/>
        <v>2250</v>
      </c>
      <c r="K324" s="70">
        <v>0</v>
      </c>
      <c r="L324" s="70">
        <f t="shared" si="68"/>
        <v>2250</v>
      </c>
    </row>
    <row r="325" spans="1:12">
      <c r="A325" s="59">
        <v>43335</v>
      </c>
      <c r="B325" s="68" t="s">
        <v>309</v>
      </c>
      <c r="C325" s="69">
        <v>170</v>
      </c>
      <c r="D325" s="69" t="s">
        <v>585</v>
      </c>
      <c r="E325" s="66">
        <v>3750</v>
      </c>
      <c r="F325" s="66"/>
      <c r="G325" s="66">
        <v>3.4</v>
      </c>
      <c r="H325" s="66">
        <v>3.7</v>
      </c>
      <c r="I325" s="66">
        <v>0</v>
      </c>
      <c r="J325" s="70">
        <f t="shared" si="67"/>
        <v>1125.0000000000009</v>
      </c>
      <c r="K325" s="70">
        <v>0</v>
      </c>
      <c r="L325" s="70">
        <f t="shared" si="68"/>
        <v>1125.0000000000009</v>
      </c>
    </row>
    <row r="326" spans="1:12">
      <c r="A326" s="59">
        <v>43335</v>
      </c>
      <c r="B326" s="68" t="s">
        <v>448</v>
      </c>
      <c r="C326" s="69">
        <v>230</v>
      </c>
      <c r="D326" s="69" t="s">
        <v>585</v>
      </c>
      <c r="E326" s="66">
        <v>3500</v>
      </c>
      <c r="F326" s="66"/>
      <c r="G326" s="66">
        <v>2.5</v>
      </c>
      <c r="H326" s="66">
        <v>3.5</v>
      </c>
      <c r="I326" s="66">
        <v>0</v>
      </c>
      <c r="J326" s="70">
        <f t="shared" si="67"/>
        <v>3500</v>
      </c>
      <c r="K326" s="70">
        <v>0</v>
      </c>
      <c r="L326" s="70">
        <f t="shared" si="68"/>
        <v>3500</v>
      </c>
    </row>
    <row r="327" spans="1:12">
      <c r="A327" s="59">
        <v>43332</v>
      </c>
      <c r="B327" s="68" t="s">
        <v>448</v>
      </c>
      <c r="C327" s="69">
        <v>230</v>
      </c>
      <c r="D327" s="69" t="s">
        <v>585</v>
      </c>
      <c r="E327" s="66">
        <v>3500</v>
      </c>
      <c r="F327" s="66"/>
      <c r="G327" s="66">
        <v>2.5</v>
      </c>
      <c r="H327" s="66">
        <v>3.5</v>
      </c>
      <c r="I327" s="66">
        <v>0</v>
      </c>
      <c r="J327" s="70">
        <f t="shared" si="67"/>
        <v>3500</v>
      </c>
      <c r="K327" s="70">
        <v>0</v>
      </c>
      <c r="L327" s="70">
        <f t="shared" si="68"/>
        <v>3500</v>
      </c>
    </row>
    <row r="328" spans="1:12">
      <c r="A328" s="59">
        <v>43329</v>
      </c>
      <c r="B328" s="68" t="s">
        <v>600</v>
      </c>
      <c r="C328" s="69">
        <v>130</v>
      </c>
      <c r="D328" s="69" t="s">
        <v>585</v>
      </c>
      <c r="E328" s="66">
        <v>4000</v>
      </c>
      <c r="F328" s="66"/>
      <c r="G328" s="66">
        <v>3.25</v>
      </c>
      <c r="H328" s="66">
        <v>3.6</v>
      </c>
      <c r="I328" s="66">
        <v>0</v>
      </c>
      <c r="J328" s="70">
        <f t="shared" si="67"/>
        <v>1400.0000000000005</v>
      </c>
      <c r="K328" s="70">
        <v>0</v>
      </c>
      <c r="L328" s="70">
        <f t="shared" si="68"/>
        <v>1400.0000000000005</v>
      </c>
    </row>
    <row r="329" spans="1:12">
      <c r="A329" s="59">
        <v>43328</v>
      </c>
      <c r="B329" s="68" t="s">
        <v>372</v>
      </c>
      <c r="C329" s="69">
        <v>75</v>
      </c>
      <c r="D329" s="69" t="s">
        <v>590</v>
      </c>
      <c r="E329" s="66">
        <v>12000</v>
      </c>
      <c r="F329" s="66"/>
      <c r="G329" s="66">
        <v>1.9</v>
      </c>
      <c r="H329" s="66">
        <v>2.2000000000000002</v>
      </c>
      <c r="I329" s="66">
        <v>2.7</v>
      </c>
      <c r="J329" s="70">
        <f t="shared" si="67"/>
        <v>3600.0000000000032</v>
      </c>
      <c r="K329" s="70">
        <f>(I329-H329)*E329</f>
        <v>6000</v>
      </c>
      <c r="L329" s="70">
        <f t="shared" si="68"/>
        <v>9600.0000000000036</v>
      </c>
    </row>
    <row r="330" spans="1:12">
      <c r="A330" s="59">
        <v>43326</v>
      </c>
      <c r="B330" s="68" t="s">
        <v>146</v>
      </c>
      <c r="C330" s="69">
        <v>1000</v>
      </c>
      <c r="D330" s="69" t="s">
        <v>585</v>
      </c>
      <c r="E330" s="66">
        <v>1100</v>
      </c>
      <c r="F330" s="66"/>
      <c r="G330" s="66">
        <v>21</v>
      </c>
      <c r="H330" s="66">
        <v>24</v>
      </c>
      <c r="I330" s="66">
        <v>26</v>
      </c>
      <c r="J330" s="70">
        <f t="shared" si="67"/>
        <v>3300</v>
      </c>
      <c r="K330" s="70">
        <f>(I330-H330)*E330</f>
        <v>2200</v>
      </c>
      <c r="L330" s="70">
        <f t="shared" si="68"/>
        <v>5500</v>
      </c>
    </row>
    <row r="331" spans="1:12">
      <c r="A331" s="59">
        <v>43325</v>
      </c>
      <c r="B331" s="68" t="s">
        <v>481</v>
      </c>
      <c r="C331" s="69">
        <v>300</v>
      </c>
      <c r="D331" s="69" t="s">
        <v>585</v>
      </c>
      <c r="E331" s="66">
        <v>3000</v>
      </c>
      <c r="F331" s="66"/>
      <c r="G331" s="66">
        <v>8.25</v>
      </c>
      <c r="H331" s="66">
        <v>9.25</v>
      </c>
      <c r="I331" s="66">
        <v>0</v>
      </c>
      <c r="J331" s="70">
        <f t="shared" si="67"/>
        <v>3000</v>
      </c>
      <c r="K331" s="70">
        <v>0</v>
      </c>
      <c r="L331" s="70">
        <f t="shared" si="68"/>
        <v>3000</v>
      </c>
    </row>
    <row r="332" spans="1:12">
      <c r="A332" s="59">
        <v>43322</v>
      </c>
      <c r="B332" s="68" t="s">
        <v>448</v>
      </c>
      <c r="C332" s="69">
        <v>235</v>
      </c>
      <c r="D332" s="69" t="s">
        <v>585</v>
      </c>
      <c r="E332" s="66">
        <v>3500</v>
      </c>
      <c r="F332" s="66"/>
      <c r="G332" s="66">
        <v>5.25</v>
      </c>
      <c r="H332" s="66">
        <v>4.25</v>
      </c>
      <c r="I332" s="66">
        <v>0</v>
      </c>
      <c r="J332" s="70">
        <f t="shared" si="67"/>
        <v>-3500</v>
      </c>
      <c r="K332" s="70">
        <v>0</v>
      </c>
      <c r="L332" s="70">
        <f t="shared" si="68"/>
        <v>-3500</v>
      </c>
    </row>
    <row r="333" spans="1:12">
      <c r="A333" s="59">
        <v>43321</v>
      </c>
      <c r="B333" s="68" t="s">
        <v>266</v>
      </c>
      <c r="C333" s="69">
        <v>120</v>
      </c>
      <c r="D333" s="69" t="s">
        <v>585</v>
      </c>
      <c r="E333" s="66">
        <v>3500</v>
      </c>
      <c r="F333" s="66"/>
      <c r="G333" s="66">
        <v>5.75</v>
      </c>
      <c r="H333" s="66">
        <v>6.2</v>
      </c>
      <c r="I333" s="66">
        <v>0</v>
      </c>
      <c r="J333" s="70">
        <f t="shared" si="67"/>
        <v>1575.0000000000007</v>
      </c>
      <c r="K333" s="70">
        <v>0</v>
      </c>
      <c r="L333" s="70">
        <f t="shared" si="68"/>
        <v>1575.0000000000007</v>
      </c>
    </row>
    <row r="334" spans="1:12">
      <c r="A334" s="59">
        <v>43320</v>
      </c>
      <c r="B334" s="68" t="s">
        <v>481</v>
      </c>
      <c r="C334" s="69">
        <v>310</v>
      </c>
      <c r="D334" s="69" t="s">
        <v>585</v>
      </c>
      <c r="E334" s="66">
        <v>3000</v>
      </c>
      <c r="F334" s="66"/>
      <c r="G334" s="66">
        <v>10.9</v>
      </c>
      <c r="H334" s="66">
        <v>11.9</v>
      </c>
      <c r="I334" s="66">
        <v>13</v>
      </c>
      <c r="J334" s="70">
        <f t="shared" si="67"/>
        <v>3000</v>
      </c>
      <c r="K334" s="70">
        <f>(I334-H334)*E334</f>
        <v>3299.9999999999991</v>
      </c>
      <c r="L334" s="70">
        <f t="shared" si="68"/>
        <v>6299.9999999999991</v>
      </c>
    </row>
    <row r="335" spans="1:12">
      <c r="A335" s="59">
        <v>43319</v>
      </c>
      <c r="B335" s="68" t="s">
        <v>207</v>
      </c>
      <c r="C335" s="69">
        <v>950</v>
      </c>
      <c r="D335" s="69" t="s">
        <v>585</v>
      </c>
      <c r="E335" s="66">
        <v>5500</v>
      </c>
      <c r="F335" s="66"/>
      <c r="G335" s="66">
        <v>3.25</v>
      </c>
      <c r="H335" s="66">
        <v>3.9</v>
      </c>
      <c r="I335" s="66">
        <v>0</v>
      </c>
      <c r="J335" s="70">
        <f t="shared" si="67"/>
        <v>3574.9999999999995</v>
      </c>
      <c r="K335" s="70">
        <v>0</v>
      </c>
      <c r="L335" s="70">
        <f t="shared" si="68"/>
        <v>3574.9999999999995</v>
      </c>
    </row>
    <row r="336" spans="1:12">
      <c r="A336" s="59">
        <v>43318</v>
      </c>
      <c r="B336" s="68" t="s">
        <v>448</v>
      </c>
      <c r="C336" s="69">
        <v>230</v>
      </c>
      <c r="D336" s="69" t="s">
        <v>585</v>
      </c>
      <c r="E336" s="66">
        <v>3500</v>
      </c>
      <c r="F336" s="66"/>
      <c r="G336" s="66">
        <v>3.9</v>
      </c>
      <c r="H336" s="66">
        <v>4.5999999999999996</v>
      </c>
      <c r="I336" s="66">
        <v>0</v>
      </c>
      <c r="J336" s="70">
        <f t="shared" si="67"/>
        <v>2449.9999999999991</v>
      </c>
      <c r="K336" s="70">
        <v>0</v>
      </c>
      <c r="L336" s="70">
        <f t="shared" si="68"/>
        <v>2449.9999999999991</v>
      </c>
    </row>
    <row r="337" spans="1:12">
      <c r="A337" s="59">
        <v>43315</v>
      </c>
      <c r="B337" s="68" t="s">
        <v>458</v>
      </c>
      <c r="C337" s="69">
        <v>310</v>
      </c>
      <c r="D337" s="69" t="s">
        <v>585</v>
      </c>
      <c r="E337" s="66">
        <v>2750</v>
      </c>
      <c r="F337" s="66"/>
      <c r="G337" s="66">
        <v>6.5</v>
      </c>
      <c r="H337" s="66">
        <v>7</v>
      </c>
      <c r="I337" s="66">
        <v>10</v>
      </c>
      <c r="J337" s="70">
        <f t="shared" si="67"/>
        <v>1375</v>
      </c>
      <c r="K337" s="70">
        <v>0</v>
      </c>
      <c r="L337" s="70">
        <f t="shared" si="68"/>
        <v>1375</v>
      </c>
    </row>
    <row r="338" spans="1:12">
      <c r="A338" s="59">
        <v>43315</v>
      </c>
      <c r="B338" s="68" t="s">
        <v>448</v>
      </c>
      <c r="C338" s="69">
        <v>215</v>
      </c>
      <c r="D338" s="69" t="s">
        <v>585</v>
      </c>
      <c r="E338" s="66">
        <v>3500</v>
      </c>
      <c r="F338" s="66"/>
      <c r="G338" s="66">
        <v>8</v>
      </c>
      <c r="H338" s="66">
        <v>7</v>
      </c>
      <c r="I338" s="66">
        <v>0</v>
      </c>
      <c r="J338" s="70">
        <f t="shared" si="67"/>
        <v>-3500</v>
      </c>
      <c r="K338" s="70">
        <v>0</v>
      </c>
      <c r="L338" s="70">
        <f t="shared" si="68"/>
        <v>-3500</v>
      </c>
    </row>
    <row r="339" spans="1:12">
      <c r="A339" s="59">
        <v>43314</v>
      </c>
      <c r="B339" s="68" t="s">
        <v>165</v>
      </c>
      <c r="C339" s="69">
        <v>500</v>
      </c>
      <c r="D339" s="69" t="s">
        <v>585</v>
      </c>
      <c r="E339" s="66">
        <v>1500</v>
      </c>
      <c r="F339" s="66"/>
      <c r="G339" s="66">
        <v>11.75</v>
      </c>
      <c r="H339" s="66">
        <v>13.25</v>
      </c>
      <c r="I339" s="66">
        <v>0</v>
      </c>
      <c r="J339" s="70">
        <f t="shared" si="67"/>
        <v>2250</v>
      </c>
      <c r="K339" s="70">
        <v>0</v>
      </c>
      <c r="L339" s="70">
        <f t="shared" si="68"/>
        <v>2250</v>
      </c>
    </row>
    <row r="340" spans="1:12">
      <c r="A340" s="59">
        <v>43313</v>
      </c>
      <c r="B340" s="68" t="s">
        <v>266</v>
      </c>
      <c r="C340" s="69">
        <v>120</v>
      </c>
      <c r="D340" s="69" t="s">
        <v>585</v>
      </c>
      <c r="E340" s="66">
        <v>3500</v>
      </c>
      <c r="F340" s="66"/>
      <c r="G340" s="66">
        <v>5</v>
      </c>
      <c r="H340" s="66">
        <v>5.5</v>
      </c>
      <c r="I340" s="66">
        <v>0</v>
      </c>
      <c r="J340" s="70">
        <f t="shared" si="67"/>
        <v>1750</v>
      </c>
      <c r="K340" s="70">
        <v>0</v>
      </c>
      <c r="L340" s="70">
        <f t="shared" si="68"/>
        <v>1750</v>
      </c>
    </row>
    <row r="341" spans="1:12">
      <c r="A341" s="59">
        <v>43313</v>
      </c>
      <c r="B341" s="68" t="s">
        <v>444</v>
      </c>
      <c r="C341" s="69">
        <v>420</v>
      </c>
      <c r="D341" s="69" t="s">
        <v>590</v>
      </c>
      <c r="E341" s="66">
        <v>2500</v>
      </c>
      <c r="F341" s="66"/>
      <c r="G341" s="66">
        <v>7</v>
      </c>
      <c r="H341" s="66">
        <v>7.5</v>
      </c>
      <c r="I341" s="66">
        <v>0</v>
      </c>
      <c r="J341" s="70">
        <f t="shared" si="67"/>
        <v>1250</v>
      </c>
      <c r="K341" s="70">
        <v>0</v>
      </c>
      <c r="L341" s="70">
        <f t="shared" si="68"/>
        <v>1250</v>
      </c>
    </row>
    <row r="342" spans="1:12">
      <c r="A342" s="59"/>
      <c r="B342" s="79"/>
      <c r="C342" s="55"/>
      <c r="D342" s="55"/>
      <c r="E342" s="80"/>
      <c r="F342" s="80"/>
      <c r="G342" s="80"/>
      <c r="H342" s="80"/>
      <c r="I342" s="80"/>
      <c r="J342" s="81"/>
      <c r="K342" s="81"/>
      <c r="L342" s="81"/>
    </row>
    <row r="343" spans="1:12">
      <c r="A343" s="59">
        <v>43312</v>
      </c>
      <c r="B343" s="68" t="s">
        <v>481</v>
      </c>
      <c r="C343" s="69">
        <v>310</v>
      </c>
      <c r="D343" s="69" t="s">
        <v>585</v>
      </c>
      <c r="E343" s="66">
        <v>3000</v>
      </c>
      <c r="F343" s="66"/>
      <c r="G343" s="66">
        <v>7.75</v>
      </c>
      <c r="H343" s="66">
        <v>8.25</v>
      </c>
      <c r="I343" s="66">
        <v>0</v>
      </c>
      <c r="J343" s="70">
        <f t="shared" ref="J343:J372" si="69">(H343-G343)*E343</f>
        <v>1500</v>
      </c>
      <c r="K343" s="70">
        <v>0</v>
      </c>
      <c r="L343" s="70">
        <f t="shared" ref="L343:L372" si="70">(J343+K343)</f>
        <v>1500</v>
      </c>
    </row>
    <row r="344" spans="1:12">
      <c r="A344" s="59">
        <v>43312</v>
      </c>
      <c r="B344" s="68" t="s">
        <v>463</v>
      </c>
      <c r="C344" s="69">
        <v>340</v>
      </c>
      <c r="D344" s="69" t="s">
        <v>585</v>
      </c>
      <c r="E344" s="66">
        <v>3000</v>
      </c>
      <c r="F344" s="66"/>
      <c r="G344" s="66">
        <v>6.6</v>
      </c>
      <c r="H344" s="66">
        <v>7.6</v>
      </c>
      <c r="I344" s="66">
        <v>0</v>
      </c>
      <c r="J344" s="70">
        <f t="shared" si="69"/>
        <v>3000</v>
      </c>
      <c r="K344" s="70">
        <v>0</v>
      </c>
      <c r="L344" s="70">
        <f t="shared" si="70"/>
        <v>3000</v>
      </c>
    </row>
    <row r="345" spans="1:12">
      <c r="A345" s="59">
        <v>43311</v>
      </c>
      <c r="B345" s="68" t="s">
        <v>454</v>
      </c>
      <c r="C345" s="69">
        <v>300</v>
      </c>
      <c r="D345" s="69" t="s">
        <v>585</v>
      </c>
      <c r="E345" s="66">
        <v>3000</v>
      </c>
      <c r="F345" s="66"/>
      <c r="G345" s="66">
        <v>9</v>
      </c>
      <c r="H345" s="66">
        <v>10</v>
      </c>
      <c r="I345" s="66">
        <v>0</v>
      </c>
      <c r="J345" s="70">
        <f t="shared" si="69"/>
        <v>3000</v>
      </c>
      <c r="K345" s="70">
        <v>0</v>
      </c>
      <c r="L345" s="70">
        <f t="shared" si="70"/>
        <v>3000</v>
      </c>
    </row>
    <row r="346" spans="1:12">
      <c r="A346" s="59">
        <v>43311</v>
      </c>
      <c r="B346" s="68" t="s">
        <v>214</v>
      </c>
      <c r="C346" s="69">
        <v>220</v>
      </c>
      <c r="D346" s="69" t="s">
        <v>598</v>
      </c>
      <c r="E346" s="66">
        <v>2500</v>
      </c>
      <c r="F346" s="66"/>
      <c r="G346" s="66">
        <v>5.6</v>
      </c>
      <c r="H346" s="66">
        <v>4.3499999999999996</v>
      </c>
      <c r="I346" s="66">
        <v>0</v>
      </c>
      <c r="J346" s="70">
        <f t="shared" si="69"/>
        <v>-3125</v>
      </c>
      <c r="K346" s="70">
        <v>0</v>
      </c>
      <c r="L346" s="70">
        <f t="shared" si="70"/>
        <v>-3125</v>
      </c>
    </row>
    <row r="347" spans="1:12">
      <c r="A347" s="59">
        <v>43308</v>
      </c>
      <c r="B347" s="68" t="s">
        <v>107</v>
      </c>
      <c r="C347" s="69">
        <v>380</v>
      </c>
      <c r="D347" s="69" t="s">
        <v>585</v>
      </c>
      <c r="E347" s="66">
        <v>1750</v>
      </c>
      <c r="F347" s="66"/>
      <c r="G347" s="66">
        <v>8.5</v>
      </c>
      <c r="H347" s="66">
        <v>10.5</v>
      </c>
      <c r="I347" s="66">
        <v>13.5</v>
      </c>
      <c r="J347" s="70">
        <f t="shared" si="69"/>
        <v>3500</v>
      </c>
      <c r="K347" s="70">
        <f>(I347-H347)*E347</f>
        <v>5250</v>
      </c>
      <c r="L347" s="70">
        <f t="shared" si="70"/>
        <v>8750</v>
      </c>
    </row>
    <row r="348" spans="1:12">
      <c r="A348" s="59">
        <v>43308</v>
      </c>
      <c r="B348" s="68" t="s">
        <v>58</v>
      </c>
      <c r="C348" s="69">
        <v>600</v>
      </c>
      <c r="D348" s="69" t="s">
        <v>585</v>
      </c>
      <c r="E348" s="66">
        <v>1400</v>
      </c>
      <c r="F348" s="66"/>
      <c r="G348" s="66">
        <v>21</v>
      </c>
      <c r="H348" s="66">
        <v>23.5</v>
      </c>
      <c r="I348" s="66">
        <v>26.5</v>
      </c>
      <c r="J348" s="70">
        <f t="shared" si="69"/>
        <v>3500</v>
      </c>
      <c r="K348" s="70">
        <f>(I348-H348)*E348</f>
        <v>4200</v>
      </c>
      <c r="L348" s="70">
        <f t="shared" si="70"/>
        <v>7700</v>
      </c>
    </row>
    <row r="349" spans="1:12">
      <c r="A349" s="59">
        <v>43307</v>
      </c>
      <c r="B349" s="68" t="s">
        <v>57</v>
      </c>
      <c r="C349" s="69">
        <v>400</v>
      </c>
      <c r="D349" s="69" t="s">
        <v>585</v>
      </c>
      <c r="E349" s="66">
        <v>2500</v>
      </c>
      <c r="F349" s="66"/>
      <c r="G349" s="66">
        <v>1.75</v>
      </c>
      <c r="H349" s="66">
        <v>2.75</v>
      </c>
      <c r="I349" s="66">
        <v>4.0999999999999996</v>
      </c>
      <c r="J349" s="70">
        <f t="shared" si="69"/>
        <v>2500</v>
      </c>
      <c r="K349" s="70">
        <f>(I349-H349)*E349</f>
        <v>3374.9999999999991</v>
      </c>
      <c r="L349" s="70">
        <f t="shared" si="70"/>
        <v>5874.9999999999991</v>
      </c>
    </row>
    <row r="350" spans="1:12">
      <c r="A350" s="59">
        <v>43306</v>
      </c>
      <c r="B350" s="68" t="s">
        <v>448</v>
      </c>
      <c r="C350" s="69">
        <v>210</v>
      </c>
      <c r="D350" s="69" t="s">
        <v>585</v>
      </c>
      <c r="E350" s="66">
        <v>3500</v>
      </c>
      <c r="F350" s="66"/>
      <c r="G350" s="66">
        <v>4.75</v>
      </c>
      <c r="H350" s="66">
        <v>3.75</v>
      </c>
      <c r="I350" s="66">
        <v>0</v>
      </c>
      <c r="J350" s="70">
        <f t="shared" si="69"/>
        <v>-3500</v>
      </c>
      <c r="K350" s="70">
        <v>0</v>
      </c>
      <c r="L350" s="70">
        <f t="shared" si="70"/>
        <v>-3500</v>
      </c>
    </row>
    <row r="351" spans="1:12">
      <c r="A351" s="59">
        <v>43306</v>
      </c>
      <c r="B351" s="68" t="s">
        <v>220</v>
      </c>
      <c r="C351" s="69">
        <v>75</v>
      </c>
      <c r="D351" s="69" t="s">
        <v>585</v>
      </c>
      <c r="E351" s="66">
        <v>7500</v>
      </c>
      <c r="F351" s="66"/>
      <c r="G351" s="66">
        <v>2.2999999999999998</v>
      </c>
      <c r="H351" s="66">
        <v>2.8</v>
      </c>
      <c r="I351" s="66">
        <v>3.8</v>
      </c>
      <c r="J351" s="70">
        <f t="shared" si="69"/>
        <v>3750</v>
      </c>
      <c r="K351" s="70">
        <f>(I351-H351)*E351</f>
        <v>7500</v>
      </c>
      <c r="L351" s="70">
        <f t="shared" si="70"/>
        <v>11250</v>
      </c>
    </row>
    <row r="352" spans="1:12">
      <c r="A352" s="59">
        <v>43306</v>
      </c>
      <c r="B352" s="68" t="s">
        <v>458</v>
      </c>
      <c r="C352" s="69">
        <v>270</v>
      </c>
      <c r="D352" s="69" t="s">
        <v>585</v>
      </c>
      <c r="E352" s="66">
        <v>2750</v>
      </c>
      <c r="F352" s="66"/>
      <c r="G352" s="66">
        <v>5.75</v>
      </c>
      <c r="H352" s="66">
        <v>6.75</v>
      </c>
      <c r="I352" s="66">
        <v>8.25</v>
      </c>
      <c r="J352" s="70">
        <f t="shared" si="69"/>
        <v>2750</v>
      </c>
      <c r="K352" s="70">
        <f>(I352-H352)*E352</f>
        <v>4125</v>
      </c>
      <c r="L352" s="70">
        <f t="shared" si="70"/>
        <v>6875</v>
      </c>
    </row>
    <row r="353" spans="1:12">
      <c r="A353" s="59">
        <v>43305</v>
      </c>
      <c r="B353" s="68" t="s">
        <v>592</v>
      </c>
      <c r="C353" s="69">
        <v>280</v>
      </c>
      <c r="D353" s="69" t="s">
        <v>585</v>
      </c>
      <c r="E353" s="66">
        <v>2400</v>
      </c>
      <c r="F353" s="66"/>
      <c r="G353" s="66">
        <v>6.25</v>
      </c>
      <c r="H353" s="66">
        <v>7.5</v>
      </c>
      <c r="I353" s="66">
        <v>8.15</v>
      </c>
      <c r="J353" s="70">
        <f t="shared" si="69"/>
        <v>3000</v>
      </c>
      <c r="K353" s="70">
        <f>(I353-H353)*E353</f>
        <v>1560.0000000000009</v>
      </c>
      <c r="L353" s="70">
        <f t="shared" si="70"/>
        <v>4560.0000000000009</v>
      </c>
    </row>
    <row r="354" spans="1:12">
      <c r="A354" s="59">
        <v>43304</v>
      </c>
      <c r="B354" s="68" t="s">
        <v>558</v>
      </c>
      <c r="C354" s="69">
        <v>280</v>
      </c>
      <c r="D354" s="69" t="s">
        <v>585</v>
      </c>
      <c r="E354" s="66">
        <v>2400</v>
      </c>
      <c r="F354" s="66"/>
      <c r="G354" s="66">
        <v>7</v>
      </c>
      <c r="H354" s="66">
        <v>6</v>
      </c>
      <c r="I354" s="66">
        <v>0</v>
      </c>
      <c r="J354" s="70">
        <f t="shared" si="69"/>
        <v>-2400</v>
      </c>
      <c r="K354" s="70">
        <v>0</v>
      </c>
      <c r="L354" s="70">
        <f t="shared" si="70"/>
        <v>-2400</v>
      </c>
    </row>
    <row r="355" spans="1:12">
      <c r="A355" s="59">
        <v>43304</v>
      </c>
      <c r="B355" s="68" t="s">
        <v>453</v>
      </c>
      <c r="C355" s="69">
        <v>270</v>
      </c>
      <c r="D355" s="69" t="s">
        <v>585</v>
      </c>
      <c r="E355" s="66">
        <v>3200</v>
      </c>
      <c r="F355" s="66"/>
      <c r="G355" s="66">
        <v>4.1500000000000004</v>
      </c>
      <c r="H355" s="66">
        <v>5.15</v>
      </c>
      <c r="I355" s="66">
        <v>6</v>
      </c>
      <c r="J355" s="70">
        <f t="shared" si="69"/>
        <v>3200</v>
      </c>
      <c r="K355" s="70">
        <f>(I355-H355)*E355</f>
        <v>2719.9999999999991</v>
      </c>
      <c r="L355" s="70">
        <f t="shared" si="70"/>
        <v>5919.9999999999991</v>
      </c>
    </row>
    <row r="356" spans="1:12">
      <c r="A356" s="59">
        <v>43301</v>
      </c>
      <c r="B356" s="68" t="s">
        <v>492</v>
      </c>
      <c r="C356" s="69">
        <v>110</v>
      </c>
      <c r="D356" s="69" t="s">
        <v>585</v>
      </c>
      <c r="E356" s="66">
        <v>4500</v>
      </c>
      <c r="F356" s="66"/>
      <c r="G356" s="66">
        <v>2.75</v>
      </c>
      <c r="H356" s="66">
        <v>1.75</v>
      </c>
      <c r="I356" s="66">
        <v>0</v>
      </c>
      <c r="J356" s="70">
        <f t="shared" si="69"/>
        <v>-4500</v>
      </c>
      <c r="K356" s="70">
        <v>0</v>
      </c>
      <c r="L356" s="70">
        <f t="shared" si="70"/>
        <v>-4500</v>
      </c>
    </row>
    <row r="357" spans="1:12">
      <c r="A357" s="59">
        <v>43301</v>
      </c>
      <c r="B357" s="68" t="s">
        <v>471</v>
      </c>
      <c r="C357" s="69">
        <v>60</v>
      </c>
      <c r="D357" s="69" t="s">
        <v>585</v>
      </c>
      <c r="E357" s="66">
        <v>10000</v>
      </c>
      <c r="F357" s="66"/>
      <c r="G357" s="66">
        <v>1.4</v>
      </c>
      <c r="H357" s="66">
        <v>1.65</v>
      </c>
      <c r="I357" s="66">
        <v>0</v>
      </c>
      <c r="J357" s="70">
        <f t="shared" si="69"/>
        <v>2500</v>
      </c>
      <c r="K357" s="70">
        <v>0</v>
      </c>
      <c r="L357" s="70">
        <f t="shared" si="70"/>
        <v>2500</v>
      </c>
    </row>
    <row r="358" spans="1:12">
      <c r="A358" s="59">
        <v>43300</v>
      </c>
      <c r="B358" s="68" t="s">
        <v>261</v>
      </c>
      <c r="C358" s="69">
        <v>110</v>
      </c>
      <c r="D358" s="69" t="s">
        <v>585</v>
      </c>
      <c r="E358" s="66">
        <v>4000</v>
      </c>
      <c r="F358" s="66"/>
      <c r="G358" s="66">
        <v>4.5</v>
      </c>
      <c r="H358" s="66">
        <v>5.5</v>
      </c>
      <c r="I358" s="66">
        <v>7</v>
      </c>
      <c r="J358" s="70">
        <f t="shared" si="69"/>
        <v>4000</v>
      </c>
      <c r="K358" s="70">
        <f>(I358-H358)*E358</f>
        <v>6000</v>
      </c>
      <c r="L358" s="70">
        <f t="shared" si="70"/>
        <v>10000</v>
      </c>
    </row>
    <row r="359" spans="1:12">
      <c r="A359" s="59">
        <v>43300</v>
      </c>
      <c r="B359" s="68" t="s">
        <v>306</v>
      </c>
      <c r="C359" s="69">
        <v>200</v>
      </c>
      <c r="D359" s="69" t="s">
        <v>585</v>
      </c>
      <c r="E359" s="66">
        <v>3500</v>
      </c>
      <c r="F359" s="66"/>
      <c r="G359" s="66">
        <v>6</v>
      </c>
      <c r="H359" s="66">
        <v>7</v>
      </c>
      <c r="I359" s="66">
        <v>8</v>
      </c>
      <c r="J359" s="70">
        <f t="shared" si="69"/>
        <v>3500</v>
      </c>
      <c r="K359" s="70">
        <f>(I359-H359)*E359</f>
        <v>3500</v>
      </c>
      <c r="L359" s="70">
        <f t="shared" si="70"/>
        <v>7000</v>
      </c>
    </row>
    <row r="360" spans="1:12">
      <c r="A360" s="59">
        <v>43299</v>
      </c>
      <c r="B360" s="68" t="s">
        <v>261</v>
      </c>
      <c r="C360" s="69">
        <v>120</v>
      </c>
      <c r="D360" s="69" t="s">
        <v>585</v>
      </c>
      <c r="E360" s="66">
        <v>4000</v>
      </c>
      <c r="F360" s="66"/>
      <c r="G360" s="66">
        <v>2.75</v>
      </c>
      <c r="H360" s="66">
        <v>2</v>
      </c>
      <c r="I360" s="66">
        <v>0</v>
      </c>
      <c r="J360" s="70">
        <f t="shared" si="69"/>
        <v>-3000</v>
      </c>
      <c r="K360" s="70">
        <v>0</v>
      </c>
      <c r="L360" s="70">
        <f t="shared" si="70"/>
        <v>-3000</v>
      </c>
    </row>
    <row r="361" spans="1:12">
      <c r="A361" s="59">
        <v>43299</v>
      </c>
      <c r="B361" s="68" t="s">
        <v>471</v>
      </c>
      <c r="C361" s="69">
        <v>55</v>
      </c>
      <c r="D361" s="69" t="s">
        <v>598</v>
      </c>
      <c r="E361" s="66">
        <v>10000</v>
      </c>
      <c r="F361" s="66"/>
      <c r="G361" s="66">
        <v>2</v>
      </c>
      <c r="H361" s="66">
        <v>1.7000000000000002</v>
      </c>
      <c r="I361" s="66">
        <v>0</v>
      </c>
      <c r="J361" s="70">
        <f t="shared" si="69"/>
        <v>-2999.9999999999982</v>
      </c>
      <c r="K361" s="70">
        <v>0</v>
      </c>
      <c r="L361" s="70">
        <f t="shared" si="70"/>
        <v>-2999.9999999999982</v>
      </c>
    </row>
    <row r="362" spans="1:12">
      <c r="A362" s="59">
        <v>43298</v>
      </c>
      <c r="B362" s="68" t="s">
        <v>492</v>
      </c>
      <c r="C362" s="69">
        <v>115</v>
      </c>
      <c r="D362" s="69" t="s">
        <v>585</v>
      </c>
      <c r="E362" s="66">
        <v>4500</v>
      </c>
      <c r="F362" s="66"/>
      <c r="G362" s="66">
        <v>1.5</v>
      </c>
      <c r="H362" s="66">
        <v>2.25</v>
      </c>
      <c r="I362" s="66">
        <v>3.25</v>
      </c>
      <c r="J362" s="70">
        <f t="shared" si="69"/>
        <v>3375</v>
      </c>
      <c r="K362" s="70">
        <f>(I362-H362)*E362</f>
        <v>4500</v>
      </c>
      <c r="L362" s="70">
        <f t="shared" si="70"/>
        <v>7875</v>
      </c>
    </row>
    <row r="363" spans="1:12">
      <c r="A363" s="59">
        <v>43297</v>
      </c>
      <c r="B363" s="68" t="s">
        <v>458</v>
      </c>
      <c r="C363" s="69">
        <v>260</v>
      </c>
      <c r="D363" s="69" t="s">
        <v>585</v>
      </c>
      <c r="E363" s="66">
        <v>2750</v>
      </c>
      <c r="F363" s="66"/>
      <c r="G363" s="66">
        <v>6</v>
      </c>
      <c r="H363" s="66">
        <v>7</v>
      </c>
      <c r="I363" s="66">
        <v>8.5</v>
      </c>
      <c r="J363" s="70">
        <f t="shared" si="69"/>
        <v>2750</v>
      </c>
      <c r="K363" s="70">
        <f>(I363-H363)*E363</f>
        <v>4125</v>
      </c>
      <c r="L363" s="70">
        <f t="shared" si="70"/>
        <v>6875</v>
      </c>
    </row>
    <row r="364" spans="1:12">
      <c r="A364" s="59">
        <v>43294</v>
      </c>
      <c r="B364" s="68" t="s">
        <v>492</v>
      </c>
      <c r="C364" s="69">
        <v>120</v>
      </c>
      <c r="D364" s="69" t="s">
        <v>590</v>
      </c>
      <c r="E364" s="66">
        <v>4500</v>
      </c>
      <c r="F364" s="66"/>
      <c r="G364" s="66">
        <v>5.25</v>
      </c>
      <c r="H364" s="66">
        <v>6</v>
      </c>
      <c r="I364" s="66">
        <v>7</v>
      </c>
      <c r="J364" s="70">
        <f t="shared" si="69"/>
        <v>3375</v>
      </c>
      <c r="K364" s="70">
        <f>(I364-H364)*E364</f>
        <v>4500</v>
      </c>
      <c r="L364" s="70">
        <f t="shared" si="70"/>
        <v>7875</v>
      </c>
    </row>
    <row r="365" spans="1:12">
      <c r="A365" s="59">
        <v>43293</v>
      </c>
      <c r="B365" s="68" t="s">
        <v>492</v>
      </c>
      <c r="C365" s="69">
        <v>120</v>
      </c>
      <c r="D365" s="69" t="s">
        <v>585</v>
      </c>
      <c r="E365" s="66">
        <v>4500</v>
      </c>
      <c r="F365" s="66"/>
      <c r="G365" s="66">
        <v>5.8</v>
      </c>
      <c r="H365" s="66">
        <v>6.4</v>
      </c>
      <c r="I365" s="66">
        <v>7.4</v>
      </c>
      <c r="J365" s="70">
        <f t="shared" si="69"/>
        <v>2700.0000000000023</v>
      </c>
      <c r="K365" s="70">
        <f>(I365-H365)*E365</f>
        <v>4500</v>
      </c>
      <c r="L365" s="70">
        <f t="shared" si="70"/>
        <v>7200.0000000000018</v>
      </c>
    </row>
    <row r="366" spans="1:12">
      <c r="A366" s="59">
        <v>43293</v>
      </c>
      <c r="B366" s="68" t="s">
        <v>216</v>
      </c>
      <c r="C366" s="69">
        <v>200</v>
      </c>
      <c r="D366" s="69" t="s">
        <v>585</v>
      </c>
      <c r="E366" s="66">
        <v>2500</v>
      </c>
      <c r="F366" s="66"/>
      <c r="G366" s="66">
        <v>3.75</v>
      </c>
      <c r="H366" s="66">
        <v>2.75</v>
      </c>
      <c r="I366" s="66">
        <v>0</v>
      </c>
      <c r="J366" s="70">
        <f t="shared" si="69"/>
        <v>-2500</v>
      </c>
      <c r="K366" s="70">
        <v>0</v>
      </c>
      <c r="L366" s="70">
        <f t="shared" si="70"/>
        <v>-2500</v>
      </c>
    </row>
    <row r="367" spans="1:12">
      <c r="A367" s="59">
        <v>43292</v>
      </c>
      <c r="B367" s="68" t="s">
        <v>261</v>
      </c>
      <c r="C367" s="69">
        <v>140</v>
      </c>
      <c r="D367" s="69" t="s">
        <v>585</v>
      </c>
      <c r="E367" s="66">
        <v>7000</v>
      </c>
      <c r="F367" s="66"/>
      <c r="G367" s="66">
        <v>2.75</v>
      </c>
      <c r="H367" s="66">
        <v>3.25</v>
      </c>
      <c r="I367" s="66">
        <v>0</v>
      </c>
      <c r="J367" s="70">
        <f t="shared" si="69"/>
        <v>3500</v>
      </c>
      <c r="K367" s="70">
        <v>0</v>
      </c>
      <c r="L367" s="70">
        <f t="shared" si="70"/>
        <v>3500</v>
      </c>
    </row>
    <row r="368" spans="1:12">
      <c r="A368" s="59">
        <v>43291</v>
      </c>
      <c r="B368" s="68" t="s">
        <v>463</v>
      </c>
      <c r="C368" s="69">
        <v>320</v>
      </c>
      <c r="D368" s="69" t="s">
        <v>585</v>
      </c>
      <c r="E368" s="66">
        <v>3000</v>
      </c>
      <c r="F368" s="66"/>
      <c r="G368" s="66">
        <v>7</v>
      </c>
      <c r="H368" s="66">
        <v>8</v>
      </c>
      <c r="I368" s="66">
        <v>9</v>
      </c>
      <c r="J368" s="70">
        <f t="shared" si="69"/>
        <v>3000</v>
      </c>
      <c r="K368" s="70">
        <v>0</v>
      </c>
      <c r="L368" s="70">
        <f t="shared" si="70"/>
        <v>3000</v>
      </c>
    </row>
    <row r="369" spans="1:12">
      <c r="A369" s="59">
        <v>43290</v>
      </c>
      <c r="B369" s="68" t="s">
        <v>306</v>
      </c>
      <c r="C369" s="69">
        <v>230</v>
      </c>
      <c r="D369" s="69" t="s">
        <v>585</v>
      </c>
      <c r="E369" s="66">
        <v>3500</v>
      </c>
      <c r="F369" s="66"/>
      <c r="G369" s="66">
        <v>4.9000000000000004</v>
      </c>
      <c r="H369" s="66">
        <v>5.9</v>
      </c>
      <c r="I369" s="66">
        <v>0</v>
      </c>
      <c r="J369" s="70">
        <f t="shared" si="69"/>
        <v>3500</v>
      </c>
      <c r="K369" s="70">
        <v>0</v>
      </c>
      <c r="L369" s="70">
        <f t="shared" si="70"/>
        <v>3500</v>
      </c>
    </row>
    <row r="370" spans="1:12">
      <c r="A370" s="59">
        <v>43287</v>
      </c>
      <c r="B370" s="68" t="s">
        <v>306</v>
      </c>
      <c r="C370" s="69">
        <v>230</v>
      </c>
      <c r="D370" s="69" t="s">
        <v>585</v>
      </c>
      <c r="E370" s="66">
        <v>3500</v>
      </c>
      <c r="F370" s="66"/>
      <c r="G370" s="66">
        <v>5.5</v>
      </c>
      <c r="H370" s="66">
        <v>6.4</v>
      </c>
      <c r="I370" s="66">
        <v>0</v>
      </c>
      <c r="J370" s="70">
        <f t="shared" si="69"/>
        <v>3150.0000000000014</v>
      </c>
      <c r="K370" s="70">
        <v>0</v>
      </c>
      <c r="L370" s="70">
        <f t="shared" si="70"/>
        <v>3150.0000000000014</v>
      </c>
    </row>
    <row r="371" spans="1:12">
      <c r="A371" s="59">
        <v>43284</v>
      </c>
      <c r="B371" s="68" t="s">
        <v>593</v>
      </c>
      <c r="C371" s="69">
        <v>160</v>
      </c>
      <c r="D371" s="69" t="s">
        <v>585</v>
      </c>
      <c r="E371" s="66">
        <v>3000</v>
      </c>
      <c r="F371" s="66"/>
      <c r="G371" s="66">
        <v>4</v>
      </c>
      <c r="H371" s="66">
        <v>4.4000000000000004</v>
      </c>
      <c r="I371" s="66">
        <v>0</v>
      </c>
      <c r="J371" s="70">
        <f t="shared" si="69"/>
        <v>1200.0000000000011</v>
      </c>
      <c r="K371" s="70">
        <v>0</v>
      </c>
      <c r="L371" s="70">
        <f t="shared" si="70"/>
        <v>1200.0000000000011</v>
      </c>
    </row>
    <row r="372" spans="1:12">
      <c r="A372" s="59">
        <v>43283</v>
      </c>
      <c r="B372" s="68" t="s">
        <v>481</v>
      </c>
      <c r="C372" s="69">
        <v>260</v>
      </c>
      <c r="D372" s="69" t="s">
        <v>585</v>
      </c>
      <c r="E372" s="66">
        <v>3000</v>
      </c>
      <c r="F372" s="66"/>
      <c r="G372" s="66">
        <v>9</v>
      </c>
      <c r="H372" s="66">
        <v>8</v>
      </c>
      <c r="I372" s="66">
        <v>0</v>
      </c>
      <c r="J372" s="70">
        <f t="shared" si="69"/>
        <v>-3000</v>
      </c>
      <c r="K372" s="70">
        <v>0</v>
      </c>
      <c r="L372" s="70">
        <f t="shared" si="70"/>
        <v>-3000</v>
      </c>
    </row>
    <row r="373" spans="1:12">
      <c r="A373" s="59"/>
      <c r="B373" s="79"/>
      <c r="C373" s="55"/>
      <c r="D373" s="55"/>
      <c r="E373" s="80"/>
      <c r="F373" s="80"/>
      <c r="G373" s="80"/>
      <c r="H373" s="80"/>
      <c r="I373" s="80"/>
      <c r="J373" s="81"/>
      <c r="K373" s="81"/>
      <c r="L373" s="81"/>
    </row>
    <row r="374" spans="1:12">
      <c r="A374" s="59">
        <v>43280</v>
      </c>
      <c r="B374" s="68" t="s">
        <v>471</v>
      </c>
      <c r="C374" s="69">
        <v>60</v>
      </c>
      <c r="D374" s="69" t="s">
        <v>585</v>
      </c>
      <c r="E374" s="66">
        <v>10000</v>
      </c>
      <c r="F374" s="66"/>
      <c r="G374" s="66">
        <v>2.25</v>
      </c>
      <c r="H374" s="66">
        <v>2.75</v>
      </c>
      <c r="I374" s="66">
        <v>0</v>
      </c>
      <c r="J374" s="70">
        <f t="shared" ref="J374:J392" si="71">(H374-G374)*E374</f>
        <v>5000</v>
      </c>
      <c r="K374" s="70">
        <v>0</v>
      </c>
      <c r="L374" s="70">
        <f t="shared" ref="L374:L392" si="72">(J374+K374)</f>
        <v>5000</v>
      </c>
    </row>
    <row r="375" spans="1:12">
      <c r="A375" s="59">
        <v>43279</v>
      </c>
      <c r="B375" s="68" t="s">
        <v>448</v>
      </c>
      <c r="C375" s="69">
        <v>230</v>
      </c>
      <c r="D375" s="69" t="s">
        <v>585</v>
      </c>
      <c r="E375" s="66">
        <v>3500</v>
      </c>
      <c r="F375" s="66"/>
      <c r="G375" s="66">
        <v>4.75</v>
      </c>
      <c r="H375" s="66">
        <v>5.75</v>
      </c>
      <c r="I375" s="66">
        <v>0</v>
      </c>
      <c r="J375" s="70">
        <f t="shared" si="71"/>
        <v>3500</v>
      </c>
      <c r="K375" s="70">
        <v>0</v>
      </c>
      <c r="L375" s="70">
        <f t="shared" si="72"/>
        <v>3500</v>
      </c>
    </row>
    <row r="376" spans="1:12">
      <c r="A376" s="59">
        <v>43278</v>
      </c>
      <c r="B376" s="68" t="s">
        <v>469</v>
      </c>
      <c r="C376" s="69">
        <v>280</v>
      </c>
      <c r="D376" s="69" t="s">
        <v>585</v>
      </c>
      <c r="E376" s="66">
        <v>4500</v>
      </c>
      <c r="F376" s="66"/>
      <c r="G376" s="66">
        <v>1</v>
      </c>
      <c r="H376" s="66">
        <v>0.9</v>
      </c>
      <c r="I376" s="66">
        <v>0</v>
      </c>
      <c r="J376" s="70">
        <f t="shared" si="71"/>
        <v>-449.99999999999989</v>
      </c>
      <c r="K376" s="70">
        <v>0</v>
      </c>
      <c r="L376" s="70">
        <f t="shared" si="72"/>
        <v>-449.99999999999989</v>
      </c>
    </row>
    <row r="377" spans="1:12">
      <c r="A377" s="59">
        <v>43277</v>
      </c>
      <c r="B377" s="68" t="s">
        <v>593</v>
      </c>
      <c r="C377" s="69">
        <v>170</v>
      </c>
      <c r="D377" s="69" t="s">
        <v>585</v>
      </c>
      <c r="E377" s="66">
        <v>3000</v>
      </c>
      <c r="F377" s="66"/>
      <c r="G377" s="66">
        <v>1.25</v>
      </c>
      <c r="H377" s="66">
        <v>2.25</v>
      </c>
      <c r="I377" s="66">
        <v>0</v>
      </c>
      <c r="J377" s="70">
        <f t="shared" si="71"/>
        <v>3000</v>
      </c>
      <c r="K377" s="70">
        <v>0</v>
      </c>
      <c r="L377" s="70">
        <f t="shared" si="72"/>
        <v>3000</v>
      </c>
    </row>
    <row r="378" spans="1:12">
      <c r="A378" s="59">
        <v>43273</v>
      </c>
      <c r="B378" s="68" t="s">
        <v>213</v>
      </c>
      <c r="C378" s="69">
        <v>80</v>
      </c>
      <c r="D378" s="69" t="s">
        <v>590</v>
      </c>
      <c r="E378" s="66">
        <v>12000</v>
      </c>
      <c r="F378" s="66"/>
      <c r="G378" s="66">
        <v>0.75</v>
      </c>
      <c r="H378" s="66">
        <v>1</v>
      </c>
      <c r="I378" s="66">
        <v>0</v>
      </c>
      <c r="J378" s="70">
        <f t="shared" si="71"/>
        <v>3000</v>
      </c>
      <c r="K378" s="70">
        <v>0</v>
      </c>
      <c r="L378" s="70">
        <f t="shared" si="72"/>
        <v>3000</v>
      </c>
    </row>
    <row r="379" spans="1:12">
      <c r="A379" s="59">
        <v>43272</v>
      </c>
      <c r="B379" s="68" t="s">
        <v>261</v>
      </c>
      <c r="C379" s="69">
        <v>135</v>
      </c>
      <c r="D379" s="69" t="s">
        <v>585</v>
      </c>
      <c r="E379" s="66">
        <v>7000</v>
      </c>
      <c r="F379" s="66"/>
      <c r="G379" s="66">
        <v>2.8</v>
      </c>
      <c r="H379" s="66">
        <v>3.3</v>
      </c>
      <c r="I379" s="66">
        <v>5.75</v>
      </c>
      <c r="J379" s="70">
        <f t="shared" si="71"/>
        <v>3500</v>
      </c>
      <c r="K379" s="70">
        <v>0</v>
      </c>
      <c r="L379" s="70">
        <f t="shared" si="72"/>
        <v>3500</v>
      </c>
    </row>
    <row r="380" spans="1:12">
      <c r="A380" s="59">
        <v>43271</v>
      </c>
      <c r="B380" s="68" t="s">
        <v>448</v>
      </c>
      <c r="C380" s="69">
        <v>230</v>
      </c>
      <c r="D380" s="69" t="s">
        <v>585</v>
      </c>
      <c r="E380" s="66">
        <v>3500</v>
      </c>
      <c r="F380" s="66"/>
      <c r="G380" s="66">
        <v>4.5</v>
      </c>
      <c r="H380" s="66">
        <v>5.5</v>
      </c>
      <c r="I380" s="66">
        <v>0</v>
      </c>
      <c r="J380" s="70">
        <f t="shared" si="71"/>
        <v>3500</v>
      </c>
      <c r="K380" s="70">
        <v>0</v>
      </c>
      <c r="L380" s="70">
        <f t="shared" si="72"/>
        <v>3500</v>
      </c>
    </row>
    <row r="381" spans="1:12">
      <c r="A381" s="59">
        <v>43269</v>
      </c>
      <c r="B381" s="68" t="s">
        <v>213</v>
      </c>
      <c r="C381" s="69">
        <v>85</v>
      </c>
      <c r="D381" s="69" t="s">
        <v>585</v>
      </c>
      <c r="E381" s="66">
        <v>12000</v>
      </c>
      <c r="F381" s="66"/>
      <c r="G381" s="66">
        <v>2.2000000000000002</v>
      </c>
      <c r="H381" s="66">
        <v>2.6</v>
      </c>
      <c r="I381" s="66">
        <v>0</v>
      </c>
      <c r="J381" s="70">
        <f t="shared" si="71"/>
        <v>4799.9999999999991</v>
      </c>
      <c r="K381" s="70">
        <v>0</v>
      </c>
      <c r="L381" s="70">
        <f t="shared" si="72"/>
        <v>4799.9999999999991</v>
      </c>
    </row>
    <row r="382" spans="1:12">
      <c r="A382" s="59">
        <v>43266</v>
      </c>
      <c r="B382" s="68" t="s">
        <v>481</v>
      </c>
      <c r="C382" s="69">
        <v>280</v>
      </c>
      <c r="D382" s="69" t="s">
        <v>590</v>
      </c>
      <c r="E382" s="66">
        <v>3000</v>
      </c>
      <c r="F382" s="66"/>
      <c r="G382" s="66">
        <v>4.9000000000000004</v>
      </c>
      <c r="H382" s="66">
        <v>5.9</v>
      </c>
      <c r="I382" s="66">
        <v>7.4</v>
      </c>
      <c r="J382" s="70">
        <f t="shared" si="71"/>
        <v>3000</v>
      </c>
      <c r="K382" s="70">
        <f>(I382-H382)*E382</f>
        <v>4500</v>
      </c>
      <c r="L382" s="70">
        <f t="shared" si="72"/>
        <v>7500</v>
      </c>
    </row>
    <row r="383" spans="1:12">
      <c r="A383" s="59">
        <v>43265</v>
      </c>
      <c r="B383" s="68" t="s">
        <v>440</v>
      </c>
      <c r="C383" s="69">
        <v>75</v>
      </c>
      <c r="D383" s="69" t="s">
        <v>585</v>
      </c>
      <c r="E383" s="66">
        <v>7000</v>
      </c>
      <c r="F383" s="66"/>
      <c r="G383" s="66">
        <v>2.5</v>
      </c>
      <c r="H383" s="66">
        <v>2.5</v>
      </c>
      <c r="I383" s="66">
        <v>0</v>
      </c>
      <c r="J383" s="70">
        <f t="shared" si="71"/>
        <v>0</v>
      </c>
      <c r="K383" s="70">
        <v>0</v>
      </c>
      <c r="L383" s="70">
        <f t="shared" si="72"/>
        <v>0</v>
      </c>
    </row>
    <row r="384" spans="1:12">
      <c r="A384" s="59">
        <v>43265</v>
      </c>
      <c r="B384" s="68" t="s">
        <v>261</v>
      </c>
      <c r="C384" s="69">
        <v>140</v>
      </c>
      <c r="D384" s="69" t="s">
        <v>585</v>
      </c>
      <c r="E384" s="66">
        <v>7000</v>
      </c>
      <c r="F384" s="66"/>
      <c r="G384" s="66">
        <v>5.75</v>
      </c>
      <c r="H384" s="66">
        <v>6.75</v>
      </c>
      <c r="I384" s="66">
        <v>8</v>
      </c>
      <c r="J384" s="70">
        <f t="shared" si="71"/>
        <v>7000</v>
      </c>
      <c r="K384" s="70">
        <f>(I384-H384)*E384</f>
        <v>8750</v>
      </c>
      <c r="L384" s="70">
        <f t="shared" si="72"/>
        <v>15750</v>
      </c>
    </row>
    <row r="385" spans="1:12">
      <c r="A385" s="59">
        <v>43264</v>
      </c>
      <c r="B385" s="68" t="s">
        <v>496</v>
      </c>
      <c r="C385" s="69">
        <v>135</v>
      </c>
      <c r="D385" s="69" t="s">
        <v>585</v>
      </c>
      <c r="E385" s="66">
        <v>4000</v>
      </c>
      <c r="F385" s="66"/>
      <c r="G385" s="66">
        <v>4.75</v>
      </c>
      <c r="H385" s="66">
        <v>5.75</v>
      </c>
      <c r="I385" s="66">
        <v>6.25</v>
      </c>
      <c r="J385" s="70">
        <f t="shared" si="71"/>
        <v>4000</v>
      </c>
      <c r="K385" s="70">
        <f>(I385-H385)*E385</f>
        <v>2000</v>
      </c>
      <c r="L385" s="70">
        <f t="shared" si="72"/>
        <v>6000</v>
      </c>
    </row>
    <row r="386" spans="1:12">
      <c r="A386" s="59">
        <v>43263</v>
      </c>
      <c r="B386" s="68" t="s">
        <v>207</v>
      </c>
      <c r="C386" s="69">
        <v>95</v>
      </c>
      <c r="D386" s="69" t="s">
        <v>585</v>
      </c>
      <c r="E386" s="66">
        <v>4000</v>
      </c>
      <c r="F386" s="66"/>
      <c r="G386" s="66">
        <v>2.5</v>
      </c>
      <c r="H386" s="66">
        <v>3</v>
      </c>
      <c r="I386" s="66">
        <v>0</v>
      </c>
      <c r="J386" s="70">
        <f t="shared" si="71"/>
        <v>2000</v>
      </c>
      <c r="K386" s="70">
        <v>0</v>
      </c>
      <c r="L386" s="70">
        <f t="shared" si="72"/>
        <v>2000</v>
      </c>
    </row>
    <row r="387" spans="1:12">
      <c r="A387" s="59">
        <v>43262</v>
      </c>
      <c r="B387" s="68" t="s">
        <v>448</v>
      </c>
      <c r="C387" s="69">
        <v>250</v>
      </c>
      <c r="D387" s="69" t="s">
        <v>585</v>
      </c>
      <c r="E387" s="66">
        <v>3500</v>
      </c>
      <c r="F387" s="66"/>
      <c r="G387" s="66">
        <v>5.25</v>
      </c>
      <c r="H387" s="66">
        <v>4.25</v>
      </c>
      <c r="I387" s="66">
        <v>0</v>
      </c>
      <c r="J387" s="70">
        <f t="shared" si="71"/>
        <v>-3500</v>
      </c>
      <c r="K387" s="70">
        <v>0</v>
      </c>
      <c r="L387" s="70">
        <f t="shared" si="72"/>
        <v>-3500</v>
      </c>
    </row>
    <row r="388" spans="1:12">
      <c r="A388" s="59">
        <v>43259</v>
      </c>
      <c r="B388" s="68" t="s">
        <v>213</v>
      </c>
      <c r="C388" s="69">
        <v>80</v>
      </c>
      <c r="D388" s="69" t="s">
        <v>585</v>
      </c>
      <c r="E388" s="66">
        <v>12000</v>
      </c>
      <c r="F388" s="66"/>
      <c r="G388" s="66">
        <v>4.6500000000000004</v>
      </c>
      <c r="H388" s="66">
        <v>5</v>
      </c>
      <c r="I388" s="66">
        <v>5.75</v>
      </c>
      <c r="J388" s="70">
        <f t="shared" si="71"/>
        <v>4199.9999999999955</v>
      </c>
      <c r="K388" s="70">
        <f>(I388-H388)*E388</f>
        <v>9000</v>
      </c>
      <c r="L388" s="70">
        <f t="shared" si="72"/>
        <v>13199.999999999996</v>
      </c>
    </row>
    <row r="389" spans="1:12">
      <c r="A389" s="59">
        <v>43165</v>
      </c>
      <c r="B389" s="68" t="s">
        <v>213</v>
      </c>
      <c r="C389" s="69">
        <v>80</v>
      </c>
      <c r="D389" s="69" t="s">
        <v>585</v>
      </c>
      <c r="E389" s="66">
        <v>12000</v>
      </c>
      <c r="F389" s="66"/>
      <c r="G389" s="66">
        <v>1.75</v>
      </c>
      <c r="H389" s="66">
        <v>2.1</v>
      </c>
      <c r="I389" s="66">
        <v>3.1</v>
      </c>
      <c r="J389" s="70">
        <f t="shared" si="71"/>
        <v>4200.0000000000009</v>
      </c>
      <c r="K389" s="70">
        <v>0</v>
      </c>
      <c r="L389" s="70">
        <f t="shared" si="72"/>
        <v>4200.0000000000009</v>
      </c>
    </row>
    <row r="390" spans="1:12">
      <c r="A390" s="59">
        <v>43164</v>
      </c>
      <c r="B390" s="68" t="s">
        <v>309</v>
      </c>
      <c r="C390" s="69">
        <v>175</v>
      </c>
      <c r="D390" s="69" t="s">
        <v>585</v>
      </c>
      <c r="E390" s="66">
        <v>3750</v>
      </c>
      <c r="F390" s="66"/>
      <c r="G390" s="66">
        <v>4.25</v>
      </c>
      <c r="H390" s="66">
        <v>5</v>
      </c>
      <c r="I390" s="66">
        <v>0</v>
      </c>
      <c r="J390" s="70">
        <f t="shared" si="71"/>
        <v>2812.5</v>
      </c>
      <c r="K390" s="70">
        <v>0</v>
      </c>
      <c r="L390" s="70">
        <f t="shared" si="72"/>
        <v>2812.5</v>
      </c>
    </row>
    <row r="391" spans="1:12">
      <c r="A391" s="59">
        <v>43163</v>
      </c>
      <c r="B391" s="68" t="s">
        <v>213</v>
      </c>
      <c r="C391" s="69">
        <v>75</v>
      </c>
      <c r="D391" s="69" t="s">
        <v>585</v>
      </c>
      <c r="E391" s="66">
        <v>12000</v>
      </c>
      <c r="F391" s="66"/>
      <c r="G391" s="66">
        <v>2.75</v>
      </c>
      <c r="H391" s="66">
        <v>3.25</v>
      </c>
      <c r="I391" s="66">
        <v>4.05</v>
      </c>
      <c r="J391" s="70">
        <f t="shared" si="71"/>
        <v>6000</v>
      </c>
      <c r="K391" s="70">
        <f>(I391-H391)*E391</f>
        <v>9599.9999999999982</v>
      </c>
      <c r="L391" s="70">
        <f t="shared" si="72"/>
        <v>15599.999999999998</v>
      </c>
    </row>
    <row r="392" spans="1:12">
      <c r="A392" s="59">
        <v>43160</v>
      </c>
      <c r="B392" s="68" t="s">
        <v>261</v>
      </c>
      <c r="C392" s="69">
        <v>150</v>
      </c>
      <c r="D392" s="69" t="s">
        <v>585</v>
      </c>
      <c r="E392" s="66">
        <v>7000</v>
      </c>
      <c r="F392" s="66"/>
      <c r="G392" s="66">
        <v>6</v>
      </c>
      <c r="H392" s="66">
        <v>6.75</v>
      </c>
      <c r="I392" s="66">
        <v>0</v>
      </c>
      <c r="J392" s="70">
        <f t="shared" si="71"/>
        <v>5250</v>
      </c>
      <c r="K392" s="70">
        <v>0</v>
      </c>
      <c r="L392" s="70">
        <f t="shared" si="72"/>
        <v>5250</v>
      </c>
    </row>
    <row r="393" spans="1:12">
      <c r="A393" s="59"/>
      <c r="B393" s="79"/>
      <c r="C393" s="55"/>
      <c r="D393" s="55"/>
      <c r="E393" s="80"/>
      <c r="F393" s="80"/>
      <c r="G393" s="80"/>
      <c r="H393" s="80"/>
      <c r="I393" s="80"/>
      <c r="J393" s="81"/>
      <c r="K393" s="81"/>
      <c r="L393" s="81"/>
    </row>
    <row r="394" spans="1:12">
      <c r="A394" s="59">
        <v>43251</v>
      </c>
      <c r="B394" s="68" t="s">
        <v>552</v>
      </c>
      <c r="C394" s="69">
        <v>275</v>
      </c>
      <c r="D394" s="69" t="s">
        <v>590</v>
      </c>
      <c r="E394" s="66">
        <v>3000</v>
      </c>
      <c r="F394" s="66"/>
      <c r="G394" s="66">
        <v>1.5</v>
      </c>
      <c r="H394" s="66">
        <v>2.5</v>
      </c>
      <c r="I394" s="66">
        <v>3.5</v>
      </c>
      <c r="J394" s="70">
        <f t="shared" ref="J394:J423" si="73">(H394-G394)*E394</f>
        <v>3000</v>
      </c>
      <c r="K394" s="70">
        <f>(I394-H394)*E394</f>
        <v>3000</v>
      </c>
      <c r="L394" s="70">
        <f t="shared" ref="L394:L423" si="74">(J394+K394)</f>
        <v>6000</v>
      </c>
    </row>
    <row r="395" spans="1:12">
      <c r="A395" s="59">
        <v>43250</v>
      </c>
      <c r="B395" s="68" t="s">
        <v>601</v>
      </c>
      <c r="C395" s="69">
        <v>120</v>
      </c>
      <c r="D395" s="69" t="s">
        <v>598</v>
      </c>
      <c r="E395" s="66">
        <v>8000</v>
      </c>
      <c r="F395" s="66"/>
      <c r="G395" s="66">
        <v>1</v>
      </c>
      <c r="H395" s="66">
        <v>1</v>
      </c>
      <c r="I395" s="66">
        <v>0</v>
      </c>
      <c r="J395" s="70">
        <f t="shared" si="73"/>
        <v>0</v>
      </c>
      <c r="K395" s="70">
        <v>0</v>
      </c>
      <c r="L395" s="70">
        <f t="shared" si="74"/>
        <v>0</v>
      </c>
    </row>
    <row r="396" spans="1:12">
      <c r="A396" s="59">
        <v>43249</v>
      </c>
      <c r="B396" s="68" t="s">
        <v>372</v>
      </c>
      <c r="C396" s="69">
        <v>80</v>
      </c>
      <c r="D396" s="69" t="s">
        <v>585</v>
      </c>
      <c r="E396" s="66">
        <v>12000</v>
      </c>
      <c r="F396" s="66"/>
      <c r="G396" s="66">
        <v>0.75</v>
      </c>
      <c r="H396" s="66">
        <v>1.25</v>
      </c>
      <c r="I396" s="66">
        <v>0</v>
      </c>
      <c r="J396" s="70">
        <f t="shared" si="73"/>
        <v>6000</v>
      </c>
      <c r="K396" s="70">
        <v>0</v>
      </c>
      <c r="L396" s="70">
        <f t="shared" si="74"/>
        <v>6000</v>
      </c>
    </row>
    <row r="397" spans="1:12">
      <c r="A397" s="59">
        <v>43249</v>
      </c>
      <c r="B397" s="68" t="s">
        <v>309</v>
      </c>
      <c r="C397" s="69">
        <v>175</v>
      </c>
      <c r="D397" s="69" t="s">
        <v>585</v>
      </c>
      <c r="E397" s="66">
        <v>3750</v>
      </c>
      <c r="F397" s="66"/>
      <c r="G397" s="66">
        <v>3.25</v>
      </c>
      <c r="H397" s="66">
        <v>4.25</v>
      </c>
      <c r="I397" s="66">
        <v>5.75</v>
      </c>
      <c r="J397" s="70">
        <f t="shared" si="73"/>
        <v>3750</v>
      </c>
      <c r="K397" s="70">
        <f>(I397-H397)*E397</f>
        <v>5625</v>
      </c>
      <c r="L397" s="70">
        <f t="shared" si="74"/>
        <v>9375</v>
      </c>
    </row>
    <row r="398" spans="1:12">
      <c r="A398" s="59">
        <v>43248</v>
      </c>
      <c r="B398" s="68" t="s">
        <v>496</v>
      </c>
      <c r="C398" s="69">
        <v>140</v>
      </c>
      <c r="D398" s="69" t="s">
        <v>598</v>
      </c>
      <c r="E398" s="66">
        <v>4000</v>
      </c>
      <c r="F398" s="66"/>
      <c r="G398" s="66">
        <v>2</v>
      </c>
      <c r="H398" s="66">
        <v>1</v>
      </c>
      <c r="I398" s="66">
        <v>0</v>
      </c>
      <c r="J398" s="70">
        <f t="shared" si="73"/>
        <v>-4000</v>
      </c>
      <c r="K398" s="70">
        <v>0</v>
      </c>
      <c r="L398" s="70">
        <f t="shared" si="74"/>
        <v>-4000</v>
      </c>
    </row>
    <row r="399" spans="1:12">
      <c r="A399" s="59">
        <v>43245</v>
      </c>
      <c r="B399" s="68" t="s">
        <v>439</v>
      </c>
      <c r="C399" s="69">
        <v>160</v>
      </c>
      <c r="D399" s="69" t="s">
        <v>585</v>
      </c>
      <c r="E399" s="66">
        <v>3000</v>
      </c>
      <c r="F399" s="66"/>
      <c r="G399" s="66">
        <v>2.2999999999999998</v>
      </c>
      <c r="H399" s="66">
        <v>3.3</v>
      </c>
      <c r="I399" s="66">
        <v>4.8</v>
      </c>
      <c r="J399" s="70">
        <f t="shared" si="73"/>
        <v>3000</v>
      </c>
      <c r="K399" s="70">
        <f>(I399-H399)*E399</f>
        <v>4500</v>
      </c>
      <c r="L399" s="70">
        <f t="shared" si="74"/>
        <v>7500</v>
      </c>
    </row>
    <row r="400" spans="1:12">
      <c r="A400" s="59">
        <v>43244</v>
      </c>
      <c r="B400" s="68" t="s">
        <v>453</v>
      </c>
      <c r="C400" s="69">
        <v>290</v>
      </c>
      <c r="D400" s="69" t="s">
        <v>585</v>
      </c>
      <c r="E400" s="66">
        <v>3200</v>
      </c>
      <c r="F400" s="66"/>
      <c r="G400" s="66">
        <v>2</v>
      </c>
      <c r="H400" s="66">
        <v>2.5</v>
      </c>
      <c r="I400" s="66">
        <v>0</v>
      </c>
      <c r="J400" s="70">
        <f t="shared" si="73"/>
        <v>1600</v>
      </c>
      <c r="K400" s="70">
        <v>0</v>
      </c>
      <c r="L400" s="70">
        <f t="shared" si="74"/>
        <v>1600</v>
      </c>
    </row>
    <row r="401" spans="1:12">
      <c r="A401" s="59">
        <v>43244</v>
      </c>
      <c r="B401" s="68" t="s">
        <v>29</v>
      </c>
      <c r="C401" s="69">
        <v>150</v>
      </c>
      <c r="D401" s="69" t="s">
        <v>598</v>
      </c>
      <c r="E401" s="66">
        <v>1500</v>
      </c>
      <c r="F401" s="66"/>
      <c r="G401" s="66">
        <v>8</v>
      </c>
      <c r="H401" s="66">
        <v>8.5</v>
      </c>
      <c r="I401" s="66">
        <v>0</v>
      </c>
      <c r="J401" s="70">
        <f t="shared" si="73"/>
        <v>750</v>
      </c>
      <c r="K401" s="70">
        <v>0</v>
      </c>
      <c r="L401" s="70">
        <f t="shared" si="74"/>
        <v>750</v>
      </c>
    </row>
    <row r="402" spans="1:12">
      <c r="A402" s="59">
        <v>43243</v>
      </c>
      <c r="B402" s="68" t="s">
        <v>215</v>
      </c>
      <c r="C402" s="69">
        <v>110</v>
      </c>
      <c r="D402" s="69" t="s">
        <v>585</v>
      </c>
      <c r="E402" s="66">
        <v>9000</v>
      </c>
      <c r="F402" s="66"/>
      <c r="G402" s="66">
        <v>1.5</v>
      </c>
      <c r="H402" s="66">
        <v>1.8</v>
      </c>
      <c r="I402" s="66">
        <v>0</v>
      </c>
      <c r="J402" s="70">
        <f t="shared" si="73"/>
        <v>2700.0000000000005</v>
      </c>
      <c r="K402" s="70">
        <v>0</v>
      </c>
      <c r="L402" s="70">
        <f t="shared" si="74"/>
        <v>2700.0000000000005</v>
      </c>
    </row>
    <row r="403" spans="1:12">
      <c r="A403" s="59">
        <v>43243</v>
      </c>
      <c r="B403" s="68" t="s">
        <v>552</v>
      </c>
      <c r="C403" s="69">
        <v>280</v>
      </c>
      <c r="D403" s="69" t="s">
        <v>585</v>
      </c>
      <c r="E403" s="66">
        <v>3000</v>
      </c>
      <c r="F403" s="66"/>
      <c r="G403" s="66">
        <v>2.75</v>
      </c>
      <c r="H403" s="66">
        <v>3.1</v>
      </c>
      <c r="I403" s="66">
        <v>0</v>
      </c>
      <c r="J403" s="70">
        <f t="shared" si="73"/>
        <v>1050.0000000000002</v>
      </c>
      <c r="K403" s="70">
        <v>0</v>
      </c>
      <c r="L403" s="70">
        <f t="shared" si="74"/>
        <v>1050.0000000000002</v>
      </c>
    </row>
    <row r="404" spans="1:12">
      <c r="A404" s="59">
        <v>43242</v>
      </c>
      <c r="B404" s="68" t="s">
        <v>463</v>
      </c>
      <c r="C404" s="69">
        <v>320</v>
      </c>
      <c r="D404" s="69" t="s">
        <v>585</v>
      </c>
      <c r="E404" s="66">
        <v>3000</v>
      </c>
      <c r="F404" s="66"/>
      <c r="G404" s="66">
        <v>5</v>
      </c>
      <c r="H404" s="66">
        <v>6</v>
      </c>
      <c r="I404" s="66">
        <v>0</v>
      </c>
      <c r="J404" s="70">
        <f t="shared" si="73"/>
        <v>3000</v>
      </c>
      <c r="K404" s="70">
        <v>0</v>
      </c>
      <c r="L404" s="70">
        <f t="shared" si="74"/>
        <v>3000</v>
      </c>
    </row>
    <row r="405" spans="1:12">
      <c r="A405" s="59">
        <v>43242</v>
      </c>
      <c r="B405" s="68" t="s">
        <v>222</v>
      </c>
      <c r="C405" s="69">
        <v>200</v>
      </c>
      <c r="D405" s="69" t="s">
        <v>585</v>
      </c>
      <c r="E405" s="66">
        <v>2500</v>
      </c>
      <c r="F405" s="66"/>
      <c r="G405" s="66">
        <v>6.25</v>
      </c>
      <c r="H405" s="66">
        <v>7.5</v>
      </c>
      <c r="I405" s="66">
        <v>0</v>
      </c>
      <c r="J405" s="70">
        <f t="shared" si="73"/>
        <v>3125</v>
      </c>
      <c r="K405" s="70">
        <v>0</v>
      </c>
      <c r="L405" s="70">
        <f t="shared" si="74"/>
        <v>3125</v>
      </c>
    </row>
    <row r="406" spans="1:12">
      <c r="A406" s="59">
        <v>43241</v>
      </c>
      <c r="B406" s="68" t="s">
        <v>448</v>
      </c>
      <c r="C406" s="69">
        <v>230</v>
      </c>
      <c r="D406" s="69" t="s">
        <v>585</v>
      </c>
      <c r="E406" s="66">
        <v>3500</v>
      </c>
      <c r="F406" s="66"/>
      <c r="G406" s="66">
        <v>4.5999999999999996</v>
      </c>
      <c r="H406" s="66">
        <v>5</v>
      </c>
      <c r="I406" s="66">
        <v>0</v>
      </c>
      <c r="J406" s="70">
        <f t="shared" si="73"/>
        <v>1400.0000000000011</v>
      </c>
      <c r="K406" s="70">
        <v>0</v>
      </c>
      <c r="L406" s="70">
        <f t="shared" si="74"/>
        <v>1400.0000000000011</v>
      </c>
    </row>
    <row r="407" spans="1:12">
      <c r="A407" s="59">
        <v>43238</v>
      </c>
      <c r="B407" s="68" t="s">
        <v>495</v>
      </c>
      <c r="C407" s="69">
        <v>240</v>
      </c>
      <c r="D407" s="69" t="s">
        <v>585</v>
      </c>
      <c r="E407" s="66">
        <v>2250</v>
      </c>
      <c r="F407" s="66"/>
      <c r="G407" s="66">
        <v>4</v>
      </c>
      <c r="H407" s="66">
        <v>4.5</v>
      </c>
      <c r="I407" s="66">
        <v>0</v>
      </c>
      <c r="J407" s="70">
        <f t="shared" si="73"/>
        <v>1125</v>
      </c>
      <c r="K407" s="70">
        <v>0</v>
      </c>
      <c r="L407" s="70">
        <f t="shared" si="74"/>
        <v>1125</v>
      </c>
    </row>
    <row r="408" spans="1:12">
      <c r="A408" s="59">
        <v>43237</v>
      </c>
      <c r="B408" s="68" t="s">
        <v>279</v>
      </c>
      <c r="C408" s="69">
        <v>52.5</v>
      </c>
      <c r="D408" s="69" t="s">
        <v>585</v>
      </c>
      <c r="E408" s="66">
        <v>7000</v>
      </c>
      <c r="F408" s="66"/>
      <c r="G408" s="66">
        <v>2.5</v>
      </c>
      <c r="H408" s="66">
        <v>2.95</v>
      </c>
      <c r="I408" s="66">
        <v>0</v>
      </c>
      <c r="J408" s="70">
        <f t="shared" si="73"/>
        <v>3150.0000000000014</v>
      </c>
      <c r="K408" s="70">
        <v>0</v>
      </c>
      <c r="L408" s="70">
        <f t="shared" si="74"/>
        <v>3150.0000000000014</v>
      </c>
    </row>
    <row r="409" spans="1:12">
      <c r="A409" s="59">
        <v>43236</v>
      </c>
      <c r="B409" s="68" t="s">
        <v>290</v>
      </c>
      <c r="C409" s="69">
        <v>260</v>
      </c>
      <c r="D409" s="69" t="s">
        <v>585</v>
      </c>
      <c r="E409" s="66">
        <v>2250</v>
      </c>
      <c r="F409" s="66"/>
      <c r="G409" s="66">
        <v>5.5</v>
      </c>
      <c r="H409" s="66">
        <v>7</v>
      </c>
      <c r="I409" s="66">
        <v>9</v>
      </c>
      <c r="J409" s="70">
        <f t="shared" si="73"/>
        <v>3375</v>
      </c>
      <c r="K409" s="70">
        <v>0</v>
      </c>
      <c r="L409" s="70">
        <f t="shared" si="74"/>
        <v>3375</v>
      </c>
    </row>
    <row r="410" spans="1:12">
      <c r="A410" s="59">
        <v>43236</v>
      </c>
      <c r="B410" s="68" t="s">
        <v>463</v>
      </c>
      <c r="C410" s="69">
        <v>340</v>
      </c>
      <c r="D410" s="69" t="s">
        <v>585</v>
      </c>
      <c r="E410" s="66">
        <v>3000</v>
      </c>
      <c r="F410" s="66"/>
      <c r="G410" s="66">
        <v>7.6</v>
      </c>
      <c r="H410" s="66">
        <v>8.6</v>
      </c>
      <c r="I410" s="66">
        <v>10.1</v>
      </c>
      <c r="J410" s="70">
        <f t="shared" si="73"/>
        <v>3000</v>
      </c>
      <c r="K410" s="70">
        <v>0</v>
      </c>
      <c r="L410" s="70">
        <f t="shared" si="74"/>
        <v>3000</v>
      </c>
    </row>
    <row r="411" spans="1:12">
      <c r="A411" s="59">
        <v>43235</v>
      </c>
      <c r="B411" s="68" t="s">
        <v>492</v>
      </c>
      <c r="C411" s="69">
        <v>120</v>
      </c>
      <c r="D411" s="69" t="s">
        <v>585</v>
      </c>
      <c r="E411" s="66">
        <v>3800</v>
      </c>
      <c r="F411" s="66"/>
      <c r="G411" s="66">
        <v>3.25</v>
      </c>
      <c r="H411" s="66">
        <v>4.25</v>
      </c>
      <c r="I411" s="66">
        <v>0</v>
      </c>
      <c r="J411" s="70">
        <f t="shared" si="73"/>
        <v>3800</v>
      </c>
      <c r="K411" s="70">
        <v>0</v>
      </c>
      <c r="L411" s="70">
        <f t="shared" si="74"/>
        <v>3800</v>
      </c>
    </row>
    <row r="412" spans="1:12">
      <c r="A412" s="59">
        <v>43234</v>
      </c>
      <c r="B412" s="68" t="s">
        <v>57</v>
      </c>
      <c r="C412" s="69">
        <v>420</v>
      </c>
      <c r="D412" s="69" t="s">
        <v>585</v>
      </c>
      <c r="E412" s="66">
        <v>2500</v>
      </c>
      <c r="F412" s="66"/>
      <c r="G412" s="66">
        <v>6</v>
      </c>
      <c r="H412" s="66">
        <v>6.5</v>
      </c>
      <c r="I412" s="66">
        <v>0</v>
      </c>
      <c r="J412" s="70">
        <f t="shared" si="73"/>
        <v>1250</v>
      </c>
      <c r="K412" s="70">
        <v>0</v>
      </c>
      <c r="L412" s="70">
        <f t="shared" si="74"/>
        <v>1250</v>
      </c>
    </row>
    <row r="413" spans="1:12">
      <c r="A413" s="59">
        <v>43234</v>
      </c>
      <c r="B413" s="68" t="s">
        <v>29</v>
      </c>
      <c r="C413" s="69">
        <v>220</v>
      </c>
      <c r="D413" s="69" t="s">
        <v>585</v>
      </c>
      <c r="E413" s="66">
        <v>1500</v>
      </c>
      <c r="F413" s="66"/>
      <c r="G413" s="66">
        <v>12.5</v>
      </c>
      <c r="H413" s="66">
        <v>12.8</v>
      </c>
      <c r="I413" s="66">
        <v>0</v>
      </c>
      <c r="J413" s="70">
        <f t="shared" si="73"/>
        <v>450.00000000000108</v>
      </c>
      <c r="K413" s="70">
        <v>0</v>
      </c>
      <c r="L413" s="70">
        <f t="shared" si="74"/>
        <v>450.00000000000108</v>
      </c>
    </row>
    <row r="414" spans="1:12">
      <c r="A414" s="59">
        <v>43231</v>
      </c>
      <c r="B414" s="68" t="s">
        <v>214</v>
      </c>
      <c r="C414" s="69">
        <v>220</v>
      </c>
      <c r="D414" s="69" t="s">
        <v>590</v>
      </c>
      <c r="E414" s="66">
        <v>2500</v>
      </c>
      <c r="F414" s="66"/>
      <c r="G414" s="66">
        <v>5.25</v>
      </c>
      <c r="H414" s="66">
        <v>6.5</v>
      </c>
      <c r="I414" s="66">
        <v>0</v>
      </c>
      <c r="J414" s="70">
        <f t="shared" si="73"/>
        <v>3125</v>
      </c>
      <c r="K414" s="70">
        <v>0</v>
      </c>
      <c r="L414" s="70">
        <f t="shared" si="74"/>
        <v>3125</v>
      </c>
    </row>
    <row r="415" spans="1:12">
      <c r="A415" s="59">
        <v>43230</v>
      </c>
      <c r="B415" s="68" t="s">
        <v>278</v>
      </c>
      <c r="C415" s="69">
        <v>400</v>
      </c>
      <c r="D415" s="69" t="s">
        <v>585</v>
      </c>
      <c r="E415" s="66">
        <v>1800</v>
      </c>
      <c r="F415" s="66"/>
      <c r="G415" s="66">
        <v>10</v>
      </c>
      <c r="H415" s="66">
        <v>11</v>
      </c>
      <c r="I415" s="66">
        <v>0</v>
      </c>
      <c r="J415" s="70">
        <f t="shared" si="73"/>
        <v>1800</v>
      </c>
      <c r="K415" s="70">
        <v>0</v>
      </c>
      <c r="L415" s="70">
        <f t="shared" si="74"/>
        <v>1800</v>
      </c>
    </row>
    <row r="416" spans="1:12">
      <c r="A416" s="59">
        <v>43229</v>
      </c>
      <c r="B416" s="68" t="s">
        <v>479</v>
      </c>
      <c r="C416" s="69">
        <v>270</v>
      </c>
      <c r="D416" s="69" t="s">
        <v>585</v>
      </c>
      <c r="E416" s="66">
        <v>4000</v>
      </c>
      <c r="F416" s="66"/>
      <c r="G416" s="66">
        <v>5.2</v>
      </c>
      <c r="H416" s="66">
        <v>4.2</v>
      </c>
      <c r="I416" s="66">
        <v>0</v>
      </c>
      <c r="J416" s="70">
        <f t="shared" si="73"/>
        <v>-4000</v>
      </c>
      <c r="K416" s="70">
        <v>0</v>
      </c>
      <c r="L416" s="70">
        <f t="shared" si="74"/>
        <v>-4000</v>
      </c>
    </row>
    <row r="417" spans="1:12">
      <c r="A417" s="59">
        <v>43228</v>
      </c>
      <c r="B417" s="68" t="s">
        <v>448</v>
      </c>
      <c r="C417" s="69">
        <v>250</v>
      </c>
      <c r="D417" s="69" t="s">
        <v>585</v>
      </c>
      <c r="E417" s="66">
        <v>3500</v>
      </c>
      <c r="F417" s="66"/>
      <c r="G417" s="66">
        <v>5.65</v>
      </c>
      <c r="H417" s="66">
        <v>6.5</v>
      </c>
      <c r="I417" s="66">
        <v>0</v>
      </c>
      <c r="J417" s="70">
        <f t="shared" si="73"/>
        <v>2974.9999999999986</v>
      </c>
      <c r="K417" s="70">
        <v>0</v>
      </c>
      <c r="L417" s="70">
        <f t="shared" si="74"/>
        <v>2974.9999999999986</v>
      </c>
    </row>
    <row r="418" spans="1:12">
      <c r="A418" s="59">
        <v>43227</v>
      </c>
      <c r="B418" s="68" t="s">
        <v>495</v>
      </c>
      <c r="C418" s="69">
        <v>300</v>
      </c>
      <c r="D418" s="69" t="s">
        <v>585</v>
      </c>
      <c r="E418" s="66">
        <v>2250</v>
      </c>
      <c r="F418" s="66"/>
      <c r="G418" s="66">
        <v>6.75</v>
      </c>
      <c r="H418" s="66">
        <v>8.25</v>
      </c>
      <c r="I418" s="66">
        <v>10.25</v>
      </c>
      <c r="J418" s="70">
        <f t="shared" si="73"/>
        <v>3375</v>
      </c>
      <c r="K418" s="70">
        <f>(I418-H418)*E418</f>
        <v>4500</v>
      </c>
      <c r="L418" s="70">
        <f t="shared" si="74"/>
        <v>7875</v>
      </c>
    </row>
    <row r="419" spans="1:12">
      <c r="A419" s="59">
        <v>43224</v>
      </c>
      <c r="B419" s="68" t="s">
        <v>481</v>
      </c>
      <c r="C419" s="69">
        <v>250</v>
      </c>
      <c r="D419" s="69" t="s">
        <v>585</v>
      </c>
      <c r="E419" s="66">
        <v>3000</v>
      </c>
      <c r="F419" s="66"/>
      <c r="G419" s="66">
        <v>6</v>
      </c>
      <c r="H419" s="66">
        <v>7</v>
      </c>
      <c r="I419" s="66">
        <v>0</v>
      </c>
      <c r="J419" s="70">
        <f t="shared" si="73"/>
        <v>3000</v>
      </c>
      <c r="K419" s="70">
        <v>0</v>
      </c>
      <c r="L419" s="70">
        <f t="shared" si="74"/>
        <v>3000</v>
      </c>
    </row>
    <row r="420" spans="1:12">
      <c r="A420" s="59">
        <v>43224</v>
      </c>
      <c r="B420" s="68" t="s">
        <v>165</v>
      </c>
      <c r="C420" s="69">
        <v>400</v>
      </c>
      <c r="D420" s="69" t="s">
        <v>585</v>
      </c>
      <c r="E420" s="66">
        <v>1500</v>
      </c>
      <c r="F420" s="66"/>
      <c r="G420" s="66">
        <v>11.5</v>
      </c>
      <c r="H420" s="66">
        <v>9.5</v>
      </c>
      <c r="I420" s="66">
        <v>0</v>
      </c>
      <c r="J420" s="70">
        <f t="shared" si="73"/>
        <v>-3000</v>
      </c>
      <c r="K420" s="70">
        <v>0</v>
      </c>
      <c r="L420" s="70">
        <f t="shared" si="74"/>
        <v>-3000</v>
      </c>
    </row>
    <row r="421" spans="1:12">
      <c r="A421" s="59">
        <v>43223</v>
      </c>
      <c r="B421" s="68" t="s">
        <v>216</v>
      </c>
      <c r="C421" s="69">
        <v>220</v>
      </c>
      <c r="D421" s="69" t="s">
        <v>585</v>
      </c>
      <c r="E421" s="66">
        <v>2500</v>
      </c>
      <c r="F421" s="66"/>
      <c r="G421" s="66">
        <v>6.75</v>
      </c>
      <c r="H421" s="66">
        <v>7.15</v>
      </c>
      <c r="I421" s="66">
        <v>0</v>
      </c>
      <c r="J421" s="70">
        <f t="shared" si="73"/>
        <v>1000.0000000000009</v>
      </c>
      <c r="K421" s="70">
        <v>0</v>
      </c>
      <c r="L421" s="70">
        <f t="shared" si="74"/>
        <v>1000.0000000000009</v>
      </c>
    </row>
    <row r="422" spans="1:12">
      <c r="A422" s="59">
        <v>43223</v>
      </c>
      <c r="B422" s="68" t="s">
        <v>481</v>
      </c>
      <c r="C422" s="69">
        <v>250</v>
      </c>
      <c r="D422" s="69" t="s">
        <v>585</v>
      </c>
      <c r="E422" s="66">
        <v>3000</v>
      </c>
      <c r="F422" s="66"/>
      <c r="G422" s="66">
        <v>6</v>
      </c>
      <c r="H422" s="66">
        <v>6.25</v>
      </c>
      <c r="I422" s="66">
        <v>0</v>
      </c>
      <c r="J422" s="70">
        <f t="shared" si="73"/>
        <v>750</v>
      </c>
      <c r="K422" s="70">
        <v>0</v>
      </c>
      <c r="L422" s="70">
        <f t="shared" si="74"/>
        <v>750</v>
      </c>
    </row>
    <row r="423" spans="1:12">
      <c r="A423" s="59">
        <v>43222</v>
      </c>
      <c r="B423" s="68" t="s">
        <v>586</v>
      </c>
      <c r="C423" s="69">
        <v>300</v>
      </c>
      <c r="D423" s="69" t="s">
        <v>585</v>
      </c>
      <c r="E423" s="66">
        <v>2500</v>
      </c>
      <c r="F423" s="66"/>
      <c r="G423" s="66">
        <v>8.35</v>
      </c>
      <c r="H423" s="66">
        <v>9.35</v>
      </c>
      <c r="I423" s="66">
        <v>10.85</v>
      </c>
      <c r="J423" s="70">
        <f t="shared" si="73"/>
        <v>2500</v>
      </c>
      <c r="K423" s="70">
        <f>(I423-H423)*E423</f>
        <v>3750</v>
      </c>
      <c r="L423" s="70">
        <f t="shared" si="74"/>
        <v>6250</v>
      </c>
    </row>
    <row r="424" spans="1:12">
      <c r="A424" s="59"/>
      <c r="B424" s="79"/>
      <c r="C424" s="55"/>
      <c r="D424" s="55"/>
      <c r="E424" s="80"/>
      <c r="F424" s="80"/>
      <c r="G424" s="80"/>
      <c r="H424" s="80"/>
      <c r="I424" s="80"/>
      <c r="J424" s="81"/>
      <c r="K424" s="81"/>
      <c r="L424" s="81"/>
    </row>
    <row r="425" spans="1:12">
      <c r="A425" s="59">
        <v>43220</v>
      </c>
      <c r="B425" s="68" t="s">
        <v>216</v>
      </c>
      <c r="C425" s="69">
        <v>230</v>
      </c>
      <c r="D425" s="69" t="s">
        <v>585</v>
      </c>
      <c r="E425" s="66">
        <v>2500</v>
      </c>
      <c r="F425" s="66"/>
      <c r="G425" s="66">
        <v>6.9</v>
      </c>
      <c r="H425" s="66">
        <v>7.25</v>
      </c>
      <c r="I425" s="66">
        <v>0</v>
      </c>
      <c r="J425" s="70">
        <f t="shared" ref="J425:J455" si="75">(H425-G425)*E425</f>
        <v>874.99999999999909</v>
      </c>
      <c r="K425" s="70">
        <v>0</v>
      </c>
      <c r="L425" s="70">
        <f t="shared" ref="L425:L455" si="76">(J425+K425)</f>
        <v>874.99999999999909</v>
      </c>
    </row>
    <row r="426" spans="1:12">
      <c r="A426" s="59">
        <v>43220</v>
      </c>
      <c r="B426" s="68" t="s">
        <v>448</v>
      </c>
      <c r="C426" s="69">
        <v>230</v>
      </c>
      <c r="D426" s="69" t="s">
        <v>598</v>
      </c>
      <c r="E426" s="66">
        <v>3500</v>
      </c>
      <c r="F426" s="66"/>
      <c r="G426" s="66">
        <v>8</v>
      </c>
      <c r="H426" s="66">
        <v>7</v>
      </c>
      <c r="I426" s="66">
        <v>0</v>
      </c>
      <c r="J426" s="70">
        <f t="shared" si="75"/>
        <v>-3500</v>
      </c>
      <c r="K426" s="70">
        <v>0</v>
      </c>
      <c r="L426" s="70">
        <f t="shared" si="76"/>
        <v>-3500</v>
      </c>
    </row>
    <row r="427" spans="1:12">
      <c r="A427" s="59">
        <v>43217</v>
      </c>
      <c r="B427" s="68" t="s">
        <v>261</v>
      </c>
      <c r="C427" s="69">
        <v>160</v>
      </c>
      <c r="D427" s="69" t="s">
        <v>598</v>
      </c>
      <c r="E427" s="66">
        <v>7000</v>
      </c>
      <c r="F427" s="66"/>
      <c r="G427" s="66">
        <v>4.5</v>
      </c>
      <c r="H427" s="66">
        <v>5</v>
      </c>
      <c r="I427" s="66">
        <v>6</v>
      </c>
      <c r="J427" s="70">
        <f t="shared" si="75"/>
        <v>3500</v>
      </c>
      <c r="K427" s="70">
        <v>0</v>
      </c>
      <c r="L427" s="70">
        <f t="shared" si="76"/>
        <v>3500</v>
      </c>
    </row>
    <row r="428" spans="1:12">
      <c r="A428" s="59">
        <v>43217</v>
      </c>
      <c r="B428" s="68" t="s">
        <v>29</v>
      </c>
      <c r="C428" s="69">
        <v>260</v>
      </c>
      <c r="D428" s="69" t="s">
        <v>585</v>
      </c>
      <c r="E428" s="66">
        <v>1500</v>
      </c>
      <c r="F428" s="66"/>
      <c r="G428" s="66">
        <v>11.25</v>
      </c>
      <c r="H428" s="66">
        <v>8.25</v>
      </c>
      <c r="I428" s="66">
        <v>0</v>
      </c>
      <c r="J428" s="70">
        <f t="shared" si="75"/>
        <v>-4500</v>
      </c>
      <c r="K428" s="70">
        <v>0</v>
      </c>
      <c r="L428" s="70">
        <f t="shared" si="76"/>
        <v>-4500</v>
      </c>
    </row>
    <row r="429" spans="1:12">
      <c r="A429" s="59">
        <v>43216</v>
      </c>
      <c r="B429" s="68" t="s">
        <v>510</v>
      </c>
      <c r="C429" s="69">
        <v>145</v>
      </c>
      <c r="D429" s="69" t="s">
        <v>585</v>
      </c>
      <c r="E429" s="66">
        <v>3500</v>
      </c>
      <c r="F429" s="66"/>
      <c r="G429" s="66">
        <v>0.75</v>
      </c>
      <c r="H429" s="66">
        <v>1.5</v>
      </c>
      <c r="I429" s="66">
        <v>0</v>
      </c>
      <c r="J429" s="70">
        <f t="shared" si="75"/>
        <v>2625</v>
      </c>
      <c r="K429" s="70">
        <v>0</v>
      </c>
      <c r="L429" s="70">
        <f t="shared" si="76"/>
        <v>2625</v>
      </c>
    </row>
    <row r="430" spans="1:12">
      <c r="A430" s="59">
        <v>43216</v>
      </c>
      <c r="B430" s="68" t="s">
        <v>216</v>
      </c>
      <c r="C430" s="69">
        <v>220</v>
      </c>
      <c r="D430" s="69" t="s">
        <v>585</v>
      </c>
      <c r="E430" s="66">
        <v>5000</v>
      </c>
      <c r="F430" s="66"/>
      <c r="G430" s="66">
        <v>1.6</v>
      </c>
      <c r="H430" s="66">
        <v>2.0499999999999998</v>
      </c>
      <c r="I430" s="66">
        <v>0</v>
      </c>
      <c r="J430" s="70">
        <f t="shared" si="75"/>
        <v>2249.9999999999986</v>
      </c>
      <c r="K430" s="70">
        <v>0</v>
      </c>
      <c r="L430" s="70">
        <f t="shared" si="76"/>
        <v>2249.9999999999986</v>
      </c>
    </row>
    <row r="431" spans="1:12">
      <c r="A431" s="59">
        <v>43215</v>
      </c>
      <c r="B431" s="68" t="s">
        <v>466</v>
      </c>
      <c r="C431" s="69">
        <v>410</v>
      </c>
      <c r="D431" s="69" t="s">
        <v>585</v>
      </c>
      <c r="E431" s="66">
        <v>1700</v>
      </c>
      <c r="F431" s="66"/>
      <c r="G431" s="66">
        <v>10.9</v>
      </c>
      <c r="H431" s="66">
        <v>12.9</v>
      </c>
      <c r="I431" s="66">
        <v>15.4</v>
      </c>
      <c r="J431" s="70">
        <f t="shared" si="75"/>
        <v>3400</v>
      </c>
      <c r="K431" s="70">
        <f>(I431-H431)*E431</f>
        <v>4250</v>
      </c>
      <c r="L431" s="70">
        <f t="shared" si="76"/>
        <v>7650</v>
      </c>
    </row>
    <row r="432" spans="1:12">
      <c r="A432" s="59">
        <v>43214</v>
      </c>
      <c r="B432" s="68" t="s">
        <v>510</v>
      </c>
      <c r="C432" s="69">
        <v>150</v>
      </c>
      <c r="D432" s="69" t="s">
        <v>585</v>
      </c>
      <c r="E432" s="66">
        <v>3500</v>
      </c>
      <c r="F432" s="66"/>
      <c r="G432" s="66">
        <v>2.35</v>
      </c>
      <c r="H432" s="66">
        <v>3.25</v>
      </c>
      <c r="I432" s="66">
        <v>0</v>
      </c>
      <c r="J432" s="70">
        <f t="shared" si="75"/>
        <v>3149.9999999999995</v>
      </c>
      <c r="K432" s="70">
        <v>0</v>
      </c>
      <c r="L432" s="70">
        <f t="shared" si="76"/>
        <v>3149.9999999999995</v>
      </c>
    </row>
    <row r="433" spans="1:12">
      <c r="A433" s="59">
        <v>43214</v>
      </c>
      <c r="B433" s="68" t="s">
        <v>463</v>
      </c>
      <c r="C433" s="69">
        <v>320</v>
      </c>
      <c r="D433" s="69" t="s">
        <v>585</v>
      </c>
      <c r="E433" s="66">
        <v>3000</v>
      </c>
      <c r="F433" s="66"/>
      <c r="G433" s="66">
        <v>4.25</v>
      </c>
      <c r="H433" s="66">
        <v>5.25</v>
      </c>
      <c r="I433" s="66">
        <v>6.5</v>
      </c>
      <c r="J433" s="70">
        <f t="shared" si="75"/>
        <v>3000</v>
      </c>
      <c r="K433" s="70">
        <f>(I433-H433)*E433</f>
        <v>3750</v>
      </c>
      <c r="L433" s="70">
        <f t="shared" si="76"/>
        <v>6750</v>
      </c>
    </row>
    <row r="434" spans="1:12">
      <c r="A434" s="59">
        <v>43213</v>
      </c>
      <c r="B434" s="68" t="s">
        <v>216</v>
      </c>
      <c r="C434" s="69">
        <v>210</v>
      </c>
      <c r="D434" s="69" t="s">
        <v>585</v>
      </c>
      <c r="E434" s="66">
        <v>5000</v>
      </c>
      <c r="F434" s="66"/>
      <c r="G434" s="66">
        <v>3.7</v>
      </c>
      <c r="H434" s="66">
        <v>4.45</v>
      </c>
      <c r="I434" s="66">
        <v>5.45</v>
      </c>
      <c r="J434" s="70">
        <f t="shared" si="75"/>
        <v>3750</v>
      </c>
      <c r="K434" s="70">
        <f>(I434-H434)*E434</f>
        <v>5000</v>
      </c>
      <c r="L434" s="70">
        <f t="shared" si="76"/>
        <v>8750</v>
      </c>
    </row>
    <row r="435" spans="1:12">
      <c r="A435" s="59">
        <v>43210</v>
      </c>
      <c r="B435" s="68" t="s">
        <v>448</v>
      </c>
      <c r="C435" s="69">
        <v>260</v>
      </c>
      <c r="D435" s="69" t="s">
        <v>598</v>
      </c>
      <c r="E435" s="66">
        <v>3500</v>
      </c>
      <c r="F435" s="66"/>
      <c r="G435" s="66">
        <v>6.75</v>
      </c>
      <c r="H435" s="66">
        <v>7.75</v>
      </c>
      <c r="I435" s="66">
        <v>0</v>
      </c>
      <c r="J435" s="70">
        <f t="shared" si="75"/>
        <v>3500</v>
      </c>
      <c r="K435" s="70">
        <v>0</v>
      </c>
      <c r="L435" s="70">
        <f t="shared" si="76"/>
        <v>3500</v>
      </c>
    </row>
    <row r="436" spans="1:12">
      <c r="A436" s="59">
        <v>43210</v>
      </c>
      <c r="B436" s="68" t="s">
        <v>40</v>
      </c>
      <c r="C436" s="69">
        <v>980</v>
      </c>
      <c r="D436" s="69" t="s">
        <v>585</v>
      </c>
      <c r="E436" s="66">
        <v>1500</v>
      </c>
      <c r="F436" s="66"/>
      <c r="G436" s="66">
        <v>8</v>
      </c>
      <c r="H436" s="66">
        <v>10</v>
      </c>
      <c r="I436" s="66">
        <v>13</v>
      </c>
      <c r="J436" s="70">
        <f t="shared" si="75"/>
        <v>3000</v>
      </c>
      <c r="K436" s="70">
        <v>0</v>
      </c>
      <c r="L436" s="70">
        <f t="shared" si="76"/>
        <v>3000</v>
      </c>
    </row>
    <row r="437" spans="1:12">
      <c r="A437" s="59">
        <v>43209</v>
      </c>
      <c r="B437" s="68" t="s">
        <v>216</v>
      </c>
      <c r="C437" s="69">
        <v>220</v>
      </c>
      <c r="D437" s="69" t="s">
        <v>585</v>
      </c>
      <c r="E437" s="66">
        <v>5000</v>
      </c>
      <c r="F437" s="66"/>
      <c r="G437" s="66">
        <v>2.75</v>
      </c>
      <c r="H437" s="66">
        <v>2</v>
      </c>
      <c r="I437" s="66">
        <v>0</v>
      </c>
      <c r="J437" s="70">
        <f t="shared" si="75"/>
        <v>-3750</v>
      </c>
      <c r="K437" s="70">
        <v>0</v>
      </c>
      <c r="L437" s="70">
        <f t="shared" si="76"/>
        <v>-3750</v>
      </c>
    </row>
    <row r="438" spans="1:12">
      <c r="A438" s="59">
        <v>43209</v>
      </c>
      <c r="B438" s="68" t="s">
        <v>481</v>
      </c>
      <c r="C438" s="69">
        <v>250</v>
      </c>
      <c r="D438" s="69" t="s">
        <v>598</v>
      </c>
      <c r="E438" s="66">
        <v>3000</v>
      </c>
      <c r="F438" s="66"/>
      <c r="G438" s="66">
        <v>6</v>
      </c>
      <c r="H438" s="66">
        <v>6.5</v>
      </c>
      <c r="I438" s="66">
        <v>0</v>
      </c>
      <c r="J438" s="70">
        <f t="shared" si="75"/>
        <v>1500</v>
      </c>
      <c r="K438" s="70">
        <v>0</v>
      </c>
      <c r="L438" s="70">
        <f t="shared" si="76"/>
        <v>1500</v>
      </c>
    </row>
    <row r="439" spans="1:12">
      <c r="A439" s="59">
        <v>43209</v>
      </c>
      <c r="B439" s="68" t="s">
        <v>290</v>
      </c>
      <c r="C439" s="69">
        <v>265</v>
      </c>
      <c r="D439" s="69" t="s">
        <v>585</v>
      </c>
      <c r="E439" s="66">
        <v>4500</v>
      </c>
      <c r="F439" s="66"/>
      <c r="G439" s="66">
        <v>4.75</v>
      </c>
      <c r="H439" s="66">
        <v>4</v>
      </c>
      <c r="I439" s="66">
        <v>0</v>
      </c>
      <c r="J439" s="70">
        <f t="shared" si="75"/>
        <v>-3375</v>
      </c>
      <c r="K439" s="70">
        <v>0</v>
      </c>
      <c r="L439" s="70">
        <f t="shared" si="76"/>
        <v>-3375</v>
      </c>
    </row>
    <row r="440" spans="1:12">
      <c r="A440" s="59">
        <v>43208</v>
      </c>
      <c r="B440" s="68" t="s">
        <v>290</v>
      </c>
      <c r="C440" s="69">
        <v>250</v>
      </c>
      <c r="D440" s="69" t="s">
        <v>598</v>
      </c>
      <c r="E440" s="66">
        <v>4500</v>
      </c>
      <c r="F440" s="66"/>
      <c r="G440" s="66">
        <v>5.75</v>
      </c>
      <c r="H440" s="66">
        <v>6.25</v>
      </c>
      <c r="I440" s="66">
        <v>0</v>
      </c>
      <c r="J440" s="70">
        <f t="shared" si="75"/>
        <v>2250</v>
      </c>
      <c r="K440" s="70">
        <v>0</v>
      </c>
      <c r="L440" s="70">
        <f t="shared" si="76"/>
        <v>2250</v>
      </c>
    </row>
    <row r="441" spans="1:12">
      <c r="A441" s="59">
        <v>43208</v>
      </c>
      <c r="B441" s="68" t="s">
        <v>200</v>
      </c>
      <c r="C441" s="69">
        <v>205</v>
      </c>
      <c r="D441" s="69" t="s">
        <v>585</v>
      </c>
      <c r="E441" s="66">
        <v>4500</v>
      </c>
      <c r="F441" s="66"/>
      <c r="G441" s="66">
        <v>3</v>
      </c>
      <c r="H441" s="66">
        <v>2.25</v>
      </c>
      <c r="I441" s="66">
        <v>0</v>
      </c>
      <c r="J441" s="70">
        <f t="shared" si="75"/>
        <v>-3375</v>
      </c>
      <c r="K441" s="70">
        <v>0</v>
      </c>
      <c r="L441" s="70">
        <f t="shared" si="76"/>
        <v>-3375</v>
      </c>
    </row>
    <row r="442" spans="1:12">
      <c r="A442" s="59">
        <v>43207</v>
      </c>
      <c r="B442" s="68" t="s">
        <v>261</v>
      </c>
      <c r="C442" s="69">
        <v>150</v>
      </c>
      <c r="D442" s="69" t="s">
        <v>585</v>
      </c>
      <c r="E442" s="66">
        <v>7000</v>
      </c>
      <c r="F442" s="66"/>
      <c r="G442" s="66">
        <v>3</v>
      </c>
      <c r="H442" s="66">
        <v>3.15</v>
      </c>
      <c r="I442" s="66">
        <v>0</v>
      </c>
      <c r="J442" s="70">
        <f t="shared" si="75"/>
        <v>1049.9999999999993</v>
      </c>
      <c r="K442" s="70">
        <v>0</v>
      </c>
      <c r="L442" s="70">
        <f t="shared" si="76"/>
        <v>1049.9999999999993</v>
      </c>
    </row>
    <row r="443" spans="1:12">
      <c r="A443" s="59">
        <v>43206</v>
      </c>
      <c r="B443" s="68" t="s">
        <v>216</v>
      </c>
      <c r="C443" s="69">
        <v>220</v>
      </c>
      <c r="D443" s="69" t="s">
        <v>585</v>
      </c>
      <c r="E443" s="66">
        <v>5000</v>
      </c>
      <c r="F443" s="66"/>
      <c r="G443" s="66">
        <v>2.9</v>
      </c>
      <c r="H443" s="66">
        <v>3.65</v>
      </c>
      <c r="I443" s="66">
        <v>3.95</v>
      </c>
      <c r="J443" s="70">
        <f t="shared" si="75"/>
        <v>3750</v>
      </c>
      <c r="K443" s="70">
        <f>(I443-H443)*E443</f>
        <v>1500.0000000000014</v>
      </c>
      <c r="L443" s="70">
        <f t="shared" si="76"/>
        <v>5250.0000000000018</v>
      </c>
    </row>
    <row r="444" spans="1:12">
      <c r="A444" s="59">
        <v>43206</v>
      </c>
      <c r="B444" s="68" t="s">
        <v>290</v>
      </c>
      <c r="C444" s="69">
        <v>260</v>
      </c>
      <c r="D444" s="69" t="s">
        <v>585</v>
      </c>
      <c r="E444" s="66">
        <v>4500</v>
      </c>
      <c r="F444" s="66"/>
      <c r="G444" s="66">
        <v>5.75</v>
      </c>
      <c r="H444" s="66">
        <v>4.75</v>
      </c>
      <c r="I444" s="66">
        <v>0</v>
      </c>
      <c r="J444" s="70">
        <f t="shared" si="75"/>
        <v>-4500</v>
      </c>
      <c r="K444" s="70">
        <v>0</v>
      </c>
      <c r="L444" s="70">
        <f t="shared" si="76"/>
        <v>-4500</v>
      </c>
    </row>
    <row r="445" spans="1:12">
      <c r="A445" s="59">
        <v>43203</v>
      </c>
      <c r="B445" s="68" t="s">
        <v>290</v>
      </c>
      <c r="C445" s="69">
        <v>250</v>
      </c>
      <c r="D445" s="69" t="s">
        <v>585</v>
      </c>
      <c r="E445" s="66">
        <v>4500</v>
      </c>
      <c r="F445" s="66"/>
      <c r="G445" s="66">
        <v>5.5</v>
      </c>
      <c r="H445" s="66">
        <v>6.25</v>
      </c>
      <c r="I445" s="66">
        <v>7.25</v>
      </c>
      <c r="J445" s="70">
        <f t="shared" si="75"/>
        <v>3375</v>
      </c>
      <c r="K445" s="70">
        <f>(I445-H445)*E445</f>
        <v>4500</v>
      </c>
      <c r="L445" s="70">
        <f t="shared" si="76"/>
        <v>7875</v>
      </c>
    </row>
    <row r="446" spans="1:12">
      <c r="A446" s="59">
        <v>43202</v>
      </c>
      <c r="B446" s="68" t="s">
        <v>515</v>
      </c>
      <c r="C446" s="69">
        <v>75</v>
      </c>
      <c r="D446" s="69" t="s">
        <v>585</v>
      </c>
      <c r="E446" s="66">
        <v>10000</v>
      </c>
      <c r="F446" s="66"/>
      <c r="G446" s="66">
        <v>1.9</v>
      </c>
      <c r="H446" s="66">
        <v>2</v>
      </c>
      <c r="I446" s="66">
        <v>0</v>
      </c>
      <c r="J446" s="70">
        <f t="shared" si="75"/>
        <v>1000.0000000000009</v>
      </c>
      <c r="K446" s="70">
        <v>0</v>
      </c>
      <c r="L446" s="70">
        <f t="shared" si="76"/>
        <v>1000.0000000000009</v>
      </c>
    </row>
    <row r="447" spans="1:12">
      <c r="A447" s="59">
        <v>43201</v>
      </c>
      <c r="B447" s="68" t="s">
        <v>458</v>
      </c>
      <c r="C447" s="69">
        <v>280</v>
      </c>
      <c r="D447" s="69" t="s">
        <v>598</v>
      </c>
      <c r="E447" s="66">
        <v>2750</v>
      </c>
      <c r="F447" s="66"/>
      <c r="G447" s="66">
        <v>5.9</v>
      </c>
      <c r="H447" s="66">
        <v>6.3</v>
      </c>
      <c r="I447" s="66">
        <v>0</v>
      </c>
      <c r="J447" s="70">
        <f t="shared" si="75"/>
        <v>1099.9999999999986</v>
      </c>
      <c r="K447" s="70">
        <v>0</v>
      </c>
      <c r="L447" s="70">
        <f t="shared" si="76"/>
        <v>1099.9999999999986</v>
      </c>
    </row>
    <row r="448" spans="1:12">
      <c r="A448" s="59">
        <v>43201</v>
      </c>
      <c r="B448" s="68" t="s">
        <v>510</v>
      </c>
      <c r="C448" s="69">
        <v>150</v>
      </c>
      <c r="D448" s="69" t="s">
        <v>585</v>
      </c>
      <c r="E448" s="66">
        <v>3500</v>
      </c>
      <c r="F448" s="66"/>
      <c r="G448" s="66">
        <v>4.5</v>
      </c>
      <c r="H448" s="66">
        <v>4.8</v>
      </c>
      <c r="I448" s="66">
        <v>0</v>
      </c>
      <c r="J448" s="70">
        <f t="shared" si="75"/>
        <v>1049.9999999999993</v>
      </c>
      <c r="K448" s="70">
        <v>0</v>
      </c>
      <c r="L448" s="70">
        <f t="shared" si="76"/>
        <v>1049.9999999999993</v>
      </c>
    </row>
    <row r="449" spans="1:12">
      <c r="A449" s="59">
        <v>43200</v>
      </c>
      <c r="B449" s="68" t="s">
        <v>290</v>
      </c>
      <c r="C449" s="69">
        <v>260</v>
      </c>
      <c r="D449" s="69" t="s">
        <v>585</v>
      </c>
      <c r="E449" s="66">
        <v>4500</v>
      </c>
      <c r="F449" s="66"/>
      <c r="G449" s="66">
        <v>4.25</v>
      </c>
      <c r="H449" s="66">
        <v>5</v>
      </c>
      <c r="I449" s="66">
        <v>6</v>
      </c>
      <c r="J449" s="70">
        <f t="shared" si="75"/>
        <v>3375</v>
      </c>
      <c r="K449" s="70">
        <f>(I449-H449)*E449</f>
        <v>4500</v>
      </c>
      <c r="L449" s="70">
        <f t="shared" si="76"/>
        <v>7875</v>
      </c>
    </row>
    <row r="450" spans="1:12">
      <c r="A450" s="59">
        <v>43196</v>
      </c>
      <c r="B450" s="68" t="s">
        <v>463</v>
      </c>
      <c r="C450" s="69">
        <v>300</v>
      </c>
      <c r="D450" s="69" t="s">
        <v>590</v>
      </c>
      <c r="E450" s="66">
        <v>3000</v>
      </c>
      <c r="F450" s="66"/>
      <c r="G450" s="66">
        <v>6.5</v>
      </c>
      <c r="H450" s="66">
        <v>5.5</v>
      </c>
      <c r="I450" s="66">
        <v>0</v>
      </c>
      <c r="J450" s="70">
        <f t="shared" si="75"/>
        <v>-3000</v>
      </c>
      <c r="K450" s="70">
        <v>0</v>
      </c>
      <c r="L450" s="70">
        <f t="shared" si="76"/>
        <v>-3000</v>
      </c>
    </row>
    <row r="451" spans="1:12">
      <c r="A451" s="59">
        <v>43195</v>
      </c>
      <c r="B451" s="68" t="s">
        <v>463</v>
      </c>
      <c r="C451" s="69">
        <v>310</v>
      </c>
      <c r="D451" s="69" t="s">
        <v>585</v>
      </c>
      <c r="E451" s="66">
        <v>3000</v>
      </c>
      <c r="F451" s="66"/>
      <c r="G451" s="66">
        <v>7</v>
      </c>
      <c r="H451" s="66">
        <v>8</v>
      </c>
      <c r="I451" s="66">
        <v>9</v>
      </c>
      <c r="J451" s="70">
        <f t="shared" si="75"/>
        <v>3000</v>
      </c>
      <c r="K451" s="70">
        <f>(I451-H451)*E451</f>
        <v>3000</v>
      </c>
      <c r="L451" s="70">
        <f t="shared" si="76"/>
        <v>6000</v>
      </c>
    </row>
    <row r="452" spans="1:12">
      <c r="A452" s="59">
        <v>43194</v>
      </c>
      <c r="B452" s="68" t="s">
        <v>463</v>
      </c>
      <c r="C452" s="69">
        <v>310</v>
      </c>
      <c r="D452" s="69" t="s">
        <v>585</v>
      </c>
      <c r="E452" s="66">
        <v>3000</v>
      </c>
      <c r="F452" s="66"/>
      <c r="G452" s="66">
        <v>7.6</v>
      </c>
      <c r="H452" s="66">
        <v>8.6</v>
      </c>
      <c r="I452" s="66">
        <v>9.0500000000000007</v>
      </c>
      <c r="J452" s="70">
        <f t="shared" si="75"/>
        <v>3000</v>
      </c>
      <c r="K452" s="70">
        <f>(I452-H452)*E452</f>
        <v>1350.0000000000032</v>
      </c>
      <c r="L452" s="70">
        <f t="shared" si="76"/>
        <v>4350.0000000000036</v>
      </c>
    </row>
    <row r="453" spans="1:12">
      <c r="A453" s="59">
        <v>43193</v>
      </c>
      <c r="B453" s="68" t="s">
        <v>448</v>
      </c>
      <c r="C453" s="69">
        <v>200</v>
      </c>
      <c r="D453" s="69" t="s">
        <v>590</v>
      </c>
      <c r="E453" s="66">
        <v>3500</v>
      </c>
      <c r="F453" s="66"/>
      <c r="G453" s="66">
        <v>3.6</v>
      </c>
      <c r="H453" s="66">
        <v>4.5999999999999996</v>
      </c>
      <c r="I453" s="66">
        <v>5.6</v>
      </c>
      <c r="J453" s="70">
        <f t="shared" si="75"/>
        <v>3499.9999999999986</v>
      </c>
      <c r="K453" s="70">
        <f>(I453-H453)*E453</f>
        <v>3500</v>
      </c>
      <c r="L453" s="70">
        <f t="shared" si="76"/>
        <v>6999.9999999999982</v>
      </c>
    </row>
    <row r="454" spans="1:12">
      <c r="A454" s="59">
        <v>43192</v>
      </c>
      <c r="B454" s="68" t="s">
        <v>454</v>
      </c>
      <c r="C454" s="69">
        <v>280</v>
      </c>
      <c r="D454" s="69" t="s">
        <v>585</v>
      </c>
      <c r="E454" s="66">
        <v>3000</v>
      </c>
      <c r="F454" s="66"/>
      <c r="G454" s="66">
        <v>7</v>
      </c>
      <c r="H454" s="66">
        <v>8</v>
      </c>
      <c r="I454" s="66">
        <v>0</v>
      </c>
      <c r="J454" s="70">
        <f t="shared" si="75"/>
        <v>3000</v>
      </c>
      <c r="K454" s="70">
        <v>0</v>
      </c>
      <c r="L454" s="70">
        <f t="shared" si="76"/>
        <v>3000</v>
      </c>
    </row>
    <row r="455" spans="1:12">
      <c r="A455" s="59">
        <v>43192</v>
      </c>
      <c r="B455" s="68" t="s">
        <v>290</v>
      </c>
      <c r="C455" s="69">
        <v>225</v>
      </c>
      <c r="D455" s="69" t="s">
        <v>585</v>
      </c>
      <c r="E455" s="66">
        <v>4500</v>
      </c>
      <c r="F455" s="66"/>
      <c r="G455" s="66">
        <v>10</v>
      </c>
      <c r="H455" s="66">
        <v>10.75</v>
      </c>
      <c r="I455" s="66">
        <v>11.75</v>
      </c>
      <c r="J455" s="70">
        <f t="shared" si="75"/>
        <v>3375</v>
      </c>
      <c r="K455" s="70">
        <f>(I455-H455)*E455</f>
        <v>4500</v>
      </c>
      <c r="L455" s="70">
        <f t="shared" si="76"/>
        <v>7875</v>
      </c>
    </row>
    <row r="456" spans="1:12">
      <c r="A456" s="59"/>
      <c r="B456" s="75"/>
      <c r="C456" s="56"/>
      <c r="D456" s="56"/>
      <c r="E456" s="76"/>
      <c r="F456" s="76"/>
      <c r="G456" s="76"/>
      <c r="H456" s="76"/>
      <c r="I456" s="76"/>
      <c r="J456" s="77"/>
      <c r="K456" s="77"/>
      <c r="L456" s="77"/>
    </row>
    <row r="457" spans="1:12">
      <c r="A457" s="59">
        <v>43187</v>
      </c>
      <c r="B457" s="68" t="s">
        <v>202</v>
      </c>
      <c r="C457" s="69">
        <v>130</v>
      </c>
      <c r="D457" s="69" t="s">
        <v>590</v>
      </c>
      <c r="E457" s="66">
        <v>3500</v>
      </c>
      <c r="F457" s="66"/>
      <c r="G457" s="66">
        <v>3.25</v>
      </c>
      <c r="H457" s="66">
        <v>4.25</v>
      </c>
      <c r="I457" s="66">
        <v>5.75</v>
      </c>
      <c r="J457" s="70">
        <f t="shared" ref="J457:J479" si="77">(H457-G457)*E457</f>
        <v>3500</v>
      </c>
      <c r="K457" s="70">
        <f>(I457-H457)*E457</f>
        <v>5250</v>
      </c>
      <c r="L457" s="70">
        <f t="shared" ref="L457:L479" si="78">(J457+K457)</f>
        <v>8750</v>
      </c>
    </row>
    <row r="458" spans="1:12">
      <c r="A458" s="59">
        <v>43187</v>
      </c>
      <c r="B458" s="68" t="s">
        <v>213</v>
      </c>
      <c r="C458" s="69">
        <v>72.5</v>
      </c>
      <c r="D458" s="69" t="s">
        <v>590</v>
      </c>
      <c r="E458" s="66">
        <v>12000</v>
      </c>
      <c r="F458" s="66"/>
      <c r="G458" s="66">
        <v>0.9</v>
      </c>
      <c r="H458" s="66">
        <v>1.1499999999999999</v>
      </c>
      <c r="I458" s="66">
        <v>2</v>
      </c>
      <c r="J458" s="70">
        <f t="shared" si="77"/>
        <v>2999.9999999999986</v>
      </c>
      <c r="K458" s="70">
        <f>(I458-H458)*E458</f>
        <v>10200.000000000002</v>
      </c>
      <c r="L458" s="70">
        <f t="shared" si="78"/>
        <v>13200</v>
      </c>
    </row>
    <row r="459" spans="1:12">
      <c r="A459" s="59">
        <v>43186</v>
      </c>
      <c r="B459" s="68" t="s">
        <v>281</v>
      </c>
      <c r="C459" s="69">
        <v>80</v>
      </c>
      <c r="D459" s="69" t="s">
        <v>585</v>
      </c>
      <c r="E459" s="66">
        <v>7000</v>
      </c>
      <c r="F459" s="66"/>
      <c r="G459" s="66">
        <v>1.5</v>
      </c>
      <c r="H459" s="66">
        <v>0.9</v>
      </c>
      <c r="I459" s="66">
        <v>0</v>
      </c>
      <c r="J459" s="70">
        <f t="shared" si="77"/>
        <v>-4200</v>
      </c>
      <c r="K459" s="70">
        <v>0</v>
      </c>
      <c r="L459" s="70">
        <f t="shared" si="78"/>
        <v>-4200</v>
      </c>
    </row>
    <row r="460" spans="1:12">
      <c r="A460" s="59">
        <v>43185</v>
      </c>
      <c r="B460" s="68" t="s">
        <v>222</v>
      </c>
      <c r="C460" s="69">
        <v>200</v>
      </c>
      <c r="D460" s="69" t="s">
        <v>585</v>
      </c>
      <c r="E460" s="66">
        <v>5000</v>
      </c>
      <c r="F460" s="66"/>
      <c r="G460" s="66">
        <v>4</v>
      </c>
      <c r="H460" s="66">
        <v>5</v>
      </c>
      <c r="I460" s="66">
        <v>6.5</v>
      </c>
      <c r="J460" s="70">
        <f t="shared" si="77"/>
        <v>5000</v>
      </c>
      <c r="K460" s="70">
        <f>(I460-H460)*E460</f>
        <v>7500</v>
      </c>
      <c r="L460" s="70">
        <f t="shared" si="78"/>
        <v>12500</v>
      </c>
    </row>
    <row r="461" spans="1:12">
      <c r="A461" s="59">
        <v>43182</v>
      </c>
      <c r="B461" s="68" t="s">
        <v>481</v>
      </c>
      <c r="C461" s="69">
        <v>240</v>
      </c>
      <c r="D461" s="69" t="s">
        <v>590</v>
      </c>
      <c r="E461" s="66">
        <v>3000</v>
      </c>
      <c r="F461" s="66"/>
      <c r="G461" s="66">
        <v>7.5</v>
      </c>
      <c r="H461" s="66">
        <v>8.5</v>
      </c>
      <c r="I461" s="66">
        <v>0</v>
      </c>
      <c r="J461" s="70">
        <f t="shared" si="77"/>
        <v>3000</v>
      </c>
      <c r="K461" s="70">
        <v>0</v>
      </c>
      <c r="L461" s="70">
        <f t="shared" si="78"/>
        <v>3000</v>
      </c>
    </row>
    <row r="462" spans="1:12">
      <c r="A462" s="59">
        <v>43182</v>
      </c>
      <c r="B462" s="68" t="s">
        <v>235</v>
      </c>
      <c r="C462" s="69">
        <v>350</v>
      </c>
      <c r="D462" s="69" t="s">
        <v>590</v>
      </c>
      <c r="E462" s="66">
        <v>2500</v>
      </c>
      <c r="F462" s="66"/>
      <c r="G462" s="66">
        <v>4.25</v>
      </c>
      <c r="H462" s="66">
        <v>2.75</v>
      </c>
      <c r="I462" s="66">
        <v>5</v>
      </c>
      <c r="J462" s="70">
        <f t="shared" si="77"/>
        <v>-3750</v>
      </c>
      <c r="K462" s="70">
        <v>0</v>
      </c>
      <c r="L462" s="70">
        <f t="shared" si="78"/>
        <v>-3750</v>
      </c>
    </row>
    <row r="463" spans="1:12">
      <c r="A463" s="59">
        <v>43180</v>
      </c>
      <c r="B463" s="68" t="s">
        <v>66</v>
      </c>
      <c r="C463" s="69">
        <v>70</v>
      </c>
      <c r="D463" s="69" t="s">
        <v>585</v>
      </c>
      <c r="E463" s="66">
        <v>7000</v>
      </c>
      <c r="F463" s="66"/>
      <c r="G463" s="66">
        <v>1</v>
      </c>
      <c r="H463" s="66">
        <v>1.5</v>
      </c>
      <c r="I463" s="66">
        <v>2.5</v>
      </c>
      <c r="J463" s="70">
        <f t="shared" si="77"/>
        <v>3500</v>
      </c>
      <c r="K463" s="70">
        <f>(I463-H463)*E463</f>
        <v>7000</v>
      </c>
      <c r="L463" s="70">
        <f t="shared" si="78"/>
        <v>10500</v>
      </c>
    </row>
    <row r="464" spans="1:12">
      <c r="A464" s="59">
        <v>43179</v>
      </c>
      <c r="B464" s="68" t="s">
        <v>153</v>
      </c>
      <c r="C464" s="69">
        <v>160</v>
      </c>
      <c r="D464" s="69" t="s">
        <v>585</v>
      </c>
      <c r="E464" s="66">
        <v>4000</v>
      </c>
      <c r="F464" s="66"/>
      <c r="G464" s="66">
        <v>4.75</v>
      </c>
      <c r="H464" s="66">
        <v>5.5</v>
      </c>
      <c r="I464" s="66">
        <v>0</v>
      </c>
      <c r="J464" s="70">
        <f t="shared" si="77"/>
        <v>3000</v>
      </c>
      <c r="K464" s="70">
        <v>0</v>
      </c>
      <c r="L464" s="70">
        <f t="shared" si="78"/>
        <v>3000</v>
      </c>
    </row>
    <row r="465" spans="1:12">
      <c r="A465" s="59">
        <v>43178</v>
      </c>
      <c r="B465" s="68" t="s">
        <v>290</v>
      </c>
      <c r="C465" s="69">
        <v>210</v>
      </c>
      <c r="D465" s="69" t="s">
        <v>598</v>
      </c>
      <c r="E465" s="66">
        <v>4500</v>
      </c>
      <c r="F465" s="66"/>
      <c r="G465" s="66">
        <v>3.3</v>
      </c>
      <c r="H465" s="66">
        <v>4</v>
      </c>
      <c r="I465" s="66">
        <v>5</v>
      </c>
      <c r="J465" s="70">
        <f t="shared" si="77"/>
        <v>3150.0000000000009</v>
      </c>
      <c r="K465" s="70">
        <f>(I465-H465)*E465</f>
        <v>4500</v>
      </c>
      <c r="L465" s="70">
        <f t="shared" si="78"/>
        <v>7650.0000000000009</v>
      </c>
    </row>
    <row r="466" spans="1:12">
      <c r="A466" s="59">
        <v>43175</v>
      </c>
      <c r="B466" s="68" t="s">
        <v>216</v>
      </c>
      <c r="C466" s="69">
        <v>230</v>
      </c>
      <c r="D466" s="69" t="s">
        <v>585</v>
      </c>
      <c r="E466" s="66">
        <v>5000</v>
      </c>
      <c r="F466" s="66"/>
      <c r="G466" s="66">
        <v>4.9000000000000004</v>
      </c>
      <c r="H466" s="66">
        <v>5.5</v>
      </c>
      <c r="I466" s="66">
        <v>0</v>
      </c>
      <c r="J466" s="70">
        <f t="shared" si="77"/>
        <v>2999.9999999999982</v>
      </c>
      <c r="K466" s="70">
        <v>0</v>
      </c>
      <c r="L466" s="70">
        <f t="shared" si="78"/>
        <v>2999.9999999999982</v>
      </c>
    </row>
    <row r="467" spans="1:12">
      <c r="A467" s="59">
        <v>43174</v>
      </c>
      <c r="B467" s="68" t="s">
        <v>290</v>
      </c>
      <c r="C467" s="69">
        <v>240</v>
      </c>
      <c r="D467" s="69" t="s">
        <v>585</v>
      </c>
      <c r="E467" s="66">
        <v>4500</v>
      </c>
      <c r="F467" s="66"/>
      <c r="G467" s="66">
        <v>4.9000000000000004</v>
      </c>
      <c r="H467" s="66">
        <v>5.3</v>
      </c>
      <c r="I467" s="66">
        <v>0</v>
      </c>
      <c r="J467" s="70">
        <f t="shared" si="77"/>
        <v>1799.9999999999975</v>
      </c>
      <c r="K467" s="70">
        <v>0</v>
      </c>
      <c r="L467" s="70">
        <f t="shared" si="78"/>
        <v>1799.9999999999975</v>
      </c>
    </row>
    <row r="468" spans="1:12">
      <c r="A468" s="59">
        <v>43174</v>
      </c>
      <c r="B468" s="68" t="s">
        <v>510</v>
      </c>
      <c r="C468" s="69">
        <v>160</v>
      </c>
      <c r="D468" s="69" t="s">
        <v>585</v>
      </c>
      <c r="E468" s="66">
        <v>3500</v>
      </c>
      <c r="F468" s="66"/>
      <c r="G468" s="66">
        <v>2.25</v>
      </c>
      <c r="H468" s="66">
        <v>1.25</v>
      </c>
      <c r="I468" s="66">
        <v>0</v>
      </c>
      <c r="J468" s="70">
        <f t="shared" si="77"/>
        <v>-3500</v>
      </c>
      <c r="K468" s="70">
        <v>0</v>
      </c>
      <c r="L468" s="70">
        <f t="shared" si="78"/>
        <v>-3500</v>
      </c>
    </row>
    <row r="469" spans="1:12">
      <c r="A469" s="59">
        <v>43173</v>
      </c>
      <c r="B469" s="68" t="s">
        <v>372</v>
      </c>
      <c r="C469" s="69">
        <v>70</v>
      </c>
      <c r="D469" s="69" t="s">
        <v>585</v>
      </c>
      <c r="E469" s="66">
        <v>12000</v>
      </c>
      <c r="F469" s="66"/>
      <c r="G469" s="66">
        <v>4.75</v>
      </c>
      <c r="H469" s="66">
        <v>5</v>
      </c>
      <c r="I469" s="66">
        <v>0</v>
      </c>
      <c r="J469" s="70">
        <f t="shared" si="77"/>
        <v>3000</v>
      </c>
      <c r="K469" s="70">
        <v>0</v>
      </c>
      <c r="L469" s="70">
        <f t="shared" si="78"/>
        <v>3000</v>
      </c>
    </row>
    <row r="470" spans="1:12">
      <c r="A470" s="59">
        <v>43172</v>
      </c>
      <c r="B470" s="68" t="s">
        <v>222</v>
      </c>
      <c r="C470" s="69">
        <v>220</v>
      </c>
      <c r="D470" s="69" t="s">
        <v>585</v>
      </c>
      <c r="E470" s="66">
        <v>5000</v>
      </c>
      <c r="F470" s="66"/>
      <c r="G470" s="66">
        <v>6.75</v>
      </c>
      <c r="H470" s="66">
        <v>7.5</v>
      </c>
      <c r="I470" s="66">
        <v>8.5</v>
      </c>
      <c r="J470" s="70">
        <f t="shared" si="77"/>
        <v>3750</v>
      </c>
      <c r="K470" s="70">
        <f>(I470-H470)*E470</f>
        <v>5000</v>
      </c>
      <c r="L470" s="70">
        <f t="shared" si="78"/>
        <v>8750</v>
      </c>
    </row>
    <row r="471" spans="1:12">
      <c r="A471" s="59">
        <v>43171</v>
      </c>
      <c r="B471" s="68" t="s">
        <v>372</v>
      </c>
      <c r="C471" s="69">
        <v>70</v>
      </c>
      <c r="D471" s="69" t="s">
        <v>585</v>
      </c>
      <c r="E471" s="66">
        <v>12000</v>
      </c>
      <c r="F471" s="66"/>
      <c r="G471" s="66">
        <v>3.75</v>
      </c>
      <c r="H471" s="66">
        <v>4.0999999999999996</v>
      </c>
      <c r="I471" s="66">
        <v>0</v>
      </c>
      <c r="J471" s="70">
        <f t="shared" si="77"/>
        <v>4199.9999999999955</v>
      </c>
      <c r="K471" s="70">
        <v>0</v>
      </c>
      <c r="L471" s="70">
        <f t="shared" si="78"/>
        <v>4199.9999999999955</v>
      </c>
    </row>
    <row r="472" spans="1:12">
      <c r="A472" s="59">
        <v>43168</v>
      </c>
      <c r="B472" s="68" t="s">
        <v>510</v>
      </c>
      <c r="C472" s="69">
        <v>150</v>
      </c>
      <c r="D472" s="69" t="s">
        <v>585</v>
      </c>
      <c r="E472" s="66">
        <v>3500</v>
      </c>
      <c r="F472" s="66"/>
      <c r="G472" s="66">
        <v>3.75</v>
      </c>
      <c r="H472" s="66">
        <v>4</v>
      </c>
      <c r="I472" s="66">
        <v>0</v>
      </c>
      <c r="J472" s="70">
        <f t="shared" si="77"/>
        <v>875</v>
      </c>
      <c r="K472" s="70">
        <v>0</v>
      </c>
      <c r="L472" s="70">
        <f t="shared" si="78"/>
        <v>875</v>
      </c>
    </row>
    <row r="473" spans="1:12">
      <c r="A473" s="59">
        <v>43167</v>
      </c>
      <c r="B473" s="68" t="s">
        <v>290</v>
      </c>
      <c r="C473" s="69">
        <v>240</v>
      </c>
      <c r="D473" s="69" t="s">
        <v>585</v>
      </c>
      <c r="E473" s="66">
        <v>4500</v>
      </c>
      <c r="F473" s="66"/>
      <c r="G473" s="66">
        <v>7.25</v>
      </c>
      <c r="H473" s="66">
        <v>8.25</v>
      </c>
      <c r="I473" s="66">
        <v>0</v>
      </c>
      <c r="J473" s="70">
        <f t="shared" si="77"/>
        <v>4500</v>
      </c>
      <c r="K473" s="70">
        <v>0</v>
      </c>
      <c r="L473" s="70">
        <f t="shared" si="78"/>
        <v>4500</v>
      </c>
    </row>
    <row r="474" spans="1:12">
      <c r="A474" s="59">
        <v>43167</v>
      </c>
      <c r="B474" s="68" t="s">
        <v>510</v>
      </c>
      <c r="C474" s="69">
        <v>140</v>
      </c>
      <c r="D474" s="69" t="s">
        <v>590</v>
      </c>
      <c r="E474" s="66">
        <v>3500</v>
      </c>
      <c r="F474" s="66"/>
      <c r="G474" s="66">
        <v>4.5</v>
      </c>
      <c r="H474" s="66">
        <v>3.5</v>
      </c>
      <c r="I474" s="66">
        <v>0</v>
      </c>
      <c r="J474" s="70">
        <f t="shared" si="77"/>
        <v>-3500</v>
      </c>
      <c r="K474" s="70">
        <v>0</v>
      </c>
      <c r="L474" s="70">
        <f t="shared" si="78"/>
        <v>-3500</v>
      </c>
    </row>
    <row r="475" spans="1:12">
      <c r="A475" s="59">
        <v>43166</v>
      </c>
      <c r="B475" s="68" t="s">
        <v>216</v>
      </c>
      <c r="C475" s="69">
        <v>200</v>
      </c>
      <c r="D475" s="69" t="s">
        <v>590</v>
      </c>
      <c r="E475" s="66">
        <v>5000</v>
      </c>
      <c r="F475" s="66"/>
      <c r="G475" s="66">
        <v>3.5</v>
      </c>
      <c r="H475" s="66">
        <v>4</v>
      </c>
      <c r="I475" s="66">
        <v>5</v>
      </c>
      <c r="J475" s="70">
        <f t="shared" si="77"/>
        <v>2500</v>
      </c>
      <c r="K475" s="70">
        <v>0</v>
      </c>
      <c r="L475" s="70">
        <f t="shared" si="78"/>
        <v>2500</v>
      </c>
    </row>
    <row r="476" spans="1:12">
      <c r="A476" s="59">
        <v>43165</v>
      </c>
      <c r="B476" s="68" t="s">
        <v>261</v>
      </c>
      <c r="C476" s="69">
        <v>145</v>
      </c>
      <c r="D476" s="69" t="s">
        <v>585</v>
      </c>
      <c r="E476" s="66">
        <v>7000</v>
      </c>
      <c r="F476" s="66"/>
      <c r="G476" s="66">
        <v>3.4</v>
      </c>
      <c r="H476" s="66">
        <v>4</v>
      </c>
      <c r="I476" s="66">
        <v>5</v>
      </c>
      <c r="J476" s="70">
        <f t="shared" si="77"/>
        <v>4200.0000000000009</v>
      </c>
      <c r="K476" s="70">
        <v>0</v>
      </c>
      <c r="L476" s="70">
        <f t="shared" si="78"/>
        <v>4200.0000000000009</v>
      </c>
    </row>
    <row r="477" spans="1:12">
      <c r="A477" s="59">
        <v>43164</v>
      </c>
      <c r="B477" s="68" t="s">
        <v>216</v>
      </c>
      <c r="C477" s="69">
        <v>220</v>
      </c>
      <c r="D477" s="69" t="s">
        <v>585</v>
      </c>
      <c r="E477" s="66">
        <v>5000</v>
      </c>
      <c r="F477" s="66"/>
      <c r="G477" s="66">
        <v>10</v>
      </c>
      <c r="H477" s="66">
        <v>10.75</v>
      </c>
      <c r="I477" s="66">
        <v>0</v>
      </c>
      <c r="J477" s="70">
        <f t="shared" si="77"/>
        <v>3750</v>
      </c>
      <c r="K477" s="70">
        <v>0</v>
      </c>
      <c r="L477" s="70">
        <f t="shared" si="78"/>
        <v>3750</v>
      </c>
    </row>
    <row r="478" spans="1:12">
      <c r="A478" s="59">
        <v>43164</v>
      </c>
      <c r="B478" s="68" t="s">
        <v>153</v>
      </c>
      <c r="C478" s="69">
        <v>210</v>
      </c>
      <c r="D478" s="69" t="s">
        <v>585</v>
      </c>
      <c r="E478" s="66">
        <v>4000</v>
      </c>
      <c r="F478" s="66"/>
      <c r="G478" s="66">
        <v>5.75</v>
      </c>
      <c r="H478" s="66">
        <v>6.45</v>
      </c>
      <c r="I478" s="66">
        <v>0</v>
      </c>
      <c r="J478" s="70">
        <f t="shared" si="77"/>
        <v>2800.0000000000009</v>
      </c>
      <c r="K478" s="70">
        <v>0</v>
      </c>
      <c r="L478" s="70">
        <f t="shared" si="78"/>
        <v>2800.0000000000009</v>
      </c>
    </row>
    <row r="479" spans="1:12">
      <c r="A479" s="59">
        <v>43160</v>
      </c>
      <c r="B479" s="68" t="s">
        <v>448</v>
      </c>
      <c r="C479" s="69">
        <v>250</v>
      </c>
      <c r="D479" s="69" t="s">
        <v>585</v>
      </c>
      <c r="E479" s="66">
        <v>3500</v>
      </c>
      <c r="F479" s="66"/>
      <c r="G479" s="66">
        <v>5.75</v>
      </c>
      <c r="H479" s="66">
        <v>4.75</v>
      </c>
      <c r="I479" s="66">
        <v>0</v>
      </c>
      <c r="J479" s="70">
        <f t="shared" si="77"/>
        <v>-3500</v>
      </c>
      <c r="K479" s="70">
        <v>0</v>
      </c>
      <c r="L479" s="70">
        <f t="shared" si="78"/>
        <v>-3500</v>
      </c>
    </row>
    <row r="480" spans="1:12">
      <c r="A480" s="59"/>
      <c r="B480" s="79"/>
      <c r="C480" s="55"/>
      <c r="D480" s="55"/>
      <c r="E480" s="80"/>
      <c r="F480" s="80"/>
      <c r="G480" s="80"/>
      <c r="H480" s="80"/>
      <c r="I480" s="80"/>
      <c r="J480" s="81"/>
      <c r="K480" s="81"/>
      <c r="L480" s="81"/>
    </row>
    <row r="481" spans="1:12">
      <c r="A481" s="59">
        <v>43159</v>
      </c>
      <c r="B481" s="68" t="s">
        <v>552</v>
      </c>
      <c r="C481" s="69">
        <v>270</v>
      </c>
      <c r="D481" s="69" t="s">
        <v>585</v>
      </c>
      <c r="E481" s="66">
        <v>3000</v>
      </c>
      <c r="F481" s="66"/>
      <c r="G481" s="66">
        <v>7.25</v>
      </c>
      <c r="H481" s="66">
        <v>8.25</v>
      </c>
      <c r="I481" s="66">
        <v>10.75</v>
      </c>
      <c r="J481" s="70">
        <f t="shared" ref="J481:J500" si="79">(H481-G481)*E481</f>
        <v>3000</v>
      </c>
      <c r="K481" s="70">
        <f>(I481-H481)*E481</f>
        <v>7500</v>
      </c>
      <c r="L481" s="70">
        <f t="shared" ref="L481:L500" si="80">(J481+K481)</f>
        <v>10500</v>
      </c>
    </row>
    <row r="482" spans="1:12">
      <c r="A482" s="59">
        <v>43159</v>
      </c>
      <c r="B482" s="68" t="s">
        <v>290</v>
      </c>
      <c r="C482" s="69">
        <v>250</v>
      </c>
      <c r="D482" s="69" t="s">
        <v>598</v>
      </c>
      <c r="E482" s="66">
        <v>4500</v>
      </c>
      <c r="F482" s="66"/>
      <c r="G482" s="66">
        <v>7.5</v>
      </c>
      <c r="H482" s="66">
        <v>8.25</v>
      </c>
      <c r="I482" s="66">
        <v>9.25</v>
      </c>
      <c r="J482" s="70">
        <f t="shared" si="79"/>
        <v>3375</v>
      </c>
      <c r="K482" s="70">
        <f>(I482-H482)*E482</f>
        <v>4500</v>
      </c>
      <c r="L482" s="70">
        <f t="shared" si="80"/>
        <v>7875</v>
      </c>
    </row>
    <row r="483" spans="1:12">
      <c r="A483" s="59">
        <v>43158</v>
      </c>
      <c r="B483" s="68" t="s">
        <v>290</v>
      </c>
      <c r="C483" s="69">
        <v>280</v>
      </c>
      <c r="D483" s="69" t="s">
        <v>585</v>
      </c>
      <c r="E483" s="66">
        <v>4500</v>
      </c>
      <c r="F483" s="66"/>
      <c r="G483" s="66">
        <v>8</v>
      </c>
      <c r="H483" s="66">
        <v>8.75</v>
      </c>
      <c r="I483" s="66">
        <v>9.75</v>
      </c>
      <c r="J483" s="70">
        <f t="shared" si="79"/>
        <v>3375</v>
      </c>
      <c r="K483" s="70">
        <f>(I483-H483)*E483</f>
        <v>4500</v>
      </c>
      <c r="L483" s="70">
        <f t="shared" si="80"/>
        <v>7875</v>
      </c>
    </row>
    <row r="484" spans="1:12">
      <c r="A484" s="59">
        <v>43157</v>
      </c>
      <c r="B484" s="68" t="s">
        <v>290</v>
      </c>
      <c r="C484" s="69">
        <v>280</v>
      </c>
      <c r="D484" s="69" t="s">
        <v>585</v>
      </c>
      <c r="E484" s="66">
        <v>4500</v>
      </c>
      <c r="F484" s="66"/>
      <c r="G484" s="66">
        <v>8.75</v>
      </c>
      <c r="H484" s="66">
        <v>7.75</v>
      </c>
      <c r="I484" s="66">
        <v>0</v>
      </c>
      <c r="J484" s="70">
        <f t="shared" si="79"/>
        <v>-4500</v>
      </c>
      <c r="K484" s="70">
        <v>0</v>
      </c>
      <c r="L484" s="70">
        <f t="shared" si="80"/>
        <v>-4500</v>
      </c>
    </row>
    <row r="485" spans="1:12">
      <c r="A485" s="59">
        <v>43154</v>
      </c>
      <c r="B485" s="68" t="s">
        <v>290</v>
      </c>
      <c r="C485" s="69">
        <v>270</v>
      </c>
      <c r="D485" s="69" t="s">
        <v>585</v>
      </c>
      <c r="E485" s="66">
        <v>4500</v>
      </c>
      <c r="F485" s="66"/>
      <c r="G485" s="66">
        <v>6.75</v>
      </c>
      <c r="H485" s="66">
        <v>7.5</v>
      </c>
      <c r="I485" s="66">
        <v>8.5</v>
      </c>
      <c r="J485" s="70">
        <f t="shared" si="79"/>
        <v>3375</v>
      </c>
      <c r="K485" s="70">
        <f>(I485-H485)*E485</f>
        <v>4500</v>
      </c>
      <c r="L485" s="70">
        <f t="shared" si="80"/>
        <v>7875</v>
      </c>
    </row>
    <row r="486" spans="1:12">
      <c r="A486" s="59">
        <v>43153</v>
      </c>
      <c r="B486" s="68" t="s">
        <v>290</v>
      </c>
      <c r="C486" s="69">
        <v>245</v>
      </c>
      <c r="D486" s="69" t="s">
        <v>585</v>
      </c>
      <c r="E486" s="66">
        <v>4500</v>
      </c>
      <c r="F486" s="66"/>
      <c r="G486" s="66">
        <v>4.75</v>
      </c>
      <c r="H486" s="66">
        <v>5.25</v>
      </c>
      <c r="I486" s="66">
        <v>0</v>
      </c>
      <c r="J486" s="70">
        <f t="shared" si="79"/>
        <v>2250</v>
      </c>
      <c r="K486" s="70">
        <v>0</v>
      </c>
      <c r="L486" s="70">
        <f t="shared" si="80"/>
        <v>2250</v>
      </c>
    </row>
    <row r="487" spans="1:12">
      <c r="A487" s="59">
        <v>43153</v>
      </c>
      <c r="B487" s="68" t="s">
        <v>602</v>
      </c>
      <c r="C487" s="69">
        <v>260</v>
      </c>
      <c r="D487" s="69" t="s">
        <v>598</v>
      </c>
      <c r="E487" s="66">
        <v>2500</v>
      </c>
      <c r="F487" s="66"/>
      <c r="G487" s="66">
        <v>4</v>
      </c>
      <c r="H487" s="66">
        <v>5</v>
      </c>
      <c r="I487" s="66">
        <v>0</v>
      </c>
      <c r="J487" s="70">
        <f t="shared" si="79"/>
        <v>2500</v>
      </c>
      <c r="K487" s="70">
        <v>0</v>
      </c>
      <c r="L487" s="70">
        <f t="shared" si="80"/>
        <v>2500</v>
      </c>
    </row>
    <row r="488" spans="1:12">
      <c r="A488" s="59">
        <v>43152</v>
      </c>
      <c r="B488" s="68" t="s">
        <v>235</v>
      </c>
      <c r="C488" s="69">
        <v>400</v>
      </c>
      <c r="D488" s="69" t="s">
        <v>585</v>
      </c>
      <c r="E488" s="66">
        <v>2500</v>
      </c>
      <c r="F488" s="66"/>
      <c r="G488" s="66">
        <v>1.4</v>
      </c>
      <c r="H488" s="66">
        <v>1.4</v>
      </c>
      <c r="I488" s="66">
        <v>0</v>
      </c>
      <c r="J488" s="70">
        <f t="shared" si="79"/>
        <v>0</v>
      </c>
      <c r="K488" s="70">
        <v>0</v>
      </c>
      <c r="L488" s="70">
        <f t="shared" si="80"/>
        <v>0</v>
      </c>
    </row>
    <row r="489" spans="1:12">
      <c r="A489" s="59">
        <v>43151</v>
      </c>
      <c r="B489" s="68" t="s">
        <v>153</v>
      </c>
      <c r="C489" s="69">
        <v>200</v>
      </c>
      <c r="D489" s="69" t="s">
        <v>585</v>
      </c>
      <c r="E489" s="66">
        <v>4000</v>
      </c>
      <c r="F489" s="66"/>
      <c r="G489" s="66">
        <v>2.25</v>
      </c>
      <c r="H489" s="66">
        <v>3.25</v>
      </c>
      <c r="I489" s="66">
        <v>0</v>
      </c>
      <c r="J489" s="70">
        <f t="shared" si="79"/>
        <v>4000</v>
      </c>
      <c r="K489" s="70">
        <v>0</v>
      </c>
      <c r="L489" s="70">
        <f t="shared" si="80"/>
        <v>4000</v>
      </c>
    </row>
    <row r="490" spans="1:12">
      <c r="A490" s="59">
        <v>43151</v>
      </c>
      <c r="B490" s="68" t="s">
        <v>290</v>
      </c>
      <c r="C490" s="69">
        <v>260</v>
      </c>
      <c r="D490" s="69" t="s">
        <v>585</v>
      </c>
      <c r="E490" s="66">
        <v>4500</v>
      </c>
      <c r="F490" s="66"/>
      <c r="G490" s="66">
        <v>2.9</v>
      </c>
      <c r="H490" s="66">
        <v>2.15</v>
      </c>
      <c r="I490" s="66">
        <v>0</v>
      </c>
      <c r="J490" s="70">
        <f t="shared" si="79"/>
        <v>-3375</v>
      </c>
      <c r="K490" s="70">
        <v>0</v>
      </c>
      <c r="L490" s="70">
        <f t="shared" si="80"/>
        <v>-3375</v>
      </c>
    </row>
    <row r="491" spans="1:12">
      <c r="A491" s="59">
        <v>43150</v>
      </c>
      <c r="B491" s="68" t="s">
        <v>222</v>
      </c>
      <c r="C491" s="69">
        <v>230</v>
      </c>
      <c r="D491" s="69" t="s">
        <v>585</v>
      </c>
      <c r="E491" s="66">
        <v>5000</v>
      </c>
      <c r="F491" s="66"/>
      <c r="G491" s="66">
        <v>1.75</v>
      </c>
      <c r="H491" s="66">
        <v>2.25</v>
      </c>
      <c r="I491" s="66">
        <v>0</v>
      </c>
      <c r="J491" s="70">
        <f t="shared" si="79"/>
        <v>2500</v>
      </c>
      <c r="K491" s="70">
        <v>0</v>
      </c>
      <c r="L491" s="70">
        <f t="shared" si="80"/>
        <v>2500</v>
      </c>
    </row>
    <row r="492" spans="1:12">
      <c r="A492" s="59">
        <v>43145</v>
      </c>
      <c r="B492" s="68" t="s">
        <v>290</v>
      </c>
      <c r="C492" s="69">
        <v>270</v>
      </c>
      <c r="D492" s="69" t="s">
        <v>598</v>
      </c>
      <c r="E492" s="66">
        <v>4500</v>
      </c>
      <c r="F492" s="66"/>
      <c r="G492" s="66">
        <v>7</v>
      </c>
      <c r="H492" s="66">
        <v>8</v>
      </c>
      <c r="I492" s="66">
        <v>9</v>
      </c>
      <c r="J492" s="70">
        <f t="shared" si="79"/>
        <v>4500</v>
      </c>
      <c r="K492" s="70">
        <f>(I492-H492)*E492</f>
        <v>4500</v>
      </c>
      <c r="L492" s="70">
        <f t="shared" si="80"/>
        <v>9000</v>
      </c>
    </row>
    <row r="493" spans="1:12">
      <c r="A493" s="59">
        <v>43145</v>
      </c>
      <c r="B493" s="68" t="s">
        <v>29</v>
      </c>
      <c r="C493" s="69">
        <v>400</v>
      </c>
      <c r="D493" s="69" t="s">
        <v>585</v>
      </c>
      <c r="E493" s="66">
        <v>1500</v>
      </c>
      <c r="F493" s="66"/>
      <c r="G493" s="66">
        <v>16.5</v>
      </c>
      <c r="H493" s="66">
        <v>14.5</v>
      </c>
      <c r="I493" s="66">
        <v>0</v>
      </c>
      <c r="J493" s="70">
        <f t="shared" si="79"/>
        <v>-3000</v>
      </c>
      <c r="K493" s="70">
        <v>0</v>
      </c>
      <c r="L493" s="70">
        <f t="shared" si="80"/>
        <v>-3000</v>
      </c>
    </row>
    <row r="494" spans="1:12">
      <c r="A494" s="59">
        <v>43143</v>
      </c>
      <c r="B494" s="68" t="s">
        <v>222</v>
      </c>
      <c r="C494" s="69">
        <v>240</v>
      </c>
      <c r="D494" s="69" t="s">
        <v>585</v>
      </c>
      <c r="E494" s="66">
        <v>5000</v>
      </c>
      <c r="F494" s="66"/>
      <c r="G494" s="66">
        <v>6.5</v>
      </c>
      <c r="H494" s="66">
        <v>7.25</v>
      </c>
      <c r="I494" s="66">
        <v>7.9</v>
      </c>
      <c r="J494" s="70">
        <f t="shared" si="79"/>
        <v>3750</v>
      </c>
      <c r="K494" s="70">
        <f>(I494-H494)*E494</f>
        <v>3250.0000000000018</v>
      </c>
      <c r="L494" s="70">
        <f t="shared" si="80"/>
        <v>7000.0000000000018</v>
      </c>
    </row>
    <row r="495" spans="1:12">
      <c r="A495" s="59">
        <v>43140</v>
      </c>
      <c r="B495" s="68" t="s">
        <v>290</v>
      </c>
      <c r="C495" s="69">
        <v>280</v>
      </c>
      <c r="D495" s="69" t="s">
        <v>585</v>
      </c>
      <c r="E495" s="66">
        <v>4500</v>
      </c>
      <c r="F495" s="66"/>
      <c r="G495" s="66">
        <v>8</v>
      </c>
      <c r="H495" s="66">
        <v>8.75</v>
      </c>
      <c r="I495" s="66">
        <v>9.75</v>
      </c>
      <c r="J495" s="70">
        <f t="shared" si="79"/>
        <v>3375</v>
      </c>
      <c r="K495" s="70">
        <f>(I495-H495)*E495</f>
        <v>4500</v>
      </c>
      <c r="L495" s="70">
        <f t="shared" si="80"/>
        <v>7875</v>
      </c>
    </row>
    <row r="496" spans="1:12">
      <c r="A496" s="59">
        <v>43137</v>
      </c>
      <c r="B496" s="68" t="s">
        <v>216</v>
      </c>
      <c r="C496" s="69">
        <v>230</v>
      </c>
      <c r="D496" s="69" t="s">
        <v>585</v>
      </c>
      <c r="E496" s="66">
        <v>5000</v>
      </c>
      <c r="F496" s="66"/>
      <c r="G496" s="66">
        <v>7.5</v>
      </c>
      <c r="H496" s="66">
        <v>8.5</v>
      </c>
      <c r="I496" s="66">
        <v>10</v>
      </c>
      <c r="J496" s="70">
        <f t="shared" si="79"/>
        <v>5000</v>
      </c>
      <c r="K496" s="70">
        <f>(I496-H496)*E496</f>
        <v>7500</v>
      </c>
      <c r="L496" s="70">
        <f t="shared" si="80"/>
        <v>12500</v>
      </c>
    </row>
    <row r="497" spans="1:12">
      <c r="A497" s="59">
        <v>43136</v>
      </c>
      <c r="B497" s="68" t="s">
        <v>40</v>
      </c>
      <c r="C497" s="69">
        <v>850</v>
      </c>
      <c r="D497" s="69" t="s">
        <v>585</v>
      </c>
      <c r="E497" s="66">
        <v>1500</v>
      </c>
      <c r="F497" s="66"/>
      <c r="G497" s="66">
        <v>16</v>
      </c>
      <c r="H497" s="66">
        <v>18</v>
      </c>
      <c r="I497" s="66">
        <v>0</v>
      </c>
      <c r="J497" s="70">
        <f t="shared" si="79"/>
        <v>3000</v>
      </c>
      <c r="K497" s="70">
        <v>0</v>
      </c>
      <c r="L497" s="70">
        <f t="shared" si="80"/>
        <v>3000</v>
      </c>
    </row>
    <row r="498" spans="1:12">
      <c r="A498" s="59">
        <v>43133</v>
      </c>
      <c r="B498" s="68" t="s">
        <v>40</v>
      </c>
      <c r="C498" s="69">
        <v>800</v>
      </c>
      <c r="D498" s="69" t="s">
        <v>585</v>
      </c>
      <c r="E498" s="66">
        <v>1500</v>
      </c>
      <c r="F498" s="66"/>
      <c r="G498" s="66">
        <v>12</v>
      </c>
      <c r="H498" s="66">
        <v>15</v>
      </c>
      <c r="I498" s="66">
        <v>19</v>
      </c>
      <c r="J498" s="70">
        <f t="shared" si="79"/>
        <v>4500</v>
      </c>
      <c r="K498" s="70">
        <f>(I498-H498)*E498</f>
        <v>6000</v>
      </c>
      <c r="L498" s="70">
        <f t="shared" si="80"/>
        <v>10500</v>
      </c>
    </row>
    <row r="499" spans="1:12">
      <c r="A499" s="59">
        <v>43132</v>
      </c>
      <c r="B499" s="68" t="s">
        <v>261</v>
      </c>
      <c r="C499" s="69">
        <v>130</v>
      </c>
      <c r="D499" s="69" t="s">
        <v>585</v>
      </c>
      <c r="E499" s="66">
        <v>7000</v>
      </c>
      <c r="F499" s="66"/>
      <c r="G499" s="66">
        <v>3.75</v>
      </c>
      <c r="H499" s="66">
        <v>4.0999999999999996</v>
      </c>
      <c r="I499" s="66">
        <v>0</v>
      </c>
      <c r="J499" s="70">
        <f t="shared" si="79"/>
        <v>2449.9999999999977</v>
      </c>
      <c r="K499" s="70">
        <v>0</v>
      </c>
      <c r="L499" s="70">
        <f t="shared" si="80"/>
        <v>2449.9999999999977</v>
      </c>
    </row>
    <row r="500" spans="1:12">
      <c r="A500" s="59">
        <v>43132</v>
      </c>
      <c r="B500" s="68" t="s">
        <v>235</v>
      </c>
      <c r="C500" s="69">
        <v>430</v>
      </c>
      <c r="D500" s="69" t="s">
        <v>585</v>
      </c>
      <c r="E500" s="66">
        <v>2500</v>
      </c>
      <c r="F500" s="66"/>
      <c r="G500" s="66">
        <v>12</v>
      </c>
      <c r="H500" s="66">
        <v>13.5</v>
      </c>
      <c r="I500" s="66">
        <v>0</v>
      </c>
      <c r="J500" s="70">
        <f t="shared" si="79"/>
        <v>3750</v>
      </c>
      <c r="K500" s="70">
        <v>0</v>
      </c>
      <c r="L500" s="70">
        <f t="shared" si="80"/>
        <v>3750</v>
      </c>
    </row>
    <row r="501" spans="1:12">
      <c r="A501" s="59"/>
      <c r="B501" s="79"/>
      <c r="C501" s="55"/>
      <c r="D501" s="55"/>
      <c r="E501" s="80"/>
      <c r="F501" s="80"/>
      <c r="G501" s="80"/>
      <c r="H501" s="80"/>
      <c r="I501" s="80"/>
      <c r="J501" s="81"/>
      <c r="K501" s="81"/>
      <c r="L501" s="81"/>
    </row>
    <row r="502" spans="1:12">
      <c r="A502" s="59">
        <v>43131</v>
      </c>
      <c r="B502" s="68" t="s">
        <v>261</v>
      </c>
      <c r="C502" s="69">
        <v>120</v>
      </c>
      <c r="D502" s="69" t="s">
        <v>598</v>
      </c>
      <c r="E502" s="66">
        <v>7000</v>
      </c>
      <c r="F502" s="66"/>
      <c r="G502" s="66">
        <v>2.75</v>
      </c>
      <c r="H502" s="66">
        <v>3.15</v>
      </c>
      <c r="I502" s="66">
        <v>0</v>
      </c>
      <c r="J502" s="70">
        <f t="shared" ref="J502:J532" si="81">(H502-G502)*E502</f>
        <v>2799.9999999999995</v>
      </c>
      <c r="K502" s="70">
        <v>0</v>
      </c>
      <c r="L502" s="70">
        <f t="shared" ref="L502:L532" si="82">(J502+K502)</f>
        <v>2799.9999999999995</v>
      </c>
    </row>
    <row r="503" spans="1:12">
      <c r="A503" s="59">
        <v>43130</v>
      </c>
      <c r="B503" s="68" t="s">
        <v>281</v>
      </c>
      <c r="C503" s="69">
        <v>100</v>
      </c>
      <c r="D503" s="69" t="s">
        <v>585</v>
      </c>
      <c r="E503" s="66">
        <v>7000</v>
      </c>
      <c r="F503" s="66"/>
      <c r="G503" s="66">
        <v>3.25</v>
      </c>
      <c r="H503" s="66">
        <v>3.4</v>
      </c>
      <c r="I503" s="66">
        <v>0</v>
      </c>
      <c r="J503" s="70">
        <f t="shared" si="81"/>
        <v>1049.9999999999993</v>
      </c>
      <c r="K503" s="70">
        <v>0</v>
      </c>
      <c r="L503" s="70">
        <f t="shared" si="82"/>
        <v>1049.9999999999993</v>
      </c>
    </row>
    <row r="504" spans="1:12">
      <c r="A504" s="59">
        <v>43130</v>
      </c>
      <c r="B504" s="68" t="s">
        <v>261</v>
      </c>
      <c r="C504" s="69">
        <v>130</v>
      </c>
      <c r="D504" s="69" t="s">
        <v>585</v>
      </c>
      <c r="E504" s="66">
        <v>7000</v>
      </c>
      <c r="F504" s="66"/>
      <c r="G504" s="66">
        <v>3.75</v>
      </c>
      <c r="H504" s="66">
        <v>4</v>
      </c>
      <c r="I504" s="66">
        <v>0</v>
      </c>
      <c r="J504" s="70">
        <f t="shared" si="81"/>
        <v>1750</v>
      </c>
      <c r="K504" s="70">
        <v>0</v>
      </c>
      <c r="L504" s="70">
        <f t="shared" si="82"/>
        <v>1750</v>
      </c>
    </row>
    <row r="505" spans="1:12">
      <c r="A505" s="59">
        <v>43129</v>
      </c>
      <c r="B505" s="68" t="s">
        <v>281</v>
      </c>
      <c r="C505" s="69">
        <v>100</v>
      </c>
      <c r="D505" s="69" t="s">
        <v>585</v>
      </c>
      <c r="E505" s="66">
        <v>7000</v>
      </c>
      <c r="F505" s="66"/>
      <c r="G505" s="66">
        <v>3.15</v>
      </c>
      <c r="H505" s="66">
        <v>3.65</v>
      </c>
      <c r="I505" s="66">
        <v>0</v>
      </c>
      <c r="J505" s="70">
        <f t="shared" si="81"/>
        <v>3500</v>
      </c>
      <c r="K505" s="70">
        <v>0</v>
      </c>
      <c r="L505" s="70">
        <f t="shared" si="82"/>
        <v>3500</v>
      </c>
    </row>
    <row r="506" spans="1:12">
      <c r="A506" s="59">
        <v>43124</v>
      </c>
      <c r="B506" s="68" t="s">
        <v>397</v>
      </c>
      <c r="C506" s="69">
        <v>100</v>
      </c>
      <c r="D506" s="69" t="s">
        <v>585</v>
      </c>
      <c r="E506" s="66">
        <v>7500</v>
      </c>
      <c r="F506" s="66"/>
      <c r="G506" s="66">
        <v>3.25</v>
      </c>
      <c r="H506" s="66">
        <v>3.75</v>
      </c>
      <c r="I506" s="66">
        <v>4.75</v>
      </c>
      <c r="J506" s="70">
        <f t="shared" si="81"/>
        <v>3750</v>
      </c>
      <c r="K506" s="70">
        <f>(I506-H506)*E506</f>
        <v>7500</v>
      </c>
      <c r="L506" s="70">
        <f t="shared" si="82"/>
        <v>11250</v>
      </c>
    </row>
    <row r="507" spans="1:12">
      <c r="A507" s="59">
        <v>43123</v>
      </c>
      <c r="B507" s="68" t="s">
        <v>86</v>
      </c>
      <c r="C507" s="69">
        <v>660</v>
      </c>
      <c r="D507" s="69" t="s">
        <v>585</v>
      </c>
      <c r="E507" s="66">
        <v>1800</v>
      </c>
      <c r="F507" s="66"/>
      <c r="G507" s="66">
        <v>11</v>
      </c>
      <c r="H507" s="66">
        <v>13</v>
      </c>
      <c r="I507" s="66">
        <v>0</v>
      </c>
      <c r="J507" s="70">
        <f t="shared" si="81"/>
        <v>3600</v>
      </c>
      <c r="K507" s="70">
        <v>0</v>
      </c>
      <c r="L507" s="70">
        <f t="shared" si="82"/>
        <v>3600</v>
      </c>
    </row>
    <row r="508" spans="1:12">
      <c r="A508" s="59">
        <v>43123</v>
      </c>
      <c r="B508" s="68" t="s">
        <v>213</v>
      </c>
      <c r="C508" s="69">
        <v>100</v>
      </c>
      <c r="D508" s="69" t="s">
        <v>585</v>
      </c>
      <c r="E508" s="66">
        <v>12000</v>
      </c>
      <c r="F508" s="66"/>
      <c r="G508" s="66">
        <v>0.9</v>
      </c>
      <c r="H508" s="66">
        <v>1.2</v>
      </c>
      <c r="I508" s="66">
        <v>0</v>
      </c>
      <c r="J508" s="70">
        <f t="shared" si="81"/>
        <v>3599.9999999999991</v>
      </c>
      <c r="K508" s="70">
        <v>0</v>
      </c>
      <c r="L508" s="70">
        <f t="shared" si="82"/>
        <v>3599.9999999999991</v>
      </c>
    </row>
    <row r="509" spans="1:12">
      <c r="A509" s="59">
        <v>43122</v>
      </c>
      <c r="B509" s="68" t="s">
        <v>194</v>
      </c>
      <c r="C509" s="69">
        <v>150</v>
      </c>
      <c r="D509" s="69" t="s">
        <v>585</v>
      </c>
      <c r="E509" s="66">
        <v>4000</v>
      </c>
      <c r="F509" s="66"/>
      <c r="G509" s="66">
        <v>2</v>
      </c>
      <c r="H509" s="66">
        <v>3</v>
      </c>
      <c r="I509" s="66">
        <v>4.5</v>
      </c>
      <c r="J509" s="70">
        <f t="shared" si="81"/>
        <v>4000</v>
      </c>
      <c r="K509" s="70">
        <f>(I509-H509)*E509</f>
        <v>6000</v>
      </c>
      <c r="L509" s="70">
        <f t="shared" si="82"/>
        <v>10000</v>
      </c>
    </row>
    <row r="510" spans="1:12">
      <c r="A510" s="59">
        <v>43119</v>
      </c>
      <c r="B510" s="68" t="s">
        <v>457</v>
      </c>
      <c r="C510" s="69">
        <v>150</v>
      </c>
      <c r="D510" s="69" t="s">
        <v>598</v>
      </c>
      <c r="E510" s="66">
        <v>4500</v>
      </c>
      <c r="F510" s="66"/>
      <c r="G510" s="66">
        <v>2</v>
      </c>
      <c r="H510" s="66">
        <v>2.5</v>
      </c>
      <c r="I510" s="66">
        <v>3.75</v>
      </c>
      <c r="J510" s="70">
        <f t="shared" si="81"/>
        <v>2250</v>
      </c>
      <c r="K510" s="70">
        <v>0</v>
      </c>
      <c r="L510" s="70">
        <f t="shared" si="82"/>
        <v>2250</v>
      </c>
    </row>
    <row r="511" spans="1:12">
      <c r="A511" s="59">
        <v>43118</v>
      </c>
      <c r="B511" s="68" t="s">
        <v>216</v>
      </c>
      <c r="C511" s="69">
        <v>270</v>
      </c>
      <c r="D511" s="69" t="s">
        <v>585</v>
      </c>
      <c r="E511" s="66">
        <v>5000</v>
      </c>
      <c r="F511" s="66"/>
      <c r="G511" s="66">
        <v>3</v>
      </c>
      <c r="H511" s="66">
        <v>2.25</v>
      </c>
      <c r="I511" s="66">
        <v>0</v>
      </c>
      <c r="J511" s="70">
        <f t="shared" si="81"/>
        <v>-3750</v>
      </c>
      <c r="K511" s="70">
        <v>0</v>
      </c>
      <c r="L511" s="70">
        <f t="shared" si="82"/>
        <v>-3750</v>
      </c>
    </row>
    <row r="512" spans="1:12">
      <c r="A512" s="59">
        <v>43117</v>
      </c>
      <c r="B512" s="68" t="s">
        <v>200</v>
      </c>
      <c r="C512" s="69">
        <v>200</v>
      </c>
      <c r="D512" s="69" t="s">
        <v>585</v>
      </c>
      <c r="E512" s="66">
        <v>4500</v>
      </c>
      <c r="F512" s="66"/>
      <c r="G512" s="66">
        <v>3</v>
      </c>
      <c r="H512" s="66">
        <v>3.9</v>
      </c>
      <c r="I512" s="66">
        <v>0</v>
      </c>
      <c r="J512" s="70">
        <f t="shared" si="81"/>
        <v>4049.9999999999995</v>
      </c>
      <c r="K512" s="70">
        <v>0</v>
      </c>
      <c r="L512" s="70">
        <f t="shared" si="82"/>
        <v>4049.9999999999995</v>
      </c>
    </row>
    <row r="513" spans="1:12">
      <c r="A513" s="59">
        <v>43117</v>
      </c>
      <c r="B513" s="68" t="s">
        <v>437</v>
      </c>
      <c r="C513" s="69">
        <v>300</v>
      </c>
      <c r="D513" s="69" t="s">
        <v>598</v>
      </c>
      <c r="E513" s="66">
        <v>3000</v>
      </c>
      <c r="F513" s="66"/>
      <c r="G513" s="66">
        <v>1.5</v>
      </c>
      <c r="H513" s="66">
        <v>2.5</v>
      </c>
      <c r="I513" s="66">
        <v>4</v>
      </c>
      <c r="J513" s="70">
        <f t="shared" si="81"/>
        <v>3000</v>
      </c>
      <c r="K513" s="70">
        <f>(I513-H513)*E513</f>
        <v>4500</v>
      </c>
      <c r="L513" s="70">
        <f t="shared" si="82"/>
        <v>7500</v>
      </c>
    </row>
    <row r="514" spans="1:12">
      <c r="A514" s="59">
        <v>43116</v>
      </c>
      <c r="B514" s="68" t="s">
        <v>216</v>
      </c>
      <c r="C514" s="69">
        <v>260</v>
      </c>
      <c r="D514" s="69" t="s">
        <v>598</v>
      </c>
      <c r="E514" s="66">
        <v>5000</v>
      </c>
      <c r="F514" s="66"/>
      <c r="G514" s="66">
        <v>6</v>
      </c>
      <c r="H514" s="66">
        <v>6.75</v>
      </c>
      <c r="I514" s="66">
        <v>7.75</v>
      </c>
      <c r="J514" s="70">
        <f t="shared" si="81"/>
        <v>3750</v>
      </c>
      <c r="K514" s="70">
        <f>(I514-H514)*E514</f>
        <v>5000</v>
      </c>
      <c r="L514" s="70">
        <f t="shared" si="82"/>
        <v>8750</v>
      </c>
    </row>
    <row r="515" spans="1:12">
      <c r="A515" s="59">
        <v>43115</v>
      </c>
      <c r="B515" s="68" t="s">
        <v>437</v>
      </c>
      <c r="C515" s="69">
        <v>310</v>
      </c>
      <c r="D515" s="69" t="s">
        <v>585</v>
      </c>
      <c r="E515" s="66">
        <v>3000</v>
      </c>
      <c r="F515" s="66"/>
      <c r="G515" s="66">
        <v>3.25</v>
      </c>
      <c r="H515" s="66">
        <v>3.75</v>
      </c>
      <c r="I515" s="66">
        <v>0</v>
      </c>
      <c r="J515" s="70">
        <f t="shared" si="81"/>
        <v>1500</v>
      </c>
      <c r="K515" s="70">
        <v>0</v>
      </c>
      <c r="L515" s="70">
        <f t="shared" si="82"/>
        <v>1500</v>
      </c>
    </row>
    <row r="516" spans="1:12">
      <c r="A516" s="59">
        <v>43115</v>
      </c>
      <c r="B516" s="68" t="s">
        <v>495</v>
      </c>
      <c r="C516" s="69">
        <v>325</v>
      </c>
      <c r="D516" s="69" t="s">
        <v>585</v>
      </c>
      <c r="E516" s="66">
        <v>4500</v>
      </c>
      <c r="F516" s="66"/>
      <c r="G516" s="66">
        <v>8.5</v>
      </c>
      <c r="H516" s="66">
        <v>7.25</v>
      </c>
      <c r="I516" s="66">
        <v>0</v>
      </c>
      <c r="J516" s="70">
        <f t="shared" si="81"/>
        <v>-5625</v>
      </c>
      <c r="K516" s="70">
        <v>0</v>
      </c>
      <c r="L516" s="70">
        <f t="shared" si="82"/>
        <v>-5625</v>
      </c>
    </row>
    <row r="517" spans="1:12">
      <c r="A517" s="59">
        <v>43112</v>
      </c>
      <c r="B517" s="68" t="s">
        <v>350</v>
      </c>
      <c r="C517" s="69">
        <v>350</v>
      </c>
      <c r="D517" s="69" t="s">
        <v>585</v>
      </c>
      <c r="E517" s="66">
        <v>1750</v>
      </c>
      <c r="F517" s="66"/>
      <c r="G517" s="66">
        <v>5.3</v>
      </c>
      <c r="H517" s="66">
        <v>5</v>
      </c>
      <c r="I517" s="66">
        <v>0</v>
      </c>
      <c r="J517" s="70">
        <f t="shared" si="81"/>
        <v>-524.99999999999966</v>
      </c>
      <c r="K517" s="70">
        <v>0</v>
      </c>
      <c r="L517" s="70">
        <f t="shared" si="82"/>
        <v>-524.99999999999966</v>
      </c>
    </row>
    <row r="518" spans="1:12">
      <c r="A518" s="59">
        <v>43111</v>
      </c>
      <c r="B518" s="68" t="s">
        <v>518</v>
      </c>
      <c r="C518" s="69">
        <v>65</v>
      </c>
      <c r="D518" s="69" t="s">
        <v>585</v>
      </c>
      <c r="E518" s="66">
        <v>9000</v>
      </c>
      <c r="F518" s="66"/>
      <c r="G518" s="66">
        <v>4</v>
      </c>
      <c r="H518" s="66">
        <v>4.5</v>
      </c>
      <c r="I518" s="66">
        <v>5.5</v>
      </c>
      <c r="J518" s="70">
        <f t="shared" si="81"/>
        <v>4500</v>
      </c>
      <c r="K518" s="70">
        <f>(I518-H518)*E518</f>
        <v>9000</v>
      </c>
      <c r="L518" s="70">
        <f t="shared" si="82"/>
        <v>13500</v>
      </c>
    </row>
    <row r="519" spans="1:12">
      <c r="A519" s="59">
        <v>43111</v>
      </c>
      <c r="B519" s="68" t="s">
        <v>448</v>
      </c>
      <c r="C519" s="69">
        <v>275</v>
      </c>
      <c r="D519" s="69" t="s">
        <v>585</v>
      </c>
      <c r="E519" s="66">
        <v>3500</v>
      </c>
      <c r="F519" s="66"/>
      <c r="G519" s="66">
        <v>5.75</v>
      </c>
      <c r="H519" s="66">
        <v>4.75</v>
      </c>
      <c r="I519" s="66">
        <v>0</v>
      </c>
      <c r="J519" s="70">
        <f t="shared" si="81"/>
        <v>-3500</v>
      </c>
      <c r="K519" s="70">
        <v>0</v>
      </c>
      <c r="L519" s="70">
        <f t="shared" si="82"/>
        <v>-3500</v>
      </c>
    </row>
    <row r="520" spans="1:12">
      <c r="A520" s="59">
        <v>43110</v>
      </c>
      <c r="B520" s="68" t="s">
        <v>494</v>
      </c>
      <c r="C520" s="69">
        <v>130</v>
      </c>
      <c r="D520" s="69" t="s">
        <v>585</v>
      </c>
      <c r="E520" s="66">
        <v>6000</v>
      </c>
      <c r="F520" s="66"/>
      <c r="G520" s="66">
        <v>2.5</v>
      </c>
      <c r="H520" s="66">
        <v>1.7000000000000002</v>
      </c>
      <c r="I520" s="66">
        <v>0</v>
      </c>
      <c r="J520" s="70">
        <f t="shared" si="81"/>
        <v>-4799.9999999999991</v>
      </c>
      <c r="K520" s="70">
        <v>0</v>
      </c>
      <c r="L520" s="70">
        <f t="shared" si="82"/>
        <v>-4799.9999999999991</v>
      </c>
    </row>
    <row r="521" spans="1:12">
      <c r="A521" s="59">
        <v>43110</v>
      </c>
      <c r="B521" s="68" t="s">
        <v>470</v>
      </c>
      <c r="C521" s="69">
        <v>215</v>
      </c>
      <c r="D521" s="69" t="s">
        <v>585</v>
      </c>
      <c r="E521" s="66">
        <v>4500</v>
      </c>
      <c r="F521" s="66"/>
      <c r="G521" s="66">
        <v>3.75</v>
      </c>
      <c r="H521" s="66">
        <v>4.75</v>
      </c>
      <c r="I521" s="66">
        <v>6.25</v>
      </c>
      <c r="J521" s="70">
        <f t="shared" si="81"/>
        <v>4500</v>
      </c>
      <c r="K521" s="70">
        <f>(I521-H521)*E521</f>
        <v>6750</v>
      </c>
      <c r="L521" s="70">
        <f t="shared" si="82"/>
        <v>11250</v>
      </c>
    </row>
    <row r="522" spans="1:12">
      <c r="A522" s="59">
        <v>43109</v>
      </c>
      <c r="B522" s="68" t="s">
        <v>222</v>
      </c>
      <c r="C522" s="69">
        <v>240</v>
      </c>
      <c r="D522" s="69" t="s">
        <v>585</v>
      </c>
      <c r="E522" s="66">
        <v>5000</v>
      </c>
      <c r="F522" s="66"/>
      <c r="G522" s="66">
        <v>7.25</v>
      </c>
      <c r="H522" s="66">
        <v>8.25</v>
      </c>
      <c r="I522" s="66">
        <v>9.75</v>
      </c>
      <c r="J522" s="70">
        <f t="shared" si="81"/>
        <v>5000</v>
      </c>
      <c r="K522" s="70">
        <f>(I522-H522)*E522</f>
        <v>7500</v>
      </c>
      <c r="L522" s="70">
        <f t="shared" si="82"/>
        <v>12500</v>
      </c>
    </row>
    <row r="523" spans="1:12">
      <c r="A523" s="59">
        <v>43109</v>
      </c>
      <c r="B523" s="68" t="s">
        <v>261</v>
      </c>
      <c r="C523" s="69">
        <v>135</v>
      </c>
      <c r="D523" s="69" t="s">
        <v>585</v>
      </c>
      <c r="E523" s="66">
        <v>7000</v>
      </c>
      <c r="F523" s="66"/>
      <c r="G523" s="66">
        <v>2.5</v>
      </c>
      <c r="H523" s="66">
        <v>2</v>
      </c>
      <c r="I523" s="66">
        <v>0</v>
      </c>
      <c r="J523" s="70">
        <f t="shared" si="81"/>
        <v>-3500</v>
      </c>
      <c r="K523" s="70">
        <v>0</v>
      </c>
      <c r="L523" s="70">
        <f t="shared" si="82"/>
        <v>-3500</v>
      </c>
    </row>
    <row r="524" spans="1:12">
      <c r="A524" s="59">
        <v>43108</v>
      </c>
      <c r="B524" s="68" t="s">
        <v>495</v>
      </c>
      <c r="C524" s="69">
        <v>320</v>
      </c>
      <c r="D524" s="69" t="s">
        <v>585</v>
      </c>
      <c r="E524" s="66">
        <v>4500</v>
      </c>
      <c r="F524" s="66"/>
      <c r="G524" s="66">
        <v>7.4</v>
      </c>
      <c r="H524" s="66">
        <v>8.15</v>
      </c>
      <c r="I524" s="66">
        <v>9.15</v>
      </c>
      <c r="J524" s="70">
        <f t="shared" si="81"/>
        <v>3375</v>
      </c>
      <c r="K524" s="70">
        <f>(I524-H524)*E524</f>
        <v>4500</v>
      </c>
      <c r="L524" s="70">
        <f t="shared" si="82"/>
        <v>7875</v>
      </c>
    </row>
    <row r="525" spans="1:12">
      <c r="A525" s="59">
        <v>43108</v>
      </c>
      <c r="B525" s="68" t="s">
        <v>279</v>
      </c>
      <c r="C525" s="69">
        <v>110</v>
      </c>
      <c r="D525" s="69" t="s">
        <v>585</v>
      </c>
      <c r="E525" s="66">
        <v>7000</v>
      </c>
      <c r="F525" s="66"/>
      <c r="G525" s="66">
        <v>4.75</v>
      </c>
      <c r="H525" s="66">
        <v>4.9000000000000004</v>
      </c>
      <c r="I525" s="66">
        <v>0</v>
      </c>
      <c r="J525" s="70">
        <f t="shared" si="81"/>
        <v>1050.0000000000025</v>
      </c>
      <c r="K525" s="70">
        <v>0</v>
      </c>
      <c r="L525" s="70">
        <f t="shared" si="82"/>
        <v>1050.0000000000025</v>
      </c>
    </row>
    <row r="526" spans="1:12">
      <c r="A526" s="59">
        <v>43105</v>
      </c>
      <c r="B526" s="68" t="s">
        <v>484</v>
      </c>
      <c r="C526" s="69">
        <v>160</v>
      </c>
      <c r="D526" s="69" t="s">
        <v>585</v>
      </c>
      <c r="E526" s="66">
        <v>4500</v>
      </c>
      <c r="F526" s="66"/>
      <c r="G526" s="66">
        <v>3.8</v>
      </c>
      <c r="H526" s="66">
        <v>4.5</v>
      </c>
      <c r="I526" s="66">
        <v>0</v>
      </c>
      <c r="J526" s="70">
        <f t="shared" si="81"/>
        <v>3150.0000000000009</v>
      </c>
      <c r="K526" s="70">
        <v>0</v>
      </c>
      <c r="L526" s="70">
        <f t="shared" si="82"/>
        <v>3150.0000000000009</v>
      </c>
    </row>
    <row r="527" spans="1:12">
      <c r="A527" s="59">
        <v>43105</v>
      </c>
      <c r="B527" s="68" t="s">
        <v>495</v>
      </c>
      <c r="C527" s="69">
        <v>320</v>
      </c>
      <c r="D527" s="69" t="s">
        <v>585</v>
      </c>
      <c r="E527" s="66">
        <v>4500</v>
      </c>
      <c r="F527" s="66"/>
      <c r="G527" s="66">
        <v>7.7</v>
      </c>
      <c r="H527" s="66">
        <v>7.95</v>
      </c>
      <c r="I527" s="66">
        <v>0</v>
      </c>
      <c r="J527" s="70">
        <f t="shared" si="81"/>
        <v>1125</v>
      </c>
      <c r="K527" s="70">
        <v>0</v>
      </c>
      <c r="L527" s="70">
        <f t="shared" si="82"/>
        <v>1125</v>
      </c>
    </row>
    <row r="528" spans="1:12">
      <c r="A528" s="59">
        <v>43104</v>
      </c>
      <c r="B528" s="68" t="s">
        <v>358</v>
      </c>
      <c r="C528" s="69">
        <v>125</v>
      </c>
      <c r="D528" s="69" t="s">
        <v>585</v>
      </c>
      <c r="E528" s="66">
        <v>6000</v>
      </c>
      <c r="F528" s="66"/>
      <c r="G528" s="66">
        <v>3.75</v>
      </c>
      <c r="H528" s="66">
        <v>4.25</v>
      </c>
      <c r="I528" s="66">
        <v>0</v>
      </c>
      <c r="J528" s="70">
        <f t="shared" si="81"/>
        <v>3000</v>
      </c>
      <c r="K528" s="70">
        <v>0</v>
      </c>
      <c r="L528" s="70">
        <f t="shared" si="82"/>
        <v>3000</v>
      </c>
    </row>
    <row r="529" spans="1:12">
      <c r="A529" s="59">
        <v>43103</v>
      </c>
      <c r="B529" s="68" t="s">
        <v>596</v>
      </c>
      <c r="C529" s="69">
        <v>100</v>
      </c>
      <c r="D529" s="69" t="s">
        <v>585</v>
      </c>
      <c r="E529" s="66">
        <v>9000</v>
      </c>
      <c r="F529" s="66"/>
      <c r="G529" s="66">
        <v>4.4000000000000004</v>
      </c>
      <c r="H529" s="66">
        <v>5</v>
      </c>
      <c r="I529" s="66">
        <v>0</v>
      </c>
      <c r="J529" s="70">
        <f t="shared" si="81"/>
        <v>5399.9999999999964</v>
      </c>
      <c r="K529" s="70">
        <v>0</v>
      </c>
      <c r="L529" s="70">
        <f t="shared" si="82"/>
        <v>5399.9999999999964</v>
      </c>
    </row>
    <row r="530" spans="1:12">
      <c r="A530" s="59">
        <v>43102</v>
      </c>
      <c r="B530" s="68" t="s">
        <v>495</v>
      </c>
      <c r="C530" s="69">
        <v>300</v>
      </c>
      <c r="D530" s="69" t="s">
        <v>598</v>
      </c>
      <c r="E530" s="66">
        <v>4500</v>
      </c>
      <c r="F530" s="66"/>
      <c r="G530" s="66">
        <v>6.35</v>
      </c>
      <c r="H530" s="66">
        <v>6.35</v>
      </c>
      <c r="I530" s="66">
        <v>0</v>
      </c>
      <c r="J530" s="70">
        <f t="shared" si="81"/>
        <v>0</v>
      </c>
      <c r="K530" s="70">
        <v>0</v>
      </c>
      <c r="L530" s="70">
        <f t="shared" si="82"/>
        <v>0</v>
      </c>
    </row>
    <row r="531" spans="1:12">
      <c r="A531" s="59">
        <v>43102</v>
      </c>
      <c r="B531" s="68" t="s">
        <v>290</v>
      </c>
      <c r="C531" s="69">
        <v>210</v>
      </c>
      <c r="D531" s="69" t="s">
        <v>585</v>
      </c>
      <c r="E531" s="66">
        <v>4500</v>
      </c>
      <c r="F531" s="66"/>
      <c r="G531" s="66">
        <v>6.75</v>
      </c>
      <c r="H531" s="66">
        <v>6.75</v>
      </c>
      <c r="I531" s="66">
        <v>0</v>
      </c>
      <c r="J531" s="70">
        <f t="shared" si="81"/>
        <v>0</v>
      </c>
      <c r="K531" s="70">
        <v>0</v>
      </c>
      <c r="L531" s="70">
        <f t="shared" si="82"/>
        <v>0</v>
      </c>
    </row>
    <row r="532" spans="1:12">
      <c r="A532" s="59">
        <v>43101</v>
      </c>
      <c r="B532" s="68" t="s">
        <v>495</v>
      </c>
      <c r="C532" s="69">
        <v>330</v>
      </c>
      <c r="D532" s="69" t="s">
        <v>585</v>
      </c>
      <c r="E532" s="66">
        <v>4500</v>
      </c>
      <c r="F532" s="66"/>
      <c r="G532" s="66">
        <v>6.75</v>
      </c>
      <c r="H532" s="66">
        <v>6</v>
      </c>
      <c r="I532" s="66">
        <v>0</v>
      </c>
      <c r="J532" s="70">
        <f t="shared" si="81"/>
        <v>-3375</v>
      </c>
      <c r="K532" s="70">
        <v>0</v>
      </c>
      <c r="L532" s="70">
        <f t="shared" si="82"/>
        <v>-3375</v>
      </c>
    </row>
    <row r="533" spans="1:12">
      <c r="A533" s="59"/>
      <c r="B533" s="79"/>
      <c r="C533" s="55"/>
      <c r="D533" s="55"/>
      <c r="E533" s="80"/>
      <c r="F533" s="80"/>
      <c r="G533" s="80"/>
      <c r="H533" s="80"/>
      <c r="I533" s="80"/>
      <c r="J533" s="81"/>
      <c r="K533" s="81"/>
      <c r="L533" s="81"/>
    </row>
    <row r="534" spans="1:12">
      <c r="A534" s="59">
        <v>43098</v>
      </c>
      <c r="B534" s="68" t="s">
        <v>194</v>
      </c>
      <c r="C534" s="69">
        <v>150</v>
      </c>
      <c r="D534" s="69" t="s">
        <v>585</v>
      </c>
      <c r="E534" s="66">
        <v>4000</v>
      </c>
      <c r="F534" s="66"/>
      <c r="G534" s="66">
        <v>12</v>
      </c>
      <c r="H534" s="66">
        <v>13</v>
      </c>
      <c r="I534" s="66">
        <v>0</v>
      </c>
      <c r="J534" s="70">
        <f t="shared" ref="J534:J559" si="83">(H534-G534)*E534</f>
        <v>4000</v>
      </c>
      <c r="K534" s="70">
        <v>0</v>
      </c>
      <c r="L534" s="70">
        <f t="shared" ref="L534:L559" si="84">(J534+K534)</f>
        <v>4000</v>
      </c>
    </row>
    <row r="535" spans="1:12">
      <c r="A535" s="59">
        <v>43098</v>
      </c>
      <c r="B535" s="68" t="s">
        <v>230</v>
      </c>
      <c r="C535" s="69">
        <v>50</v>
      </c>
      <c r="D535" s="69" t="s">
        <v>585</v>
      </c>
      <c r="E535" s="66">
        <v>13000</v>
      </c>
      <c r="F535" s="66"/>
      <c r="G535" s="66">
        <v>1.9</v>
      </c>
      <c r="H535" s="66">
        <v>2.2000000000000002</v>
      </c>
      <c r="I535" s="66">
        <v>2.7</v>
      </c>
      <c r="J535" s="70">
        <f t="shared" si="83"/>
        <v>3900.0000000000036</v>
      </c>
      <c r="K535" s="70">
        <f>(I535-H535)*E535</f>
        <v>6500</v>
      </c>
      <c r="L535" s="70">
        <f t="shared" si="84"/>
        <v>10400.000000000004</v>
      </c>
    </row>
    <row r="536" spans="1:12">
      <c r="A536" s="59">
        <v>43097</v>
      </c>
      <c r="B536" s="68" t="s">
        <v>101</v>
      </c>
      <c r="C536" s="69">
        <v>540</v>
      </c>
      <c r="D536" s="69" t="s">
        <v>585</v>
      </c>
      <c r="E536" s="66">
        <v>1300</v>
      </c>
      <c r="F536" s="66"/>
      <c r="G536" s="66">
        <v>5.5</v>
      </c>
      <c r="H536" s="66">
        <v>7</v>
      </c>
      <c r="I536" s="66">
        <v>0</v>
      </c>
      <c r="J536" s="70">
        <f t="shared" si="83"/>
        <v>1950</v>
      </c>
      <c r="K536" s="70">
        <v>0</v>
      </c>
      <c r="L536" s="70">
        <f t="shared" si="84"/>
        <v>1950</v>
      </c>
    </row>
    <row r="537" spans="1:12">
      <c r="A537" s="59">
        <v>43096</v>
      </c>
      <c r="B537" s="68" t="s">
        <v>346</v>
      </c>
      <c r="C537" s="69">
        <v>255</v>
      </c>
      <c r="D537" s="69" t="s">
        <v>585</v>
      </c>
      <c r="E537" s="66">
        <v>3000</v>
      </c>
      <c r="F537" s="66"/>
      <c r="G537" s="66">
        <v>2.8</v>
      </c>
      <c r="H537" s="66">
        <v>1.8</v>
      </c>
      <c r="I537" s="66">
        <v>0</v>
      </c>
      <c r="J537" s="70">
        <f t="shared" si="83"/>
        <v>-2999.9999999999995</v>
      </c>
      <c r="K537" s="70">
        <v>0</v>
      </c>
      <c r="L537" s="70">
        <f t="shared" si="84"/>
        <v>-2999.9999999999995</v>
      </c>
    </row>
    <row r="538" spans="1:12">
      <c r="A538" s="59">
        <v>43095</v>
      </c>
      <c r="B538" s="68" t="s">
        <v>510</v>
      </c>
      <c r="C538" s="69">
        <v>185</v>
      </c>
      <c r="D538" s="69" t="s">
        <v>585</v>
      </c>
      <c r="E538" s="66">
        <v>3500</v>
      </c>
      <c r="F538" s="66"/>
      <c r="G538" s="66">
        <v>2.9</v>
      </c>
      <c r="H538" s="66">
        <v>3.9</v>
      </c>
      <c r="I538" s="66">
        <v>0</v>
      </c>
      <c r="J538" s="70">
        <f t="shared" si="83"/>
        <v>3500</v>
      </c>
      <c r="K538" s="70">
        <v>0</v>
      </c>
      <c r="L538" s="70">
        <f t="shared" si="84"/>
        <v>3500</v>
      </c>
    </row>
    <row r="539" spans="1:12">
      <c r="A539" s="59">
        <v>43091</v>
      </c>
      <c r="B539" s="68" t="s">
        <v>495</v>
      </c>
      <c r="C539" s="69">
        <v>300</v>
      </c>
      <c r="D539" s="69" t="s">
        <v>585</v>
      </c>
      <c r="E539" s="66">
        <v>4500</v>
      </c>
      <c r="F539" s="66"/>
      <c r="G539" s="66">
        <v>6</v>
      </c>
      <c r="H539" s="66">
        <v>6.75</v>
      </c>
      <c r="I539" s="66">
        <v>7.75</v>
      </c>
      <c r="J539" s="70">
        <f t="shared" si="83"/>
        <v>3375</v>
      </c>
      <c r="K539" s="70">
        <f>(I539-H539)*E539</f>
        <v>4500</v>
      </c>
      <c r="L539" s="70">
        <f t="shared" si="84"/>
        <v>7875</v>
      </c>
    </row>
    <row r="540" spans="1:12">
      <c r="A540" s="59">
        <v>43090</v>
      </c>
      <c r="B540" s="68" t="s">
        <v>495</v>
      </c>
      <c r="C540" s="69">
        <v>300</v>
      </c>
      <c r="D540" s="69" t="s">
        <v>598</v>
      </c>
      <c r="E540" s="66">
        <v>4500</v>
      </c>
      <c r="F540" s="66"/>
      <c r="G540" s="66">
        <v>4.75</v>
      </c>
      <c r="H540" s="66">
        <v>5.5</v>
      </c>
      <c r="I540" s="66">
        <v>6.25</v>
      </c>
      <c r="J540" s="70">
        <f t="shared" si="83"/>
        <v>3375</v>
      </c>
      <c r="K540" s="70">
        <f>(I540-H540)*E540</f>
        <v>3375</v>
      </c>
      <c r="L540" s="70">
        <f t="shared" si="84"/>
        <v>6750</v>
      </c>
    </row>
    <row r="541" spans="1:12">
      <c r="A541" s="59">
        <v>43089</v>
      </c>
      <c r="B541" s="68" t="s">
        <v>153</v>
      </c>
      <c r="C541" s="69">
        <v>160</v>
      </c>
      <c r="D541" s="69" t="s">
        <v>585</v>
      </c>
      <c r="E541" s="66">
        <v>4000</v>
      </c>
      <c r="F541" s="66"/>
      <c r="G541" s="66">
        <v>5</v>
      </c>
      <c r="H541" s="66">
        <v>5.75</v>
      </c>
      <c r="I541" s="66">
        <v>6.5</v>
      </c>
      <c r="J541" s="70">
        <f t="shared" si="83"/>
        <v>3000</v>
      </c>
      <c r="K541" s="70">
        <f>(I541-H541)*E541</f>
        <v>3000</v>
      </c>
      <c r="L541" s="70">
        <f t="shared" si="84"/>
        <v>6000</v>
      </c>
    </row>
    <row r="542" spans="1:12">
      <c r="A542" s="59">
        <v>43088</v>
      </c>
      <c r="B542" s="68" t="s">
        <v>57</v>
      </c>
      <c r="C542" s="69">
        <v>410</v>
      </c>
      <c r="D542" s="69" t="s">
        <v>585</v>
      </c>
      <c r="E542" s="66">
        <v>2500</v>
      </c>
      <c r="F542" s="66"/>
      <c r="G542" s="66">
        <v>7.3</v>
      </c>
      <c r="H542" s="66">
        <v>6</v>
      </c>
      <c r="I542" s="66">
        <v>0</v>
      </c>
      <c r="J542" s="70">
        <f t="shared" si="83"/>
        <v>-3249.9999999999995</v>
      </c>
      <c r="K542" s="70">
        <v>0</v>
      </c>
      <c r="L542" s="70">
        <f t="shared" si="84"/>
        <v>-3249.9999999999995</v>
      </c>
    </row>
    <row r="543" spans="1:12">
      <c r="A543" s="59">
        <v>43087</v>
      </c>
      <c r="B543" s="68" t="s">
        <v>446</v>
      </c>
      <c r="C543" s="69">
        <v>150</v>
      </c>
      <c r="D543" s="69" t="s">
        <v>585</v>
      </c>
      <c r="E543" s="66">
        <v>6000</v>
      </c>
      <c r="F543" s="66"/>
      <c r="G543" s="66">
        <v>2</v>
      </c>
      <c r="H543" s="66">
        <v>2.5</v>
      </c>
      <c r="I543" s="66">
        <v>3.5</v>
      </c>
      <c r="J543" s="70">
        <f t="shared" si="83"/>
        <v>3000</v>
      </c>
      <c r="K543" s="70">
        <f>(I543-H543)*E543</f>
        <v>6000</v>
      </c>
      <c r="L543" s="70">
        <f t="shared" si="84"/>
        <v>9000</v>
      </c>
    </row>
    <row r="544" spans="1:12">
      <c r="A544" s="59">
        <v>43084</v>
      </c>
      <c r="B544" s="68" t="s">
        <v>463</v>
      </c>
      <c r="C544" s="69">
        <v>250</v>
      </c>
      <c r="D544" s="69" t="s">
        <v>585</v>
      </c>
      <c r="E544" s="66">
        <v>3000</v>
      </c>
      <c r="F544" s="66"/>
      <c r="G544" s="66">
        <v>7</v>
      </c>
      <c r="H544" s="66">
        <v>8</v>
      </c>
      <c r="I544" s="66">
        <v>0</v>
      </c>
      <c r="J544" s="70">
        <f t="shared" si="83"/>
        <v>3000</v>
      </c>
      <c r="K544" s="70">
        <v>0</v>
      </c>
      <c r="L544" s="70">
        <f t="shared" si="84"/>
        <v>3000</v>
      </c>
    </row>
    <row r="545" spans="1:12">
      <c r="A545" s="59">
        <v>43083</v>
      </c>
      <c r="B545" s="68" t="s">
        <v>603</v>
      </c>
      <c r="C545" s="69">
        <v>235</v>
      </c>
      <c r="D545" s="69" t="s">
        <v>585</v>
      </c>
      <c r="E545" s="66">
        <v>3500</v>
      </c>
      <c r="F545" s="66"/>
      <c r="G545" s="66">
        <v>7.25</v>
      </c>
      <c r="H545" s="66">
        <v>8</v>
      </c>
      <c r="I545" s="66">
        <v>0</v>
      </c>
      <c r="J545" s="70">
        <f t="shared" si="83"/>
        <v>2625</v>
      </c>
      <c r="K545" s="70">
        <v>0</v>
      </c>
      <c r="L545" s="70">
        <f t="shared" si="84"/>
        <v>2625</v>
      </c>
    </row>
    <row r="546" spans="1:12">
      <c r="A546" s="59">
        <v>43083</v>
      </c>
      <c r="B546" s="68" t="s">
        <v>216</v>
      </c>
      <c r="C546" s="69">
        <v>230</v>
      </c>
      <c r="D546" s="69" t="s">
        <v>585</v>
      </c>
      <c r="E546" s="66">
        <v>5000</v>
      </c>
      <c r="F546" s="66"/>
      <c r="G546" s="66">
        <v>7.5</v>
      </c>
      <c r="H546" s="66">
        <v>8</v>
      </c>
      <c r="I546" s="66">
        <v>0</v>
      </c>
      <c r="J546" s="70">
        <f t="shared" si="83"/>
        <v>2500</v>
      </c>
      <c r="K546" s="70">
        <v>0</v>
      </c>
      <c r="L546" s="70">
        <f t="shared" si="84"/>
        <v>2500</v>
      </c>
    </row>
    <row r="547" spans="1:12">
      <c r="A547" s="59">
        <v>43082</v>
      </c>
      <c r="B547" s="68" t="s">
        <v>222</v>
      </c>
      <c r="C547" s="69">
        <v>240</v>
      </c>
      <c r="D547" s="69" t="s">
        <v>585</v>
      </c>
      <c r="E547" s="66">
        <v>5000</v>
      </c>
      <c r="F547" s="66"/>
      <c r="G547" s="66">
        <v>7.25</v>
      </c>
      <c r="H547" s="66">
        <v>6.5</v>
      </c>
      <c r="I547" s="66">
        <v>0</v>
      </c>
      <c r="J547" s="70">
        <f t="shared" si="83"/>
        <v>-3750</v>
      </c>
      <c r="K547" s="70">
        <v>0</v>
      </c>
      <c r="L547" s="70">
        <f t="shared" si="84"/>
        <v>-3750</v>
      </c>
    </row>
    <row r="548" spans="1:12">
      <c r="A548" s="59">
        <v>43082</v>
      </c>
      <c r="B548" s="68" t="s">
        <v>466</v>
      </c>
      <c r="C548" s="69">
        <v>530</v>
      </c>
      <c r="D548" s="69" t="s">
        <v>585</v>
      </c>
      <c r="E548" s="66">
        <v>1700</v>
      </c>
      <c r="F548" s="66"/>
      <c r="G548" s="66">
        <v>13.5</v>
      </c>
      <c r="H548" s="66">
        <v>11.5</v>
      </c>
      <c r="I548" s="66">
        <v>0</v>
      </c>
      <c r="J548" s="70">
        <f t="shared" si="83"/>
        <v>-3400</v>
      </c>
      <c r="K548" s="70">
        <v>0</v>
      </c>
      <c r="L548" s="70">
        <f t="shared" si="84"/>
        <v>-3400</v>
      </c>
    </row>
    <row r="549" spans="1:12">
      <c r="A549" s="59">
        <v>43081</v>
      </c>
      <c r="B549" s="68" t="s">
        <v>222</v>
      </c>
      <c r="C549" s="69">
        <v>230</v>
      </c>
      <c r="D549" s="69" t="s">
        <v>598</v>
      </c>
      <c r="E549" s="66">
        <v>5000</v>
      </c>
      <c r="F549" s="66"/>
      <c r="G549" s="66">
        <v>5.35</v>
      </c>
      <c r="H549" s="66">
        <v>6.1</v>
      </c>
      <c r="I549" s="66">
        <v>7.1</v>
      </c>
      <c r="J549" s="70">
        <f t="shared" si="83"/>
        <v>3750</v>
      </c>
      <c r="K549" s="70">
        <f>(I549-H549)*E549</f>
        <v>5000</v>
      </c>
      <c r="L549" s="70">
        <f t="shared" si="84"/>
        <v>8750</v>
      </c>
    </row>
    <row r="550" spans="1:12">
      <c r="A550" s="59">
        <v>43081</v>
      </c>
      <c r="B550" s="68" t="s">
        <v>45</v>
      </c>
      <c r="C550" s="69">
        <v>380</v>
      </c>
      <c r="D550" s="69" t="s">
        <v>585</v>
      </c>
      <c r="E550" s="66">
        <v>3084</v>
      </c>
      <c r="F550" s="66"/>
      <c r="G550" s="66">
        <v>7.5</v>
      </c>
      <c r="H550" s="66">
        <v>6.5</v>
      </c>
      <c r="I550" s="66">
        <v>0</v>
      </c>
      <c r="J550" s="70">
        <f t="shared" si="83"/>
        <v>-3084</v>
      </c>
      <c r="K550" s="70">
        <v>0</v>
      </c>
      <c r="L550" s="70">
        <f t="shared" si="84"/>
        <v>-3084</v>
      </c>
    </row>
    <row r="551" spans="1:12">
      <c r="A551" s="59">
        <v>43080</v>
      </c>
      <c r="B551" s="68" t="s">
        <v>262</v>
      </c>
      <c r="C551" s="69">
        <v>150</v>
      </c>
      <c r="D551" s="69" t="s">
        <v>585</v>
      </c>
      <c r="E551" s="66">
        <v>3200</v>
      </c>
      <c r="F551" s="66"/>
      <c r="G551" s="66">
        <v>2.15</v>
      </c>
      <c r="H551" s="66">
        <v>1.1499999999999999</v>
      </c>
      <c r="I551" s="66">
        <v>0</v>
      </c>
      <c r="J551" s="70">
        <f t="shared" si="83"/>
        <v>-3200</v>
      </c>
      <c r="K551" s="70">
        <v>0</v>
      </c>
      <c r="L551" s="70">
        <f t="shared" si="84"/>
        <v>-3200</v>
      </c>
    </row>
    <row r="552" spans="1:12">
      <c r="A552" s="59">
        <v>43080</v>
      </c>
      <c r="B552" s="68" t="s">
        <v>222</v>
      </c>
      <c r="C552" s="69">
        <v>250</v>
      </c>
      <c r="D552" s="69" t="s">
        <v>585</v>
      </c>
      <c r="E552" s="66">
        <v>5000</v>
      </c>
      <c r="F552" s="66"/>
      <c r="G552" s="66">
        <v>4.8499999999999996</v>
      </c>
      <c r="H552" s="66">
        <v>5.35</v>
      </c>
      <c r="I552" s="66">
        <v>6</v>
      </c>
      <c r="J552" s="70">
        <f t="shared" si="83"/>
        <v>2500</v>
      </c>
      <c r="K552" s="70">
        <f>(I552-H552)*E552</f>
        <v>3250.0000000000018</v>
      </c>
      <c r="L552" s="70">
        <f t="shared" si="84"/>
        <v>5750.0000000000018</v>
      </c>
    </row>
    <row r="553" spans="1:12">
      <c r="A553" s="59">
        <v>43077</v>
      </c>
      <c r="B553" s="68" t="s">
        <v>446</v>
      </c>
      <c r="C553" s="69">
        <v>155</v>
      </c>
      <c r="D553" s="69" t="s">
        <v>585</v>
      </c>
      <c r="E553" s="66">
        <v>6000</v>
      </c>
      <c r="F553" s="66"/>
      <c r="G553" s="66">
        <v>3.9</v>
      </c>
      <c r="H553" s="66">
        <v>3.9</v>
      </c>
      <c r="I553" s="66">
        <v>0</v>
      </c>
      <c r="J553" s="70">
        <f t="shared" si="83"/>
        <v>0</v>
      </c>
      <c r="K553" s="70">
        <v>0</v>
      </c>
      <c r="L553" s="70">
        <f t="shared" si="84"/>
        <v>0</v>
      </c>
    </row>
    <row r="554" spans="1:12">
      <c r="A554" s="59">
        <v>43076</v>
      </c>
      <c r="B554" s="68" t="s">
        <v>261</v>
      </c>
      <c r="C554" s="69">
        <v>120</v>
      </c>
      <c r="D554" s="69" t="s">
        <v>585</v>
      </c>
      <c r="E554" s="66">
        <v>7000</v>
      </c>
      <c r="F554" s="66"/>
      <c r="G554" s="66">
        <v>2.5</v>
      </c>
      <c r="H554" s="66">
        <v>3</v>
      </c>
      <c r="I554" s="66">
        <v>0</v>
      </c>
      <c r="J554" s="70">
        <f t="shared" si="83"/>
        <v>3500</v>
      </c>
      <c r="K554" s="70">
        <v>0</v>
      </c>
      <c r="L554" s="70">
        <f t="shared" si="84"/>
        <v>3500</v>
      </c>
    </row>
    <row r="555" spans="1:12">
      <c r="A555" s="59">
        <v>43076</v>
      </c>
      <c r="B555" s="68" t="s">
        <v>216</v>
      </c>
      <c r="C555" s="69">
        <v>240</v>
      </c>
      <c r="D555" s="69" t="s">
        <v>585</v>
      </c>
      <c r="E555" s="66">
        <v>5000</v>
      </c>
      <c r="F555" s="66"/>
      <c r="G555" s="66">
        <v>6.75</v>
      </c>
      <c r="H555" s="66">
        <v>7.5</v>
      </c>
      <c r="I555" s="66">
        <v>8.5</v>
      </c>
      <c r="J555" s="70">
        <f t="shared" si="83"/>
        <v>3750</v>
      </c>
      <c r="K555" s="70">
        <f>(I555-H555)*E555</f>
        <v>5000</v>
      </c>
      <c r="L555" s="70">
        <f t="shared" si="84"/>
        <v>8750</v>
      </c>
    </row>
    <row r="556" spans="1:12">
      <c r="A556" s="59">
        <v>43075</v>
      </c>
      <c r="B556" s="68" t="s">
        <v>495</v>
      </c>
      <c r="C556" s="69">
        <v>290</v>
      </c>
      <c r="D556" s="69" t="s">
        <v>585</v>
      </c>
      <c r="E556" s="66">
        <v>4500</v>
      </c>
      <c r="F556" s="66"/>
      <c r="G556" s="66">
        <v>8.5</v>
      </c>
      <c r="H556" s="66">
        <v>7.25</v>
      </c>
      <c r="I556" s="66">
        <v>0</v>
      </c>
      <c r="J556" s="70">
        <f t="shared" si="83"/>
        <v>-5625</v>
      </c>
      <c r="K556" s="70">
        <v>0</v>
      </c>
      <c r="L556" s="70">
        <f t="shared" si="84"/>
        <v>-5625</v>
      </c>
    </row>
    <row r="557" spans="1:12">
      <c r="A557" s="59">
        <v>43074</v>
      </c>
      <c r="B557" s="68" t="s">
        <v>495</v>
      </c>
      <c r="C557" s="69">
        <v>290</v>
      </c>
      <c r="D557" s="69" t="s">
        <v>585</v>
      </c>
      <c r="E557" s="66">
        <v>4500</v>
      </c>
      <c r="F557" s="66"/>
      <c r="G557" s="66">
        <v>9</v>
      </c>
      <c r="H557" s="66">
        <v>9.75</v>
      </c>
      <c r="I557" s="66">
        <v>10.15</v>
      </c>
      <c r="J557" s="70">
        <f t="shared" si="83"/>
        <v>3375</v>
      </c>
      <c r="K557" s="70">
        <f>(I557-H557)*E557</f>
        <v>1800.0000000000016</v>
      </c>
      <c r="L557" s="70">
        <f t="shared" si="84"/>
        <v>5175.0000000000018</v>
      </c>
    </row>
    <row r="558" spans="1:12">
      <c r="A558" s="59">
        <v>43073</v>
      </c>
      <c r="B558" s="68" t="s">
        <v>86</v>
      </c>
      <c r="C558" s="69">
        <v>500</v>
      </c>
      <c r="D558" s="69" t="s">
        <v>585</v>
      </c>
      <c r="E558" s="66">
        <v>1800</v>
      </c>
      <c r="F558" s="66"/>
      <c r="G558" s="66">
        <v>17</v>
      </c>
      <c r="H558" s="66">
        <v>19</v>
      </c>
      <c r="I558" s="66">
        <v>23</v>
      </c>
      <c r="J558" s="70">
        <f t="shared" si="83"/>
        <v>3600</v>
      </c>
      <c r="K558" s="70">
        <f>(I558-H558)*E558</f>
        <v>7200</v>
      </c>
      <c r="L558" s="70">
        <f t="shared" si="84"/>
        <v>10800</v>
      </c>
    </row>
    <row r="559" spans="1:12">
      <c r="A559" s="59">
        <v>43070</v>
      </c>
      <c r="B559" s="68" t="s">
        <v>283</v>
      </c>
      <c r="C559" s="69">
        <v>450</v>
      </c>
      <c r="D559" s="69" t="s">
        <v>585</v>
      </c>
      <c r="E559" s="66">
        <v>2000</v>
      </c>
      <c r="F559" s="66"/>
      <c r="G559" s="66">
        <v>13</v>
      </c>
      <c r="H559" s="66">
        <v>14.5</v>
      </c>
      <c r="I559" s="66">
        <v>0</v>
      </c>
      <c r="J559" s="70">
        <f t="shared" si="83"/>
        <v>3000</v>
      </c>
      <c r="K559" s="70">
        <v>0</v>
      </c>
      <c r="L559" s="70">
        <f t="shared" si="84"/>
        <v>3000</v>
      </c>
    </row>
    <row r="560" spans="1:12">
      <c r="A560" s="59"/>
      <c r="B560" s="79"/>
      <c r="C560" s="55"/>
      <c r="D560" s="55"/>
      <c r="E560" s="80"/>
      <c r="F560" s="80"/>
      <c r="G560" s="80"/>
      <c r="H560" s="80"/>
      <c r="I560" s="80"/>
      <c r="J560" s="81"/>
      <c r="K560" s="81"/>
      <c r="L560" s="81"/>
    </row>
    <row r="561" spans="1:12">
      <c r="A561" s="59">
        <v>43069</v>
      </c>
      <c r="B561" s="68" t="s">
        <v>261</v>
      </c>
      <c r="C561" s="69">
        <v>120</v>
      </c>
      <c r="D561" s="69" t="s">
        <v>590</v>
      </c>
      <c r="E561" s="66">
        <v>7000</v>
      </c>
      <c r="F561" s="66"/>
      <c r="G561" s="66">
        <v>1</v>
      </c>
      <c r="H561" s="66">
        <v>1.5</v>
      </c>
      <c r="I561" s="66">
        <v>2.5</v>
      </c>
      <c r="J561" s="70">
        <f t="shared" ref="J561:J586" si="85">(H561-G561)*E561</f>
        <v>3500</v>
      </c>
      <c r="K561" s="70">
        <f>(I561-H561)*E561</f>
        <v>7000</v>
      </c>
      <c r="L561" s="70">
        <f t="shared" ref="L561:L586" si="86">(J561+K561)</f>
        <v>10500</v>
      </c>
    </row>
    <row r="562" spans="1:12">
      <c r="A562" s="59">
        <v>43068</v>
      </c>
      <c r="B562" s="68" t="s">
        <v>592</v>
      </c>
      <c r="C562" s="69">
        <v>260</v>
      </c>
      <c r="D562" s="69" t="s">
        <v>585</v>
      </c>
      <c r="E562" s="66">
        <v>2400</v>
      </c>
      <c r="F562" s="66"/>
      <c r="G562" s="66">
        <v>1.25</v>
      </c>
      <c r="H562" s="66">
        <v>0.60000000000000009</v>
      </c>
      <c r="I562" s="66">
        <v>0</v>
      </c>
      <c r="J562" s="70">
        <f t="shared" si="85"/>
        <v>-1559.9999999999998</v>
      </c>
      <c r="K562" s="70">
        <v>0</v>
      </c>
      <c r="L562" s="70">
        <f t="shared" si="86"/>
        <v>-1559.9999999999998</v>
      </c>
    </row>
    <row r="563" spans="1:12">
      <c r="A563" s="59">
        <v>43067</v>
      </c>
      <c r="B563" s="68" t="s">
        <v>448</v>
      </c>
      <c r="C563" s="69">
        <v>250</v>
      </c>
      <c r="D563" s="69" t="s">
        <v>585</v>
      </c>
      <c r="E563" s="66">
        <v>3500</v>
      </c>
      <c r="F563" s="66"/>
      <c r="G563" s="66">
        <v>2.9</v>
      </c>
      <c r="H563" s="66">
        <v>3.9</v>
      </c>
      <c r="I563" s="66">
        <v>4.9000000000000004</v>
      </c>
      <c r="J563" s="70">
        <f t="shared" si="85"/>
        <v>3500</v>
      </c>
      <c r="K563" s="70">
        <f>(I563-H563)*E563</f>
        <v>3500.0000000000014</v>
      </c>
      <c r="L563" s="70">
        <f t="shared" si="86"/>
        <v>7000.0000000000018</v>
      </c>
    </row>
    <row r="564" spans="1:12">
      <c r="A564" s="59">
        <v>43066</v>
      </c>
      <c r="B564" s="68" t="s">
        <v>454</v>
      </c>
      <c r="C564" s="69">
        <v>255</v>
      </c>
      <c r="D564" s="69" t="s">
        <v>585</v>
      </c>
      <c r="E564" s="66">
        <v>3000</v>
      </c>
      <c r="F564" s="66"/>
      <c r="G564" s="66">
        <v>3.6</v>
      </c>
      <c r="H564" s="66">
        <v>4.5999999999999996</v>
      </c>
      <c r="I564" s="66">
        <v>4.9000000000000004</v>
      </c>
      <c r="J564" s="70">
        <f t="shared" si="85"/>
        <v>2999.9999999999986</v>
      </c>
      <c r="K564" s="70">
        <f>(I564-H564)*E564</f>
        <v>900.00000000000216</v>
      </c>
      <c r="L564" s="70">
        <f t="shared" si="86"/>
        <v>3900.0000000000009</v>
      </c>
    </row>
    <row r="565" spans="1:12">
      <c r="A565" s="59">
        <v>43063</v>
      </c>
      <c r="B565" s="68" t="s">
        <v>207</v>
      </c>
      <c r="C565" s="69">
        <v>190</v>
      </c>
      <c r="D565" s="69" t="s">
        <v>585</v>
      </c>
      <c r="E565" s="66">
        <v>3500</v>
      </c>
      <c r="F565" s="66"/>
      <c r="G565" s="66">
        <v>4.25</v>
      </c>
      <c r="H565" s="66">
        <v>3.25</v>
      </c>
      <c r="I565" s="66">
        <v>0</v>
      </c>
      <c r="J565" s="70">
        <f t="shared" si="85"/>
        <v>-3500</v>
      </c>
      <c r="K565" s="70">
        <v>0</v>
      </c>
      <c r="L565" s="70">
        <f t="shared" si="86"/>
        <v>-3500</v>
      </c>
    </row>
    <row r="566" spans="1:12">
      <c r="A566" s="59">
        <v>43062</v>
      </c>
      <c r="B566" s="68" t="s">
        <v>502</v>
      </c>
      <c r="C566" s="69">
        <v>135</v>
      </c>
      <c r="D566" s="69" t="s">
        <v>585</v>
      </c>
      <c r="E566" s="66">
        <v>6000</v>
      </c>
      <c r="F566" s="66"/>
      <c r="G566" s="66">
        <v>1.75</v>
      </c>
      <c r="H566" s="66">
        <v>1.25</v>
      </c>
      <c r="I566" s="66">
        <v>0</v>
      </c>
      <c r="J566" s="70">
        <f t="shared" si="85"/>
        <v>-3000</v>
      </c>
      <c r="K566" s="70">
        <v>0</v>
      </c>
      <c r="L566" s="70">
        <f t="shared" si="86"/>
        <v>-3000</v>
      </c>
    </row>
    <row r="567" spans="1:12">
      <c r="A567" s="59">
        <v>43062</v>
      </c>
      <c r="B567" s="68" t="s">
        <v>86</v>
      </c>
      <c r="C567" s="69">
        <v>420</v>
      </c>
      <c r="D567" s="69" t="s">
        <v>585</v>
      </c>
      <c r="E567" s="66">
        <v>1800</v>
      </c>
      <c r="F567" s="66"/>
      <c r="G567" s="66">
        <v>7.6</v>
      </c>
      <c r="H567" s="66">
        <v>9.6</v>
      </c>
      <c r="I567" s="66">
        <v>0</v>
      </c>
      <c r="J567" s="70">
        <f t="shared" si="85"/>
        <v>3600</v>
      </c>
      <c r="K567" s="70">
        <v>0</v>
      </c>
      <c r="L567" s="70">
        <f t="shared" si="86"/>
        <v>3600</v>
      </c>
    </row>
    <row r="568" spans="1:12">
      <c r="A568" s="59">
        <v>43061</v>
      </c>
      <c r="B568" s="68" t="s">
        <v>214</v>
      </c>
      <c r="C568" s="69">
        <v>265</v>
      </c>
      <c r="D568" s="69" t="s">
        <v>585</v>
      </c>
      <c r="E568" s="66">
        <v>2500</v>
      </c>
      <c r="F568" s="66"/>
      <c r="G568" s="66">
        <v>4.9000000000000004</v>
      </c>
      <c r="H568" s="66">
        <v>3.65</v>
      </c>
      <c r="I568" s="66">
        <v>0</v>
      </c>
      <c r="J568" s="70">
        <f t="shared" si="85"/>
        <v>-3125.0000000000009</v>
      </c>
      <c r="K568" s="70">
        <v>0</v>
      </c>
      <c r="L568" s="70">
        <f t="shared" si="86"/>
        <v>-3125.0000000000009</v>
      </c>
    </row>
    <row r="569" spans="1:12">
      <c r="A569" s="59">
        <v>43061</v>
      </c>
      <c r="B569" s="68" t="s">
        <v>261</v>
      </c>
      <c r="C569" s="69">
        <v>110</v>
      </c>
      <c r="D569" s="69" t="s">
        <v>598</v>
      </c>
      <c r="E569" s="66">
        <v>7000</v>
      </c>
      <c r="F569" s="66"/>
      <c r="G569" s="66">
        <v>1.3</v>
      </c>
      <c r="H569" s="66">
        <v>1.05</v>
      </c>
      <c r="I569" s="66">
        <v>0</v>
      </c>
      <c r="J569" s="70">
        <f t="shared" si="85"/>
        <v>-1750</v>
      </c>
      <c r="K569" s="70">
        <v>0</v>
      </c>
      <c r="L569" s="70">
        <f t="shared" si="86"/>
        <v>-1750</v>
      </c>
    </row>
    <row r="570" spans="1:12">
      <c r="A570" s="59">
        <v>43060</v>
      </c>
      <c r="B570" s="68" t="s">
        <v>446</v>
      </c>
      <c r="C570" s="69">
        <v>160</v>
      </c>
      <c r="D570" s="69" t="s">
        <v>585</v>
      </c>
      <c r="E570" s="66">
        <v>6000</v>
      </c>
      <c r="F570" s="66"/>
      <c r="G570" s="66">
        <v>5</v>
      </c>
      <c r="H570" s="66">
        <v>5.5</v>
      </c>
      <c r="I570" s="66">
        <v>0</v>
      </c>
      <c r="J570" s="70">
        <f t="shared" si="85"/>
        <v>3000</v>
      </c>
      <c r="K570" s="70">
        <v>0</v>
      </c>
      <c r="L570" s="70">
        <f t="shared" si="86"/>
        <v>3000</v>
      </c>
    </row>
    <row r="571" spans="1:12">
      <c r="A571" s="59">
        <v>43059</v>
      </c>
      <c r="B571" s="68" t="s">
        <v>153</v>
      </c>
      <c r="C571" s="69">
        <v>160</v>
      </c>
      <c r="D571" s="69" t="s">
        <v>585</v>
      </c>
      <c r="E571" s="66">
        <v>4000</v>
      </c>
      <c r="F571" s="66"/>
      <c r="G571" s="66">
        <v>6.75</v>
      </c>
      <c r="H571" s="66">
        <v>7.5</v>
      </c>
      <c r="I571" s="66">
        <v>8.15</v>
      </c>
      <c r="J571" s="70">
        <f t="shared" si="85"/>
        <v>3000</v>
      </c>
      <c r="K571" s="70">
        <f>(I571-H571)*E571</f>
        <v>2600.0000000000014</v>
      </c>
      <c r="L571" s="70">
        <f t="shared" si="86"/>
        <v>5600.0000000000018</v>
      </c>
    </row>
    <row r="572" spans="1:12">
      <c r="A572" s="59">
        <v>43056</v>
      </c>
      <c r="B572" s="68" t="s">
        <v>475</v>
      </c>
      <c r="C572" s="69">
        <v>220</v>
      </c>
      <c r="D572" s="69" t="s">
        <v>585</v>
      </c>
      <c r="E572" s="66">
        <v>6000</v>
      </c>
      <c r="F572" s="66"/>
      <c r="G572" s="66">
        <v>4</v>
      </c>
      <c r="H572" s="66">
        <v>3.25</v>
      </c>
      <c r="I572" s="66">
        <v>0</v>
      </c>
      <c r="J572" s="70">
        <f t="shared" si="85"/>
        <v>-4500</v>
      </c>
      <c r="K572" s="70">
        <v>0</v>
      </c>
      <c r="L572" s="70">
        <f t="shared" si="86"/>
        <v>-4500</v>
      </c>
    </row>
    <row r="573" spans="1:12">
      <c r="A573" s="59">
        <v>43055</v>
      </c>
      <c r="B573" s="68" t="s">
        <v>604</v>
      </c>
      <c r="C573" s="69">
        <v>215</v>
      </c>
      <c r="D573" s="69" t="s">
        <v>585</v>
      </c>
      <c r="E573" s="66">
        <v>5500</v>
      </c>
      <c r="F573" s="66"/>
      <c r="G573" s="66">
        <v>2.2000000000000002</v>
      </c>
      <c r="H573" s="66">
        <v>2.4</v>
      </c>
      <c r="I573" s="66">
        <v>0</v>
      </c>
      <c r="J573" s="70">
        <f t="shared" si="85"/>
        <v>1099.9999999999986</v>
      </c>
      <c r="K573" s="70">
        <v>0</v>
      </c>
      <c r="L573" s="70">
        <f t="shared" si="86"/>
        <v>1099.9999999999986</v>
      </c>
    </row>
    <row r="574" spans="1:12">
      <c r="A574" s="59">
        <v>43054</v>
      </c>
      <c r="B574" s="68" t="s">
        <v>202</v>
      </c>
      <c r="C574" s="69">
        <v>140</v>
      </c>
      <c r="D574" s="69" t="s">
        <v>585</v>
      </c>
      <c r="E574" s="66">
        <v>2700</v>
      </c>
      <c r="F574" s="66"/>
      <c r="G574" s="66">
        <v>3.75</v>
      </c>
      <c r="H574" s="66">
        <v>5</v>
      </c>
      <c r="I574" s="66">
        <v>6</v>
      </c>
      <c r="J574" s="70">
        <f t="shared" si="85"/>
        <v>3375</v>
      </c>
      <c r="K574" s="70">
        <f>(I574-H574)*E574</f>
        <v>2700</v>
      </c>
      <c r="L574" s="70">
        <f t="shared" si="86"/>
        <v>6075</v>
      </c>
    </row>
    <row r="575" spans="1:12">
      <c r="A575" s="59">
        <v>43053</v>
      </c>
      <c r="B575" s="68" t="s">
        <v>281</v>
      </c>
      <c r="C575" s="69">
        <v>95</v>
      </c>
      <c r="D575" s="69" t="s">
        <v>585</v>
      </c>
      <c r="E575" s="66">
        <v>7000</v>
      </c>
      <c r="F575" s="66"/>
      <c r="G575" s="66">
        <v>3.5</v>
      </c>
      <c r="H575" s="66">
        <v>4</v>
      </c>
      <c r="I575" s="66">
        <v>0</v>
      </c>
      <c r="J575" s="70">
        <f t="shared" si="85"/>
        <v>3500</v>
      </c>
      <c r="K575" s="70">
        <v>0</v>
      </c>
      <c r="L575" s="70">
        <f t="shared" si="86"/>
        <v>3500</v>
      </c>
    </row>
    <row r="576" spans="1:12">
      <c r="A576" s="59">
        <v>43052</v>
      </c>
      <c r="B576" s="68" t="s">
        <v>605</v>
      </c>
      <c r="C576" s="69">
        <v>210</v>
      </c>
      <c r="D576" s="69" t="s">
        <v>585</v>
      </c>
      <c r="E576" s="66">
        <v>4000</v>
      </c>
      <c r="F576" s="66"/>
      <c r="G576" s="66">
        <v>4.5</v>
      </c>
      <c r="H576" s="66">
        <v>5.25</v>
      </c>
      <c r="I576" s="66">
        <v>0</v>
      </c>
      <c r="J576" s="70">
        <f t="shared" si="85"/>
        <v>3000</v>
      </c>
      <c r="K576" s="70">
        <v>0</v>
      </c>
      <c r="L576" s="70">
        <f t="shared" si="86"/>
        <v>3000</v>
      </c>
    </row>
    <row r="577" spans="1:12">
      <c r="A577" s="59">
        <v>43049</v>
      </c>
      <c r="B577" s="68" t="s">
        <v>587</v>
      </c>
      <c r="C577" s="69">
        <v>200</v>
      </c>
      <c r="D577" s="69" t="s">
        <v>585</v>
      </c>
      <c r="E577" s="66">
        <v>3750</v>
      </c>
      <c r="F577" s="66"/>
      <c r="G577" s="66">
        <v>3</v>
      </c>
      <c r="H577" s="66">
        <v>3.5</v>
      </c>
      <c r="I577" s="66">
        <v>0</v>
      </c>
      <c r="J577" s="70">
        <f t="shared" si="85"/>
        <v>1875</v>
      </c>
      <c r="K577" s="70">
        <v>0</v>
      </c>
      <c r="L577" s="70">
        <f t="shared" si="86"/>
        <v>1875</v>
      </c>
    </row>
    <row r="578" spans="1:12">
      <c r="A578" s="59">
        <v>43048</v>
      </c>
      <c r="B578" s="68" t="s">
        <v>485</v>
      </c>
      <c r="C578" s="69">
        <v>195</v>
      </c>
      <c r="D578" s="69" t="s">
        <v>585</v>
      </c>
      <c r="E578" s="66">
        <v>4500</v>
      </c>
      <c r="F578" s="66"/>
      <c r="G578" s="66">
        <v>4.25</v>
      </c>
      <c r="H578" s="66">
        <v>3.25</v>
      </c>
      <c r="I578" s="66">
        <v>0</v>
      </c>
      <c r="J578" s="70">
        <f t="shared" si="85"/>
        <v>-4500</v>
      </c>
      <c r="K578" s="70">
        <v>0</v>
      </c>
      <c r="L578" s="70">
        <f t="shared" si="86"/>
        <v>-4500</v>
      </c>
    </row>
    <row r="579" spans="1:12">
      <c r="A579" s="59">
        <v>43048</v>
      </c>
      <c r="B579" s="68" t="s">
        <v>261</v>
      </c>
      <c r="C579" s="69">
        <v>125</v>
      </c>
      <c r="D579" s="69" t="s">
        <v>585</v>
      </c>
      <c r="E579" s="66">
        <v>7000</v>
      </c>
      <c r="F579" s="66"/>
      <c r="G579" s="66">
        <v>2.6</v>
      </c>
      <c r="H579" s="66">
        <v>2</v>
      </c>
      <c r="I579" s="66">
        <v>0</v>
      </c>
      <c r="J579" s="70">
        <f t="shared" si="85"/>
        <v>-4200.0000000000009</v>
      </c>
      <c r="K579" s="70">
        <v>0</v>
      </c>
      <c r="L579" s="70">
        <f t="shared" si="86"/>
        <v>-4200.0000000000009</v>
      </c>
    </row>
    <row r="580" spans="1:12">
      <c r="A580" s="59">
        <v>43047</v>
      </c>
      <c r="B580" s="68" t="s">
        <v>346</v>
      </c>
      <c r="C580" s="69">
        <v>300</v>
      </c>
      <c r="D580" s="69" t="s">
        <v>585</v>
      </c>
      <c r="E580" s="66">
        <v>3000</v>
      </c>
      <c r="F580" s="66"/>
      <c r="G580" s="66">
        <v>8.25</v>
      </c>
      <c r="H580" s="66">
        <v>7</v>
      </c>
      <c r="I580" s="66">
        <v>0</v>
      </c>
      <c r="J580" s="70">
        <f t="shared" si="85"/>
        <v>-3750</v>
      </c>
      <c r="K580" s="70">
        <v>0</v>
      </c>
      <c r="L580" s="70">
        <f t="shared" si="86"/>
        <v>-3750</v>
      </c>
    </row>
    <row r="581" spans="1:12">
      <c r="A581" s="59">
        <v>43046</v>
      </c>
      <c r="B581" s="68" t="s">
        <v>446</v>
      </c>
      <c r="C581" s="69">
        <v>170</v>
      </c>
      <c r="D581" s="69" t="s">
        <v>585</v>
      </c>
      <c r="E581" s="66">
        <v>6000</v>
      </c>
      <c r="F581" s="66"/>
      <c r="G581" s="66">
        <v>5.5</v>
      </c>
      <c r="H581" s="66">
        <v>6.25</v>
      </c>
      <c r="I581" s="66">
        <v>0</v>
      </c>
      <c r="J581" s="70">
        <f t="shared" si="85"/>
        <v>4500</v>
      </c>
      <c r="K581" s="70">
        <v>0</v>
      </c>
      <c r="L581" s="70">
        <f t="shared" si="86"/>
        <v>4500</v>
      </c>
    </row>
    <row r="582" spans="1:12">
      <c r="A582" s="59">
        <v>43045</v>
      </c>
      <c r="B582" s="68" t="s">
        <v>451</v>
      </c>
      <c r="C582" s="69">
        <v>450</v>
      </c>
      <c r="D582" s="69" t="s">
        <v>585</v>
      </c>
      <c r="E582" s="66">
        <v>1700</v>
      </c>
      <c r="F582" s="66"/>
      <c r="G582" s="66">
        <v>9</v>
      </c>
      <c r="H582" s="66">
        <v>7</v>
      </c>
      <c r="I582" s="66">
        <v>0</v>
      </c>
      <c r="J582" s="70">
        <f t="shared" si="85"/>
        <v>-3400</v>
      </c>
      <c r="K582" s="70">
        <v>0</v>
      </c>
      <c r="L582" s="70">
        <f t="shared" si="86"/>
        <v>-3400</v>
      </c>
    </row>
    <row r="583" spans="1:12">
      <c r="A583" s="59">
        <v>43045</v>
      </c>
      <c r="B583" s="68" t="s">
        <v>448</v>
      </c>
      <c r="C583" s="69">
        <v>260</v>
      </c>
      <c r="D583" s="69" t="s">
        <v>590</v>
      </c>
      <c r="E583" s="66">
        <v>3500</v>
      </c>
      <c r="F583" s="66"/>
      <c r="G583" s="66">
        <v>7.25</v>
      </c>
      <c r="H583" s="66">
        <v>6.25</v>
      </c>
      <c r="I583" s="66">
        <v>0</v>
      </c>
      <c r="J583" s="70">
        <f t="shared" si="85"/>
        <v>-3500</v>
      </c>
      <c r="K583" s="70">
        <v>0</v>
      </c>
      <c r="L583" s="70">
        <f t="shared" si="86"/>
        <v>-3500</v>
      </c>
    </row>
    <row r="584" spans="1:12">
      <c r="A584" s="59">
        <v>43042</v>
      </c>
      <c r="B584" s="68" t="s">
        <v>448</v>
      </c>
      <c r="C584" s="69">
        <v>280</v>
      </c>
      <c r="D584" s="69" t="s">
        <v>585</v>
      </c>
      <c r="E584" s="66">
        <v>3500</v>
      </c>
      <c r="F584" s="66"/>
      <c r="G584" s="66">
        <v>7.5</v>
      </c>
      <c r="H584" s="66">
        <v>8.4</v>
      </c>
      <c r="I584" s="66">
        <v>0</v>
      </c>
      <c r="J584" s="70">
        <f t="shared" si="85"/>
        <v>3150.0000000000014</v>
      </c>
      <c r="K584" s="70">
        <v>0</v>
      </c>
      <c r="L584" s="70">
        <f t="shared" si="86"/>
        <v>3150.0000000000014</v>
      </c>
    </row>
    <row r="585" spans="1:12">
      <c r="A585" s="59">
        <v>43041</v>
      </c>
      <c r="B585" s="68" t="s">
        <v>606</v>
      </c>
      <c r="C585" s="69">
        <v>90</v>
      </c>
      <c r="D585" s="69" t="s">
        <v>585</v>
      </c>
      <c r="E585" s="66">
        <v>9000</v>
      </c>
      <c r="F585" s="66"/>
      <c r="G585" s="66">
        <v>3.75</v>
      </c>
      <c r="H585" s="66">
        <v>4.25</v>
      </c>
      <c r="I585" s="66">
        <v>0</v>
      </c>
      <c r="J585" s="70">
        <f t="shared" si="85"/>
        <v>4500</v>
      </c>
      <c r="K585" s="70">
        <v>0</v>
      </c>
      <c r="L585" s="70">
        <f t="shared" si="86"/>
        <v>4500</v>
      </c>
    </row>
    <row r="586" spans="1:12">
      <c r="A586" s="59">
        <v>43040</v>
      </c>
      <c r="B586" s="68" t="s">
        <v>216</v>
      </c>
      <c r="C586" s="69">
        <v>210</v>
      </c>
      <c r="D586" s="69" t="s">
        <v>585</v>
      </c>
      <c r="E586" s="66">
        <v>5000</v>
      </c>
      <c r="F586" s="66"/>
      <c r="G586" s="66">
        <v>7.75</v>
      </c>
      <c r="H586" s="66">
        <v>8.5</v>
      </c>
      <c r="I586" s="66">
        <v>9.5</v>
      </c>
      <c r="J586" s="70">
        <f t="shared" si="85"/>
        <v>3750</v>
      </c>
      <c r="K586" s="70">
        <f>(I586-H586)*E586</f>
        <v>5000</v>
      </c>
      <c r="L586" s="70">
        <f t="shared" si="86"/>
        <v>8750</v>
      </c>
    </row>
    <row r="587" spans="1:12">
      <c r="A587" s="59"/>
      <c r="B587" s="79"/>
      <c r="C587" s="55"/>
      <c r="D587" s="55"/>
      <c r="E587" s="80"/>
      <c r="F587" s="80"/>
      <c r="G587" s="80"/>
      <c r="H587" s="80"/>
      <c r="I587" s="80"/>
      <c r="J587" s="81"/>
      <c r="K587" s="81"/>
      <c r="L587" s="81"/>
    </row>
    <row r="588" spans="1:12">
      <c r="A588" s="59">
        <v>43039</v>
      </c>
      <c r="B588" s="68" t="s">
        <v>496</v>
      </c>
      <c r="C588" s="69">
        <v>170</v>
      </c>
      <c r="D588" s="69" t="s">
        <v>598</v>
      </c>
      <c r="E588" s="66">
        <v>3500</v>
      </c>
      <c r="F588" s="66"/>
      <c r="G588" s="66">
        <v>8.5</v>
      </c>
      <c r="H588" s="66">
        <v>9.5</v>
      </c>
      <c r="I588" s="66">
        <v>10.4</v>
      </c>
      <c r="J588" s="70">
        <f t="shared" ref="J588:J612" si="87">(H588-G588)*E588</f>
        <v>3500</v>
      </c>
      <c r="K588" s="70">
        <f>(I588-H588)*E588</f>
        <v>3150.0000000000014</v>
      </c>
      <c r="L588" s="70">
        <f t="shared" ref="L588:L612" si="88">(J588+K588)</f>
        <v>6650.0000000000018</v>
      </c>
    </row>
    <row r="589" spans="1:12">
      <c r="A589" s="59">
        <v>43035</v>
      </c>
      <c r="B589" s="68" t="s">
        <v>350</v>
      </c>
      <c r="C589" s="69">
        <v>330</v>
      </c>
      <c r="D589" s="69" t="s">
        <v>598</v>
      </c>
      <c r="E589" s="66">
        <v>3500</v>
      </c>
      <c r="F589" s="66"/>
      <c r="G589" s="66">
        <v>8.5</v>
      </c>
      <c r="H589" s="66">
        <v>9.5</v>
      </c>
      <c r="I589" s="66">
        <v>0</v>
      </c>
      <c r="J589" s="70">
        <f t="shared" si="87"/>
        <v>3500</v>
      </c>
      <c r="K589" s="70">
        <v>0</v>
      </c>
      <c r="L589" s="70">
        <f t="shared" si="88"/>
        <v>3500</v>
      </c>
    </row>
    <row r="590" spans="1:12">
      <c r="A590" s="59">
        <v>43034</v>
      </c>
      <c r="B590" s="68" t="s">
        <v>279</v>
      </c>
      <c r="C590" s="69">
        <v>100</v>
      </c>
      <c r="D590" s="69" t="s">
        <v>585</v>
      </c>
      <c r="E590" s="66">
        <v>7000</v>
      </c>
      <c r="F590" s="66"/>
      <c r="G590" s="66">
        <v>0.9</v>
      </c>
      <c r="H590" s="66">
        <v>0.4</v>
      </c>
      <c r="I590" s="66">
        <v>0</v>
      </c>
      <c r="J590" s="70">
        <f t="shared" si="87"/>
        <v>-3500</v>
      </c>
      <c r="K590" s="70">
        <v>0</v>
      </c>
      <c r="L590" s="70">
        <f t="shared" si="88"/>
        <v>-3500</v>
      </c>
    </row>
    <row r="591" spans="1:12">
      <c r="A591" s="59">
        <v>43034</v>
      </c>
      <c r="B591" s="68" t="s">
        <v>287</v>
      </c>
      <c r="C591" s="69">
        <v>130</v>
      </c>
      <c r="D591" s="69" t="s">
        <v>585</v>
      </c>
      <c r="E591" s="66">
        <v>8000</v>
      </c>
      <c r="F591" s="66"/>
      <c r="G591" s="66">
        <v>0.9</v>
      </c>
      <c r="H591" s="66">
        <v>1.4</v>
      </c>
      <c r="I591" s="66">
        <v>2</v>
      </c>
      <c r="J591" s="70">
        <f t="shared" si="87"/>
        <v>3999.9999999999991</v>
      </c>
      <c r="K591" s="70">
        <f>(I591-H591)*E591</f>
        <v>4800.0000000000009</v>
      </c>
      <c r="L591" s="70">
        <f t="shared" si="88"/>
        <v>8800</v>
      </c>
    </row>
    <row r="592" spans="1:12">
      <c r="A592" s="59">
        <v>43033</v>
      </c>
      <c r="B592" s="68" t="s">
        <v>207</v>
      </c>
      <c r="C592" s="69">
        <v>185</v>
      </c>
      <c r="D592" s="69" t="s">
        <v>585</v>
      </c>
      <c r="E592" s="66">
        <v>3500</v>
      </c>
      <c r="F592" s="66"/>
      <c r="G592" s="66">
        <v>3.75</v>
      </c>
      <c r="H592" s="66">
        <v>4.75</v>
      </c>
      <c r="I592" s="66">
        <v>6.25</v>
      </c>
      <c r="J592" s="70">
        <f t="shared" si="87"/>
        <v>3500</v>
      </c>
      <c r="K592" s="70">
        <f>(I592-H592)*E592</f>
        <v>5250</v>
      </c>
      <c r="L592" s="70">
        <f t="shared" si="88"/>
        <v>8750</v>
      </c>
    </row>
    <row r="593" spans="1:12">
      <c r="A593" s="59">
        <v>43032</v>
      </c>
      <c r="B593" s="68" t="s">
        <v>350</v>
      </c>
      <c r="C593" s="69">
        <v>335</v>
      </c>
      <c r="D593" s="69" t="s">
        <v>585</v>
      </c>
      <c r="E593" s="66">
        <v>3500</v>
      </c>
      <c r="F593" s="66"/>
      <c r="G593" s="66">
        <v>5</v>
      </c>
      <c r="H593" s="66">
        <v>5.9</v>
      </c>
      <c r="I593" s="66">
        <v>0</v>
      </c>
      <c r="J593" s="70">
        <f t="shared" si="87"/>
        <v>3150.0000000000014</v>
      </c>
      <c r="K593" s="70">
        <v>0</v>
      </c>
      <c r="L593" s="70">
        <f t="shared" si="88"/>
        <v>3150.0000000000014</v>
      </c>
    </row>
    <row r="594" spans="1:12">
      <c r="A594" s="59">
        <v>43031</v>
      </c>
      <c r="B594" s="68" t="s">
        <v>448</v>
      </c>
      <c r="C594" s="69">
        <v>275</v>
      </c>
      <c r="D594" s="69" t="s">
        <v>585</v>
      </c>
      <c r="E594" s="66">
        <v>3500</v>
      </c>
      <c r="F594" s="66"/>
      <c r="G594" s="66">
        <v>4.5</v>
      </c>
      <c r="H594" s="66">
        <v>3.5</v>
      </c>
      <c r="I594" s="66">
        <v>0</v>
      </c>
      <c r="J594" s="70">
        <f t="shared" si="87"/>
        <v>-3500</v>
      </c>
      <c r="K594" s="70">
        <v>0</v>
      </c>
      <c r="L594" s="70">
        <f t="shared" si="88"/>
        <v>-3500</v>
      </c>
    </row>
    <row r="595" spans="1:12">
      <c r="A595" s="59">
        <v>43026</v>
      </c>
      <c r="B595" s="68" t="s">
        <v>350</v>
      </c>
      <c r="C595" s="69">
        <v>335</v>
      </c>
      <c r="D595" s="69" t="s">
        <v>598</v>
      </c>
      <c r="E595" s="66">
        <v>3500</v>
      </c>
      <c r="F595" s="66"/>
      <c r="G595" s="66">
        <v>7.5</v>
      </c>
      <c r="H595" s="66">
        <v>8.5</v>
      </c>
      <c r="I595" s="66">
        <v>0</v>
      </c>
      <c r="J595" s="70">
        <f t="shared" si="87"/>
        <v>3500</v>
      </c>
      <c r="K595" s="70">
        <v>0</v>
      </c>
      <c r="L595" s="70">
        <f t="shared" si="88"/>
        <v>3500</v>
      </c>
    </row>
    <row r="596" spans="1:12">
      <c r="A596" s="59">
        <v>43025</v>
      </c>
      <c r="B596" s="68" t="s">
        <v>350</v>
      </c>
      <c r="C596" s="69">
        <v>325</v>
      </c>
      <c r="D596" s="69" t="s">
        <v>585</v>
      </c>
      <c r="E596" s="66">
        <v>3500</v>
      </c>
      <c r="F596" s="66"/>
      <c r="G596" s="66">
        <v>11.5</v>
      </c>
      <c r="H596" s="66">
        <v>12.3</v>
      </c>
      <c r="I596" s="66">
        <v>0</v>
      </c>
      <c r="J596" s="70">
        <f t="shared" si="87"/>
        <v>2800.0000000000023</v>
      </c>
      <c r="K596" s="70">
        <v>0</v>
      </c>
      <c r="L596" s="70">
        <f t="shared" si="88"/>
        <v>2800.0000000000023</v>
      </c>
    </row>
    <row r="597" spans="1:12">
      <c r="A597" s="59">
        <v>43024</v>
      </c>
      <c r="B597" s="68" t="s">
        <v>157</v>
      </c>
      <c r="C597" s="69">
        <v>540</v>
      </c>
      <c r="D597" s="69" t="s">
        <v>585</v>
      </c>
      <c r="E597" s="66">
        <v>2000</v>
      </c>
      <c r="F597" s="66"/>
      <c r="G597" s="66">
        <v>14</v>
      </c>
      <c r="H597" s="66">
        <v>15.5</v>
      </c>
      <c r="I597" s="66">
        <v>16.5</v>
      </c>
      <c r="J597" s="70">
        <f t="shared" si="87"/>
        <v>3000</v>
      </c>
      <c r="K597" s="70">
        <f>(I597-H597)*E597</f>
        <v>2000</v>
      </c>
      <c r="L597" s="70">
        <f t="shared" si="88"/>
        <v>5000</v>
      </c>
    </row>
    <row r="598" spans="1:12">
      <c r="A598" s="59">
        <v>43021</v>
      </c>
      <c r="B598" s="68" t="s">
        <v>492</v>
      </c>
      <c r="C598" s="69">
        <v>150</v>
      </c>
      <c r="D598" s="69" t="s">
        <v>590</v>
      </c>
      <c r="E598" s="66">
        <v>3800</v>
      </c>
      <c r="F598" s="66"/>
      <c r="G598" s="66">
        <v>3.25</v>
      </c>
      <c r="H598" s="66">
        <v>4.25</v>
      </c>
      <c r="I598" s="66">
        <v>4.5999999999999996</v>
      </c>
      <c r="J598" s="70">
        <f t="shared" si="87"/>
        <v>3800</v>
      </c>
      <c r="K598" s="70">
        <f>(I598-H598)*E598</f>
        <v>1329.9999999999986</v>
      </c>
      <c r="L598" s="70">
        <f t="shared" si="88"/>
        <v>5129.9999999999982</v>
      </c>
    </row>
    <row r="599" spans="1:12">
      <c r="A599" s="59">
        <v>43021</v>
      </c>
      <c r="B599" s="68" t="s">
        <v>350</v>
      </c>
      <c r="C599" s="69">
        <v>320</v>
      </c>
      <c r="D599" s="69" t="s">
        <v>585</v>
      </c>
      <c r="E599" s="66">
        <v>3500</v>
      </c>
      <c r="F599" s="66"/>
      <c r="G599" s="66">
        <v>9.5500000000000007</v>
      </c>
      <c r="H599" s="66">
        <v>8.5</v>
      </c>
      <c r="I599" s="66">
        <v>0</v>
      </c>
      <c r="J599" s="70">
        <f t="shared" si="87"/>
        <v>-3675.0000000000023</v>
      </c>
      <c r="K599" s="70">
        <v>0</v>
      </c>
      <c r="L599" s="70">
        <f t="shared" si="88"/>
        <v>-3675.0000000000023</v>
      </c>
    </row>
    <row r="600" spans="1:12">
      <c r="A600" s="59">
        <v>43020</v>
      </c>
      <c r="B600" s="68" t="s">
        <v>350</v>
      </c>
      <c r="C600" s="69">
        <v>320</v>
      </c>
      <c r="D600" s="69" t="s">
        <v>585</v>
      </c>
      <c r="E600" s="66">
        <v>3500</v>
      </c>
      <c r="F600" s="66"/>
      <c r="G600" s="66">
        <v>7.25</v>
      </c>
      <c r="H600" s="66">
        <v>8.25</v>
      </c>
      <c r="I600" s="66">
        <v>0</v>
      </c>
      <c r="J600" s="70">
        <f t="shared" si="87"/>
        <v>3500</v>
      </c>
      <c r="K600" s="70">
        <v>0</v>
      </c>
      <c r="L600" s="70">
        <f t="shared" si="88"/>
        <v>3500</v>
      </c>
    </row>
    <row r="601" spans="1:12">
      <c r="A601" s="59">
        <v>43020</v>
      </c>
      <c r="B601" s="68" t="s">
        <v>607</v>
      </c>
      <c r="C601" s="69">
        <v>110</v>
      </c>
      <c r="D601" s="69" t="s">
        <v>590</v>
      </c>
      <c r="E601" s="66">
        <v>6000</v>
      </c>
      <c r="F601" s="66"/>
      <c r="G601" s="66">
        <v>2.75</v>
      </c>
      <c r="H601" s="66">
        <v>3.2</v>
      </c>
      <c r="I601" s="66">
        <v>0</v>
      </c>
      <c r="J601" s="70">
        <f t="shared" si="87"/>
        <v>2700.0000000000009</v>
      </c>
      <c r="K601" s="70">
        <v>0</v>
      </c>
      <c r="L601" s="70">
        <f t="shared" si="88"/>
        <v>2700.0000000000009</v>
      </c>
    </row>
    <row r="602" spans="1:12">
      <c r="A602" s="59">
        <v>43019</v>
      </c>
      <c r="B602" s="68" t="s">
        <v>45</v>
      </c>
      <c r="C602" s="69">
        <v>320</v>
      </c>
      <c r="D602" s="69" t="s">
        <v>585</v>
      </c>
      <c r="E602" s="66">
        <v>3084</v>
      </c>
      <c r="F602" s="66"/>
      <c r="G602" s="66">
        <v>6.75</v>
      </c>
      <c r="H602" s="66">
        <v>5.75</v>
      </c>
      <c r="I602" s="66">
        <v>0</v>
      </c>
      <c r="J602" s="70">
        <f t="shared" si="87"/>
        <v>-3084</v>
      </c>
      <c r="K602" s="70">
        <v>0</v>
      </c>
      <c r="L602" s="70">
        <f t="shared" si="88"/>
        <v>-3084</v>
      </c>
    </row>
    <row r="603" spans="1:12">
      <c r="A603" s="59">
        <v>43018</v>
      </c>
      <c r="B603" s="68" t="s">
        <v>554</v>
      </c>
      <c r="C603" s="69">
        <v>135</v>
      </c>
      <c r="D603" s="69" t="s">
        <v>585</v>
      </c>
      <c r="E603" s="66">
        <v>3500</v>
      </c>
      <c r="F603" s="66"/>
      <c r="G603" s="66">
        <v>5.25</v>
      </c>
      <c r="H603" s="66">
        <v>6</v>
      </c>
      <c r="I603" s="66">
        <v>0</v>
      </c>
      <c r="J603" s="70">
        <f t="shared" si="87"/>
        <v>2625</v>
      </c>
      <c r="K603" s="70">
        <v>0</v>
      </c>
      <c r="L603" s="70">
        <f t="shared" si="88"/>
        <v>2625</v>
      </c>
    </row>
    <row r="604" spans="1:12">
      <c r="A604" s="59">
        <v>43017</v>
      </c>
      <c r="B604" s="68" t="s">
        <v>290</v>
      </c>
      <c r="C604" s="69">
        <v>160</v>
      </c>
      <c r="D604" s="69" t="s">
        <v>585</v>
      </c>
      <c r="E604" s="66">
        <v>4500</v>
      </c>
      <c r="F604" s="66"/>
      <c r="G604" s="66">
        <v>5.6</v>
      </c>
      <c r="H604" s="66">
        <v>4.5999999999999996</v>
      </c>
      <c r="I604" s="66">
        <v>8.4</v>
      </c>
      <c r="J604" s="70">
        <f t="shared" si="87"/>
        <v>-4500</v>
      </c>
      <c r="K604" s="70">
        <v>0</v>
      </c>
      <c r="L604" s="70">
        <f t="shared" si="88"/>
        <v>-4500</v>
      </c>
    </row>
    <row r="605" spans="1:12">
      <c r="A605" s="59">
        <v>43017</v>
      </c>
      <c r="B605" s="68" t="s">
        <v>216</v>
      </c>
      <c r="C605" s="69">
        <v>175</v>
      </c>
      <c r="D605" s="69" t="s">
        <v>585</v>
      </c>
      <c r="E605" s="66">
        <v>5000</v>
      </c>
      <c r="F605" s="66"/>
      <c r="G605" s="66">
        <v>5</v>
      </c>
      <c r="H605" s="66">
        <v>4</v>
      </c>
      <c r="I605" s="66">
        <v>0</v>
      </c>
      <c r="J605" s="70">
        <f t="shared" si="87"/>
        <v>-5000</v>
      </c>
      <c r="K605" s="70">
        <v>0</v>
      </c>
      <c r="L605" s="70">
        <f t="shared" si="88"/>
        <v>-5000</v>
      </c>
    </row>
    <row r="606" spans="1:12">
      <c r="A606" s="59">
        <v>43014</v>
      </c>
      <c r="B606" s="68" t="s">
        <v>350</v>
      </c>
      <c r="C606" s="69">
        <v>325</v>
      </c>
      <c r="D606" s="69" t="s">
        <v>585</v>
      </c>
      <c r="E606" s="66">
        <v>3500</v>
      </c>
      <c r="F606" s="66"/>
      <c r="G606" s="66">
        <v>9.3000000000000007</v>
      </c>
      <c r="H606" s="66">
        <v>10.3</v>
      </c>
      <c r="I606" s="66">
        <v>0</v>
      </c>
      <c r="J606" s="70">
        <f t="shared" si="87"/>
        <v>3500</v>
      </c>
      <c r="K606" s="70">
        <v>0</v>
      </c>
      <c r="L606" s="70">
        <f t="shared" si="88"/>
        <v>3500</v>
      </c>
    </row>
    <row r="607" spans="1:12">
      <c r="A607" s="59">
        <v>43013</v>
      </c>
      <c r="B607" s="68" t="s">
        <v>153</v>
      </c>
      <c r="C607" s="69">
        <v>125</v>
      </c>
      <c r="D607" s="69" t="s">
        <v>585</v>
      </c>
      <c r="E607" s="66">
        <v>8000</v>
      </c>
      <c r="F607" s="66"/>
      <c r="G607" s="66">
        <v>3.45</v>
      </c>
      <c r="H607" s="66">
        <v>3.9</v>
      </c>
      <c r="I607" s="66">
        <v>4.5</v>
      </c>
      <c r="J607" s="70">
        <f t="shared" si="87"/>
        <v>3599.9999999999977</v>
      </c>
      <c r="K607" s="70">
        <f>(I607-H607)*E607</f>
        <v>4800.0000000000009</v>
      </c>
      <c r="L607" s="70">
        <f t="shared" si="88"/>
        <v>8399.9999999999982</v>
      </c>
    </row>
    <row r="608" spans="1:12">
      <c r="A608" s="59">
        <v>43013</v>
      </c>
      <c r="B608" s="68" t="s">
        <v>290</v>
      </c>
      <c r="C608" s="69">
        <v>150</v>
      </c>
      <c r="D608" s="69" t="s">
        <v>585</v>
      </c>
      <c r="E608" s="66">
        <v>4500</v>
      </c>
      <c r="F608" s="66"/>
      <c r="G608" s="66">
        <v>4.5</v>
      </c>
      <c r="H608" s="66">
        <v>5.25</v>
      </c>
      <c r="I608" s="66">
        <v>0</v>
      </c>
      <c r="J608" s="70">
        <f t="shared" si="87"/>
        <v>3375</v>
      </c>
      <c r="K608" s="70">
        <v>0</v>
      </c>
      <c r="L608" s="70">
        <f t="shared" si="88"/>
        <v>3375</v>
      </c>
    </row>
    <row r="609" spans="1:12">
      <c r="A609" s="59">
        <v>43013</v>
      </c>
      <c r="B609" s="68" t="s">
        <v>350</v>
      </c>
      <c r="C609" s="69">
        <v>320</v>
      </c>
      <c r="D609" s="69" t="s">
        <v>585</v>
      </c>
      <c r="E609" s="66">
        <v>3500</v>
      </c>
      <c r="F609" s="66"/>
      <c r="G609" s="66">
        <v>10.3</v>
      </c>
      <c r="H609" s="66">
        <v>9.3000000000000007</v>
      </c>
      <c r="I609" s="66">
        <v>0</v>
      </c>
      <c r="J609" s="70">
        <f t="shared" si="87"/>
        <v>-3500</v>
      </c>
      <c r="K609" s="70">
        <v>0</v>
      </c>
      <c r="L609" s="70">
        <f t="shared" si="88"/>
        <v>-3500</v>
      </c>
    </row>
    <row r="610" spans="1:12">
      <c r="A610" s="59">
        <v>43012</v>
      </c>
      <c r="B610" s="68" t="s">
        <v>243</v>
      </c>
      <c r="C610" s="69">
        <v>480</v>
      </c>
      <c r="D610" s="69" t="s">
        <v>585</v>
      </c>
      <c r="E610" s="66">
        <v>1300</v>
      </c>
      <c r="F610" s="66"/>
      <c r="G610" s="66">
        <v>11</v>
      </c>
      <c r="H610" s="66">
        <v>14</v>
      </c>
      <c r="I610" s="66">
        <v>0</v>
      </c>
      <c r="J610" s="70">
        <f t="shared" si="87"/>
        <v>3900</v>
      </c>
      <c r="K610" s="70">
        <v>0</v>
      </c>
      <c r="L610" s="70">
        <f t="shared" si="88"/>
        <v>3900</v>
      </c>
    </row>
    <row r="611" spans="1:12">
      <c r="A611" s="59">
        <v>43012</v>
      </c>
      <c r="B611" s="68" t="s">
        <v>485</v>
      </c>
      <c r="C611" s="69">
        <v>200</v>
      </c>
      <c r="D611" s="69" t="s">
        <v>585</v>
      </c>
      <c r="E611" s="66">
        <v>4500</v>
      </c>
      <c r="F611" s="66"/>
      <c r="G611" s="66">
        <v>5.5</v>
      </c>
      <c r="H611" s="66">
        <v>4.75</v>
      </c>
      <c r="I611" s="66">
        <v>0</v>
      </c>
      <c r="J611" s="70">
        <f t="shared" si="87"/>
        <v>-3375</v>
      </c>
      <c r="K611" s="70">
        <v>0</v>
      </c>
      <c r="L611" s="70">
        <f t="shared" si="88"/>
        <v>-3375</v>
      </c>
    </row>
    <row r="612" spans="1:12">
      <c r="A612" s="59">
        <v>43011</v>
      </c>
      <c r="B612" s="68" t="s">
        <v>57</v>
      </c>
      <c r="C612" s="69">
        <v>380</v>
      </c>
      <c r="D612" s="69" t="s">
        <v>585</v>
      </c>
      <c r="E612" s="66">
        <v>2500</v>
      </c>
      <c r="F612" s="66"/>
      <c r="G612" s="66">
        <v>11.75</v>
      </c>
      <c r="H612" s="66">
        <v>12.75</v>
      </c>
      <c r="I612" s="66">
        <v>14.25</v>
      </c>
      <c r="J612" s="70">
        <f t="shared" si="87"/>
        <v>2500</v>
      </c>
      <c r="K612" s="70">
        <f>(I612-H612)*E612</f>
        <v>3750</v>
      </c>
      <c r="L612" s="70">
        <f t="shared" si="88"/>
        <v>6250</v>
      </c>
    </row>
    <row r="613" spans="1:12">
      <c r="A613" s="59"/>
      <c r="B613" s="79"/>
      <c r="C613" s="55"/>
      <c r="D613" s="55"/>
      <c r="E613" s="80"/>
      <c r="F613" s="80"/>
      <c r="G613" s="80"/>
      <c r="H613" s="80"/>
      <c r="I613" s="80"/>
      <c r="J613" s="81"/>
      <c r="K613" s="81"/>
      <c r="L613" s="81"/>
    </row>
    <row r="614" spans="1:12">
      <c r="A614" s="59">
        <v>43007</v>
      </c>
      <c r="B614" s="68" t="s">
        <v>216</v>
      </c>
      <c r="C614" s="69">
        <v>175</v>
      </c>
      <c r="D614" s="69" t="s">
        <v>585</v>
      </c>
      <c r="E614" s="66">
        <v>5000</v>
      </c>
      <c r="F614" s="66"/>
      <c r="G614" s="66">
        <v>3.5</v>
      </c>
      <c r="H614" s="66">
        <v>4.5</v>
      </c>
      <c r="I614" s="66">
        <v>5.5</v>
      </c>
      <c r="J614" s="70">
        <f t="shared" ref="J614:J651" si="89">(H614-G614)*E614</f>
        <v>5000</v>
      </c>
      <c r="K614" s="70">
        <f>(I614-H614)*E614</f>
        <v>5000</v>
      </c>
      <c r="L614" s="70">
        <f t="shared" ref="L614:L651" si="90">(J614+K614)</f>
        <v>10000</v>
      </c>
    </row>
    <row r="615" spans="1:12">
      <c r="A615" s="59">
        <v>43006</v>
      </c>
      <c r="B615" s="68" t="s">
        <v>448</v>
      </c>
      <c r="C615" s="69">
        <v>240</v>
      </c>
      <c r="D615" s="69" t="s">
        <v>585</v>
      </c>
      <c r="E615" s="66">
        <v>3500</v>
      </c>
      <c r="F615" s="66"/>
      <c r="G615" s="66">
        <v>7.25</v>
      </c>
      <c r="H615" s="66">
        <v>8.25</v>
      </c>
      <c r="I615" s="66">
        <v>0</v>
      </c>
      <c r="J615" s="70">
        <f t="shared" si="89"/>
        <v>3500</v>
      </c>
      <c r="K615" s="70">
        <v>0</v>
      </c>
      <c r="L615" s="70">
        <f t="shared" si="90"/>
        <v>3500</v>
      </c>
    </row>
    <row r="616" spans="1:12">
      <c r="A616" s="59">
        <v>43006</v>
      </c>
      <c r="B616" s="68" t="s">
        <v>454</v>
      </c>
      <c r="C616" s="69">
        <v>245</v>
      </c>
      <c r="D616" s="69" t="s">
        <v>585</v>
      </c>
      <c r="E616" s="66">
        <v>3000</v>
      </c>
      <c r="F616" s="66"/>
      <c r="G616" s="66">
        <v>1.25</v>
      </c>
      <c r="H616" s="66">
        <v>0.25</v>
      </c>
      <c r="I616" s="66">
        <v>0</v>
      </c>
      <c r="J616" s="70">
        <f t="shared" si="89"/>
        <v>-3000</v>
      </c>
      <c r="K616" s="70">
        <v>0</v>
      </c>
      <c r="L616" s="70">
        <f t="shared" si="90"/>
        <v>-3000</v>
      </c>
    </row>
    <row r="617" spans="1:12">
      <c r="A617" s="59">
        <v>43005</v>
      </c>
      <c r="B617" s="68" t="s">
        <v>282</v>
      </c>
      <c r="C617" s="69">
        <v>210</v>
      </c>
      <c r="D617" s="69" t="s">
        <v>585</v>
      </c>
      <c r="E617" s="66">
        <v>4000</v>
      </c>
      <c r="F617" s="66"/>
      <c r="G617" s="66">
        <v>1.25</v>
      </c>
      <c r="H617" s="66">
        <v>1.9</v>
      </c>
      <c r="I617" s="66">
        <v>0</v>
      </c>
      <c r="J617" s="70">
        <f t="shared" si="89"/>
        <v>2599.9999999999995</v>
      </c>
      <c r="K617" s="70">
        <v>0</v>
      </c>
      <c r="L617" s="70">
        <f t="shared" si="90"/>
        <v>2599.9999999999995</v>
      </c>
    </row>
    <row r="618" spans="1:12">
      <c r="A618" s="59">
        <v>43004</v>
      </c>
      <c r="B618" s="68" t="s">
        <v>350</v>
      </c>
      <c r="C618" s="69">
        <v>310</v>
      </c>
      <c r="D618" s="69" t="s">
        <v>585</v>
      </c>
      <c r="E618" s="66">
        <v>3500</v>
      </c>
      <c r="F618" s="66"/>
      <c r="G618" s="66">
        <v>5.5</v>
      </c>
      <c r="H618" s="66">
        <v>6.5</v>
      </c>
      <c r="I618" s="66">
        <v>8</v>
      </c>
      <c r="J618" s="70">
        <f t="shared" si="89"/>
        <v>3500</v>
      </c>
      <c r="K618" s="70">
        <f>(I618-H618)*E618</f>
        <v>5250</v>
      </c>
      <c r="L618" s="70">
        <f t="shared" si="90"/>
        <v>8750</v>
      </c>
    </row>
    <row r="619" spans="1:12">
      <c r="A619" s="59">
        <v>43004</v>
      </c>
      <c r="B619" s="68" t="s">
        <v>513</v>
      </c>
      <c r="C619" s="69">
        <v>195</v>
      </c>
      <c r="D619" s="69" t="s">
        <v>585</v>
      </c>
      <c r="E619" s="66">
        <v>4500</v>
      </c>
      <c r="F619" s="66"/>
      <c r="G619" s="66">
        <v>3</v>
      </c>
      <c r="H619" s="66">
        <v>3.75</v>
      </c>
      <c r="I619" s="66">
        <v>4.75</v>
      </c>
      <c r="J619" s="70">
        <f t="shared" si="89"/>
        <v>3375</v>
      </c>
      <c r="K619" s="70">
        <f>(I619-H619)*E619</f>
        <v>4500</v>
      </c>
      <c r="L619" s="70">
        <f t="shared" si="90"/>
        <v>7875</v>
      </c>
    </row>
    <row r="620" spans="1:12">
      <c r="A620" s="59">
        <v>43003</v>
      </c>
      <c r="B620" s="68" t="s">
        <v>608</v>
      </c>
      <c r="C620" s="69">
        <v>82.5</v>
      </c>
      <c r="D620" s="69" t="s">
        <v>585</v>
      </c>
      <c r="E620" s="66">
        <v>9000</v>
      </c>
      <c r="F620" s="66"/>
      <c r="G620" s="66">
        <v>1.25</v>
      </c>
      <c r="H620" s="66">
        <v>1.6</v>
      </c>
      <c r="I620" s="66">
        <v>0</v>
      </c>
      <c r="J620" s="70">
        <f t="shared" si="89"/>
        <v>3150.0000000000009</v>
      </c>
      <c r="K620" s="70">
        <v>0</v>
      </c>
      <c r="L620" s="70">
        <f t="shared" si="90"/>
        <v>3150.0000000000009</v>
      </c>
    </row>
    <row r="621" spans="1:12">
      <c r="A621" s="59">
        <v>43003</v>
      </c>
      <c r="B621" s="68" t="s">
        <v>260</v>
      </c>
      <c r="C621" s="69">
        <v>800</v>
      </c>
      <c r="D621" s="69" t="s">
        <v>598</v>
      </c>
      <c r="E621" s="66">
        <v>1000</v>
      </c>
      <c r="F621" s="66"/>
      <c r="G621" s="66">
        <v>15.5</v>
      </c>
      <c r="H621" s="66">
        <v>18.5</v>
      </c>
      <c r="I621" s="66">
        <v>22.5</v>
      </c>
      <c r="J621" s="70">
        <f t="shared" si="89"/>
        <v>3000</v>
      </c>
      <c r="K621" s="70">
        <f>(I621-H621)*E621</f>
        <v>4000</v>
      </c>
      <c r="L621" s="70">
        <f t="shared" si="90"/>
        <v>7000</v>
      </c>
    </row>
    <row r="622" spans="1:12">
      <c r="A622" s="59">
        <v>43000</v>
      </c>
      <c r="B622" s="68" t="s">
        <v>222</v>
      </c>
      <c r="C622" s="69">
        <v>185</v>
      </c>
      <c r="D622" s="69" t="s">
        <v>585</v>
      </c>
      <c r="E622" s="66">
        <v>5000</v>
      </c>
      <c r="F622" s="66"/>
      <c r="G622" s="66">
        <v>1.5</v>
      </c>
      <c r="H622" s="66">
        <v>1</v>
      </c>
      <c r="I622" s="66">
        <v>0</v>
      </c>
      <c r="J622" s="70">
        <f t="shared" si="89"/>
        <v>-2500</v>
      </c>
      <c r="K622" s="70">
        <v>0</v>
      </c>
      <c r="L622" s="70">
        <f t="shared" si="90"/>
        <v>-2500</v>
      </c>
    </row>
    <row r="623" spans="1:12">
      <c r="A623" s="59">
        <v>42999</v>
      </c>
      <c r="B623" s="68" t="s">
        <v>485</v>
      </c>
      <c r="C623" s="69">
        <v>210</v>
      </c>
      <c r="D623" s="69" t="s">
        <v>585</v>
      </c>
      <c r="E623" s="66">
        <v>4500</v>
      </c>
      <c r="F623" s="66"/>
      <c r="G623" s="66">
        <v>3.5</v>
      </c>
      <c r="H623" s="66">
        <v>4.25</v>
      </c>
      <c r="I623" s="66">
        <v>5.25</v>
      </c>
      <c r="J623" s="70">
        <f t="shared" si="89"/>
        <v>3375</v>
      </c>
      <c r="K623" s="70">
        <f>(I623-H623)*E623</f>
        <v>4500</v>
      </c>
      <c r="L623" s="70">
        <f t="shared" si="90"/>
        <v>7875</v>
      </c>
    </row>
    <row r="624" spans="1:12">
      <c r="A624" s="59">
        <v>42999</v>
      </c>
      <c r="B624" s="68" t="s">
        <v>448</v>
      </c>
      <c r="C624" s="69">
        <v>235</v>
      </c>
      <c r="D624" s="69" t="s">
        <v>598</v>
      </c>
      <c r="E624" s="66">
        <v>3500</v>
      </c>
      <c r="F624" s="66"/>
      <c r="G624" s="66">
        <v>2.6</v>
      </c>
      <c r="H624" s="66">
        <v>1.2</v>
      </c>
      <c r="I624" s="66">
        <v>5.4</v>
      </c>
      <c r="J624" s="70">
        <f t="shared" si="89"/>
        <v>-4900.0000000000009</v>
      </c>
      <c r="K624" s="70">
        <v>0</v>
      </c>
      <c r="L624" s="70">
        <f t="shared" si="90"/>
        <v>-4900.0000000000009</v>
      </c>
    </row>
    <row r="625" spans="1:12">
      <c r="A625" s="59">
        <v>42998</v>
      </c>
      <c r="B625" s="68" t="s">
        <v>485</v>
      </c>
      <c r="C625" s="69">
        <v>210</v>
      </c>
      <c r="D625" s="69" t="s">
        <v>598</v>
      </c>
      <c r="E625" s="66">
        <v>4500</v>
      </c>
      <c r="F625" s="66"/>
      <c r="G625" s="66">
        <v>4.5999999999999996</v>
      </c>
      <c r="H625" s="66">
        <v>5.35</v>
      </c>
      <c r="I625" s="66">
        <v>0</v>
      </c>
      <c r="J625" s="70">
        <f t="shared" si="89"/>
        <v>3375</v>
      </c>
      <c r="K625" s="70">
        <v>0</v>
      </c>
      <c r="L625" s="70">
        <f t="shared" si="90"/>
        <v>3375</v>
      </c>
    </row>
    <row r="626" spans="1:12">
      <c r="A626" s="59">
        <v>42998</v>
      </c>
      <c r="B626" s="68" t="s">
        <v>174</v>
      </c>
      <c r="C626" s="69">
        <v>690</v>
      </c>
      <c r="D626" s="69" t="s">
        <v>585</v>
      </c>
      <c r="E626" s="66">
        <v>2000</v>
      </c>
      <c r="F626" s="66"/>
      <c r="G626" s="66">
        <v>8</v>
      </c>
      <c r="H626" s="66">
        <v>9.5</v>
      </c>
      <c r="I626" s="66">
        <v>11.5</v>
      </c>
      <c r="J626" s="70">
        <f t="shared" si="89"/>
        <v>3000</v>
      </c>
      <c r="K626" s="70">
        <f>(I626-H626)*E626</f>
        <v>4000</v>
      </c>
      <c r="L626" s="70">
        <f t="shared" si="90"/>
        <v>7000</v>
      </c>
    </row>
    <row r="627" spans="1:12">
      <c r="A627" s="59">
        <v>42997</v>
      </c>
      <c r="B627" s="68" t="s">
        <v>98</v>
      </c>
      <c r="C627" s="69">
        <v>760</v>
      </c>
      <c r="D627" s="69" t="s">
        <v>585</v>
      </c>
      <c r="E627" s="66">
        <v>1500</v>
      </c>
      <c r="F627" s="66"/>
      <c r="G627" s="66">
        <v>12</v>
      </c>
      <c r="H627" s="66">
        <v>14</v>
      </c>
      <c r="I627" s="66">
        <v>0</v>
      </c>
      <c r="J627" s="70">
        <f t="shared" si="89"/>
        <v>3000</v>
      </c>
      <c r="K627" s="70">
        <v>0</v>
      </c>
      <c r="L627" s="70">
        <f t="shared" si="90"/>
        <v>3000</v>
      </c>
    </row>
    <row r="628" spans="1:12">
      <c r="A628" s="59">
        <v>42997</v>
      </c>
      <c r="B628" s="68" t="s">
        <v>453</v>
      </c>
      <c r="C628" s="69">
        <v>310</v>
      </c>
      <c r="D628" s="69" t="s">
        <v>585</v>
      </c>
      <c r="E628" s="66">
        <v>3200</v>
      </c>
      <c r="F628" s="66"/>
      <c r="G628" s="66">
        <v>6.25</v>
      </c>
      <c r="H628" s="66">
        <v>5.25</v>
      </c>
      <c r="I628" s="66">
        <v>0</v>
      </c>
      <c r="J628" s="70">
        <f t="shared" si="89"/>
        <v>-3200</v>
      </c>
      <c r="K628" s="70">
        <v>0</v>
      </c>
      <c r="L628" s="70">
        <f t="shared" si="90"/>
        <v>-3200</v>
      </c>
    </row>
    <row r="629" spans="1:12">
      <c r="A629" s="59">
        <v>42996</v>
      </c>
      <c r="B629" s="68" t="s">
        <v>350</v>
      </c>
      <c r="C629" s="69">
        <v>325</v>
      </c>
      <c r="D629" s="69" t="s">
        <v>585</v>
      </c>
      <c r="E629" s="66">
        <v>3500</v>
      </c>
      <c r="F629" s="66"/>
      <c r="G629" s="66">
        <v>6</v>
      </c>
      <c r="H629" s="66">
        <v>7</v>
      </c>
      <c r="I629" s="66">
        <v>8.25</v>
      </c>
      <c r="J629" s="70">
        <f t="shared" si="89"/>
        <v>3500</v>
      </c>
      <c r="K629" s="70">
        <f>(I629-H629)*E629</f>
        <v>4375</v>
      </c>
      <c r="L629" s="70">
        <f t="shared" si="90"/>
        <v>7875</v>
      </c>
    </row>
    <row r="630" spans="1:12">
      <c r="A630" s="59">
        <v>42996</v>
      </c>
      <c r="B630" s="68" t="s">
        <v>495</v>
      </c>
      <c r="C630" s="69">
        <v>215</v>
      </c>
      <c r="D630" s="69" t="s">
        <v>585</v>
      </c>
      <c r="E630" s="66">
        <v>4500</v>
      </c>
      <c r="F630" s="66"/>
      <c r="G630" s="66">
        <v>4.4000000000000004</v>
      </c>
      <c r="H630" s="66">
        <v>5</v>
      </c>
      <c r="I630" s="66">
        <v>0</v>
      </c>
      <c r="J630" s="70">
        <f t="shared" si="89"/>
        <v>2699.9999999999982</v>
      </c>
      <c r="K630" s="70">
        <v>0</v>
      </c>
      <c r="L630" s="70">
        <f t="shared" si="90"/>
        <v>2699.9999999999982</v>
      </c>
    </row>
    <row r="631" spans="1:12">
      <c r="A631" s="59">
        <v>42993</v>
      </c>
      <c r="B631" s="68" t="s">
        <v>283</v>
      </c>
      <c r="C631" s="69">
        <v>420</v>
      </c>
      <c r="D631" s="69" t="s">
        <v>585</v>
      </c>
      <c r="E631" s="66">
        <v>2000</v>
      </c>
      <c r="F631" s="66"/>
      <c r="G631" s="66">
        <v>6</v>
      </c>
      <c r="H631" s="66">
        <v>7.5</v>
      </c>
      <c r="I631" s="66">
        <v>9</v>
      </c>
      <c r="J631" s="70">
        <f t="shared" si="89"/>
        <v>3000</v>
      </c>
      <c r="K631" s="70">
        <f>(I631-H631)*E631</f>
        <v>3000</v>
      </c>
      <c r="L631" s="70">
        <f t="shared" si="90"/>
        <v>6000</v>
      </c>
    </row>
    <row r="632" spans="1:12">
      <c r="A632" s="59">
        <v>42993</v>
      </c>
      <c r="B632" s="68" t="s">
        <v>57</v>
      </c>
      <c r="C632" s="69">
        <v>410</v>
      </c>
      <c r="D632" s="69" t="s">
        <v>585</v>
      </c>
      <c r="E632" s="66">
        <v>2500</v>
      </c>
      <c r="F632" s="66"/>
      <c r="G632" s="66">
        <v>8.5</v>
      </c>
      <c r="H632" s="66">
        <v>9.75</v>
      </c>
      <c r="I632" s="66">
        <v>0</v>
      </c>
      <c r="J632" s="70">
        <f t="shared" si="89"/>
        <v>3125</v>
      </c>
      <c r="K632" s="70">
        <v>0</v>
      </c>
      <c r="L632" s="70">
        <f t="shared" si="90"/>
        <v>3125</v>
      </c>
    </row>
    <row r="633" spans="1:12">
      <c r="A633" s="59">
        <v>42992</v>
      </c>
      <c r="B633" s="68" t="s">
        <v>494</v>
      </c>
      <c r="C633" s="69">
        <v>130</v>
      </c>
      <c r="D633" s="69" t="s">
        <v>598</v>
      </c>
      <c r="E633" s="66">
        <v>6000</v>
      </c>
      <c r="F633" s="66"/>
      <c r="G633" s="66">
        <v>2.6</v>
      </c>
      <c r="H633" s="66">
        <v>2.9</v>
      </c>
      <c r="I633" s="66">
        <v>0</v>
      </c>
      <c r="J633" s="70">
        <f t="shared" si="89"/>
        <v>1799.9999999999989</v>
      </c>
      <c r="K633" s="70">
        <v>0</v>
      </c>
      <c r="L633" s="70">
        <f t="shared" si="90"/>
        <v>1799.9999999999989</v>
      </c>
    </row>
    <row r="634" spans="1:12">
      <c r="A634" s="59">
        <v>42992</v>
      </c>
      <c r="B634" s="68" t="s">
        <v>279</v>
      </c>
      <c r="C634" s="69">
        <v>85</v>
      </c>
      <c r="D634" s="69" t="s">
        <v>585</v>
      </c>
      <c r="E634" s="66">
        <v>7000</v>
      </c>
      <c r="F634" s="66"/>
      <c r="G634" s="66">
        <v>1.5</v>
      </c>
      <c r="H634" s="66">
        <v>2</v>
      </c>
      <c r="I634" s="66">
        <v>0</v>
      </c>
      <c r="J634" s="70">
        <f t="shared" si="89"/>
        <v>3500</v>
      </c>
      <c r="K634" s="70">
        <v>0</v>
      </c>
      <c r="L634" s="70">
        <f t="shared" si="90"/>
        <v>3500</v>
      </c>
    </row>
    <row r="635" spans="1:12">
      <c r="A635" s="59">
        <v>42991</v>
      </c>
      <c r="B635" s="68" t="s">
        <v>216</v>
      </c>
      <c r="C635" s="69">
        <v>195</v>
      </c>
      <c r="D635" s="69" t="s">
        <v>598</v>
      </c>
      <c r="E635" s="66">
        <v>5000</v>
      </c>
      <c r="F635" s="66"/>
      <c r="G635" s="66">
        <v>7</v>
      </c>
      <c r="H635" s="66">
        <v>7.7</v>
      </c>
      <c r="I635" s="66">
        <v>8.75</v>
      </c>
      <c r="J635" s="70">
        <f t="shared" si="89"/>
        <v>3500.0000000000009</v>
      </c>
      <c r="K635" s="70">
        <f>(I635-H635)*E635</f>
        <v>5249.9999999999991</v>
      </c>
      <c r="L635" s="70">
        <f t="shared" si="90"/>
        <v>8750</v>
      </c>
    </row>
    <row r="636" spans="1:12">
      <c r="A636" s="59">
        <v>42991</v>
      </c>
      <c r="B636" s="68" t="s">
        <v>279</v>
      </c>
      <c r="C636" s="69">
        <v>80</v>
      </c>
      <c r="D636" s="69" t="s">
        <v>585</v>
      </c>
      <c r="E636" s="66">
        <v>7000</v>
      </c>
      <c r="F636" s="66"/>
      <c r="G636" s="66">
        <v>2.2999999999999998</v>
      </c>
      <c r="H636" s="66">
        <v>2.8</v>
      </c>
      <c r="I636" s="66">
        <v>3.8</v>
      </c>
      <c r="J636" s="70">
        <f t="shared" si="89"/>
        <v>3500</v>
      </c>
      <c r="K636" s="70">
        <f>(I636-H636)*E636</f>
        <v>7000</v>
      </c>
      <c r="L636" s="70">
        <f t="shared" si="90"/>
        <v>10500</v>
      </c>
    </row>
    <row r="637" spans="1:12">
      <c r="A637" s="59">
        <v>42990</v>
      </c>
      <c r="B637" s="68" t="s">
        <v>28</v>
      </c>
      <c r="C637" s="69">
        <v>780</v>
      </c>
      <c r="D637" s="69" t="s">
        <v>585</v>
      </c>
      <c r="E637" s="66">
        <v>1500</v>
      </c>
      <c r="F637" s="66"/>
      <c r="G637" s="66">
        <v>15.9</v>
      </c>
      <c r="H637" s="66">
        <v>17.899999999999999</v>
      </c>
      <c r="I637" s="66">
        <v>0</v>
      </c>
      <c r="J637" s="70">
        <f t="shared" si="89"/>
        <v>2999.9999999999973</v>
      </c>
      <c r="K637" s="70">
        <v>0</v>
      </c>
      <c r="L637" s="70">
        <f t="shared" si="90"/>
        <v>2999.9999999999973</v>
      </c>
    </row>
    <row r="638" spans="1:12">
      <c r="A638" s="59">
        <v>42990</v>
      </c>
      <c r="B638" s="68" t="s">
        <v>282</v>
      </c>
      <c r="C638" s="69">
        <v>220</v>
      </c>
      <c r="D638" s="69" t="s">
        <v>585</v>
      </c>
      <c r="E638" s="66">
        <v>4000</v>
      </c>
      <c r="F638" s="66"/>
      <c r="G638" s="66">
        <v>6</v>
      </c>
      <c r="H638" s="66">
        <v>6.75</v>
      </c>
      <c r="I638" s="66">
        <v>7.75</v>
      </c>
      <c r="J638" s="70">
        <f t="shared" si="89"/>
        <v>3000</v>
      </c>
      <c r="K638" s="70">
        <f>(I638-H638)*E638</f>
        <v>4000</v>
      </c>
      <c r="L638" s="70">
        <f t="shared" si="90"/>
        <v>7000</v>
      </c>
    </row>
    <row r="639" spans="1:12">
      <c r="A639" s="59">
        <v>42989</v>
      </c>
      <c r="B639" s="68" t="s">
        <v>306</v>
      </c>
      <c r="C639" s="69">
        <v>250</v>
      </c>
      <c r="D639" s="69" t="s">
        <v>585</v>
      </c>
      <c r="E639" s="66">
        <v>3500</v>
      </c>
      <c r="F639" s="66"/>
      <c r="G639" s="66">
        <v>6.75</v>
      </c>
      <c r="H639" s="66">
        <v>7.75</v>
      </c>
      <c r="I639" s="66">
        <v>8.75</v>
      </c>
      <c r="J639" s="70">
        <f t="shared" si="89"/>
        <v>3500</v>
      </c>
      <c r="K639" s="70">
        <f>(I639-H639)*E639</f>
        <v>3500</v>
      </c>
      <c r="L639" s="70">
        <f t="shared" si="90"/>
        <v>7000</v>
      </c>
    </row>
    <row r="640" spans="1:12">
      <c r="A640" s="59">
        <v>42986</v>
      </c>
      <c r="B640" s="68" t="s">
        <v>216</v>
      </c>
      <c r="C640" s="69">
        <v>200</v>
      </c>
      <c r="D640" s="69" t="s">
        <v>585</v>
      </c>
      <c r="E640" s="66">
        <v>5000</v>
      </c>
      <c r="F640" s="66"/>
      <c r="G640" s="66">
        <v>4.75</v>
      </c>
      <c r="H640" s="66">
        <v>4</v>
      </c>
      <c r="I640" s="66">
        <v>0</v>
      </c>
      <c r="J640" s="70">
        <f t="shared" si="89"/>
        <v>-3750</v>
      </c>
      <c r="K640" s="70">
        <v>0</v>
      </c>
      <c r="L640" s="70">
        <f t="shared" si="90"/>
        <v>-3750</v>
      </c>
    </row>
    <row r="641" spans="1:12">
      <c r="A641" s="59">
        <v>42985</v>
      </c>
      <c r="B641" s="68" t="s">
        <v>262</v>
      </c>
      <c r="C641" s="69">
        <v>180</v>
      </c>
      <c r="D641" s="69" t="s">
        <v>585</v>
      </c>
      <c r="E641" s="66">
        <v>3200</v>
      </c>
      <c r="F641" s="66"/>
      <c r="G641" s="66">
        <v>5.75</v>
      </c>
      <c r="H641" s="66">
        <v>5.75</v>
      </c>
      <c r="I641" s="66">
        <v>0</v>
      </c>
      <c r="J641" s="70">
        <f t="shared" si="89"/>
        <v>0</v>
      </c>
      <c r="K641" s="70">
        <v>0</v>
      </c>
      <c r="L641" s="70">
        <f t="shared" si="90"/>
        <v>0</v>
      </c>
    </row>
    <row r="642" spans="1:12">
      <c r="A642" s="59">
        <v>42985</v>
      </c>
      <c r="B642" s="68" t="s">
        <v>189</v>
      </c>
      <c r="C642" s="69">
        <v>80</v>
      </c>
      <c r="D642" s="69" t="s">
        <v>585</v>
      </c>
      <c r="E642" s="66">
        <v>7000</v>
      </c>
      <c r="F642" s="66"/>
      <c r="G642" s="66">
        <v>3.65</v>
      </c>
      <c r="H642" s="66">
        <v>3.15</v>
      </c>
      <c r="I642" s="66">
        <v>0</v>
      </c>
      <c r="J642" s="70">
        <f t="shared" si="89"/>
        <v>-3500</v>
      </c>
      <c r="K642" s="70">
        <v>0</v>
      </c>
      <c r="L642" s="70">
        <f t="shared" si="90"/>
        <v>-3500</v>
      </c>
    </row>
    <row r="643" spans="1:12">
      <c r="A643" s="59">
        <v>42985</v>
      </c>
      <c r="B643" s="68" t="s">
        <v>28</v>
      </c>
      <c r="C643" s="69">
        <v>800</v>
      </c>
      <c r="D643" s="69" t="s">
        <v>585</v>
      </c>
      <c r="E643" s="66">
        <v>1500</v>
      </c>
      <c r="F643" s="66"/>
      <c r="G643" s="66">
        <v>14</v>
      </c>
      <c r="H643" s="66">
        <v>14</v>
      </c>
      <c r="I643" s="66">
        <v>0</v>
      </c>
      <c r="J643" s="70">
        <f t="shared" si="89"/>
        <v>0</v>
      </c>
      <c r="K643" s="70">
        <v>0</v>
      </c>
      <c r="L643" s="70">
        <f t="shared" si="90"/>
        <v>0</v>
      </c>
    </row>
    <row r="644" spans="1:12">
      <c r="A644" s="59">
        <v>42984</v>
      </c>
      <c r="B644" s="68" t="s">
        <v>131</v>
      </c>
      <c r="C644" s="69">
        <v>450</v>
      </c>
      <c r="D644" s="69" t="s">
        <v>585</v>
      </c>
      <c r="E644" s="66">
        <v>2500</v>
      </c>
      <c r="F644" s="66"/>
      <c r="G644" s="66">
        <v>11.25</v>
      </c>
      <c r="H644" s="66">
        <v>12.75</v>
      </c>
      <c r="I644" s="66">
        <v>14.75</v>
      </c>
      <c r="J644" s="70">
        <f t="shared" si="89"/>
        <v>3750</v>
      </c>
      <c r="K644" s="70">
        <f>(I644-H644)*E644</f>
        <v>5000</v>
      </c>
      <c r="L644" s="70">
        <f t="shared" si="90"/>
        <v>8750</v>
      </c>
    </row>
    <row r="645" spans="1:12">
      <c r="A645" s="59">
        <v>42984</v>
      </c>
      <c r="B645" s="68" t="s">
        <v>495</v>
      </c>
      <c r="C645" s="69">
        <v>205</v>
      </c>
      <c r="D645" s="69" t="s">
        <v>585</v>
      </c>
      <c r="E645" s="66">
        <v>4500</v>
      </c>
      <c r="F645" s="66"/>
      <c r="G645" s="66">
        <v>7</v>
      </c>
      <c r="H645" s="66">
        <v>7.75</v>
      </c>
      <c r="I645" s="66">
        <v>8.75</v>
      </c>
      <c r="J645" s="70">
        <f t="shared" si="89"/>
        <v>3375</v>
      </c>
      <c r="K645" s="70">
        <f>(I645-H645)*E645</f>
        <v>4500</v>
      </c>
      <c r="L645" s="70">
        <f t="shared" si="90"/>
        <v>7875</v>
      </c>
    </row>
    <row r="646" spans="1:12">
      <c r="A646" s="59">
        <v>42983</v>
      </c>
      <c r="B646" s="68" t="s">
        <v>448</v>
      </c>
      <c r="C646" s="69">
        <v>240</v>
      </c>
      <c r="D646" s="69" t="s">
        <v>585</v>
      </c>
      <c r="E646" s="66">
        <v>3500</v>
      </c>
      <c r="F646" s="66"/>
      <c r="G646" s="66">
        <v>10.25</v>
      </c>
      <c r="H646" s="66">
        <v>11.25</v>
      </c>
      <c r="I646" s="66">
        <v>0</v>
      </c>
      <c r="J646" s="70">
        <f t="shared" si="89"/>
        <v>3500</v>
      </c>
      <c r="K646" s="70">
        <v>0</v>
      </c>
      <c r="L646" s="70">
        <f t="shared" si="90"/>
        <v>3500</v>
      </c>
    </row>
    <row r="647" spans="1:12">
      <c r="A647" s="59">
        <v>42983</v>
      </c>
      <c r="B647" s="68" t="s">
        <v>215</v>
      </c>
      <c r="C647" s="69">
        <v>105</v>
      </c>
      <c r="D647" s="69" t="s">
        <v>585</v>
      </c>
      <c r="E647" s="66">
        <v>9000</v>
      </c>
      <c r="F647" s="66"/>
      <c r="G647" s="66">
        <v>3.5</v>
      </c>
      <c r="H647" s="66">
        <v>4</v>
      </c>
      <c r="I647" s="66">
        <v>0</v>
      </c>
      <c r="J647" s="70">
        <f t="shared" si="89"/>
        <v>4500</v>
      </c>
      <c r="K647" s="70">
        <v>0</v>
      </c>
      <c r="L647" s="70">
        <f t="shared" si="90"/>
        <v>4500</v>
      </c>
    </row>
    <row r="648" spans="1:12">
      <c r="A648" s="59">
        <v>42982</v>
      </c>
      <c r="B648" s="68" t="s">
        <v>350</v>
      </c>
      <c r="C648" s="69">
        <v>325</v>
      </c>
      <c r="D648" s="69" t="s">
        <v>585</v>
      </c>
      <c r="E648" s="66">
        <v>3500</v>
      </c>
      <c r="F648" s="66"/>
      <c r="G648" s="66">
        <v>8</v>
      </c>
      <c r="H648" s="66">
        <v>7</v>
      </c>
      <c r="I648" s="66">
        <v>0</v>
      </c>
      <c r="J648" s="70">
        <f t="shared" si="89"/>
        <v>-3500</v>
      </c>
      <c r="K648" s="70">
        <v>0</v>
      </c>
      <c r="L648" s="70">
        <f t="shared" si="90"/>
        <v>-3500</v>
      </c>
    </row>
    <row r="649" spans="1:12">
      <c r="A649" s="59">
        <v>42982</v>
      </c>
      <c r="B649" s="68" t="s">
        <v>153</v>
      </c>
      <c r="C649" s="69">
        <v>130</v>
      </c>
      <c r="D649" s="69" t="s">
        <v>590</v>
      </c>
      <c r="E649" s="66">
        <v>8000</v>
      </c>
      <c r="F649" s="66"/>
      <c r="G649" s="66">
        <v>6</v>
      </c>
      <c r="H649" s="66">
        <v>6.5</v>
      </c>
      <c r="I649" s="66">
        <v>7.5</v>
      </c>
      <c r="J649" s="70">
        <f t="shared" si="89"/>
        <v>4000</v>
      </c>
      <c r="K649" s="70">
        <f>(I649-H649)*E649</f>
        <v>8000</v>
      </c>
      <c r="L649" s="70">
        <f t="shared" si="90"/>
        <v>12000</v>
      </c>
    </row>
    <row r="650" spans="1:12">
      <c r="A650" s="59">
        <v>42982</v>
      </c>
      <c r="B650" s="68" t="s">
        <v>306</v>
      </c>
      <c r="C650" s="69">
        <v>240</v>
      </c>
      <c r="D650" s="69" t="s">
        <v>590</v>
      </c>
      <c r="E650" s="66">
        <v>3500</v>
      </c>
      <c r="F650" s="66"/>
      <c r="G650" s="66">
        <v>8</v>
      </c>
      <c r="H650" s="66">
        <v>9</v>
      </c>
      <c r="I650" s="66">
        <v>0</v>
      </c>
      <c r="J650" s="70">
        <f t="shared" si="89"/>
        <v>3500</v>
      </c>
      <c r="K650" s="70">
        <v>0</v>
      </c>
      <c r="L650" s="70">
        <f t="shared" si="90"/>
        <v>3500</v>
      </c>
    </row>
    <row r="651" spans="1:12">
      <c r="A651" s="59">
        <v>42979</v>
      </c>
      <c r="B651" s="68" t="s">
        <v>153</v>
      </c>
      <c r="C651" s="69">
        <v>140</v>
      </c>
      <c r="D651" s="69" t="s">
        <v>585</v>
      </c>
      <c r="E651" s="66">
        <v>8000</v>
      </c>
      <c r="F651" s="66"/>
      <c r="G651" s="66">
        <v>5.25</v>
      </c>
      <c r="H651" s="66">
        <v>5.75</v>
      </c>
      <c r="I651" s="66">
        <v>6.75</v>
      </c>
      <c r="J651" s="70">
        <f t="shared" si="89"/>
        <v>4000</v>
      </c>
      <c r="K651" s="70">
        <f>(I651-H651)*E651</f>
        <v>8000</v>
      </c>
      <c r="L651" s="70">
        <f t="shared" si="90"/>
        <v>12000</v>
      </c>
    </row>
    <row r="652" spans="1:12">
      <c r="A652" s="59"/>
      <c r="B652" s="79"/>
      <c r="C652" s="55"/>
      <c r="D652" s="55"/>
      <c r="E652" s="80"/>
      <c r="F652" s="80"/>
      <c r="G652" s="80"/>
      <c r="H652" s="80"/>
      <c r="I652" s="80"/>
      <c r="J652" s="81"/>
      <c r="K652" s="81"/>
      <c r="L652" s="81"/>
    </row>
    <row r="653" spans="1:12">
      <c r="A653" s="59">
        <v>42978</v>
      </c>
      <c r="B653" s="68" t="s">
        <v>494</v>
      </c>
      <c r="C653" s="69">
        <v>120</v>
      </c>
      <c r="D653" s="69" t="s">
        <v>585</v>
      </c>
      <c r="E653" s="66">
        <v>6000</v>
      </c>
      <c r="F653" s="66"/>
      <c r="G653" s="66">
        <v>3.25</v>
      </c>
      <c r="H653" s="66">
        <v>3.75</v>
      </c>
      <c r="I653" s="66">
        <v>0</v>
      </c>
      <c r="J653" s="70">
        <f t="shared" ref="J653:J687" si="91">(H653-G653)*E653</f>
        <v>3000</v>
      </c>
      <c r="K653" s="70">
        <v>0</v>
      </c>
      <c r="L653" s="70">
        <f t="shared" ref="L653:L687" si="92">(J653+K653)</f>
        <v>3000</v>
      </c>
    </row>
    <row r="654" spans="1:12">
      <c r="A654" s="59">
        <v>42978</v>
      </c>
      <c r="B654" s="68" t="s">
        <v>254</v>
      </c>
      <c r="C654" s="69">
        <v>150</v>
      </c>
      <c r="D654" s="69" t="s">
        <v>590</v>
      </c>
      <c r="E654" s="66">
        <v>2700</v>
      </c>
      <c r="F654" s="66"/>
      <c r="G654" s="66">
        <v>2.9</v>
      </c>
      <c r="H654" s="66">
        <v>4</v>
      </c>
      <c r="I654" s="66">
        <v>5.5</v>
      </c>
      <c r="J654" s="70">
        <f t="shared" si="91"/>
        <v>2970.0000000000005</v>
      </c>
      <c r="K654" s="70">
        <f>(I654-H654)*E654</f>
        <v>4050</v>
      </c>
      <c r="L654" s="70">
        <f t="shared" si="92"/>
        <v>7020</v>
      </c>
    </row>
    <row r="655" spans="1:12">
      <c r="A655" s="59">
        <v>42977</v>
      </c>
      <c r="B655" s="68" t="s">
        <v>485</v>
      </c>
      <c r="C655" s="69">
        <v>195</v>
      </c>
      <c r="D655" s="69" t="s">
        <v>585</v>
      </c>
      <c r="E655" s="66">
        <v>4500</v>
      </c>
      <c r="F655" s="66"/>
      <c r="G655" s="66">
        <v>2.5</v>
      </c>
      <c r="H655" s="66">
        <v>3.25</v>
      </c>
      <c r="I655" s="66">
        <v>0</v>
      </c>
      <c r="J655" s="70">
        <f t="shared" si="91"/>
        <v>3375</v>
      </c>
      <c r="K655" s="70">
        <v>0</v>
      </c>
      <c r="L655" s="70">
        <f t="shared" si="92"/>
        <v>3375</v>
      </c>
    </row>
    <row r="656" spans="1:12">
      <c r="A656" s="59">
        <v>42977</v>
      </c>
      <c r="B656" s="68" t="s">
        <v>139</v>
      </c>
      <c r="C656" s="69">
        <v>500</v>
      </c>
      <c r="D656" s="69" t="s">
        <v>585</v>
      </c>
      <c r="E656" s="66">
        <v>1500</v>
      </c>
      <c r="F656" s="66"/>
      <c r="G656" s="66">
        <v>7.75</v>
      </c>
      <c r="H656" s="66">
        <v>9.25</v>
      </c>
      <c r="I656" s="66">
        <v>0</v>
      </c>
      <c r="J656" s="70">
        <f t="shared" si="91"/>
        <v>2250</v>
      </c>
      <c r="K656" s="70">
        <v>0</v>
      </c>
      <c r="L656" s="70">
        <f t="shared" si="92"/>
        <v>2250</v>
      </c>
    </row>
    <row r="657" spans="1:12">
      <c r="A657" s="59">
        <v>42976</v>
      </c>
      <c r="B657" s="68" t="s">
        <v>216</v>
      </c>
      <c r="C657" s="69">
        <v>180</v>
      </c>
      <c r="D657" s="69" t="s">
        <v>585</v>
      </c>
      <c r="E657" s="66">
        <v>5000</v>
      </c>
      <c r="F657" s="66"/>
      <c r="G657" s="66">
        <v>3.5</v>
      </c>
      <c r="H657" s="66">
        <v>4.25</v>
      </c>
      <c r="I657" s="66">
        <v>5.25</v>
      </c>
      <c r="J657" s="70">
        <f t="shared" si="91"/>
        <v>3750</v>
      </c>
      <c r="K657" s="70">
        <f>(I657-H657)*E657</f>
        <v>5000</v>
      </c>
      <c r="L657" s="70">
        <f t="shared" si="92"/>
        <v>8750</v>
      </c>
    </row>
    <row r="658" spans="1:12">
      <c r="A658" s="59">
        <v>42976</v>
      </c>
      <c r="B658" s="68" t="s">
        <v>502</v>
      </c>
      <c r="C658" s="69">
        <v>125</v>
      </c>
      <c r="D658" s="69" t="s">
        <v>590</v>
      </c>
      <c r="E658" s="66">
        <v>6000</v>
      </c>
      <c r="F658" s="66"/>
      <c r="G658" s="66">
        <v>1.5</v>
      </c>
      <c r="H658" s="66">
        <v>2.25</v>
      </c>
      <c r="I658" s="66">
        <v>0</v>
      </c>
      <c r="J658" s="70">
        <f t="shared" si="91"/>
        <v>4500</v>
      </c>
      <c r="K658" s="70">
        <v>0</v>
      </c>
      <c r="L658" s="70">
        <f t="shared" si="92"/>
        <v>4500</v>
      </c>
    </row>
    <row r="659" spans="1:12">
      <c r="A659" s="59">
        <v>42975</v>
      </c>
      <c r="B659" s="68" t="s">
        <v>28</v>
      </c>
      <c r="C659" s="69">
        <v>800</v>
      </c>
      <c r="D659" s="69" t="s">
        <v>585</v>
      </c>
      <c r="E659" s="66">
        <v>1500</v>
      </c>
      <c r="F659" s="66"/>
      <c r="G659" s="66">
        <v>8.5</v>
      </c>
      <c r="H659" s="66">
        <v>10.5</v>
      </c>
      <c r="I659" s="66">
        <v>0</v>
      </c>
      <c r="J659" s="70">
        <f t="shared" si="91"/>
        <v>3000</v>
      </c>
      <c r="K659" s="70">
        <v>0</v>
      </c>
      <c r="L659" s="70">
        <f t="shared" si="92"/>
        <v>3000</v>
      </c>
    </row>
    <row r="660" spans="1:12">
      <c r="A660" s="59">
        <v>42975</v>
      </c>
      <c r="B660" s="68" t="s">
        <v>215</v>
      </c>
      <c r="C660" s="69">
        <v>95</v>
      </c>
      <c r="D660" s="69" t="s">
        <v>585</v>
      </c>
      <c r="E660" s="66">
        <v>8000</v>
      </c>
      <c r="F660" s="66"/>
      <c r="G660" s="66">
        <v>2.4500000000000002</v>
      </c>
      <c r="H660" s="66">
        <v>3</v>
      </c>
      <c r="I660" s="66">
        <v>3.75</v>
      </c>
      <c r="J660" s="70">
        <f t="shared" si="91"/>
        <v>4399.9999999999982</v>
      </c>
      <c r="K660" s="70">
        <f>(I660-H660)*E660</f>
        <v>6000</v>
      </c>
      <c r="L660" s="70">
        <f t="shared" si="92"/>
        <v>10399.999999999998</v>
      </c>
    </row>
    <row r="661" spans="1:12">
      <c r="A661" s="59">
        <v>42971</v>
      </c>
      <c r="B661" s="68" t="s">
        <v>280</v>
      </c>
      <c r="C661" s="69">
        <v>330</v>
      </c>
      <c r="D661" s="69" t="s">
        <v>585</v>
      </c>
      <c r="E661" s="66">
        <v>3084</v>
      </c>
      <c r="F661" s="66"/>
      <c r="G661" s="66">
        <v>8</v>
      </c>
      <c r="H661" s="66">
        <v>9</v>
      </c>
      <c r="I661" s="66">
        <v>10.5</v>
      </c>
      <c r="J661" s="70">
        <f t="shared" si="91"/>
        <v>3084</v>
      </c>
      <c r="K661" s="70">
        <f>(I661-H661)*E661</f>
        <v>4626</v>
      </c>
      <c r="L661" s="70">
        <f t="shared" si="92"/>
        <v>7710</v>
      </c>
    </row>
    <row r="662" spans="1:12">
      <c r="A662" s="59">
        <v>42971</v>
      </c>
      <c r="B662" s="68" t="s">
        <v>555</v>
      </c>
      <c r="C662" s="69">
        <v>100</v>
      </c>
      <c r="D662" s="69" t="s">
        <v>585</v>
      </c>
      <c r="E662" s="66">
        <v>7000</v>
      </c>
      <c r="F662" s="66"/>
      <c r="G662" s="66">
        <v>3.75</v>
      </c>
      <c r="H662" s="66">
        <v>4.1500000000000004</v>
      </c>
      <c r="I662" s="66">
        <v>0</v>
      </c>
      <c r="J662" s="70">
        <f t="shared" si="91"/>
        <v>2800.0000000000023</v>
      </c>
      <c r="K662" s="70">
        <v>0</v>
      </c>
      <c r="L662" s="70">
        <f t="shared" si="92"/>
        <v>2800.0000000000023</v>
      </c>
    </row>
    <row r="663" spans="1:12">
      <c r="A663" s="59">
        <v>42970</v>
      </c>
      <c r="B663" s="68" t="s">
        <v>28</v>
      </c>
      <c r="C663" s="69">
        <v>750</v>
      </c>
      <c r="D663" s="69" t="s">
        <v>585</v>
      </c>
      <c r="E663" s="66">
        <v>1500</v>
      </c>
      <c r="F663" s="66"/>
      <c r="G663" s="66">
        <v>17.25</v>
      </c>
      <c r="H663" s="66">
        <v>19.25</v>
      </c>
      <c r="I663" s="66">
        <v>22.25</v>
      </c>
      <c r="J663" s="70">
        <f t="shared" si="91"/>
        <v>3000</v>
      </c>
      <c r="K663" s="70">
        <f>(I663-H663)*E663</f>
        <v>4500</v>
      </c>
      <c r="L663" s="70">
        <f t="shared" si="92"/>
        <v>7500</v>
      </c>
    </row>
    <row r="664" spans="1:12">
      <c r="A664" s="59">
        <v>42970</v>
      </c>
      <c r="B664" s="68" t="s">
        <v>281</v>
      </c>
      <c r="C664" s="69">
        <v>90</v>
      </c>
      <c r="D664" s="69" t="s">
        <v>585</v>
      </c>
      <c r="E664" s="66">
        <v>7000</v>
      </c>
      <c r="F664" s="66"/>
      <c r="G664" s="66">
        <v>2</v>
      </c>
      <c r="H664" s="66">
        <v>2.5</v>
      </c>
      <c r="I664" s="66">
        <v>0</v>
      </c>
      <c r="J664" s="70">
        <f t="shared" si="91"/>
        <v>3500</v>
      </c>
      <c r="K664" s="70">
        <v>0</v>
      </c>
      <c r="L664" s="70">
        <f t="shared" si="92"/>
        <v>3500</v>
      </c>
    </row>
    <row r="665" spans="1:12">
      <c r="A665" s="59">
        <v>42969</v>
      </c>
      <c r="B665" s="68" t="s">
        <v>558</v>
      </c>
      <c r="C665" s="69">
        <v>280</v>
      </c>
      <c r="D665" s="69" t="s">
        <v>585</v>
      </c>
      <c r="E665" s="66">
        <v>2400</v>
      </c>
      <c r="F665" s="66"/>
      <c r="G665" s="66">
        <v>6.5</v>
      </c>
      <c r="H665" s="66">
        <v>7.25</v>
      </c>
      <c r="I665" s="66">
        <v>0</v>
      </c>
      <c r="J665" s="70">
        <f t="shared" si="91"/>
        <v>1800</v>
      </c>
      <c r="K665" s="70">
        <v>0</v>
      </c>
      <c r="L665" s="70">
        <f t="shared" si="92"/>
        <v>1800</v>
      </c>
    </row>
    <row r="666" spans="1:12">
      <c r="A666" s="59">
        <v>42969</v>
      </c>
      <c r="B666" s="68" t="s">
        <v>516</v>
      </c>
      <c r="C666" s="69">
        <v>300</v>
      </c>
      <c r="D666" s="69" t="s">
        <v>585</v>
      </c>
      <c r="E666" s="66">
        <v>3500</v>
      </c>
      <c r="F666" s="66"/>
      <c r="G666" s="66">
        <v>5.5</v>
      </c>
      <c r="H666" s="66">
        <v>4.5</v>
      </c>
      <c r="I666" s="66">
        <v>0</v>
      </c>
      <c r="J666" s="70">
        <f t="shared" si="91"/>
        <v>-3500</v>
      </c>
      <c r="K666" s="70">
        <v>0</v>
      </c>
      <c r="L666" s="70">
        <f t="shared" si="92"/>
        <v>-3500</v>
      </c>
    </row>
    <row r="667" spans="1:12">
      <c r="A667" s="59">
        <v>42968</v>
      </c>
      <c r="B667" s="68" t="s">
        <v>495</v>
      </c>
      <c r="C667" s="69">
        <v>200</v>
      </c>
      <c r="D667" s="69" t="s">
        <v>590</v>
      </c>
      <c r="E667" s="66">
        <v>4500</v>
      </c>
      <c r="F667" s="66"/>
      <c r="G667" s="66">
        <v>5.5</v>
      </c>
      <c r="H667" s="66">
        <v>6.25</v>
      </c>
      <c r="I667" s="66">
        <v>7.25</v>
      </c>
      <c r="J667" s="70">
        <f t="shared" si="91"/>
        <v>3375</v>
      </c>
      <c r="K667" s="70">
        <f>(I667-H667)*E667</f>
        <v>4500</v>
      </c>
      <c r="L667" s="70">
        <f t="shared" si="92"/>
        <v>7875</v>
      </c>
    </row>
    <row r="668" spans="1:12">
      <c r="A668" s="59">
        <v>42965</v>
      </c>
      <c r="B668" s="68" t="s">
        <v>216</v>
      </c>
      <c r="C668" s="69">
        <v>190</v>
      </c>
      <c r="D668" s="69" t="s">
        <v>585</v>
      </c>
      <c r="E668" s="66">
        <v>5000</v>
      </c>
      <c r="F668" s="66"/>
      <c r="G668" s="66">
        <v>5.5</v>
      </c>
      <c r="H668" s="66">
        <v>6.25</v>
      </c>
      <c r="I668" s="66">
        <v>0</v>
      </c>
      <c r="J668" s="70">
        <f t="shared" si="91"/>
        <v>3750</v>
      </c>
      <c r="K668" s="70">
        <v>0</v>
      </c>
      <c r="L668" s="70">
        <f t="shared" si="92"/>
        <v>3750</v>
      </c>
    </row>
    <row r="669" spans="1:12">
      <c r="A669" s="59">
        <v>42965</v>
      </c>
      <c r="B669" s="68" t="s">
        <v>513</v>
      </c>
      <c r="C669" s="69">
        <v>175</v>
      </c>
      <c r="D669" s="69" t="s">
        <v>585</v>
      </c>
      <c r="E669" s="66">
        <v>4500</v>
      </c>
      <c r="F669" s="66"/>
      <c r="G669" s="66">
        <v>5.15</v>
      </c>
      <c r="H669" s="66">
        <v>5.9</v>
      </c>
      <c r="I669" s="66">
        <v>6.2</v>
      </c>
      <c r="J669" s="70">
        <f t="shared" si="91"/>
        <v>3375</v>
      </c>
      <c r="K669" s="70">
        <f>(I669-H669)*E669</f>
        <v>1349.9999999999991</v>
      </c>
      <c r="L669" s="70">
        <f t="shared" si="92"/>
        <v>4724.9999999999991</v>
      </c>
    </row>
    <row r="670" spans="1:12">
      <c r="A670" s="59">
        <v>42964</v>
      </c>
      <c r="B670" s="68" t="s">
        <v>495</v>
      </c>
      <c r="C670" s="69">
        <v>190</v>
      </c>
      <c r="D670" s="69" t="s">
        <v>590</v>
      </c>
      <c r="E670" s="66">
        <v>4500</v>
      </c>
      <c r="F670" s="66"/>
      <c r="G670" s="66">
        <v>5.4</v>
      </c>
      <c r="H670" s="66">
        <v>5.85</v>
      </c>
      <c r="I670" s="66">
        <v>0</v>
      </c>
      <c r="J670" s="70">
        <f t="shared" si="91"/>
        <v>2024.9999999999968</v>
      </c>
      <c r="K670" s="70">
        <v>0</v>
      </c>
      <c r="L670" s="70">
        <f t="shared" si="92"/>
        <v>2024.9999999999968</v>
      </c>
    </row>
    <row r="671" spans="1:12">
      <c r="A671" s="59">
        <v>42964</v>
      </c>
      <c r="B671" s="68" t="s">
        <v>28</v>
      </c>
      <c r="C671" s="69">
        <v>840</v>
      </c>
      <c r="D671" s="69" t="s">
        <v>585</v>
      </c>
      <c r="E671" s="66">
        <v>1500</v>
      </c>
      <c r="F671" s="66"/>
      <c r="G671" s="66">
        <v>8.5</v>
      </c>
      <c r="H671" s="66">
        <v>10.5</v>
      </c>
      <c r="I671" s="66">
        <v>0</v>
      </c>
      <c r="J671" s="82">
        <f t="shared" si="91"/>
        <v>3000</v>
      </c>
      <c r="K671" s="82">
        <v>0</v>
      </c>
      <c r="L671" s="82">
        <f t="shared" si="92"/>
        <v>3000</v>
      </c>
    </row>
    <row r="672" spans="1:12">
      <c r="A672" s="59">
        <v>42963</v>
      </c>
      <c r="B672" s="68" t="s">
        <v>350</v>
      </c>
      <c r="C672" s="69">
        <v>300</v>
      </c>
      <c r="D672" s="69" t="s">
        <v>585</v>
      </c>
      <c r="E672" s="66">
        <v>3500</v>
      </c>
      <c r="F672" s="66"/>
      <c r="G672" s="66">
        <v>5</v>
      </c>
      <c r="H672" s="66">
        <v>6</v>
      </c>
      <c r="I672" s="66">
        <v>7.5</v>
      </c>
      <c r="J672" s="70">
        <f t="shared" si="91"/>
        <v>3500</v>
      </c>
      <c r="K672" s="70">
        <f>(I672-H672)*E672</f>
        <v>5250</v>
      </c>
      <c r="L672" s="70">
        <f t="shared" si="92"/>
        <v>8750</v>
      </c>
    </row>
    <row r="673" spans="1:12">
      <c r="A673" s="59">
        <v>42963</v>
      </c>
      <c r="B673" s="68" t="s">
        <v>249</v>
      </c>
      <c r="C673" s="69">
        <v>170</v>
      </c>
      <c r="D673" s="69" t="s">
        <v>585</v>
      </c>
      <c r="E673" s="66">
        <v>4000</v>
      </c>
      <c r="F673" s="66"/>
      <c r="G673" s="66">
        <v>3.75</v>
      </c>
      <c r="H673" s="66">
        <v>4.5</v>
      </c>
      <c r="I673" s="66">
        <v>0</v>
      </c>
      <c r="J673" s="70">
        <f t="shared" si="91"/>
        <v>3000</v>
      </c>
      <c r="K673" s="70">
        <v>0</v>
      </c>
      <c r="L673" s="70">
        <f t="shared" si="92"/>
        <v>3000</v>
      </c>
    </row>
    <row r="674" spans="1:12">
      <c r="A674" s="59">
        <v>42963</v>
      </c>
      <c r="B674" s="68" t="s">
        <v>280</v>
      </c>
      <c r="C674" s="69">
        <v>320</v>
      </c>
      <c r="D674" s="69" t="s">
        <v>590</v>
      </c>
      <c r="E674" s="66">
        <v>3084</v>
      </c>
      <c r="F674" s="66"/>
      <c r="G674" s="66">
        <v>7.5</v>
      </c>
      <c r="H674" s="66">
        <v>6.5</v>
      </c>
      <c r="I674" s="66">
        <v>0</v>
      </c>
      <c r="J674" s="70">
        <f t="shared" si="91"/>
        <v>-3084</v>
      </c>
      <c r="K674" s="70">
        <v>0</v>
      </c>
      <c r="L674" s="70">
        <f t="shared" si="92"/>
        <v>-3084</v>
      </c>
    </row>
    <row r="675" spans="1:12">
      <c r="A675" s="59">
        <v>42961</v>
      </c>
      <c r="B675" s="68" t="s">
        <v>350</v>
      </c>
      <c r="C675" s="69">
        <v>290</v>
      </c>
      <c r="D675" s="69" t="s">
        <v>585</v>
      </c>
      <c r="E675" s="66">
        <v>3500</v>
      </c>
      <c r="F675" s="66"/>
      <c r="G675" s="66">
        <v>9.25</v>
      </c>
      <c r="H675" s="66">
        <v>10.25</v>
      </c>
      <c r="I675" s="66">
        <v>0</v>
      </c>
      <c r="J675" s="70">
        <f t="shared" si="91"/>
        <v>3500</v>
      </c>
      <c r="K675" s="70">
        <v>0</v>
      </c>
      <c r="L675" s="70">
        <f t="shared" si="92"/>
        <v>3500</v>
      </c>
    </row>
    <row r="676" spans="1:12">
      <c r="A676" s="59">
        <v>42961</v>
      </c>
      <c r="B676" s="68" t="s">
        <v>494</v>
      </c>
      <c r="C676" s="69">
        <v>120</v>
      </c>
      <c r="D676" s="69" t="s">
        <v>585</v>
      </c>
      <c r="E676" s="66">
        <v>6000</v>
      </c>
      <c r="F676" s="66"/>
      <c r="G676" s="66">
        <v>3</v>
      </c>
      <c r="H676" s="66">
        <v>3.5</v>
      </c>
      <c r="I676" s="66">
        <v>4</v>
      </c>
      <c r="J676" s="70">
        <f t="shared" si="91"/>
        <v>3000</v>
      </c>
      <c r="K676" s="70">
        <f>(I676-H676)*E676</f>
        <v>3000</v>
      </c>
      <c r="L676" s="70">
        <f t="shared" si="92"/>
        <v>6000</v>
      </c>
    </row>
    <row r="677" spans="1:12">
      <c r="A677" s="59">
        <v>42958</v>
      </c>
      <c r="B677" s="68" t="s">
        <v>350</v>
      </c>
      <c r="C677" s="69">
        <v>290</v>
      </c>
      <c r="D677" s="69" t="s">
        <v>590</v>
      </c>
      <c r="E677" s="66">
        <v>3500</v>
      </c>
      <c r="F677" s="66"/>
      <c r="G677" s="66">
        <v>7.5</v>
      </c>
      <c r="H677" s="66">
        <v>9</v>
      </c>
      <c r="I677" s="66">
        <v>11</v>
      </c>
      <c r="J677" s="70">
        <f t="shared" si="91"/>
        <v>5250</v>
      </c>
      <c r="K677" s="70">
        <f>(I677-H677)*E677</f>
        <v>7000</v>
      </c>
      <c r="L677" s="70">
        <f t="shared" si="92"/>
        <v>12250</v>
      </c>
    </row>
    <row r="678" spans="1:12">
      <c r="A678" s="59">
        <v>42957</v>
      </c>
      <c r="B678" s="68" t="s">
        <v>174</v>
      </c>
      <c r="C678" s="69">
        <v>600</v>
      </c>
      <c r="D678" s="69" t="s">
        <v>590</v>
      </c>
      <c r="E678" s="66">
        <v>2000</v>
      </c>
      <c r="F678" s="66"/>
      <c r="G678" s="66">
        <v>12</v>
      </c>
      <c r="H678" s="66">
        <v>14</v>
      </c>
      <c r="I678" s="66">
        <v>15</v>
      </c>
      <c r="J678" s="70">
        <f t="shared" si="91"/>
        <v>4000</v>
      </c>
      <c r="K678" s="70">
        <f>(I678-H678)*E678</f>
        <v>2000</v>
      </c>
      <c r="L678" s="70">
        <f t="shared" si="92"/>
        <v>6000</v>
      </c>
    </row>
    <row r="679" spans="1:12">
      <c r="A679" s="59">
        <v>42956</v>
      </c>
      <c r="B679" s="68" t="s">
        <v>494</v>
      </c>
      <c r="C679" s="69">
        <v>140</v>
      </c>
      <c r="D679" s="69" t="s">
        <v>585</v>
      </c>
      <c r="E679" s="66">
        <v>6000</v>
      </c>
      <c r="F679" s="66"/>
      <c r="G679" s="66">
        <v>4.6500000000000004</v>
      </c>
      <c r="H679" s="66">
        <v>5.2</v>
      </c>
      <c r="I679" s="66">
        <v>0</v>
      </c>
      <c r="J679" s="70">
        <f t="shared" si="91"/>
        <v>3299.9999999999991</v>
      </c>
      <c r="K679" s="70">
        <v>0</v>
      </c>
      <c r="L679" s="70">
        <f t="shared" si="92"/>
        <v>3299.9999999999991</v>
      </c>
    </row>
    <row r="680" spans="1:12">
      <c r="A680" s="59">
        <v>42955</v>
      </c>
      <c r="B680" s="68" t="s">
        <v>153</v>
      </c>
      <c r="C680" s="69">
        <v>140</v>
      </c>
      <c r="D680" s="69" t="s">
        <v>598</v>
      </c>
      <c r="E680" s="66">
        <v>8000</v>
      </c>
      <c r="F680" s="66"/>
      <c r="G680" s="66">
        <v>7</v>
      </c>
      <c r="H680" s="66">
        <v>7.5</v>
      </c>
      <c r="I680" s="66">
        <v>0</v>
      </c>
      <c r="J680" s="70">
        <f t="shared" si="91"/>
        <v>4000</v>
      </c>
      <c r="K680" s="70">
        <v>0</v>
      </c>
      <c r="L680" s="70">
        <f t="shared" si="92"/>
        <v>4000</v>
      </c>
    </row>
    <row r="681" spans="1:12">
      <c r="A681" s="59">
        <v>42954</v>
      </c>
      <c r="B681" s="68" t="s">
        <v>350</v>
      </c>
      <c r="C681" s="69">
        <v>285</v>
      </c>
      <c r="D681" s="69" t="s">
        <v>598</v>
      </c>
      <c r="E681" s="66">
        <v>3500</v>
      </c>
      <c r="F681" s="66"/>
      <c r="G681" s="66">
        <v>5.3</v>
      </c>
      <c r="H681" s="66">
        <v>6.3</v>
      </c>
      <c r="I681" s="66">
        <v>7.8</v>
      </c>
      <c r="J681" s="70">
        <f t="shared" si="91"/>
        <v>3500</v>
      </c>
      <c r="K681" s="70">
        <f>(I681-H681)*E681</f>
        <v>5250</v>
      </c>
      <c r="L681" s="70">
        <f t="shared" si="92"/>
        <v>8750</v>
      </c>
    </row>
    <row r="682" spans="1:12">
      <c r="A682" s="59">
        <v>42951</v>
      </c>
      <c r="B682" s="68" t="s">
        <v>498</v>
      </c>
      <c r="C682" s="69">
        <v>400</v>
      </c>
      <c r="D682" s="69" t="s">
        <v>585</v>
      </c>
      <c r="E682" s="66">
        <v>1575</v>
      </c>
      <c r="F682" s="66"/>
      <c r="G682" s="66">
        <v>17.25</v>
      </c>
      <c r="H682" s="66">
        <v>19.25</v>
      </c>
      <c r="I682" s="66">
        <v>22.25</v>
      </c>
      <c r="J682" s="70">
        <f t="shared" si="91"/>
        <v>3150</v>
      </c>
      <c r="K682" s="70">
        <f>(I682-H682)*E682</f>
        <v>4725</v>
      </c>
      <c r="L682" s="70">
        <f t="shared" si="92"/>
        <v>7875</v>
      </c>
    </row>
    <row r="683" spans="1:12">
      <c r="A683" s="59">
        <v>42951</v>
      </c>
      <c r="B683" s="68" t="s">
        <v>249</v>
      </c>
      <c r="C683" s="69">
        <v>170</v>
      </c>
      <c r="D683" s="69" t="s">
        <v>590</v>
      </c>
      <c r="E683" s="66">
        <v>4000</v>
      </c>
      <c r="F683" s="66"/>
      <c r="G683" s="66">
        <v>2.9</v>
      </c>
      <c r="H683" s="66">
        <v>3.65</v>
      </c>
      <c r="I683" s="66">
        <v>0</v>
      </c>
      <c r="J683" s="70">
        <f t="shared" si="91"/>
        <v>3000</v>
      </c>
      <c r="K683" s="70">
        <v>0</v>
      </c>
      <c r="L683" s="70">
        <f t="shared" si="92"/>
        <v>3000</v>
      </c>
    </row>
    <row r="684" spans="1:12">
      <c r="A684" s="59">
        <v>42950</v>
      </c>
      <c r="B684" s="68" t="s">
        <v>350</v>
      </c>
      <c r="C684" s="69">
        <v>285</v>
      </c>
      <c r="D684" s="69" t="s">
        <v>585</v>
      </c>
      <c r="E684" s="66">
        <v>3500</v>
      </c>
      <c r="F684" s="66"/>
      <c r="G684" s="66">
        <v>7.75</v>
      </c>
      <c r="H684" s="66">
        <v>8.75</v>
      </c>
      <c r="I684" s="66">
        <v>0</v>
      </c>
      <c r="J684" s="70">
        <f t="shared" si="91"/>
        <v>3500</v>
      </c>
      <c r="K684" s="70">
        <v>0</v>
      </c>
      <c r="L684" s="70">
        <f t="shared" si="92"/>
        <v>3500</v>
      </c>
    </row>
    <row r="685" spans="1:12">
      <c r="A685" s="59">
        <v>42949</v>
      </c>
      <c r="B685" s="68" t="s">
        <v>222</v>
      </c>
      <c r="C685" s="69">
        <v>200</v>
      </c>
      <c r="D685" s="69" t="s">
        <v>585</v>
      </c>
      <c r="E685" s="66">
        <v>5000</v>
      </c>
      <c r="F685" s="66"/>
      <c r="G685" s="66">
        <v>7</v>
      </c>
      <c r="H685" s="66">
        <v>6</v>
      </c>
      <c r="I685" s="66">
        <v>0</v>
      </c>
      <c r="J685" s="70">
        <f t="shared" si="91"/>
        <v>-5000</v>
      </c>
      <c r="K685" s="70">
        <v>0</v>
      </c>
      <c r="L685" s="70">
        <f t="shared" si="92"/>
        <v>-5000</v>
      </c>
    </row>
    <row r="686" spans="1:12">
      <c r="A686" s="59">
        <v>42949</v>
      </c>
      <c r="B686" s="68" t="s">
        <v>193</v>
      </c>
      <c r="C686" s="69">
        <v>530</v>
      </c>
      <c r="D686" s="69" t="s">
        <v>585</v>
      </c>
      <c r="E686" s="66">
        <v>2000</v>
      </c>
      <c r="F686" s="66"/>
      <c r="G686" s="66">
        <v>16</v>
      </c>
      <c r="H686" s="66">
        <v>17.5</v>
      </c>
      <c r="I686" s="66">
        <v>19.5</v>
      </c>
      <c r="J686" s="70">
        <f t="shared" si="91"/>
        <v>3000</v>
      </c>
      <c r="K686" s="70">
        <f>(I686-H686)*E686</f>
        <v>4000</v>
      </c>
      <c r="L686" s="70">
        <f t="shared" si="92"/>
        <v>7000</v>
      </c>
    </row>
    <row r="687" spans="1:12">
      <c r="A687" s="59">
        <v>42948</v>
      </c>
      <c r="B687" s="68" t="s">
        <v>448</v>
      </c>
      <c r="C687" s="69">
        <v>225</v>
      </c>
      <c r="D687" s="69" t="s">
        <v>585</v>
      </c>
      <c r="E687" s="66">
        <v>3500</v>
      </c>
      <c r="F687" s="66"/>
      <c r="G687" s="66">
        <v>9.25</v>
      </c>
      <c r="H687" s="66">
        <v>9.25</v>
      </c>
      <c r="I687" s="66">
        <v>0</v>
      </c>
      <c r="J687" s="70">
        <f t="shared" si="91"/>
        <v>0</v>
      </c>
      <c r="K687" s="70">
        <v>0</v>
      </c>
      <c r="L687" s="70">
        <f t="shared" si="92"/>
        <v>0</v>
      </c>
    </row>
    <row r="688" spans="1:12">
      <c r="A688" s="59"/>
      <c r="B688" s="79"/>
      <c r="C688" s="55"/>
      <c r="D688" s="55"/>
      <c r="E688" s="80"/>
      <c r="F688" s="80"/>
      <c r="G688" s="80"/>
      <c r="H688" s="80"/>
      <c r="I688" s="80"/>
      <c r="J688" s="81"/>
      <c r="K688" s="81"/>
      <c r="L688" s="81"/>
    </row>
    <row r="689" spans="1:12">
      <c r="A689" s="59">
        <v>42947</v>
      </c>
      <c r="B689" s="68" t="s">
        <v>494</v>
      </c>
      <c r="C689" s="69">
        <v>125</v>
      </c>
      <c r="D689" s="69" t="s">
        <v>585</v>
      </c>
      <c r="E689" s="66">
        <v>6000</v>
      </c>
      <c r="F689" s="66"/>
      <c r="G689" s="66">
        <v>4.5</v>
      </c>
      <c r="H689" s="66">
        <v>5</v>
      </c>
      <c r="I689" s="66">
        <v>0</v>
      </c>
      <c r="J689" s="70">
        <f t="shared" ref="J689:J721" si="93">(H689-G689)*E689</f>
        <v>3000</v>
      </c>
      <c r="K689" s="70">
        <v>0</v>
      </c>
      <c r="L689" s="70">
        <f t="shared" ref="L689:L721" si="94">(J689+K689)</f>
        <v>3000</v>
      </c>
    </row>
    <row r="690" spans="1:12">
      <c r="A690" s="59">
        <v>42947</v>
      </c>
      <c r="B690" s="68" t="s">
        <v>261</v>
      </c>
      <c r="C690" s="69">
        <v>100</v>
      </c>
      <c r="D690" s="69" t="s">
        <v>585</v>
      </c>
      <c r="E690" s="66">
        <v>7000</v>
      </c>
      <c r="F690" s="66"/>
      <c r="G690" s="66">
        <v>4.25</v>
      </c>
      <c r="H690" s="66">
        <v>4.75</v>
      </c>
      <c r="I690" s="66">
        <v>0</v>
      </c>
      <c r="J690" s="70">
        <f t="shared" si="93"/>
        <v>3500</v>
      </c>
      <c r="K690" s="70">
        <v>0</v>
      </c>
      <c r="L690" s="70">
        <f t="shared" si="94"/>
        <v>3500</v>
      </c>
    </row>
    <row r="691" spans="1:12">
      <c r="A691" s="59">
        <v>42944</v>
      </c>
      <c r="B691" s="68" t="s">
        <v>350</v>
      </c>
      <c r="C691" s="69">
        <v>280</v>
      </c>
      <c r="D691" s="69" t="s">
        <v>590</v>
      </c>
      <c r="E691" s="66">
        <v>3500</v>
      </c>
      <c r="F691" s="66"/>
      <c r="G691" s="66">
        <v>10.75</v>
      </c>
      <c r="H691" s="66">
        <v>11.75</v>
      </c>
      <c r="I691" s="66">
        <v>13.25</v>
      </c>
      <c r="J691" s="70">
        <f t="shared" si="93"/>
        <v>3500</v>
      </c>
      <c r="K691" s="70">
        <f>(I691-H691)*E691</f>
        <v>5250</v>
      </c>
      <c r="L691" s="70">
        <f t="shared" si="94"/>
        <v>8750</v>
      </c>
    </row>
    <row r="692" spans="1:12">
      <c r="A692" s="59">
        <v>42943</v>
      </c>
      <c r="B692" s="68" t="s">
        <v>350</v>
      </c>
      <c r="C692" s="69">
        <v>280</v>
      </c>
      <c r="D692" s="69" t="s">
        <v>585</v>
      </c>
      <c r="E692" s="66">
        <v>3500</v>
      </c>
      <c r="F692" s="66"/>
      <c r="G692" s="66">
        <v>10.75</v>
      </c>
      <c r="H692" s="66">
        <v>11.75</v>
      </c>
      <c r="I692" s="66">
        <v>0</v>
      </c>
      <c r="J692" s="70">
        <f t="shared" si="93"/>
        <v>3500</v>
      </c>
      <c r="K692" s="70">
        <v>0</v>
      </c>
      <c r="L692" s="70">
        <f t="shared" si="94"/>
        <v>3500</v>
      </c>
    </row>
    <row r="693" spans="1:12">
      <c r="A693" s="59">
        <v>42942</v>
      </c>
      <c r="B693" s="68" t="s">
        <v>448</v>
      </c>
      <c r="C693" s="69">
        <v>220</v>
      </c>
      <c r="D693" s="69" t="s">
        <v>585</v>
      </c>
      <c r="E693" s="66">
        <v>3500</v>
      </c>
      <c r="F693" s="66"/>
      <c r="G693" s="66">
        <v>2.9</v>
      </c>
      <c r="H693" s="66">
        <v>3.5</v>
      </c>
      <c r="I693" s="66">
        <v>0</v>
      </c>
      <c r="J693" s="70">
        <f t="shared" si="93"/>
        <v>2100.0000000000005</v>
      </c>
      <c r="K693" s="70">
        <v>0</v>
      </c>
      <c r="L693" s="70">
        <f t="shared" si="94"/>
        <v>2100.0000000000005</v>
      </c>
    </row>
    <row r="694" spans="1:12">
      <c r="A694" s="59">
        <v>42941</v>
      </c>
      <c r="B694" s="68" t="s">
        <v>279</v>
      </c>
      <c r="C694" s="69">
        <v>95</v>
      </c>
      <c r="D694" s="69" t="s">
        <v>585</v>
      </c>
      <c r="E694" s="66">
        <v>7000</v>
      </c>
      <c r="F694" s="66"/>
      <c r="G694" s="66">
        <v>2.25</v>
      </c>
      <c r="H694" s="66">
        <v>2.75</v>
      </c>
      <c r="I694" s="66">
        <v>3.75</v>
      </c>
      <c r="J694" s="70">
        <f t="shared" si="93"/>
        <v>3500</v>
      </c>
      <c r="K694" s="70">
        <f>(I694-H694)*E694</f>
        <v>7000</v>
      </c>
      <c r="L694" s="70">
        <f t="shared" si="94"/>
        <v>10500</v>
      </c>
    </row>
    <row r="695" spans="1:12">
      <c r="A695" s="59">
        <v>42941</v>
      </c>
      <c r="B695" s="68" t="s">
        <v>261</v>
      </c>
      <c r="C695" s="69">
        <v>100</v>
      </c>
      <c r="D695" s="69" t="s">
        <v>585</v>
      </c>
      <c r="E695" s="66">
        <v>7000</v>
      </c>
      <c r="F695" s="66"/>
      <c r="G695" s="66">
        <v>5</v>
      </c>
      <c r="H695" s="66">
        <v>5.5</v>
      </c>
      <c r="I695" s="66">
        <v>0</v>
      </c>
      <c r="J695" s="70">
        <f t="shared" si="93"/>
        <v>3500</v>
      </c>
      <c r="K695" s="70">
        <v>0</v>
      </c>
      <c r="L695" s="70">
        <f t="shared" si="94"/>
        <v>3500</v>
      </c>
    </row>
    <row r="696" spans="1:12">
      <c r="A696" s="59">
        <v>42940</v>
      </c>
      <c r="B696" s="68" t="s">
        <v>189</v>
      </c>
      <c r="C696" s="69">
        <v>77.5</v>
      </c>
      <c r="D696" s="69" t="s">
        <v>585</v>
      </c>
      <c r="E696" s="66">
        <v>7000</v>
      </c>
      <c r="F696" s="66"/>
      <c r="G696" s="66">
        <v>1.75</v>
      </c>
      <c r="H696" s="66">
        <v>2.25</v>
      </c>
      <c r="I696" s="66">
        <v>3</v>
      </c>
      <c r="J696" s="70">
        <f t="shared" si="93"/>
        <v>3500</v>
      </c>
      <c r="K696" s="70">
        <f>(I696-H696)*E696</f>
        <v>5250</v>
      </c>
      <c r="L696" s="70">
        <f t="shared" si="94"/>
        <v>8750</v>
      </c>
    </row>
    <row r="697" spans="1:12">
      <c r="A697" s="59">
        <v>42937</v>
      </c>
      <c r="B697" s="68" t="s">
        <v>609</v>
      </c>
      <c r="C697" s="69">
        <v>150</v>
      </c>
      <c r="D697" s="69" t="s">
        <v>585</v>
      </c>
      <c r="E697" s="66">
        <v>6000</v>
      </c>
      <c r="F697" s="66"/>
      <c r="G697" s="66">
        <v>5</v>
      </c>
      <c r="H697" s="66">
        <v>5.5</v>
      </c>
      <c r="I697" s="66">
        <v>6.5</v>
      </c>
      <c r="J697" s="70">
        <f t="shared" si="93"/>
        <v>3000</v>
      </c>
      <c r="K697" s="70">
        <f>(I697-H697)*E697</f>
        <v>6000</v>
      </c>
      <c r="L697" s="70">
        <f t="shared" si="94"/>
        <v>9000</v>
      </c>
    </row>
    <row r="698" spans="1:12">
      <c r="A698" s="59">
        <v>42937</v>
      </c>
      <c r="B698" s="68" t="s">
        <v>286</v>
      </c>
      <c r="C698" s="69">
        <v>470</v>
      </c>
      <c r="D698" s="69" t="s">
        <v>585</v>
      </c>
      <c r="E698" s="66">
        <v>2000</v>
      </c>
      <c r="F698" s="66"/>
      <c r="G698" s="66">
        <v>4.6500000000000004</v>
      </c>
      <c r="H698" s="66">
        <v>2.9</v>
      </c>
      <c r="I698" s="66">
        <v>0</v>
      </c>
      <c r="J698" s="70">
        <f t="shared" si="93"/>
        <v>-3500.0000000000009</v>
      </c>
      <c r="K698" s="70">
        <v>0</v>
      </c>
      <c r="L698" s="70">
        <f t="shared" si="94"/>
        <v>-3500.0000000000009</v>
      </c>
    </row>
    <row r="699" spans="1:12">
      <c r="A699" s="59">
        <v>42936</v>
      </c>
      <c r="B699" s="68" t="s">
        <v>153</v>
      </c>
      <c r="C699" s="69">
        <v>140</v>
      </c>
      <c r="D699" s="69" t="s">
        <v>585</v>
      </c>
      <c r="E699" s="66">
        <v>8000</v>
      </c>
      <c r="F699" s="66"/>
      <c r="G699" s="66">
        <v>3.9</v>
      </c>
      <c r="H699" s="66">
        <v>4.1500000000000004</v>
      </c>
      <c r="I699" s="66">
        <v>0</v>
      </c>
      <c r="J699" s="70">
        <f t="shared" si="93"/>
        <v>2000.0000000000036</v>
      </c>
      <c r="K699" s="70">
        <v>0</v>
      </c>
      <c r="L699" s="70">
        <f t="shared" si="94"/>
        <v>2000.0000000000036</v>
      </c>
    </row>
    <row r="700" spans="1:12">
      <c r="A700" s="59">
        <v>42936</v>
      </c>
      <c r="B700" s="68" t="s">
        <v>216</v>
      </c>
      <c r="C700" s="69">
        <v>200</v>
      </c>
      <c r="D700" s="69" t="s">
        <v>585</v>
      </c>
      <c r="E700" s="66">
        <v>5000</v>
      </c>
      <c r="F700" s="66"/>
      <c r="G700" s="66">
        <v>7.75</v>
      </c>
      <c r="H700" s="66">
        <v>8.4499999999999993</v>
      </c>
      <c r="I700" s="66">
        <v>0</v>
      </c>
      <c r="J700" s="70">
        <f t="shared" si="93"/>
        <v>3499.9999999999964</v>
      </c>
      <c r="K700" s="70">
        <v>0</v>
      </c>
      <c r="L700" s="70">
        <f t="shared" si="94"/>
        <v>3499.9999999999964</v>
      </c>
    </row>
    <row r="701" spans="1:12">
      <c r="A701" s="59">
        <v>42936</v>
      </c>
      <c r="B701" s="68" t="s">
        <v>216</v>
      </c>
      <c r="C701" s="69">
        <v>205</v>
      </c>
      <c r="D701" s="69" t="s">
        <v>585</v>
      </c>
      <c r="E701" s="66">
        <v>5000</v>
      </c>
      <c r="F701" s="66"/>
      <c r="G701" s="66">
        <v>5.5</v>
      </c>
      <c r="H701" s="66">
        <v>4.75</v>
      </c>
      <c r="I701" s="66">
        <v>0</v>
      </c>
      <c r="J701" s="70">
        <f t="shared" si="93"/>
        <v>-3750</v>
      </c>
      <c r="K701" s="70">
        <v>0</v>
      </c>
      <c r="L701" s="70">
        <f t="shared" si="94"/>
        <v>-3750</v>
      </c>
    </row>
    <row r="702" spans="1:12">
      <c r="A702" s="59">
        <v>42936</v>
      </c>
      <c r="B702" s="68" t="s">
        <v>448</v>
      </c>
      <c r="C702" s="69">
        <v>215</v>
      </c>
      <c r="D702" s="69" t="s">
        <v>590</v>
      </c>
      <c r="E702" s="66">
        <v>3500</v>
      </c>
      <c r="F702" s="66"/>
      <c r="G702" s="66">
        <v>5.6</v>
      </c>
      <c r="H702" s="66">
        <v>4.5999999999999996</v>
      </c>
      <c r="I702" s="66">
        <v>0</v>
      </c>
      <c r="J702" s="70">
        <f t="shared" si="93"/>
        <v>-3500</v>
      </c>
      <c r="K702" s="70">
        <v>0</v>
      </c>
      <c r="L702" s="70">
        <f t="shared" si="94"/>
        <v>-3500</v>
      </c>
    </row>
    <row r="703" spans="1:12">
      <c r="A703" s="59">
        <v>42935</v>
      </c>
      <c r="B703" s="68" t="s">
        <v>45</v>
      </c>
      <c r="C703" s="69">
        <v>370</v>
      </c>
      <c r="D703" s="69" t="s">
        <v>585</v>
      </c>
      <c r="E703" s="66">
        <v>3084</v>
      </c>
      <c r="F703" s="66"/>
      <c r="G703" s="66">
        <v>10.65</v>
      </c>
      <c r="H703" s="66">
        <v>11</v>
      </c>
      <c r="I703" s="66">
        <v>0</v>
      </c>
      <c r="J703" s="70">
        <f t="shared" si="93"/>
        <v>1079.399999999999</v>
      </c>
      <c r="K703" s="70">
        <v>0</v>
      </c>
      <c r="L703" s="70">
        <f t="shared" si="94"/>
        <v>1079.399999999999</v>
      </c>
    </row>
    <row r="704" spans="1:12">
      <c r="A704" s="59">
        <v>42935</v>
      </c>
      <c r="B704" s="68" t="s">
        <v>220</v>
      </c>
      <c r="C704" s="69">
        <v>140</v>
      </c>
      <c r="D704" s="69" t="s">
        <v>585</v>
      </c>
      <c r="E704" s="66">
        <v>5000</v>
      </c>
      <c r="F704" s="66"/>
      <c r="G704" s="66">
        <v>6</v>
      </c>
      <c r="H704" s="66">
        <v>6.5</v>
      </c>
      <c r="I704" s="66">
        <v>7.5</v>
      </c>
      <c r="J704" s="70">
        <f t="shared" si="93"/>
        <v>2500</v>
      </c>
      <c r="K704" s="70">
        <v>0</v>
      </c>
      <c r="L704" s="70">
        <f t="shared" si="94"/>
        <v>2500</v>
      </c>
    </row>
    <row r="705" spans="1:12">
      <c r="A705" s="59">
        <v>42934</v>
      </c>
      <c r="B705" s="68" t="s">
        <v>448</v>
      </c>
      <c r="C705" s="69">
        <v>210</v>
      </c>
      <c r="D705" s="69" t="s">
        <v>590</v>
      </c>
      <c r="E705" s="66">
        <v>3500</v>
      </c>
      <c r="F705" s="66"/>
      <c r="G705" s="66">
        <v>5</v>
      </c>
      <c r="H705" s="66">
        <v>6</v>
      </c>
      <c r="I705" s="66">
        <v>0</v>
      </c>
      <c r="J705" s="70">
        <f t="shared" si="93"/>
        <v>3500</v>
      </c>
      <c r="K705" s="70">
        <v>0</v>
      </c>
      <c r="L705" s="70">
        <f t="shared" si="94"/>
        <v>3500</v>
      </c>
    </row>
    <row r="706" spans="1:12">
      <c r="A706" s="59">
        <v>42934</v>
      </c>
      <c r="B706" s="68" t="s">
        <v>216</v>
      </c>
      <c r="C706" s="69">
        <v>200</v>
      </c>
      <c r="D706" s="69" t="s">
        <v>590</v>
      </c>
      <c r="E706" s="66">
        <v>5000</v>
      </c>
      <c r="F706" s="66"/>
      <c r="G706" s="66">
        <v>3.5</v>
      </c>
      <c r="H706" s="66">
        <v>4</v>
      </c>
      <c r="I706" s="66">
        <v>5</v>
      </c>
      <c r="J706" s="70">
        <f t="shared" si="93"/>
        <v>2500</v>
      </c>
      <c r="K706" s="70">
        <f>(I706-H706)*E706</f>
        <v>5000</v>
      </c>
      <c r="L706" s="70">
        <f t="shared" si="94"/>
        <v>7500</v>
      </c>
    </row>
    <row r="707" spans="1:12">
      <c r="A707" s="59">
        <v>42933</v>
      </c>
      <c r="B707" s="68" t="s">
        <v>261</v>
      </c>
      <c r="C707" s="69">
        <v>100</v>
      </c>
      <c r="D707" s="69" t="s">
        <v>585</v>
      </c>
      <c r="E707" s="66">
        <v>7000</v>
      </c>
      <c r="F707" s="66"/>
      <c r="G707" s="66">
        <v>6.75</v>
      </c>
      <c r="H707" s="66">
        <v>7.25</v>
      </c>
      <c r="I707" s="66">
        <v>8.25</v>
      </c>
      <c r="J707" s="70">
        <f t="shared" si="93"/>
        <v>3500</v>
      </c>
      <c r="K707" s="70">
        <f>(I707-H707)*E707</f>
        <v>7000</v>
      </c>
      <c r="L707" s="70">
        <f t="shared" si="94"/>
        <v>10500</v>
      </c>
    </row>
    <row r="708" spans="1:12">
      <c r="A708" s="59">
        <v>42933</v>
      </c>
      <c r="B708" s="68" t="s">
        <v>307</v>
      </c>
      <c r="C708" s="69">
        <v>290</v>
      </c>
      <c r="D708" s="69" t="s">
        <v>585</v>
      </c>
      <c r="E708" s="66">
        <v>3000</v>
      </c>
      <c r="F708" s="66"/>
      <c r="G708" s="66">
        <v>6</v>
      </c>
      <c r="H708" s="66">
        <v>7</v>
      </c>
      <c r="I708" s="66">
        <v>0</v>
      </c>
      <c r="J708" s="70">
        <f t="shared" si="93"/>
        <v>3000</v>
      </c>
      <c r="K708" s="70">
        <v>0</v>
      </c>
      <c r="L708" s="70">
        <f t="shared" si="94"/>
        <v>3000</v>
      </c>
    </row>
    <row r="709" spans="1:12">
      <c r="A709" s="59">
        <v>42930</v>
      </c>
      <c r="B709" s="68" t="s">
        <v>372</v>
      </c>
      <c r="C709" s="69">
        <v>60</v>
      </c>
      <c r="D709" s="69" t="s">
        <v>585</v>
      </c>
      <c r="E709" s="66">
        <v>12000</v>
      </c>
      <c r="F709" s="66"/>
      <c r="G709" s="66">
        <v>2.5</v>
      </c>
      <c r="H709" s="66">
        <v>2.7</v>
      </c>
      <c r="I709" s="66">
        <v>0</v>
      </c>
      <c r="J709" s="70">
        <f t="shared" si="93"/>
        <v>2400.0000000000023</v>
      </c>
      <c r="K709" s="70">
        <v>0</v>
      </c>
      <c r="L709" s="70">
        <f t="shared" si="94"/>
        <v>2400.0000000000023</v>
      </c>
    </row>
    <row r="710" spans="1:12">
      <c r="A710" s="59">
        <v>42930</v>
      </c>
      <c r="B710" s="68" t="s">
        <v>358</v>
      </c>
      <c r="C710" s="69">
        <v>125</v>
      </c>
      <c r="D710" s="69" t="s">
        <v>585</v>
      </c>
      <c r="E710" s="66">
        <v>6000</v>
      </c>
      <c r="F710" s="66"/>
      <c r="G710" s="66">
        <v>2.6</v>
      </c>
      <c r="H710" s="66">
        <v>2.85</v>
      </c>
      <c r="I710" s="66">
        <v>0</v>
      </c>
      <c r="J710" s="70">
        <f t="shared" si="93"/>
        <v>1500</v>
      </c>
      <c r="K710" s="70">
        <v>0</v>
      </c>
      <c r="L710" s="70">
        <f t="shared" si="94"/>
        <v>1500</v>
      </c>
    </row>
    <row r="711" spans="1:12">
      <c r="A711" s="59">
        <v>42929</v>
      </c>
      <c r="B711" s="68" t="s">
        <v>216</v>
      </c>
      <c r="C711" s="69">
        <v>200</v>
      </c>
      <c r="D711" s="69" t="s">
        <v>585</v>
      </c>
      <c r="E711" s="66">
        <v>5000</v>
      </c>
      <c r="F711" s="66"/>
      <c r="G711" s="66">
        <v>6.5</v>
      </c>
      <c r="H711" s="66">
        <v>7</v>
      </c>
      <c r="I711" s="66">
        <v>0</v>
      </c>
      <c r="J711" s="70">
        <f t="shared" si="93"/>
        <v>2500</v>
      </c>
      <c r="K711" s="70">
        <v>0</v>
      </c>
      <c r="L711" s="70">
        <f t="shared" si="94"/>
        <v>2500</v>
      </c>
    </row>
    <row r="712" spans="1:12">
      <c r="A712" s="59">
        <v>42929</v>
      </c>
      <c r="B712" s="68" t="s">
        <v>516</v>
      </c>
      <c r="C712" s="69">
        <v>260</v>
      </c>
      <c r="D712" s="69" t="s">
        <v>585</v>
      </c>
      <c r="E712" s="66">
        <v>3500</v>
      </c>
      <c r="F712" s="66"/>
      <c r="G712" s="66">
        <v>7.9</v>
      </c>
      <c r="H712" s="66">
        <v>6.9</v>
      </c>
      <c r="I712" s="66">
        <v>0</v>
      </c>
      <c r="J712" s="70">
        <f t="shared" si="93"/>
        <v>-3500</v>
      </c>
      <c r="K712" s="70">
        <v>0</v>
      </c>
      <c r="L712" s="70">
        <f t="shared" si="94"/>
        <v>-3500</v>
      </c>
    </row>
    <row r="713" spans="1:12">
      <c r="A713" s="59">
        <v>42928</v>
      </c>
      <c r="B713" s="68" t="s">
        <v>216</v>
      </c>
      <c r="C713" s="69">
        <v>200</v>
      </c>
      <c r="D713" s="69" t="s">
        <v>585</v>
      </c>
      <c r="E713" s="66">
        <v>5000</v>
      </c>
      <c r="F713" s="66"/>
      <c r="G713" s="66">
        <v>7</v>
      </c>
      <c r="H713" s="66">
        <v>7.75</v>
      </c>
      <c r="I713" s="66">
        <v>0</v>
      </c>
      <c r="J713" s="70">
        <f t="shared" si="93"/>
        <v>3750</v>
      </c>
      <c r="K713" s="70">
        <v>0</v>
      </c>
      <c r="L713" s="70">
        <f t="shared" si="94"/>
        <v>3750</v>
      </c>
    </row>
    <row r="714" spans="1:12">
      <c r="A714" s="59">
        <v>42927</v>
      </c>
      <c r="B714" s="68" t="s">
        <v>216</v>
      </c>
      <c r="C714" s="69">
        <v>205</v>
      </c>
      <c r="D714" s="69" t="s">
        <v>585</v>
      </c>
      <c r="E714" s="66">
        <v>5000</v>
      </c>
      <c r="F714" s="66"/>
      <c r="G714" s="66">
        <v>6.15</v>
      </c>
      <c r="H714" s="66">
        <v>6.65</v>
      </c>
      <c r="I714" s="66">
        <v>0</v>
      </c>
      <c r="J714" s="70">
        <f t="shared" si="93"/>
        <v>2500</v>
      </c>
      <c r="K714" s="70">
        <v>0</v>
      </c>
      <c r="L714" s="70">
        <f t="shared" si="94"/>
        <v>2500</v>
      </c>
    </row>
    <row r="715" spans="1:12">
      <c r="A715" s="59">
        <v>42923</v>
      </c>
      <c r="B715" s="68" t="s">
        <v>458</v>
      </c>
      <c r="C715" s="69">
        <v>290</v>
      </c>
      <c r="D715" s="69" t="s">
        <v>585</v>
      </c>
      <c r="E715" s="66">
        <v>2750</v>
      </c>
      <c r="F715" s="66"/>
      <c r="G715" s="66">
        <v>7</v>
      </c>
      <c r="H715" s="66">
        <v>7.5</v>
      </c>
      <c r="I715" s="66">
        <v>0</v>
      </c>
      <c r="J715" s="70">
        <f t="shared" si="93"/>
        <v>1375</v>
      </c>
      <c r="K715" s="70">
        <v>0</v>
      </c>
      <c r="L715" s="70">
        <f t="shared" si="94"/>
        <v>1375</v>
      </c>
    </row>
    <row r="716" spans="1:12">
      <c r="A716" s="59">
        <v>42923</v>
      </c>
      <c r="B716" s="68" t="s">
        <v>397</v>
      </c>
      <c r="C716" s="69">
        <v>135</v>
      </c>
      <c r="D716" s="69" t="s">
        <v>590</v>
      </c>
      <c r="E716" s="66">
        <v>5000</v>
      </c>
      <c r="F716" s="66"/>
      <c r="G716" s="66">
        <v>3.65</v>
      </c>
      <c r="H716" s="66">
        <v>4.1500000000000004</v>
      </c>
      <c r="I716" s="66">
        <v>0</v>
      </c>
      <c r="J716" s="70">
        <f t="shared" si="93"/>
        <v>2500.0000000000023</v>
      </c>
      <c r="K716" s="70">
        <v>0</v>
      </c>
      <c r="L716" s="70">
        <f t="shared" si="94"/>
        <v>2500.0000000000023</v>
      </c>
    </row>
    <row r="717" spans="1:12">
      <c r="A717" s="59">
        <v>42922</v>
      </c>
      <c r="B717" s="68" t="s">
        <v>609</v>
      </c>
      <c r="C717" s="69">
        <v>140</v>
      </c>
      <c r="D717" s="69" t="s">
        <v>585</v>
      </c>
      <c r="E717" s="66">
        <v>6000</v>
      </c>
      <c r="F717" s="66"/>
      <c r="G717" s="66">
        <v>4.25</v>
      </c>
      <c r="H717" s="66">
        <v>4.75</v>
      </c>
      <c r="I717" s="66">
        <v>5.2</v>
      </c>
      <c r="J717" s="70">
        <f t="shared" si="93"/>
        <v>3000</v>
      </c>
      <c r="K717" s="70">
        <f>(I717-H717)*E717</f>
        <v>2700.0000000000009</v>
      </c>
      <c r="L717" s="70">
        <f t="shared" si="94"/>
        <v>5700.0000000000009</v>
      </c>
    </row>
    <row r="718" spans="1:12">
      <c r="A718" s="59">
        <v>42921</v>
      </c>
      <c r="B718" s="68" t="s">
        <v>306</v>
      </c>
      <c r="C718" s="69">
        <v>200</v>
      </c>
      <c r="D718" s="69" t="s">
        <v>585</v>
      </c>
      <c r="E718" s="66">
        <v>3500</v>
      </c>
      <c r="F718" s="66"/>
      <c r="G718" s="66">
        <v>6.25</v>
      </c>
      <c r="H718" s="66">
        <v>7</v>
      </c>
      <c r="I718" s="66">
        <v>0</v>
      </c>
      <c r="J718" s="70">
        <f t="shared" si="93"/>
        <v>2625</v>
      </c>
      <c r="K718" s="70">
        <v>0</v>
      </c>
      <c r="L718" s="70">
        <f t="shared" si="94"/>
        <v>2625</v>
      </c>
    </row>
    <row r="719" spans="1:12">
      <c r="A719" s="59">
        <v>42920</v>
      </c>
      <c r="B719" s="68" t="s">
        <v>454</v>
      </c>
      <c r="C719" s="69">
        <v>250</v>
      </c>
      <c r="D719" s="69" t="s">
        <v>598</v>
      </c>
      <c r="E719" s="66">
        <v>3000</v>
      </c>
      <c r="F719" s="66"/>
      <c r="G719" s="66">
        <v>7.25</v>
      </c>
      <c r="H719" s="66">
        <v>6</v>
      </c>
      <c r="I719" s="66">
        <v>0</v>
      </c>
      <c r="J719" s="70">
        <f t="shared" si="93"/>
        <v>-3750</v>
      </c>
      <c r="K719" s="70">
        <v>0</v>
      </c>
      <c r="L719" s="70">
        <f t="shared" si="94"/>
        <v>-3750</v>
      </c>
    </row>
    <row r="720" spans="1:12">
      <c r="A720" s="59">
        <v>42920</v>
      </c>
      <c r="B720" s="68" t="s">
        <v>479</v>
      </c>
      <c r="C720" s="69">
        <v>225</v>
      </c>
      <c r="D720" s="69" t="s">
        <v>585</v>
      </c>
      <c r="E720" s="66">
        <v>4000</v>
      </c>
      <c r="F720" s="66"/>
      <c r="G720" s="66">
        <v>5.5</v>
      </c>
      <c r="H720" s="66">
        <v>4.5999999999999996</v>
      </c>
      <c r="I720" s="66">
        <v>0</v>
      </c>
      <c r="J720" s="70">
        <f t="shared" si="93"/>
        <v>-3600.0000000000014</v>
      </c>
      <c r="K720" s="70">
        <v>0</v>
      </c>
      <c r="L720" s="70">
        <f t="shared" si="94"/>
        <v>-3600.0000000000014</v>
      </c>
    </row>
    <row r="721" spans="1:12">
      <c r="A721" s="59">
        <v>42919</v>
      </c>
      <c r="B721" s="68" t="s">
        <v>266</v>
      </c>
      <c r="C721" s="69">
        <v>205</v>
      </c>
      <c r="D721" s="69" t="s">
        <v>585</v>
      </c>
      <c r="E721" s="66">
        <v>3500</v>
      </c>
      <c r="F721" s="66"/>
      <c r="G721" s="66">
        <v>6.75</v>
      </c>
      <c r="H721" s="66">
        <v>7.75</v>
      </c>
      <c r="I721" s="66">
        <v>9.1999999999999993</v>
      </c>
      <c r="J721" s="70">
        <f t="shared" si="93"/>
        <v>3500</v>
      </c>
      <c r="K721" s="70">
        <f>(I721-H721)*E721</f>
        <v>5074.9999999999973</v>
      </c>
      <c r="L721" s="70">
        <f t="shared" si="94"/>
        <v>8574.9999999999964</v>
      </c>
    </row>
    <row r="722" spans="1:12">
      <c r="A722" s="59"/>
      <c r="B722" s="79"/>
      <c r="C722" s="55"/>
      <c r="D722" s="55"/>
      <c r="E722" s="80"/>
      <c r="F722" s="80"/>
      <c r="G722" s="80"/>
      <c r="H722" s="80"/>
      <c r="I722" s="80"/>
      <c r="J722" s="81"/>
      <c r="K722" s="81"/>
      <c r="L722" s="81"/>
    </row>
    <row r="723" spans="1:12">
      <c r="A723" s="59">
        <v>42916</v>
      </c>
      <c r="B723" s="68" t="s">
        <v>496</v>
      </c>
      <c r="C723" s="69">
        <v>160</v>
      </c>
      <c r="D723" s="69" t="s">
        <v>585</v>
      </c>
      <c r="E723" s="66">
        <v>3500</v>
      </c>
      <c r="F723" s="66"/>
      <c r="G723" s="66">
        <v>5.5</v>
      </c>
      <c r="H723" s="66">
        <v>6.5</v>
      </c>
      <c r="I723" s="66">
        <v>7.25</v>
      </c>
      <c r="J723" s="70">
        <f t="shared" ref="J723:J745" si="95">(H723-G723)*E723</f>
        <v>3500</v>
      </c>
      <c r="K723" s="70">
        <f>(I723-H723)*E723</f>
        <v>2625</v>
      </c>
      <c r="L723" s="70">
        <f t="shared" ref="L723:L745" si="96">(J723+K723)</f>
        <v>6125</v>
      </c>
    </row>
    <row r="724" spans="1:12">
      <c r="A724" s="59">
        <v>42915</v>
      </c>
      <c r="B724" s="68" t="s">
        <v>397</v>
      </c>
      <c r="C724" s="69">
        <v>135</v>
      </c>
      <c r="D724" s="69" t="s">
        <v>585</v>
      </c>
      <c r="E724" s="66">
        <v>5000</v>
      </c>
      <c r="F724" s="66"/>
      <c r="G724" s="66">
        <v>2</v>
      </c>
      <c r="H724" s="66">
        <v>2.5</v>
      </c>
      <c r="I724" s="66">
        <v>3.5</v>
      </c>
      <c r="J724" s="70">
        <f t="shared" si="95"/>
        <v>2500</v>
      </c>
      <c r="K724" s="70">
        <f>(I724-H724)*E724</f>
        <v>5000</v>
      </c>
      <c r="L724" s="70">
        <f t="shared" si="96"/>
        <v>7500</v>
      </c>
    </row>
    <row r="725" spans="1:12">
      <c r="A725" s="59">
        <v>42914</v>
      </c>
      <c r="B725" s="68" t="s">
        <v>454</v>
      </c>
      <c r="C725" s="69">
        <v>240</v>
      </c>
      <c r="D725" s="69" t="s">
        <v>585</v>
      </c>
      <c r="E725" s="66">
        <v>3000</v>
      </c>
      <c r="F725" s="66"/>
      <c r="G725" s="66">
        <v>2.9</v>
      </c>
      <c r="H725" s="66">
        <v>3.9</v>
      </c>
      <c r="I725" s="66">
        <v>5.4</v>
      </c>
      <c r="J725" s="70">
        <f t="shared" si="95"/>
        <v>3000</v>
      </c>
      <c r="K725" s="70">
        <f>(I725-H725)*E725</f>
        <v>4500.0000000000009</v>
      </c>
      <c r="L725" s="70">
        <f t="shared" si="96"/>
        <v>7500.0000000000009</v>
      </c>
    </row>
    <row r="726" spans="1:12">
      <c r="A726" s="59">
        <v>42914</v>
      </c>
      <c r="B726" s="68" t="s">
        <v>207</v>
      </c>
      <c r="C726" s="69">
        <v>135</v>
      </c>
      <c r="D726" s="69" t="s">
        <v>590</v>
      </c>
      <c r="E726" s="66">
        <v>3500</v>
      </c>
      <c r="F726" s="66"/>
      <c r="G726" s="66">
        <v>2.75</v>
      </c>
      <c r="H726" s="66">
        <v>1.65</v>
      </c>
      <c r="I726" s="66">
        <v>0</v>
      </c>
      <c r="J726" s="70">
        <f t="shared" si="95"/>
        <v>-3850.0000000000005</v>
      </c>
      <c r="K726" s="70">
        <v>0</v>
      </c>
      <c r="L726" s="70">
        <f t="shared" si="96"/>
        <v>-3850.0000000000005</v>
      </c>
    </row>
    <row r="727" spans="1:12">
      <c r="A727" s="59">
        <v>42913</v>
      </c>
      <c r="B727" s="68" t="s">
        <v>189</v>
      </c>
      <c r="C727" s="69">
        <v>75</v>
      </c>
      <c r="D727" s="69" t="s">
        <v>590</v>
      </c>
      <c r="E727" s="66">
        <v>7000</v>
      </c>
      <c r="F727" s="66"/>
      <c r="G727" s="66">
        <v>2.6</v>
      </c>
      <c r="H727" s="66">
        <v>3.05</v>
      </c>
      <c r="I727" s="66">
        <v>0</v>
      </c>
      <c r="J727" s="70">
        <f t="shared" si="95"/>
        <v>3149.9999999999982</v>
      </c>
      <c r="K727" s="70">
        <v>0</v>
      </c>
      <c r="L727" s="70">
        <f t="shared" si="96"/>
        <v>3149.9999999999982</v>
      </c>
    </row>
    <row r="728" spans="1:12">
      <c r="A728" s="59">
        <v>42909</v>
      </c>
      <c r="B728" s="68" t="s">
        <v>139</v>
      </c>
      <c r="C728" s="69">
        <v>450</v>
      </c>
      <c r="D728" s="69" t="s">
        <v>585</v>
      </c>
      <c r="E728" s="66">
        <v>1500</v>
      </c>
      <c r="F728" s="66"/>
      <c r="G728" s="66">
        <v>3.75</v>
      </c>
      <c r="H728" s="66">
        <v>1.75</v>
      </c>
      <c r="I728" s="66">
        <v>0</v>
      </c>
      <c r="J728" s="70">
        <f t="shared" si="95"/>
        <v>-3000</v>
      </c>
      <c r="K728" s="70">
        <v>0</v>
      </c>
      <c r="L728" s="70">
        <f t="shared" si="96"/>
        <v>-3000</v>
      </c>
    </row>
    <row r="729" spans="1:12">
      <c r="A729" s="59">
        <v>42909</v>
      </c>
      <c r="B729" s="68" t="s">
        <v>494</v>
      </c>
      <c r="C729" s="69">
        <v>125</v>
      </c>
      <c r="D729" s="69" t="s">
        <v>590</v>
      </c>
      <c r="E729" s="66">
        <v>6000</v>
      </c>
      <c r="F729" s="66"/>
      <c r="G729" s="66">
        <v>1.6</v>
      </c>
      <c r="H729" s="66">
        <v>2.1</v>
      </c>
      <c r="I729" s="66">
        <v>2.9</v>
      </c>
      <c r="J729" s="70">
        <f t="shared" si="95"/>
        <v>3000</v>
      </c>
      <c r="K729" s="70">
        <f>(I729-H729)*E729</f>
        <v>4799.9999999999991</v>
      </c>
      <c r="L729" s="70">
        <f t="shared" si="96"/>
        <v>7799.9999999999991</v>
      </c>
    </row>
    <row r="730" spans="1:12">
      <c r="A730" s="59">
        <v>42908</v>
      </c>
      <c r="B730" s="68" t="s">
        <v>261</v>
      </c>
      <c r="C730" s="69">
        <v>92.5</v>
      </c>
      <c r="D730" s="69" t="s">
        <v>585</v>
      </c>
      <c r="E730" s="66">
        <v>7000</v>
      </c>
      <c r="F730" s="66"/>
      <c r="G730" s="66">
        <v>2.2999999999999998</v>
      </c>
      <c r="H730" s="66">
        <v>1.75</v>
      </c>
      <c r="I730" s="66">
        <v>0</v>
      </c>
      <c r="J730" s="70">
        <f t="shared" si="95"/>
        <v>-3849.9999999999986</v>
      </c>
      <c r="K730" s="70">
        <v>0</v>
      </c>
      <c r="L730" s="70">
        <f t="shared" si="96"/>
        <v>-3849.9999999999986</v>
      </c>
    </row>
    <row r="731" spans="1:12">
      <c r="A731" s="59">
        <v>42907</v>
      </c>
      <c r="B731" s="68" t="s">
        <v>552</v>
      </c>
      <c r="C731" s="69">
        <v>260</v>
      </c>
      <c r="D731" s="69" t="s">
        <v>585</v>
      </c>
      <c r="E731" s="66">
        <v>3000</v>
      </c>
      <c r="F731" s="66"/>
      <c r="G731" s="66">
        <v>5</v>
      </c>
      <c r="H731" s="66">
        <v>5.7</v>
      </c>
      <c r="I731" s="66">
        <v>0</v>
      </c>
      <c r="J731" s="70">
        <f t="shared" si="95"/>
        <v>2100.0000000000005</v>
      </c>
      <c r="K731" s="70">
        <v>0</v>
      </c>
      <c r="L731" s="70">
        <f t="shared" si="96"/>
        <v>2100.0000000000005</v>
      </c>
    </row>
    <row r="732" spans="1:12">
      <c r="A732" s="59">
        <v>42906</v>
      </c>
      <c r="B732" s="68" t="s">
        <v>448</v>
      </c>
      <c r="C732" s="69">
        <v>200</v>
      </c>
      <c r="D732" s="69" t="s">
        <v>585</v>
      </c>
      <c r="E732" s="66">
        <v>3500</v>
      </c>
      <c r="F732" s="66"/>
      <c r="G732" s="66">
        <v>5.75</v>
      </c>
      <c r="H732" s="66">
        <v>6.75</v>
      </c>
      <c r="I732" s="66">
        <v>0</v>
      </c>
      <c r="J732" s="70">
        <f t="shared" si="95"/>
        <v>3500</v>
      </c>
      <c r="K732" s="70">
        <v>0</v>
      </c>
      <c r="L732" s="70">
        <f t="shared" si="96"/>
        <v>3500</v>
      </c>
    </row>
    <row r="733" spans="1:12">
      <c r="A733" s="59">
        <v>42902</v>
      </c>
      <c r="B733" s="68" t="s">
        <v>205</v>
      </c>
      <c r="C733" s="69">
        <v>230</v>
      </c>
      <c r="D733" s="69" t="s">
        <v>585</v>
      </c>
      <c r="E733" s="66">
        <v>2500</v>
      </c>
      <c r="F733" s="66"/>
      <c r="G733" s="66">
        <v>6</v>
      </c>
      <c r="H733" s="66">
        <v>5</v>
      </c>
      <c r="I733" s="66">
        <v>0</v>
      </c>
      <c r="J733" s="70">
        <f t="shared" si="95"/>
        <v>-2500</v>
      </c>
      <c r="K733" s="70">
        <v>0</v>
      </c>
      <c r="L733" s="70">
        <f t="shared" si="96"/>
        <v>-2500</v>
      </c>
    </row>
    <row r="734" spans="1:12">
      <c r="A734" s="59">
        <v>42901</v>
      </c>
      <c r="B734" s="68" t="s">
        <v>452</v>
      </c>
      <c r="C734" s="69">
        <v>150</v>
      </c>
      <c r="D734" s="69" t="s">
        <v>585</v>
      </c>
      <c r="E734" s="66">
        <v>4000</v>
      </c>
      <c r="F734" s="66"/>
      <c r="G734" s="66">
        <v>6.5</v>
      </c>
      <c r="H734" s="66">
        <v>7.25</v>
      </c>
      <c r="I734" s="66">
        <v>8</v>
      </c>
      <c r="J734" s="70">
        <f t="shared" si="95"/>
        <v>3000</v>
      </c>
      <c r="K734" s="70">
        <f>(I734-H734)*E734</f>
        <v>3000</v>
      </c>
      <c r="L734" s="70">
        <f t="shared" si="96"/>
        <v>6000</v>
      </c>
    </row>
    <row r="735" spans="1:12">
      <c r="A735" s="59">
        <v>42901</v>
      </c>
      <c r="B735" s="68" t="s">
        <v>207</v>
      </c>
      <c r="C735" s="69">
        <v>145</v>
      </c>
      <c r="D735" s="69" t="s">
        <v>585</v>
      </c>
      <c r="E735" s="66">
        <v>3500</v>
      </c>
      <c r="F735" s="66"/>
      <c r="G735" s="66">
        <v>6.3</v>
      </c>
      <c r="H735" s="66">
        <v>5.3</v>
      </c>
      <c r="I735" s="66">
        <v>0</v>
      </c>
      <c r="J735" s="70">
        <f t="shared" si="95"/>
        <v>-3500</v>
      </c>
      <c r="K735" s="70">
        <v>0</v>
      </c>
      <c r="L735" s="70">
        <f t="shared" si="96"/>
        <v>-3500</v>
      </c>
    </row>
    <row r="736" spans="1:12">
      <c r="A736" s="59">
        <v>42900</v>
      </c>
      <c r="B736" s="68" t="s">
        <v>458</v>
      </c>
      <c r="C736" s="69">
        <v>320</v>
      </c>
      <c r="D736" s="69" t="s">
        <v>585</v>
      </c>
      <c r="E736" s="66">
        <v>2500</v>
      </c>
      <c r="F736" s="66"/>
      <c r="G736" s="66">
        <v>5.55</v>
      </c>
      <c r="H736" s="66">
        <v>6.55</v>
      </c>
      <c r="I736" s="66">
        <v>7.9</v>
      </c>
      <c r="J736" s="70">
        <f t="shared" si="95"/>
        <v>2500</v>
      </c>
      <c r="K736" s="70">
        <f>(I736-H736)*E736</f>
        <v>3375.0000000000014</v>
      </c>
      <c r="L736" s="70">
        <f t="shared" si="96"/>
        <v>5875.0000000000018</v>
      </c>
    </row>
    <row r="737" spans="1:12">
      <c r="A737" s="59">
        <v>42899</v>
      </c>
      <c r="B737" s="68" t="s">
        <v>350</v>
      </c>
      <c r="C737" s="69">
        <v>245</v>
      </c>
      <c r="D737" s="69" t="s">
        <v>590</v>
      </c>
      <c r="E737" s="66">
        <v>3500</v>
      </c>
      <c r="F737" s="66"/>
      <c r="G737" s="66">
        <v>8.4</v>
      </c>
      <c r="H737" s="66">
        <v>9.4</v>
      </c>
      <c r="I737" s="66">
        <v>10.9</v>
      </c>
      <c r="J737" s="70">
        <f t="shared" si="95"/>
        <v>3500</v>
      </c>
      <c r="K737" s="70">
        <f>(I737-H737)*E737</f>
        <v>5250</v>
      </c>
      <c r="L737" s="70">
        <f t="shared" si="96"/>
        <v>8750</v>
      </c>
    </row>
    <row r="738" spans="1:12">
      <c r="A738" s="59">
        <v>42895</v>
      </c>
      <c r="B738" s="68" t="s">
        <v>397</v>
      </c>
      <c r="C738" s="69">
        <v>140</v>
      </c>
      <c r="D738" s="69" t="s">
        <v>585</v>
      </c>
      <c r="E738" s="66">
        <v>5000</v>
      </c>
      <c r="F738" s="66"/>
      <c r="G738" s="66">
        <v>4.25</v>
      </c>
      <c r="H738" s="66">
        <v>3.5</v>
      </c>
      <c r="I738" s="66">
        <v>0</v>
      </c>
      <c r="J738" s="70">
        <f t="shared" si="95"/>
        <v>-3750</v>
      </c>
      <c r="K738" s="70">
        <v>0</v>
      </c>
      <c r="L738" s="70">
        <f t="shared" si="96"/>
        <v>-3750</v>
      </c>
    </row>
    <row r="739" spans="1:12">
      <c r="A739" s="59">
        <v>42894</v>
      </c>
      <c r="B739" s="68" t="s">
        <v>281</v>
      </c>
      <c r="C739" s="69">
        <v>80</v>
      </c>
      <c r="D739" s="69" t="s">
        <v>585</v>
      </c>
      <c r="E739" s="66">
        <v>7000</v>
      </c>
      <c r="F739" s="66"/>
      <c r="G739" s="66">
        <v>3</v>
      </c>
      <c r="H739" s="66">
        <v>2.5</v>
      </c>
      <c r="I739" s="66">
        <v>0</v>
      </c>
      <c r="J739" s="70">
        <f t="shared" si="95"/>
        <v>-3500</v>
      </c>
      <c r="K739" s="70">
        <v>0</v>
      </c>
      <c r="L739" s="70">
        <f t="shared" si="96"/>
        <v>-3500</v>
      </c>
    </row>
    <row r="740" spans="1:12">
      <c r="A740" s="59">
        <v>42894</v>
      </c>
      <c r="B740" s="68" t="s">
        <v>454</v>
      </c>
      <c r="C740" s="69">
        <v>250</v>
      </c>
      <c r="D740" s="69" t="s">
        <v>598</v>
      </c>
      <c r="E740" s="66">
        <v>3000</v>
      </c>
      <c r="F740" s="66"/>
      <c r="G740" s="66">
        <v>6</v>
      </c>
      <c r="H740" s="66">
        <v>4.75</v>
      </c>
      <c r="I740" s="66">
        <v>0</v>
      </c>
      <c r="J740" s="70">
        <f t="shared" si="95"/>
        <v>-3750</v>
      </c>
      <c r="K740" s="70">
        <v>0</v>
      </c>
      <c r="L740" s="70">
        <f t="shared" si="96"/>
        <v>-3750</v>
      </c>
    </row>
    <row r="741" spans="1:12">
      <c r="A741" s="59">
        <v>42893</v>
      </c>
      <c r="B741" s="68" t="s">
        <v>502</v>
      </c>
      <c r="C741" s="69">
        <v>160</v>
      </c>
      <c r="D741" s="69" t="s">
        <v>585</v>
      </c>
      <c r="E741" s="66">
        <v>6000</v>
      </c>
      <c r="F741" s="66"/>
      <c r="G741" s="66">
        <v>4.6500000000000004</v>
      </c>
      <c r="H741" s="66">
        <v>5.4</v>
      </c>
      <c r="I741" s="66">
        <v>0</v>
      </c>
      <c r="J741" s="70">
        <f t="shared" si="95"/>
        <v>4500</v>
      </c>
      <c r="K741" s="70">
        <v>0</v>
      </c>
      <c r="L741" s="70">
        <f t="shared" si="96"/>
        <v>4500</v>
      </c>
    </row>
    <row r="742" spans="1:12">
      <c r="A742" s="59">
        <v>42892</v>
      </c>
      <c r="B742" s="68" t="s">
        <v>446</v>
      </c>
      <c r="C742" s="69">
        <v>195</v>
      </c>
      <c r="D742" s="69" t="s">
        <v>585</v>
      </c>
      <c r="E742" s="66">
        <v>6000</v>
      </c>
      <c r="F742" s="66"/>
      <c r="G742" s="66">
        <v>5.3</v>
      </c>
      <c r="H742" s="66">
        <v>4.2</v>
      </c>
      <c r="I742" s="66">
        <v>0</v>
      </c>
      <c r="J742" s="70">
        <f t="shared" si="95"/>
        <v>-6599.9999999999982</v>
      </c>
      <c r="K742" s="70">
        <v>0</v>
      </c>
      <c r="L742" s="70">
        <f t="shared" si="96"/>
        <v>-6599.9999999999982</v>
      </c>
    </row>
    <row r="743" spans="1:12">
      <c r="A743" s="59">
        <v>42891</v>
      </c>
      <c r="B743" s="68" t="s">
        <v>407</v>
      </c>
      <c r="C743" s="69">
        <v>400</v>
      </c>
      <c r="D743" s="69" t="s">
        <v>585</v>
      </c>
      <c r="E743" s="66">
        <v>2000</v>
      </c>
      <c r="F743" s="66"/>
      <c r="G743" s="66">
        <v>10</v>
      </c>
      <c r="H743" s="66">
        <v>10.5</v>
      </c>
      <c r="I743" s="66">
        <v>0</v>
      </c>
      <c r="J743" s="70">
        <f t="shared" si="95"/>
        <v>1000</v>
      </c>
      <c r="K743" s="70">
        <v>0</v>
      </c>
      <c r="L743" s="70">
        <f t="shared" si="96"/>
        <v>1000</v>
      </c>
    </row>
    <row r="744" spans="1:12">
      <c r="A744" s="59">
        <v>42888</v>
      </c>
      <c r="B744" s="68" t="s">
        <v>492</v>
      </c>
      <c r="C744" s="69">
        <v>185</v>
      </c>
      <c r="D744" s="69" t="s">
        <v>585</v>
      </c>
      <c r="E744" s="66">
        <v>7375</v>
      </c>
      <c r="F744" s="66"/>
      <c r="G744" s="66">
        <v>5.8</v>
      </c>
      <c r="H744" s="66">
        <v>6.3</v>
      </c>
      <c r="I744" s="66">
        <v>0</v>
      </c>
      <c r="J744" s="70">
        <f t="shared" si="95"/>
        <v>3687.5</v>
      </c>
      <c r="K744" s="70">
        <v>0</v>
      </c>
      <c r="L744" s="70">
        <f t="shared" si="96"/>
        <v>3687.5</v>
      </c>
    </row>
    <row r="745" spans="1:12">
      <c r="A745" s="59">
        <v>42887</v>
      </c>
      <c r="B745" s="68" t="s">
        <v>494</v>
      </c>
      <c r="C745" s="69">
        <v>130</v>
      </c>
      <c r="D745" s="69" t="s">
        <v>585</v>
      </c>
      <c r="E745" s="66">
        <v>6000</v>
      </c>
      <c r="F745" s="66"/>
      <c r="G745" s="66">
        <v>7.25</v>
      </c>
      <c r="H745" s="66">
        <v>8</v>
      </c>
      <c r="I745" s="66">
        <v>0</v>
      </c>
      <c r="J745" s="70">
        <f t="shared" si="95"/>
        <v>4500</v>
      </c>
      <c r="K745" s="70">
        <v>0</v>
      </c>
      <c r="L745" s="70">
        <f t="shared" si="96"/>
        <v>4500</v>
      </c>
    </row>
    <row r="746" spans="1:12">
      <c r="A746" s="59"/>
      <c r="B746" s="79"/>
      <c r="C746" s="55"/>
      <c r="D746" s="55"/>
      <c r="E746" s="80"/>
      <c r="F746" s="80"/>
      <c r="G746" s="80"/>
      <c r="H746" s="80"/>
      <c r="I746" s="80"/>
      <c r="J746" s="81"/>
      <c r="K746" s="81"/>
      <c r="L746" s="81"/>
    </row>
    <row r="747" spans="1:12">
      <c r="A747" s="59">
        <v>42886</v>
      </c>
      <c r="B747" s="68" t="s">
        <v>448</v>
      </c>
      <c r="C747" s="69">
        <v>200</v>
      </c>
      <c r="D747" s="69" t="s">
        <v>598</v>
      </c>
      <c r="E747" s="66">
        <v>3500</v>
      </c>
      <c r="F747" s="66"/>
      <c r="G747" s="66">
        <v>6</v>
      </c>
      <c r="H747" s="66">
        <v>7</v>
      </c>
      <c r="I747" s="66">
        <v>8</v>
      </c>
      <c r="J747" s="70">
        <f t="shared" ref="J747:J776" si="97">(H747-G747)*E747</f>
        <v>3500</v>
      </c>
      <c r="K747" s="70">
        <f>(I747-H747)*E747</f>
        <v>3500</v>
      </c>
      <c r="L747" s="70">
        <f t="shared" ref="L747:L776" si="98">(J747+K747)</f>
        <v>7000</v>
      </c>
    </row>
    <row r="748" spans="1:12">
      <c r="A748" s="59">
        <v>42886</v>
      </c>
      <c r="B748" s="68" t="s">
        <v>446</v>
      </c>
      <c r="C748" s="69">
        <v>200</v>
      </c>
      <c r="D748" s="69" t="s">
        <v>585</v>
      </c>
      <c r="E748" s="66">
        <v>6000</v>
      </c>
      <c r="F748" s="66"/>
      <c r="G748" s="66">
        <v>7.05</v>
      </c>
      <c r="H748" s="66">
        <v>6.4</v>
      </c>
      <c r="I748" s="66">
        <v>0</v>
      </c>
      <c r="J748" s="70">
        <f t="shared" si="97"/>
        <v>-3899.9999999999968</v>
      </c>
      <c r="K748" s="70">
        <v>0</v>
      </c>
      <c r="L748" s="70">
        <f t="shared" si="98"/>
        <v>-3899.9999999999968</v>
      </c>
    </row>
    <row r="749" spans="1:12">
      <c r="A749" s="59">
        <v>42885</v>
      </c>
      <c r="B749" s="68" t="s">
        <v>193</v>
      </c>
      <c r="C749" s="69">
        <v>490</v>
      </c>
      <c r="D749" s="69" t="s">
        <v>585</v>
      </c>
      <c r="E749" s="66">
        <v>2000</v>
      </c>
      <c r="F749" s="66"/>
      <c r="G749" s="66">
        <v>16.5</v>
      </c>
      <c r="H749" s="66">
        <v>18</v>
      </c>
      <c r="I749" s="66">
        <v>19.25</v>
      </c>
      <c r="J749" s="70">
        <f t="shared" si="97"/>
        <v>3000</v>
      </c>
      <c r="K749" s="70">
        <f>(I749-H749)*E749</f>
        <v>2500</v>
      </c>
      <c r="L749" s="70">
        <f t="shared" si="98"/>
        <v>5500</v>
      </c>
    </row>
    <row r="750" spans="1:12">
      <c r="A750" s="59">
        <v>42885</v>
      </c>
      <c r="B750" s="68" t="s">
        <v>290</v>
      </c>
      <c r="C750" s="69">
        <v>120</v>
      </c>
      <c r="D750" s="69" t="s">
        <v>585</v>
      </c>
      <c r="E750" s="66">
        <v>4500</v>
      </c>
      <c r="F750" s="66"/>
      <c r="G750" s="66">
        <v>7.3</v>
      </c>
      <c r="H750" s="66">
        <v>8.3000000000000007</v>
      </c>
      <c r="I750" s="66">
        <v>9</v>
      </c>
      <c r="J750" s="70">
        <f t="shared" si="97"/>
        <v>4500.0000000000036</v>
      </c>
      <c r="K750" s="70">
        <f>(I750-H750)*E750</f>
        <v>3149.9999999999968</v>
      </c>
      <c r="L750" s="70">
        <f t="shared" si="98"/>
        <v>7650</v>
      </c>
    </row>
    <row r="751" spans="1:12">
      <c r="A751" s="59">
        <v>42884</v>
      </c>
      <c r="B751" s="68" t="s">
        <v>144</v>
      </c>
      <c r="C751" s="69">
        <v>200</v>
      </c>
      <c r="D751" s="69" t="s">
        <v>585</v>
      </c>
      <c r="E751" s="66">
        <v>3000</v>
      </c>
      <c r="F751" s="66"/>
      <c r="G751" s="66">
        <v>7</v>
      </c>
      <c r="H751" s="66">
        <v>5.75</v>
      </c>
      <c r="I751" s="66">
        <v>0</v>
      </c>
      <c r="J751" s="70">
        <f t="shared" si="97"/>
        <v>-3750</v>
      </c>
      <c r="K751" s="70">
        <v>0</v>
      </c>
      <c r="L751" s="70">
        <f t="shared" si="98"/>
        <v>-3750</v>
      </c>
    </row>
    <row r="752" spans="1:12">
      <c r="A752" s="59">
        <v>42881</v>
      </c>
      <c r="B752" s="68" t="s">
        <v>253</v>
      </c>
      <c r="C752" s="69">
        <v>150</v>
      </c>
      <c r="D752" s="69" t="s">
        <v>585</v>
      </c>
      <c r="E752" s="66">
        <v>4500</v>
      </c>
      <c r="F752" s="66"/>
      <c r="G752" s="66">
        <v>3.5</v>
      </c>
      <c r="H752" s="66">
        <v>4.25</v>
      </c>
      <c r="I752" s="66">
        <v>0</v>
      </c>
      <c r="J752" s="70">
        <f t="shared" si="97"/>
        <v>3375</v>
      </c>
      <c r="K752" s="70">
        <v>0</v>
      </c>
      <c r="L752" s="70">
        <f t="shared" si="98"/>
        <v>3375</v>
      </c>
    </row>
    <row r="753" spans="1:12">
      <c r="A753" s="59">
        <v>42881</v>
      </c>
      <c r="B753" s="68" t="s">
        <v>222</v>
      </c>
      <c r="C753" s="69">
        <v>200</v>
      </c>
      <c r="D753" s="69" t="s">
        <v>585</v>
      </c>
      <c r="E753" s="66">
        <v>5000</v>
      </c>
      <c r="F753" s="66"/>
      <c r="G753" s="66">
        <v>7.85</v>
      </c>
      <c r="H753" s="66">
        <v>8.4499999999999993</v>
      </c>
      <c r="I753" s="66">
        <v>0</v>
      </c>
      <c r="J753" s="70">
        <f t="shared" si="97"/>
        <v>2999.9999999999982</v>
      </c>
      <c r="K753" s="70">
        <v>0</v>
      </c>
      <c r="L753" s="70">
        <f t="shared" si="98"/>
        <v>2999.9999999999982</v>
      </c>
    </row>
    <row r="754" spans="1:12">
      <c r="A754" s="59">
        <v>42880</v>
      </c>
      <c r="B754" s="68" t="s">
        <v>509</v>
      </c>
      <c r="C754" s="69">
        <v>115</v>
      </c>
      <c r="D754" s="69" t="s">
        <v>585</v>
      </c>
      <c r="E754" s="66">
        <v>11000</v>
      </c>
      <c r="F754" s="66"/>
      <c r="G754" s="66">
        <v>2.5</v>
      </c>
      <c r="H754" s="66">
        <v>2.8</v>
      </c>
      <c r="I754" s="66">
        <v>3.4</v>
      </c>
      <c r="J754" s="70">
        <f t="shared" si="97"/>
        <v>3299.9999999999982</v>
      </c>
      <c r="K754" s="70">
        <f>(I754-H754)*E754</f>
        <v>6600.0000000000009</v>
      </c>
      <c r="L754" s="70">
        <f t="shared" si="98"/>
        <v>9900</v>
      </c>
    </row>
    <row r="755" spans="1:12">
      <c r="A755" s="59">
        <v>42880</v>
      </c>
      <c r="B755" s="68" t="s">
        <v>492</v>
      </c>
      <c r="C755" s="69">
        <v>165</v>
      </c>
      <c r="D755" s="69" t="s">
        <v>585</v>
      </c>
      <c r="E755" s="66">
        <v>7375</v>
      </c>
      <c r="F755" s="66"/>
      <c r="G755" s="66">
        <v>3.9</v>
      </c>
      <c r="H755" s="66">
        <v>4.4000000000000004</v>
      </c>
      <c r="I755" s="66">
        <v>5.25</v>
      </c>
      <c r="J755" s="70">
        <f t="shared" si="97"/>
        <v>3687.5000000000032</v>
      </c>
      <c r="K755" s="70">
        <f>(I755-H755)*E755</f>
        <v>6268.7499999999973</v>
      </c>
      <c r="L755" s="70">
        <f t="shared" si="98"/>
        <v>9956.25</v>
      </c>
    </row>
    <row r="756" spans="1:12">
      <c r="A756" s="59">
        <v>42879</v>
      </c>
      <c r="B756" s="68" t="s">
        <v>279</v>
      </c>
      <c r="C756" s="69">
        <v>85</v>
      </c>
      <c r="D756" s="69" t="s">
        <v>590</v>
      </c>
      <c r="E756" s="66">
        <v>7000</v>
      </c>
      <c r="F756" s="66"/>
      <c r="G756" s="66">
        <v>1.45</v>
      </c>
      <c r="H756" s="66">
        <v>1.9500000000000002</v>
      </c>
      <c r="I756" s="66">
        <v>2.65</v>
      </c>
      <c r="J756" s="70">
        <f t="shared" si="97"/>
        <v>3500.0000000000014</v>
      </c>
      <c r="K756" s="70">
        <f>(I756-H756)*E756</f>
        <v>4899.9999999999982</v>
      </c>
      <c r="L756" s="70">
        <f t="shared" si="98"/>
        <v>8400</v>
      </c>
    </row>
    <row r="757" spans="1:12">
      <c r="A757" s="59">
        <v>42878</v>
      </c>
      <c r="B757" s="68" t="s">
        <v>260</v>
      </c>
      <c r="C757" s="69">
        <v>800</v>
      </c>
      <c r="D757" s="69" t="s">
        <v>590</v>
      </c>
      <c r="E757" s="66">
        <v>1000</v>
      </c>
      <c r="F757" s="66"/>
      <c r="G757" s="66">
        <v>7.5</v>
      </c>
      <c r="H757" s="66">
        <v>10.5</v>
      </c>
      <c r="I757" s="66">
        <v>0</v>
      </c>
      <c r="J757" s="70">
        <f t="shared" si="97"/>
        <v>3000</v>
      </c>
      <c r="K757" s="70">
        <v>0</v>
      </c>
      <c r="L757" s="70">
        <f t="shared" si="98"/>
        <v>3000</v>
      </c>
    </row>
    <row r="758" spans="1:12">
      <c r="A758" s="59">
        <v>42877</v>
      </c>
      <c r="B758" s="68" t="s">
        <v>610</v>
      </c>
      <c r="C758" s="69">
        <v>235</v>
      </c>
      <c r="D758" s="69" t="s">
        <v>585</v>
      </c>
      <c r="E758" s="66">
        <v>3500</v>
      </c>
      <c r="F758" s="66"/>
      <c r="G758" s="66">
        <v>2.25</v>
      </c>
      <c r="H758" s="66">
        <v>1.25</v>
      </c>
      <c r="I758" s="66">
        <v>6</v>
      </c>
      <c r="J758" s="70">
        <f t="shared" si="97"/>
        <v>-3500</v>
      </c>
      <c r="K758" s="70">
        <v>0</v>
      </c>
      <c r="L758" s="70">
        <f t="shared" si="98"/>
        <v>-3500</v>
      </c>
    </row>
    <row r="759" spans="1:12">
      <c r="A759" s="59">
        <v>42877</v>
      </c>
      <c r="B759" s="68" t="s">
        <v>248</v>
      </c>
      <c r="C759" s="69">
        <v>175</v>
      </c>
      <c r="D759" s="69" t="s">
        <v>585</v>
      </c>
      <c r="E759" s="66">
        <v>10000</v>
      </c>
      <c r="F759" s="66"/>
      <c r="G759" s="66">
        <v>2.5</v>
      </c>
      <c r="H759" s="66">
        <v>2</v>
      </c>
      <c r="I759" s="66">
        <v>0</v>
      </c>
      <c r="J759" s="70">
        <f t="shared" si="97"/>
        <v>-5000</v>
      </c>
      <c r="K759" s="70">
        <v>0</v>
      </c>
      <c r="L759" s="70">
        <f t="shared" si="98"/>
        <v>-5000</v>
      </c>
    </row>
    <row r="760" spans="1:12">
      <c r="A760" s="59">
        <v>42874</v>
      </c>
      <c r="B760" s="68" t="s">
        <v>216</v>
      </c>
      <c r="C760" s="69">
        <v>210</v>
      </c>
      <c r="D760" s="69" t="s">
        <v>590</v>
      </c>
      <c r="E760" s="66">
        <v>5000</v>
      </c>
      <c r="F760" s="66"/>
      <c r="G760" s="66">
        <v>4.1500000000000004</v>
      </c>
      <c r="H760" s="66">
        <v>4.75</v>
      </c>
      <c r="I760" s="66">
        <v>5.75</v>
      </c>
      <c r="J760" s="70">
        <f t="shared" si="97"/>
        <v>2999.9999999999982</v>
      </c>
      <c r="K760" s="70">
        <f>(I760-H760)*E760</f>
        <v>5000</v>
      </c>
      <c r="L760" s="70">
        <f t="shared" si="98"/>
        <v>7999.9999999999982</v>
      </c>
    </row>
    <row r="761" spans="1:12">
      <c r="A761" s="59">
        <v>42873</v>
      </c>
      <c r="B761" s="68" t="s">
        <v>611</v>
      </c>
      <c r="C761" s="69">
        <v>195</v>
      </c>
      <c r="D761" s="69" t="s">
        <v>585</v>
      </c>
      <c r="E761" s="66">
        <v>3500</v>
      </c>
      <c r="F761" s="66"/>
      <c r="G761" s="66">
        <v>7</v>
      </c>
      <c r="H761" s="66">
        <v>5.25</v>
      </c>
      <c r="I761" s="66">
        <v>0</v>
      </c>
      <c r="J761" s="70">
        <f t="shared" si="97"/>
        <v>-6125</v>
      </c>
      <c r="K761" s="70">
        <v>0</v>
      </c>
      <c r="L761" s="70">
        <f t="shared" si="98"/>
        <v>-6125</v>
      </c>
    </row>
    <row r="762" spans="1:12">
      <c r="A762" s="59">
        <v>42872</v>
      </c>
      <c r="B762" s="68" t="s">
        <v>602</v>
      </c>
      <c r="C762" s="69">
        <v>260</v>
      </c>
      <c r="D762" s="69" t="s">
        <v>585</v>
      </c>
      <c r="E762" s="66">
        <v>2500</v>
      </c>
      <c r="F762" s="66"/>
      <c r="G762" s="66">
        <v>4</v>
      </c>
      <c r="H762" s="66">
        <v>2.75</v>
      </c>
      <c r="I762" s="66">
        <v>0</v>
      </c>
      <c r="J762" s="70">
        <f t="shared" si="97"/>
        <v>-3125</v>
      </c>
      <c r="K762" s="70">
        <v>0</v>
      </c>
      <c r="L762" s="70">
        <f t="shared" si="98"/>
        <v>-3125</v>
      </c>
    </row>
    <row r="763" spans="1:12">
      <c r="A763" s="59">
        <v>42872</v>
      </c>
      <c r="B763" s="68" t="s">
        <v>281</v>
      </c>
      <c r="C763" s="69">
        <v>87.5</v>
      </c>
      <c r="D763" s="69" t="s">
        <v>585</v>
      </c>
      <c r="E763" s="66">
        <v>7000</v>
      </c>
      <c r="F763" s="66"/>
      <c r="G763" s="66">
        <v>1.8</v>
      </c>
      <c r="H763" s="66">
        <v>2.2000000000000002</v>
      </c>
      <c r="I763" s="66">
        <v>0</v>
      </c>
      <c r="J763" s="70">
        <f t="shared" si="97"/>
        <v>2800.0000000000009</v>
      </c>
      <c r="K763" s="70">
        <v>0</v>
      </c>
      <c r="L763" s="70">
        <f t="shared" si="98"/>
        <v>2800.0000000000009</v>
      </c>
    </row>
    <row r="764" spans="1:12">
      <c r="A764" s="59">
        <v>42871</v>
      </c>
      <c r="B764" s="68" t="s">
        <v>448</v>
      </c>
      <c r="C764" s="69">
        <v>195</v>
      </c>
      <c r="D764" s="69" t="s">
        <v>590</v>
      </c>
      <c r="E764" s="66">
        <v>3500</v>
      </c>
      <c r="F764" s="66"/>
      <c r="G764" s="66">
        <v>3.65</v>
      </c>
      <c r="H764" s="66">
        <v>2.4</v>
      </c>
      <c r="I764" s="66">
        <v>0</v>
      </c>
      <c r="J764" s="70">
        <f t="shared" si="97"/>
        <v>-4375</v>
      </c>
      <c r="K764" s="70">
        <v>0</v>
      </c>
      <c r="L764" s="70">
        <f t="shared" si="98"/>
        <v>-4375</v>
      </c>
    </row>
    <row r="765" spans="1:12">
      <c r="A765" s="59">
        <v>42871</v>
      </c>
      <c r="B765" s="68" t="s">
        <v>28</v>
      </c>
      <c r="C765" s="69">
        <v>700</v>
      </c>
      <c r="D765" s="69" t="s">
        <v>590</v>
      </c>
      <c r="E765" s="66">
        <v>1500</v>
      </c>
      <c r="F765" s="66"/>
      <c r="G765" s="66">
        <v>8</v>
      </c>
      <c r="H765" s="66">
        <v>9</v>
      </c>
      <c r="I765" s="66">
        <v>0</v>
      </c>
      <c r="J765" s="70">
        <f t="shared" si="97"/>
        <v>1500</v>
      </c>
      <c r="K765" s="70">
        <v>0</v>
      </c>
      <c r="L765" s="70">
        <f t="shared" si="98"/>
        <v>1500</v>
      </c>
    </row>
    <row r="766" spans="1:12">
      <c r="A766" s="59">
        <v>42867</v>
      </c>
      <c r="B766" s="68" t="s">
        <v>448</v>
      </c>
      <c r="C766" s="69">
        <v>190</v>
      </c>
      <c r="D766" s="69" t="s">
        <v>590</v>
      </c>
      <c r="E766" s="66">
        <v>3500</v>
      </c>
      <c r="F766" s="66"/>
      <c r="G766" s="66">
        <v>3.9</v>
      </c>
      <c r="H766" s="66">
        <v>4.9000000000000004</v>
      </c>
      <c r="I766" s="66">
        <v>5.2</v>
      </c>
      <c r="J766" s="70">
        <f t="shared" si="97"/>
        <v>3500.0000000000014</v>
      </c>
      <c r="K766" s="70">
        <f>(I766-H766)*E766</f>
        <v>1049.9999999999993</v>
      </c>
      <c r="L766" s="70">
        <f t="shared" si="98"/>
        <v>4550.0000000000009</v>
      </c>
    </row>
    <row r="767" spans="1:12">
      <c r="A767" s="59">
        <v>42867</v>
      </c>
      <c r="B767" s="68" t="s">
        <v>397</v>
      </c>
      <c r="C767" s="69">
        <v>170</v>
      </c>
      <c r="D767" s="69" t="s">
        <v>590</v>
      </c>
      <c r="E767" s="66">
        <v>5000</v>
      </c>
      <c r="F767" s="66"/>
      <c r="G767" s="66">
        <v>3.25</v>
      </c>
      <c r="H767" s="66">
        <v>3.75</v>
      </c>
      <c r="I767" s="66">
        <v>4</v>
      </c>
      <c r="J767" s="70">
        <f t="shared" si="97"/>
        <v>2500</v>
      </c>
      <c r="K767" s="70">
        <f>(I767-H767)*E767</f>
        <v>1250</v>
      </c>
      <c r="L767" s="70">
        <f t="shared" si="98"/>
        <v>3750</v>
      </c>
    </row>
    <row r="768" spans="1:12">
      <c r="A768" s="59">
        <v>42866</v>
      </c>
      <c r="B768" s="68" t="s">
        <v>279</v>
      </c>
      <c r="C768" s="69">
        <v>90</v>
      </c>
      <c r="D768" s="69" t="s">
        <v>590</v>
      </c>
      <c r="E768" s="66">
        <v>7000</v>
      </c>
      <c r="F768" s="66"/>
      <c r="G768" s="66">
        <v>3.25</v>
      </c>
      <c r="H768" s="66">
        <v>3.75</v>
      </c>
      <c r="I768" s="66">
        <v>4.2</v>
      </c>
      <c r="J768" s="70">
        <f t="shared" si="97"/>
        <v>3500</v>
      </c>
      <c r="K768" s="70">
        <f>(I768-H768)*E768</f>
        <v>3150.0000000000014</v>
      </c>
      <c r="L768" s="70">
        <f t="shared" si="98"/>
        <v>6650.0000000000018</v>
      </c>
    </row>
    <row r="769" spans="1:12">
      <c r="A769" s="59">
        <v>42865</v>
      </c>
      <c r="B769" s="68" t="s">
        <v>207</v>
      </c>
      <c r="C769" s="69">
        <v>170</v>
      </c>
      <c r="D769" s="69" t="s">
        <v>590</v>
      </c>
      <c r="E769" s="66">
        <v>3500</v>
      </c>
      <c r="F769" s="66"/>
      <c r="G769" s="66">
        <v>5.5</v>
      </c>
      <c r="H769" s="66">
        <v>6.5</v>
      </c>
      <c r="I769" s="66">
        <v>0</v>
      </c>
      <c r="J769" s="70">
        <f t="shared" si="97"/>
        <v>3500</v>
      </c>
      <c r="K769" s="70">
        <v>0</v>
      </c>
      <c r="L769" s="70">
        <f t="shared" si="98"/>
        <v>3500</v>
      </c>
    </row>
    <row r="770" spans="1:12">
      <c r="A770" s="59">
        <v>42864</v>
      </c>
      <c r="B770" s="68" t="s">
        <v>222</v>
      </c>
      <c r="C770" s="69">
        <v>200</v>
      </c>
      <c r="D770" s="69" t="s">
        <v>590</v>
      </c>
      <c r="E770" s="66">
        <v>5000</v>
      </c>
      <c r="F770" s="66"/>
      <c r="G770" s="66">
        <v>8.4</v>
      </c>
      <c r="H770" s="66">
        <v>9</v>
      </c>
      <c r="I770" s="66">
        <v>9.5</v>
      </c>
      <c r="J770" s="70">
        <f t="shared" si="97"/>
        <v>2999.9999999999982</v>
      </c>
      <c r="K770" s="70">
        <f>(I770-H770)*E770</f>
        <v>2500</v>
      </c>
      <c r="L770" s="70">
        <f t="shared" si="98"/>
        <v>5499.9999999999982</v>
      </c>
    </row>
    <row r="771" spans="1:12">
      <c r="A771" s="59">
        <v>42863</v>
      </c>
      <c r="B771" s="68" t="s">
        <v>612</v>
      </c>
      <c r="C771" s="69">
        <v>430</v>
      </c>
      <c r="D771" s="69" t="s">
        <v>585</v>
      </c>
      <c r="E771" s="66">
        <v>1500</v>
      </c>
      <c r="F771" s="66"/>
      <c r="G771" s="66">
        <v>14</v>
      </c>
      <c r="H771" s="66">
        <v>16</v>
      </c>
      <c r="I771" s="66">
        <v>18.5</v>
      </c>
      <c r="J771" s="70">
        <f t="shared" si="97"/>
        <v>3000</v>
      </c>
      <c r="K771" s="70">
        <f>(I771-H771)*E771</f>
        <v>3750</v>
      </c>
      <c r="L771" s="70">
        <f t="shared" si="98"/>
        <v>6750</v>
      </c>
    </row>
    <row r="772" spans="1:12">
      <c r="A772" s="59">
        <v>42860</v>
      </c>
      <c r="B772" s="68" t="s">
        <v>207</v>
      </c>
      <c r="C772" s="69">
        <v>170</v>
      </c>
      <c r="D772" s="69" t="s">
        <v>590</v>
      </c>
      <c r="E772" s="66">
        <v>3500</v>
      </c>
      <c r="F772" s="66"/>
      <c r="G772" s="66">
        <v>4.75</v>
      </c>
      <c r="H772" s="66">
        <v>5.75</v>
      </c>
      <c r="I772" s="66">
        <v>7.25</v>
      </c>
      <c r="J772" s="70">
        <f t="shared" si="97"/>
        <v>3500</v>
      </c>
      <c r="K772" s="70">
        <f>(I772-H772)*E772</f>
        <v>5250</v>
      </c>
      <c r="L772" s="70">
        <f t="shared" si="98"/>
        <v>8750</v>
      </c>
    </row>
    <row r="773" spans="1:12">
      <c r="A773" s="59">
        <v>42858</v>
      </c>
      <c r="B773" s="68" t="s">
        <v>248</v>
      </c>
      <c r="C773" s="69">
        <v>195</v>
      </c>
      <c r="D773" s="69" t="s">
        <v>585</v>
      </c>
      <c r="E773" s="66">
        <v>9000</v>
      </c>
      <c r="F773" s="66"/>
      <c r="G773" s="66">
        <v>6</v>
      </c>
      <c r="H773" s="66">
        <v>5</v>
      </c>
      <c r="I773" s="66">
        <v>0</v>
      </c>
      <c r="J773" s="70">
        <f t="shared" si="97"/>
        <v>-9000</v>
      </c>
      <c r="K773" s="70">
        <v>0</v>
      </c>
      <c r="L773" s="70">
        <f t="shared" si="98"/>
        <v>-9000</v>
      </c>
    </row>
    <row r="774" spans="1:12">
      <c r="A774" s="59">
        <v>42858</v>
      </c>
      <c r="B774" s="68" t="s">
        <v>216</v>
      </c>
      <c r="C774" s="69">
        <v>195</v>
      </c>
      <c r="D774" s="69" t="s">
        <v>585</v>
      </c>
      <c r="E774" s="66">
        <v>5000</v>
      </c>
      <c r="F774" s="66"/>
      <c r="G774" s="66">
        <v>7.75</v>
      </c>
      <c r="H774" s="66">
        <v>7</v>
      </c>
      <c r="I774" s="66">
        <v>0</v>
      </c>
      <c r="J774" s="70">
        <f t="shared" si="97"/>
        <v>-3750</v>
      </c>
      <c r="K774" s="70">
        <v>0</v>
      </c>
      <c r="L774" s="70">
        <f t="shared" si="98"/>
        <v>-3750</v>
      </c>
    </row>
    <row r="775" spans="1:12">
      <c r="A775" s="59">
        <v>42858</v>
      </c>
      <c r="B775" s="68" t="s">
        <v>397</v>
      </c>
      <c r="C775" s="69">
        <v>180</v>
      </c>
      <c r="D775" s="69" t="s">
        <v>585</v>
      </c>
      <c r="E775" s="66">
        <v>5000</v>
      </c>
      <c r="F775" s="66"/>
      <c r="G775" s="66">
        <v>5.3</v>
      </c>
      <c r="H775" s="66">
        <v>4.55</v>
      </c>
      <c r="I775" s="66">
        <v>0</v>
      </c>
      <c r="J775" s="70">
        <f t="shared" si="97"/>
        <v>-3750</v>
      </c>
      <c r="K775" s="70">
        <v>0</v>
      </c>
      <c r="L775" s="70">
        <f t="shared" si="98"/>
        <v>-3750</v>
      </c>
    </row>
    <row r="776" spans="1:12">
      <c r="A776" s="59">
        <v>42857</v>
      </c>
      <c r="B776" s="68" t="s">
        <v>207</v>
      </c>
      <c r="C776" s="69">
        <v>165</v>
      </c>
      <c r="D776" s="69" t="s">
        <v>590</v>
      </c>
      <c r="E776" s="66">
        <v>3500</v>
      </c>
      <c r="F776" s="66"/>
      <c r="G776" s="66">
        <v>6</v>
      </c>
      <c r="H776" s="66">
        <v>6.75</v>
      </c>
      <c r="I776" s="66">
        <v>0</v>
      </c>
      <c r="J776" s="70">
        <f t="shared" si="97"/>
        <v>2625</v>
      </c>
      <c r="K776" s="70">
        <v>0</v>
      </c>
      <c r="L776" s="70">
        <f t="shared" si="98"/>
        <v>2625</v>
      </c>
    </row>
    <row r="777" spans="1:12">
      <c r="A777" s="59"/>
      <c r="B777" s="83"/>
      <c r="C777" s="83"/>
      <c r="D777" s="83"/>
      <c r="E777" s="83"/>
      <c r="F777" s="83"/>
      <c r="G777" s="83"/>
      <c r="H777" s="83"/>
      <c r="I777" s="83"/>
      <c r="J777" s="83"/>
      <c r="K777" s="83"/>
      <c r="L777" s="83"/>
    </row>
    <row r="778" spans="1:12">
      <c r="A778" s="59">
        <v>42853</v>
      </c>
      <c r="B778" s="68" t="s">
        <v>207</v>
      </c>
      <c r="C778" s="69">
        <v>170</v>
      </c>
      <c r="D778" s="69" t="s">
        <v>585</v>
      </c>
      <c r="E778" s="66">
        <v>7000</v>
      </c>
      <c r="F778" s="66"/>
      <c r="G778" s="66">
        <v>4.8</v>
      </c>
      <c r="H778" s="66">
        <v>5.3</v>
      </c>
      <c r="I778" s="66">
        <v>5.9</v>
      </c>
      <c r="J778" s="70">
        <f t="shared" ref="J778:J797" si="99">(H778-G778)*E778</f>
        <v>3500</v>
      </c>
      <c r="K778" s="70">
        <f>(I778-H778)*E778</f>
        <v>4200.0000000000036</v>
      </c>
      <c r="L778" s="70">
        <f t="shared" ref="L778:L797" si="100">(J778+K778)</f>
        <v>7700.0000000000036</v>
      </c>
    </row>
    <row r="779" spans="1:12">
      <c r="A779" s="59">
        <v>42852</v>
      </c>
      <c r="B779" s="68" t="s">
        <v>215</v>
      </c>
      <c r="C779" s="69">
        <v>120</v>
      </c>
      <c r="D779" s="69" t="s">
        <v>585</v>
      </c>
      <c r="E779" s="66">
        <v>9000</v>
      </c>
      <c r="F779" s="66"/>
      <c r="G779" s="66">
        <v>3.15</v>
      </c>
      <c r="H779" s="66">
        <v>2</v>
      </c>
      <c r="I779" s="66">
        <v>0</v>
      </c>
      <c r="J779" s="70">
        <f t="shared" si="99"/>
        <v>-10350</v>
      </c>
      <c r="K779" s="70">
        <v>0</v>
      </c>
      <c r="L779" s="70">
        <f t="shared" si="100"/>
        <v>-10350</v>
      </c>
    </row>
    <row r="780" spans="1:12">
      <c r="A780" s="59">
        <v>42852</v>
      </c>
      <c r="B780" s="68" t="s">
        <v>613</v>
      </c>
      <c r="C780" s="69">
        <v>270</v>
      </c>
      <c r="D780" s="69" t="s">
        <v>590</v>
      </c>
      <c r="E780" s="66">
        <v>2500</v>
      </c>
      <c r="F780" s="66"/>
      <c r="G780" s="66">
        <v>5.8</v>
      </c>
      <c r="H780" s="66">
        <v>4.55</v>
      </c>
      <c r="I780" s="66">
        <v>0</v>
      </c>
      <c r="J780" s="70">
        <f t="shared" si="99"/>
        <v>-3125</v>
      </c>
      <c r="K780" s="70">
        <v>0</v>
      </c>
      <c r="L780" s="70">
        <f t="shared" si="100"/>
        <v>-3125</v>
      </c>
    </row>
    <row r="781" spans="1:12">
      <c r="A781" s="59">
        <v>42851</v>
      </c>
      <c r="B781" s="68" t="s">
        <v>81</v>
      </c>
      <c r="C781" s="69">
        <v>960</v>
      </c>
      <c r="D781" s="69" t="s">
        <v>585</v>
      </c>
      <c r="E781" s="66">
        <v>2000</v>
      </c>
      <c r="F781" s="66"/>
      <c r="G781" s="66">
        <v>2</v>
      </c>
      <c r="H781" s="66">
        <v>3.5</v>
      </c>
      <c r="I781" s="66">
        <v>5.15</v>
      </c>
      <c r="J781" s="70">
        <f t="shared" si="99"/>
        <v>3000</v>
      </c>
      <c r="K781" s="70">
        <f>(I781-H781)*E781</f>
        <v>3300.0000000000009</v>
      </c>
      <c r="L781" s="70">
        <f t="shared" si="100"/>
        <v>6300.0000000000009</v>
      </c>
    </row>
    <row r="782" spans="1:12">
      <c r="A782" s="59">
        <v>42850</v>
      </c>
      <c r="B782" s="68" t="s">
        <v>280</v>
      </c>
      <c r="C782" s="69">
        <v>330</v>
      </c>
      <c r="D782" s="69" t="s">
        <v>585</v>
      </c>
      <c r="E782" s="66">
        <v>3084</v>
      </c>
      <c r="F782" s="66"/>
      <c r="G782" s="66">
        <v>3</v>
      </c>
      <c r="H782" s="66">
        <v>4</v>
      </c>
      <c r="I782" s="66">
        <v>5.5</v>
      </c>
      <c r="J782" s="70">
        <f t="shared" si="99"/>
        <v>3084</v>
      </c>
      <c r="K782" s="70">
        <f>(I782-H782)*E782</f>
        <v>4626</v>
      </c>
      <c r="L782" s="70">
        <f t="shared" si="100"/>
        <v>7710</v>
      </c>
    </row>
    <row r="783" spans="1:12">
      <c r="A783" s="59">
        <v>42847</v>
      </c>
      <c r="B783" s="68" t="s">
        <v>261</v>
      </c>
      <c r="C783" s="69">
        <v>85</v>
      </c>
      <c r="D783" s="69" t="s">
        <v>585</v>
      </c>
      <c r="E783" s="66">
        <v>7000</v>
      </c>
      <c r="F783" s="66"/>
      <c r="G783" s="66">
        <v>2</v>
      </c>
      <c r="H783" s="66">
        <v>2.5</v>
      </c>
      <c r="I783" s="66">
        <v>2.9</v>
      </c>
      <c r="J783" s="70">
        <f t="shared" si="99"/>
        <v>3500</v>
      </c>
      <c r="K783" s="70">
        <f>(I783-H783)*E783</f>
        <v>2799.9999999999995</v>
      </c>
      <c r="L783" s="70">
        <f t="shared" si="100"/>
        <v>6300</v>
      </c>
    </row>
    <row r="784" spans="1:12">
      <c r="A784" s="59">
        <v>42846</v>
      </c>
      <c r="B784" s="68" t="s">
        <v>216</v>
      </c>
      <c r="C784" s="69">
        <v>180</v>
      </c>
      <c r="D784" s="69" t="s">
        <v>590</v>
      </c>
      <c r="E784" s="66">
        <v>5000</v>
      </c>
      <c r="F784" s="66"/>
      <c r="G784" s="66">
        <v>2.5</v>
      </c>
      <c r="H784" s="66">
        <v>3</v>
      </c>
      <c r="I784" s="66">
        <v>0</v>
      </c>
      <c r="J784" s="70">
        <f t="shared" si="99"/>
        <v>2500</v>
      </c>
      <c r="K784" s="70">
        <v>0</v>
      </c>
      <c r="L784" s="70">
        <f t="shared" si="100"/>
        <v>2500</v>
      </c>
    </row>
    <row r="785" spans="1:12">
      <c r="A785" s="59">
        <v>42845</v>
      </c>
      <c r="B785" s="68" t="s">
        <v>614</v>
      </c>
      <c r="C785" s="69">
        <v>150</v>
      </c>
      <c r="D785" s="69" t="s">
        <v>585</v>
      </c>
      <c r="E785" s="66">
        <v>6000</v>
      </c>
      <c r="F785" s="66"/>
      <c r="G785" s="66">
        <v>2.4</v>
      </c>
      <c r="H785" s="66">
        <v>2.9</v>
      </c>
      <c r="I785" s="66">
        <v>3.9</v>
      </c>
      <c r="J785" s="70">
        <f t="shared" si="99"/>
        <v>3000</v>
      </c>
      <c r="K785" s="70">
        <f>(I785-H785)*E785</f>
        <v>6000</v>
      </c>
      <c r="L785" s="70">
        <f t="shared" si="100"/>
        <v>9000</v>
      </c>
    </row>
    <row r="786" spans="1:12">
      <c r="A786" s="59">
        <v>42842</v>
      </c>
      <c r="B786" s="68" t="s">
        <v>615</v>
      </c>
      <c r="C786" s="69">
        <v>460</v>
      </c>
      <c r="D786" s="69" t="s">
        <v>585</v>
      </c>
      <c r="E786" s="66">
        <v>2000</v>
      </c>
      <c r="F786" s="66"/>
      <c r="G786" s="66">
        <v>11.25</v>
      </c>
      <c r="H786" s="66">
        <v>12.5</v>
      </c>
      <c r="I786" s="66">
        <v>13.75</v>
      </c>
      <c r="J786" s="70">
        <f t="shared" si="99"/>
        <v>2500</v>
      </c>
      <c r="K786" s="70">
        <f>(I786-H786)*E786</f>
        <v>2500</v>
      </c>
      <c r="L786" s="70">
        <f t="shared" si="100"/>
        <v>5000</v>
      </c>
    </row>
    <row r="787" spans="1:12">
      <c r="A787" s="59">
        <v>42838</v>
      </c>
      <c r="B787" s="68" t="s">
        <v>498</v>
      </c>
      <c r="C787" s="69">
        <v>540</v>
      </c>
      <c r="D787" s="69" t="s">
        <v>585</v>
      </c>
      <c r="E787" s="66">
        <v>2100</v>
      </c>
      <c r="F787" s="66"/>
      <c r="G787" s="66">
        <v>12</v>
      </c>
      <c r="H787" s="66">
        <v>13.25</v>
      </c>
      <c r="I787" s="66">
        <v>14.25</v>
      </c>
      <c r="J787" s="70">
        <f t="shared" si="99"/>
        <v>2625</v>
      </c>
      <c r="K787" s="70">
        <f>(I787-H787)*E787</f>
        <v>2100</v>
      </c>
      <c r="L787" s="70">
        <f t="shared" si="100"/>
        <v>4725</v>
      </c>
    </row>
    <row r="788" spans="1:12">
      <c r="A788" s="59">
        <v>42837</v>
      </c>
      <c r="B788" s="68" t="s">
        <v>498</v>
      </c>
      <c r="C788" s="69">
        <v>530</v>
      </c>
      <c r="D788" s="69" t="s">
        <v>598</v>
      </c>
      <c r="E788" s="66">
        <v>2100</v>
      </c>
      <c r="F788" s="66"/>
      <c r="G788" s="66">
        <v>7</v>
      </c>
      <c r="H788" s="66">
        <v>8</v>
      </c>
      <c r="I788" s="66">
        <v>9.5</v>
      </c>
      <c r="J788" s="70">
        <f t="shared" si="99"/>
        <v>2100</v>
      </c>
      <c r="K788" s="70">
        <f>(I788-H788)*E788</f>
        <v>3150</v>
      </c>
      <c r="L788" s="70">
        <f t="shared" si="100"/>
        <v>5250</v>
      </c>
    </row>
    <row r="789" spans="1:12">
      <c r="A789" s="59">
        <v>42836</v>
      </c>
      <c r="B789" s="68" t="s">
        <v>220</v>
      </c>
      <c r="C789" s="69">
        <v>180</v>
      </c>
      <c r="D789" s="69" t="s">
        <v>585</v>
      </c>
      <c r="E789" s="66">
        <v>5000</v>
      </c>
      <c r="F789" s="66"/>
      <c r="G789" s="66">
        <v>4</v>
      </c>
      <c r="H789" s="66">
        <v>4.5</v>
      </c>
      <c r="I789" s="66">
        <v>5.0999999999999996</v>
      </c>
      <c r="J789" s="70">
        <f t="shared" si="99"/>
        <v>2500</v>
      </c>
      <c r="K789" s="70">
        <f>(I789-H789)*E789</f>
        <v>2999.9999999999982</v>
      </c>
      <c r="L789" s="70">
        <f t="shared" si="100"/>
        <v>5499.9999999999982</v>
      </c>
    </row>
    <row r="790" spans="1:12">
      <c r="A790" s="59">
        <v>42836</v>
      </c>
      <c r="B790" s="68" t="s">
        <v>281</v>
      </c>
      <c r="C790" s="69">
        <v>87.5</v>
      </c>
      <c r="D790" s="69" t="s">
        <v>585</v>
      </c>
      <c r="E790" s="66">
        <v>7000</v>
      </c>
      <c r="F790" s="66"/>
      <c r="G790" s="66">
        <v>3.25</v>
      </c>
      <c r="H790" s="66">
        <v>3.5</v>
      </c>
      <c r="I790" s="66">
        <v>0</v>
      </c>
      <c r="J790" s="70">
        <f t="shared" si="99"/>
        <v>1750</v>
      </c>
      <c r="K790" s="70">
        <v>0</v>
      </c>
      <c r="L790" s="70">
        <f t="shared" si="100"/>
        <v>1750</v>
      </c>
    </row>
    <row r="791" spans="1:12">
      <c r="A791" s="59">
        <v>42835</v>
      </c>
      <c r="B791" s="68" t="s">
        <v>261</v>
      </c>
      <c r="C791" s="69">
        <v>85</v>
      </c>
      <c r="D791" s="69" t="s">
        <v>598</v>
      </c>
      <c r="E791" s="66">
        <v>7000</v>
      </c>
      <c r="F791" s="66"/>
      <c r="G791" s="66">
        <v>3.6</v>
      </c>
      <c r="H791" s="66">
        <v>3</v>
      </c>
      <c r="I791" s="66">
        <v>0</v>
      </c>
      <c r="J791" s="70">
        <f t="shared" si="99"/>
        <v>-4200.0000000000009</v>
      </c>
      <c r="K791" s="70">
        <v>0</v>
      </c>
      <c r="L791" s="70">
        <f t="shared" si="100"/>
        <v>-4200.0000000000009</v>
      </c>
    </row>
    <row r="792" spans="1:12">
      <c r="A792" s="59">
        <v>42832</v>
      </c>
      <c r="B792" s="68" t="s">
        <v>213</v>
      </c>
      <c r="C792" s="69">
        <v>67.5</v>
      </c>
      <c r="D792" s="69" t="s">
        <v>598</v>
      </c>
      <c r="E792" s="66">
        <v>12000</v>
      </c>
      <c r="F792" s="66"/>
      <c r="G792" s="66">
        <v>1.85</v>
      </c>
      <c r="H792" s="66">
        <v>2.1</v>
      </c>
      <c r="I792" s="66">
        <v>2.6</v>
      </c>
      <c r="J792" s="70">
        <f t="shared" si="99"/>
        <v>3000</v>
      </c>
      <c r="K792" s="70">
        <f>(I792-H792)*E792</f>
        <v>6000</v>
      </c>
      <c r="L792" s="70">
        <f t="shared" si="100"/>
        <v>9000</v>
      </c>
    </row>
    <row r="793" spans="1:12">
      <c r="A793" s="59">
        <v>42831</v>
      </c>
      <c r="B793" s="68" t="s">
        <v>479</v>
      </c>
      <c r="C793" s="69">
        <v>220</v>
      </c>
      <c r="D793" s="69" t="s">
        <v>598</v>
      </c>
      <c r="E793" s="66">
        <v>4000</v>
      </c>
      <c r="F793" s="66"/>
      <c r="G793" s="66">
        <v>2.75</v>
      </c>
      <c r="H793" s="66">
        <v>3.1</v>
      </c>
      <c r="I793" s="66">
        <v>0</v>
      </c>
      <c r="J793" s="70">
        <f t="shared" si="99"/>
        <v>1400.0000000000005</v>
      </c>
      <c r="K793" s="70">
        <v>0</v>
      </c>
      <c r="L793" s="70">
        <f t="shared" si="100"/>
        <v>1400.0000000000005</v>
      </c>
    </row>
    <row r="794" spans="1:12">
      <c r="A794" s="59">
        <v>42830</v>
      </c>
      <c r="B794" s="68" t="s">
        <v>552</v>
      </c>
      <c r="C794" s="69">
        <v>215</v>
      </c>
      <c r="D794" s="69" t="s">
        <v>585</v>
      </c>
      <c r="E794" s="66">
        <v>3000</v>
      </c>
      <c r="F794" s="66"/>
      <c r="G794" s="66">
        <v>6.5</v>
      </c>
      <c r="H794" s="66">
        <v>7.25</v>
      </c>
      <c r="I794" s="66">
        <v>0</v>
      </c>
      <c r="J794" s="70">
        <f t="shared" si="99"/>
        <v>2250</v>
      </c>
      <c r="K794" s="70">
        <v>0</v>
      </c>
      <c r="L794" s="70">
        <f t="shared" si="100"/>
        <v>2250</v>
      </c>
    </row>
    <row r="795" spans="1:12">
      <c r="A795" s="59">
        <v>42830</v>
      </c>
      <c r="B795" s="68" t="s">
        <v>213</v>
      </c>
      <c r="C795" s="69">
        <v>65</v>
      </c>
      <c r="D795" s="69" t="s">
        <v>585</v>
      </c>
      <c r="E795" s="66">
        <v>12000</v>
      </c>
      <c r="F795" s="66"/>
      <c r="G795" s="66">
        <v>2.7</v>
      </c>
      <c r="H795" s="66">
        <v>3</v>
      </c>
      <c r="I795" s="66">
        <v>0</v>
      </c>
      <c r="J795" s="70">
        <f t="shared" si="99"/>
        <v>3599.9999999999977</v>
      </c>
      <c r="K795" s="70">
        <v>0</v>
      </c>
      <c r="L795" s="70">
        <f t="shared" si="100"/>
        <v>3599.9999999999977</v>
      </c>
    </row>
    <row r="796" spans="1:12">
      <c r="A796" s="59">
        <v>42830</v>
      </c>
      <c r="B796" s="68" t="s">
        <v>283</v>
      </c>
      <c r="C796" s="69">
        <v>410</v>
      </c>
      <c r="D796" s="69" t="s">
        <v>585</v>
      </c>
      <c r="E796" s="66">
        <v>2000</v>
      </c>
      <c r="F796" s="66"/>
      <c r="G796" s="66">
        <v>12.9</v>
      </c>
      <c r="H796" s="66">
        <v>11.4</v>
      </c>
      <c r="I796" s="66">
        <v>0</v>
      </c>
      <c r="J796" s="70">
        <f t="shared" si="99"/>
        <v>-3000</v>
      </c>
      <c r="K796" s="70">
        <v>0</v>
      </c>
      <c r="L796" s="70">
        <f t="shared" si="100"/>
        <v>-3000</v>
      </c>
    </row>
    <row r="797" spans="1:12">
      <c r="A797" s="59">
        <v>42828</v>
      </c>
      <c r="B797" s="68" t="s">
        <v>193</v>
      </c>
      <c r="C797" s="69">
        <v>420</v>
      </c>
      <c r="D797" s="69" t="s">
        <v>585</v>
      </c>
      <c r="E797" s="66">
        <v>2000</v>
      </c>
      <c r="F797" s="66"/>
      <c r="G797" s="66">
        <v>13.35</v>
      </c>
      <c r="H797" s="66">
        <v>14</v>
      </c>
      <c r="I797" s="66">
        <v>0</v>
      </c>
      <c r="J797" s="70">
        <f t="shared" si="99"/>
        <v>1300.0000000000007</v>
      </c>
      <c r="K797" s="70">
        <v>0</v>
      </c>
      <c r="L797" s="70">
        <f t="shared" si="100"/>
        <v>1300.0000000000007</v>
      </c>
    </row>
    <row r="798" spans="1:12">
      <c r="A798" s="59"/>
      <c r="B798" s="83"/>
      <c r="C798" s="83"/>
      <c r="D798" s="83"/>
      <c r="E798" s="83"/>
      <c r="F798" s="83"/>
      <c r="G798" s="83"/>
      <c r="H798" s="83"/>
      <c r="I798" s="83"/>
      <c r="J798" s="83"/>
      <c r="K798" s="83"/>
      <c r="L798" s="83"/>
    </row>
    <row r="799" spans="1:12">
      <c r="A799" s="59">
        <v>42825</v>
      </c>
      <c r="B799" s="68" t="s">
        <v>222</v>
      </c>
      <c r="C799" s="69">
        <v>150</v>
      </c>
      <c r="D799" s="69" t="s">
        <v>585</v>
      </c>
      <c r="E799" s="66">
        <v>5000</v>
      </c>
      <c r="F799" s="66"/>
      <c r="G799" s="66">
        <v>6</v>
      </c>
      <c r="H799" s="66">
        <v>5.25</v>
      </c>
      <c r="I799" s="66">
        <v>0</v>
      </c>
      <c r="J799" s="70">
        <f t="shared" ref="J799:J826" si="101">(H799-G799)*E799</f>
        <v>-3750</v>
      </c>
      <c r="K799" s="70">
        <v>0</v>
      </c>
      <c r="L799" s="70">
        <f t="shared" ref="L799:L826" si="102">(J799+K799)</f>
        <v>-3750</v>
      </c>
    </row>
    <row r="800" spans="1:12">
      <c r="A800" s="59">
        <v>42825</v>
      </c>
      <c r="B800" s="68" t="s">
        <v>279</v>
      </c>
      <c r="C800" s="69">
        <v>90</v>
      </c>
      <c r="D800" s="69" t="s">
        <v>598</v>
      </c>
      <c r="E800" s="66">
        <v>7000</v>
      </c>
      <c r="F800" s="66"/>
      <c r="G800" s="66">
        <v>5.5</v>
      </c>
      <c r="H800" s="66">
        <v>5</v>
      </c>
      <c r="I800" s="66">
        <v>0</v>
      </c>
      <c r="J800" s="70">
        <f t="shared" si="101"/>
        <v>-3500</v>
      </c>
      <c r="K800" s="70">
        <v>0</v>
      </c>
      <c r="L800" s="70">
        <f t="shared" si="102"/>
        <v>-3500</v>
      </c>
    </row>
    <row r="801" spans="1:12">
      <c r="A801" s="59">
        <v>42825</v>
      </c>
      <c r="B801" s="68" t="s">
        <v>207</v>
      </c>
      <c r="C801" s="69">
        <v>150</v>
      </c>
      <c r="D801" s="69" t="s">
        <v>598</v>
      </c>
      <c r="E801" s="66">
        <v>7000</v>
      </c>
      <c r="F801" s="66"/>
      <c r="G801" s="66">
        <v>7.05</v>
      </c>
      <c r="H801" s="66">
        <v>6.5</v>
      </c>
      <c r="I801" s="66">
        <v>0</v>
      </c>
      <c r="J801" s="70">
        <f t="shared" si="101"/>
        <v>-3849.9999999999986</v>
      </c>
      <c r="K801" s="70">
        <v>0</v>
      </c>
      <c r="L801" s="70">
        <f t="shared" si="102"/>
        <v>-3849.9999999999986</v>
      </c>
    </row>
    <row r="802" spans="1:12">
      <c r="A802" s="59">
        <v>42824</v>
      </c>
      <c r="B802" s="68" t="s">
        <v>207</v>
      </c>
      <c r="C802" s="69">
        <v>150</v>
      </c>
      <c r="D802" s="69" t="s">
        <v>585</v>
      </c>
      <c r="E802" s="66">
        <v>7000</v>
      </c>
      <c r="F802" s="66"/>
      <c r="G802" s="66">
        <v>5.75</v>
      </c>
      <c r="H802" s="66">
        <v>6.25</v>
      </c>
      <c r="I802" s="66">
        <v>0</v>
      </c>
      <c r="J802" s="70">
        <f t="shared" si="101"/>
        <v>3500</v>
      </c>
      <c r="K802" s="70">
        <v>0</v>
      </c>
      <c r="L802" s="70">
        <f t="shared" si="102"/>
        <v>3500</v>
      </c>
    </row>
    <row r="803" spans="1:12">
      <c r="A803" s="59">
        <v>42824</v>
      </c>
      <c r="B803" s="68" t="s">
        <v>481</v>
      </c>
      <c r="C803" s="69">
        <v>290</v>
      </c>
      <c r="D803" s="69" t="s">
        <v>585</v>
      </c>
      <c r="E803" s="66">
        <v>3000</v>
      </c>
      <c r="F803" s="66"/>
      <c r="G803" s="66">
        <v>11.25</v>
      </c>
      <c r="H803" s="66">
        <v>12.25</v>
      </c>
      <c r="I803" s="66">
        <v>0</v>
      </c>
      <c r="J803" s="70">
        <f t="shared" si="101"/>
        <v>3000</v>
      </c>
      <c r="K803" s="70">
        <v>0</v>
      </c>
      <c r="L803" s="70">
        <f t="shared" si="102"/>
        <v>3000</v>
      </c>
    </row>
    <row r="804" spans="1:12">
      <c r="A804" s="59">
        <v>42823</v>
      </c>
      <c r="B804" s="68" t="s">
        <v>446</v>
      </c>
      <c r="C804" s="69">
        <v>175</v>
      </c>
      <c r="D804" s="69" t="s">
        <v>585</v>
      </c>
      <c r="E804" s="66">
        <v>6000</v>
      </c>
      <c r="F804" s="66"/>
      <c r="G804" s="66">
        <v>2.5</v>
      </c>
      <c r="H804" s="66">
        <v>3</v>
      </c>
      <c r="I804" s="66">
        <v>4</v>
      </c>
      <c r="J804" s="70">
        <f t="shared" si="101"/>
        <v>3000</v>
      </c>
      <c r="K804" s="70">
        <f>(I804-H804)*E804</f>
        <v>6000</v>
      </c>
      <c r="L804" s="70">
        <f t="shared" si="102"/>
        <v>9000</v>
      </c>
    </row>
    <row r="805" spans="1:12">
      <c r="A805" s="59">
        <v>42822</v>
      </c>
      <c r="B805" s="68" t="s">
        <v>495</v>
      </c>
      <c r="C805" s="69">
        <v>145</v>
      </c>
      <c r="D805" s="69" t="s">
        <v>585</v>
      </c>
      <c r="E805" s="66">
        <v>4000</v>
      </c>
      <c r="F805" s="66"/>
      <c r="G805" s="66">
        <v>4.4000000000000004</v>
      </c>
      <c r="H805" s="66">
        <v>5.25</v>
      </c>
      <c r="I805" s="66">
        <v>6.2</v>
      </c>
      <c r="J805" s="70">
        <f t="shared" si="101"/>
        <v>3399.9999999999986</v>
      </c>
      <c r="K805" s="70">
        <f>(I805-H805)*E805</f>
        <v>3800.0000000000009</v>
      </c>
      <c r="L805" s="70">
        <f t="shared" si="102"/>
        <v>7200</v>
      </c>
    </row>
    <row r="806" spans="1:12">
      <c r="A806" s="59">
        <v>42822</v>
      </c>
      <c r="B806" s="68" t="s">
        <v>504</v>
      </c>
      <c r="C806" s="69">
        <v>330</v>
      </c>
      <c r="D806" s="69" t="s">
        <v>585</v>
      </c>
      <c r="E806" s="66">
        <v>2500</v>
      </c>
      <c r="F806" s="66"/>
      <c r="G806" s="66">
        <v>7.75</v>
      </c>
      <c r="H806" s="66">
        <v>9</v>
      </c>
      <c r="I806" s="66">
        <v>10.75</v>
      </c>
      <c r="J806" s="70">
        <f t="shared" si="101"/>
        <v>3125</v>
      </c>
      <c r="K806" s="70">
        <f>(I806-H806)*E806</f>
        <v>4375</v>
      </c>
      <c r="L806" s="70">
        <f t="shared" si="102"/>
        <v>7500</v>
      </c>
    </row>
    <row r="807" spans="1:12">
      <c r="A807" s="59">
        <v>42821</v>
      </c>
      <c r="B807" s="68" t="s">
        <v>475</v>
      </c>
      <c r="C807" s="69">
        <v>130</v>
      </c>
      <c r="D807" s="69" t="s">
        <v>585</v>
      </c>
      <c r="E807" s="66">
        <v>6000</v>
      </c>
      <c r="F807" s="66"/>
      <c r="G807" s="66">
        <v>4.75</v>
      </c>
      <c r="H807" s="66">
        <v>5.25</v>
      </c>
      <c r="I807" s="66">
        <v>0</v>
      </c>
      <c r="J807" s="70">
        <f t="shared" si="101"/>
        <v>3000</v>
      </c>
      <c r="K807" s="70">
        <v>0</v>
      </c>
      <c r="L807" s="70">
        <f t="shared" si="102"/>
        <v>3000</v>
      </c>
    </row>
    <row r="808" spans="1:12">
      <c r="A808" s="59">
        <v>42821</v>
      </c>
      <c r="B808" s="68" t="s">
        <v>281</v>
      </c>
      <c r="C808" s="69">
        <v>92.5</v>
      </c>
      <c r="D808" s="69" t="s">
        <v>590</v>
      </c>
      <c r="E808" s="66">
        <v>7000</v>
      </c>
      <c r="F808" s="66"/>
      <c r="G808" s="66">
        <v>5</v>
      </c>
      <c r="H808" s="66">
        <v>5.25</v>
      </c>
      <c r="I808" s="66">
        <v>0</v>
      </c>
      <c r="J808" s="70">
        <f t="shared" si="101"/>
        <v>1750</v>
      </c>
      <c r="K808" s="70">
        <v>0</v>
      </c>
      <c r="L808" s="70">
        <f t="shared" si="102"/>
        <v>1750</v>
      </c>
    </row>
    <row r="809" spans="1:12">
      <c r="A809" s="59">
        <v>42817</v>
      </c>
      <c r="B809" s="68" t="s">
        <v>28</v>
      </c>
      <c r="C809" s="69">
        <v>600</v>
      </c>
      <c r="D809" s="69" t="s">
        <v>585</v>
      </c>
      <c r="E809" s="66">
        <v>1500</v>
      </c>
      <c r="F809" s="66"/>
      <c r="G809" s="66">
        <v>19.5</v>
      </c>
      <c r="H809" s="66">
        <v>21.5</v>
      </c>
      <c r="I809" s="66">
        <v>24.5</v>
      </c>
      <c r="J809" s="70">
        <f t="shared" si="101"/>
        <v>3000</v>
      </c>
      <c r="K809" s="70">
        <f>(I809-H809)*E809</f>
        <v>4500</v>
      </c>
      <c r="L809" s="70">
        <f t="shared" si="102"/>
        <v>7500</v>
      </c>
    </row>
    <row r="810" spans="1:12">
      <c r="A810" s="59">
        <v>42817</v>
      </c>
      <c r="B810" s="68" t="s">
        <v>260</v>
      </c>
      <c r="C810" s="69">
        <v>760</v>
      </c>
      <c r="D810" s="69" t="s">
        <v>585</v>
      </c>
      <c r="E810" s="66">
        <v>2000</v>
      </c>
      <c r="F810" s="66"/>
      <c r="G810" s="66">
        <v>10.5</v>
      </c>
      <c r="H810" s="66">
        <v>12</v>
      </c>
      <c r="I810" s="66">
        <v>0</v>
      </c>
      <c r="J810" s="70">
        <f t="shared" si="101"/>
        <v>3000</v>
      </c>
      <c r="K810" s="70">
        <v>0</v>
      </c>
      <c r="L810" s="70">
        <f t="shared" si="102"/>
        <v>3000</v>
      </c>
    </row>
    <row r="811" spans="1:12">
      <c r="A811" s="59">
        <v>42816</v>
      </c>
      <c r="B811" s="68" t="s">
        <v>492</v>
      </c>
      <c r="C811" s="69">
        <v>135</v>
      </c>
      <c r="D811" s="69" t="s">
        <v>585</v>
      </c>
      <c r="E811" s="66">
        <v>7375</v>
      </c>
      <c r="F811" s="66"/>
      <c r="G811" s="66">
        <v>3.9</v>
      </c>
      <c r="H811" s="66">
        <v>4.4000000000000004</v>
      </c>
      <c r="I811" s="66">
        <v>4.7</v>
      </c>
      <c r="J811" s="70">
        <f t="shared" si="101"/>
        <v>3687.5000000000032</v>
      </c>
      <c r="K811" s="70">
        <f>(I811-H811)*E811</f>
        <v>2212.4999999999986</v>
      </c>
      <c r="L811" s="70">
        <f t="shared" si="102"/>
        <v>5900.0000000000018</v>
      </c>
    </row>
    <row r="812" spans="1:12">
      <c r="A812" s="59">
        <v>42816</v>
      </c>
      <c r="B812" s="68" t="s">
        <v>279</v>
      </c>
      <c r="C812" s="69">
        <v>97.5</v>
      </c>
      <c r="D812" s="69" t="s">
        <v>585</v>
      </c>
      <c r="E812" s="66">
        <v>7000</v>
      </c>
      <c r="F812" s="66"/>
      <c r="G812" s="66">
        <v>1.9</v>
      </c>
      <c r="H812" s="66">
        <v>1</v>
      </c>
      <c r="I812" s="66">
        <v>0</v>
      </c>
      <c r="J812" s="70">
        <f t="shared" si="101"/>
        <v>-6299.9999999999991</v>
      </c>
      <c r="K812" s="70">
        <v>0</v>
      </c>
      <c r="L812" s="70">
        <f t="shared" si="102"/>
        <v>-6299.9999999999991</v>
      </c>
    </row>
    <row r="813" spans="1:12">
      <c r="A813" s="59">
        <v>42815</v>
      </c>
      <c r="B813" s="68" t="s">
        <v>397</v>
      </c>
      <c r="C813" s="69">
        <v>170</v>
      </c>
      <c r="D813" s="69" t="s">
        <v>598</v>
      </c>
      <c r="E813" s="66">
        <v>5000</v>
      </c>
      <c r="F813" s="66"/>
      <c r="G813" s="66">
        <v>3.9</v>
      </c>
      <c r="H813" s="66">
        <v>4.45</v>
      </c>
      <c r="I813" s="66">
        <v>0</v>
      </c>
      <c r="J813" s="70">
        <f t="shared" si="101"/>
        <v>2750.0000000000014</v>
      </c>
      <c r="K813" s="70">
        <v>0</v>
      </c>
      <c r="L813" s="70">
        <f t="shared" si="102"/>
        <v>2750.0000000000014</v>
      </c>
    </row>
    <row r="814" spans="1:12">
      <c r="A814" s="59">
        <v>42815</v>
      </c>
      <c r="B814" s="68" t="s">
        <v>495</v>
      </c>
      <c r="C814" s="69">
        <v>145</v>
      </c>
      <c r="D814" s="69" t="s">
        <v>585</v>
      </c>
      <c r="E814" s="66">
        <v>4500</v>
      </c>
      <c r="F814" s="66"/>
      <c r="G814" s="66">
        <v>4.9000000000000004</v>
      </c>
      <c r="H814" s="66">
        <v>4.0999999999999996</v>
      </c>
      <c r="I814" s="65">
        <v>0</v>
      </c>
      <c r="J814" s="70">
        <f t="shared" si="101"/>
        <v>-3600.0000000000032</v>
      </c>
      <c r="K814" s="70">
        <v>0</v>
      </c>
      <c r="L814" s="70">
        <f t="shared" si="102"/>
        <v>-3600.0000000000032</v>
      </c>
    </row>
    <row r="815" spans="1:12">
      <c r="A815" s="59">
        <v>42811</v>
      </c>
      <c r="B815" s="84" t="s">
        <v>492</v>
      </c>
      <c r="C815" s="84">
        <v>140</v>
      </c>
      <c r="D815" s="84" t="s">
        <v>585</v>
      </c>
      <c r="E815" s="84">
        <v>7375</v>
      </c>
      <c r="F815" s="84"/>
      <c r="G815" s="65">
        <v>3.4</v>
      </c>
      <c r="H815" s="65">
        <v>3.75</v>
      </c>
      <c r="I815" s="65">
        <v>0</v>
      </c>
      <c r="J815" s="70">
        <f t="shared" si="101"/>
        <v>2581.2500000000005</v>
      </c>
      <c r="K815" s="70">
        <v>0</v>
      </c>
      <c r="L815" s="70">
        <f t="shared" si="102"/>
        <v>2581.2500000000005</v>
      </c>
    </row>
    <row r="816" spans="1:12">
      <c r="A816" s="59">
        <v>42811</v>
      </c>
      <c r="B816" s="84" t="s">
        <v>281</v>
      </c>
      <c r="C816" s="84">
        <v>110</v>
      </c>
      <c r="D816" s="84" t="s">
        <v>585</v>
      </c>
      <c r="E816" s="84">
        <v>7000</v>
      </c>
      <c r="F816" s="84"/>
      <c r="G816" s="65">
        <v>6</v>
      </c>
      <c r="H816" s="65">
        <v>5.5</v>
      </c>
      <c r="I816" s="65">
        <v>0</v>
      </c>
      <c r="J816" s="70">
        <f t="shared" si="101"/>
        <v>-3500</v>
      </c>
      <c r="K816" s="70">
        <v>0</v>
      </c>
      <c r="L816" s="70">
        <f t="shared" si="102"/>
        <v>-3500</v>
      </c>
    </row>
    <row r="817" spans="1:12">
      <c r="A817" s="59">
        <v>42810</v>
      </c>
      <c r="B817" s="84" t="s">
        <v>475</v>
      </c>
      <c r="C817" s="84">
        <v>125</v>
      </c>
      <c r="D817" s="84" t="s">
        <v>590</v>
      </c>
      <c r="E817" s="84">
        <v>6000</v>
      </c>
      <c r="F817" s="84"/>
      <c r="G817" s="65">
        <v>2.6</v>
      </c>
      <c r="H817" s="65">
        <v>3</v>
      </c>
      <c r="I817" s="65">
        <v>0</v>
      </c>
      <c r="J817" s="70">
        <f t="shared" si="101"/>
        <v>2399.9999999999995</v>
      </c>
      <c r="K817" s="70">
        <v>0</v>
      </c>
      <c r="L817" s="70">
        <f t="shared" si="102"/>
        <v>2399.9999999999995</v>
      </c>
    </row>
    <row r="818" spans="1:12">
      <c r="A818" s="59">
        <v>42809</v>
      </c>
      <c r="B818" s="84" t="s">
        <v>492</v>
      </c>
      <c r="C818" s="84">
        <v>140</v>
      </c>
      <c r="D818" s="84" t="s">
        <v>585</v>
      </c>
      <c r="E818" s="84">
        <v>7375</v>
      </c>
      <c r="F818" s="84"/>
      <c r="G818" s="65">
        <v>4.25</v>
      </c>
      <c r="H818" s="65">
        <v>4.75</v>
      </c>
      <c r="I818" s="65">
        <v>5.75</v>
      </c>
      <c r="J818" s="70">
        <f t="shared" si="101"/>
        <v>3687.5</v>
      </c>
      <c r="K818" s="70">
        <f>(I818-H818)*E818</f>
        <v>7375</v>
      </c>
      <c r="L818" s="70">
        <f t="shared" si="102"/>
        <v>11062.5</v>
      </c>
    </row>
    <row r="819" spans="1:12">
      <c r="A819" s="59">
        <v>42804</v>
      </c>
      <c r="B819" s="84" t="s">
        <v>281</v>
      </c>
      <c r="C819" s="84">
        <v>110</v>
      </c>
      <c r="D819" s="84" t="s">
        <v>585</v>
      </c>
      <c r="E819" s="84">
        <v>7000</v>
      </c>
      <c r="F819" s="84"/>
      <c r="G819" s="65">
        <v>3</v>
      </c>
      <c r="H819" s="65">
        <v>3.5</v>
      </c>
      <c r="I819" s="65">
        <v>4.5</v>
      </c>
      <c r="J819" s="70">
        <f t="shared" si="101"/>
        <v>3500</v>
      </c>
      <c r="K819" s="70">
        <f>(I819-H819)*E819</f>
        <v>7000</v>
      </c>
      <c r="L819" s="70">
        <f t="shared" si="102"/>
        <v>10500</v>
      </c>
    </row>
    <row r="820" spans="1:12">
      <c r="A820" s="59">
        <v>42804</v>
      </c>
      <c r="B820" s="84" t="s">
        <v>516</v>
      </c>
      <c r="C820" s="84">
        <v>250</v>
      </c>
      <c r="D820" s="84" t="s">
        <v>590</v>
      </c>
      <c r="E820" s="84">
        <v>3500</v>
      </c>
      <c r="F820" s="84"/>
      <c r="G820" s="65">
        <v>9.5</v>
      </c>
      <c r="H820" s="65">
        <v>10.5</v>
      </c>
      <c r="I820" s="65">
        <v>12</v>
      </c>
      <c r="J820" s="70">
        <f t="shared" si="101"/>
        <v>3500</v>
      </c>
      <c r="K820" s="70">
        <f>(I820-H820)*E820</f>
        <v>5250</v>
      </c>
      <c r="L820" s="70">
        <f t="shared" si="102"/>
        <v>8750</v>
      </c>
    </row>
    <row r="821" spans="1:12">
      <c r="A821" s="59">
        <v>42803</v>
      </c>
      <c r="B821" s="84" t="s">
        <v>279</v>
      </c>
      <c r="C821" s="84">
        <v>110</v>
      </c>
      <c r="D821" s="84" t="s">
        <v>598</v>
      </c>
      <c r="E821" s="84">
        <v>7000</v>
      </c>
      <c r="F821" s="84"/>
      <c r="G821" s="65">
        <v>6</v>
      </c>
      <c r="H821" s="65">
        <v>6.5</v>
      </c>
      <c r="I821" s="65">
        <v>7.5</v>
      </c>
      <c r="J821" s="70">
        <f t="shared" si="101"/>
        <v>3500</v>
      </c>
      <c r="K821" s="70">
        <f>(I821-H821)*E821</f>
        <v>7000</v>
      </c>
      <c r="L821" s="70">
        <f t="shared" si="102"/>
        <v>10500</v>
      </c>
    </row>
    <row r="822" spans="1:12">
      <c r="A822" s="59">
        <v>42803</v>
      </c>
      <c r="B822" s="84" t="s">
        <v>216</v>
      </c>
      <c r="C822" s="84">
        <v>150</v>
      </c>
      <c r="D822" s="84" t="s">
        <v>585</v>
      </c>
      <c r="E822" s="84">
        <v>5000</v>
      </c>
      <c r="F822" s="84"/>
      <c r="G822" s="65">
        <v>3.25</v>
      </c>
      <c r="H822" s="65">
        <v>3.5</v>
      </c>
      <c r="I822" s="65">
        <v>7.5</v>
      </c>
      <c r="J822" s="70">
        <f t="shared" si="101"/>
        <v>1250</v>
      </c>
      <c r="K822" s="70">
        <v>0</v>
      </c>
      <c r="L822" s="70">
        <f t="shared" si="102"/>
        <v>1250</v>
      </c>
    </row>
    <row r="823" spans="1:12">
      <c r="A823" s="59">
        <v>42802</v>
      </c>
      <c r="B823" s="84" t="s">
        <v>279</v>
      </c>
      <c r="C823" s="84">
        <v>110</v>
      </c>
      <c r="D823" s="84" t="s">
        <v>598</v>
      </c>
      <c r="E823" s="84">
        <v>7000</v>
      </c>
      <c r="F823" s="84"/>
      <c r="G823" s="65">
        <v>6.25</v>
      </c>
      <c r="H823" s="65">
        <v>6.75</v>
      </c>
      <c r="I823" s="65">
        <v>7.5</v>
      </c>
      <c r="J823" s="70">
        <f t="shared" si="101"/>
        <v>3500</v>
      </c>
      <c r="K823" s="70">
        <f>(I823-H823)*E823</f>
        <v>5250</v>
      </c>
      <c r="L823" s="70">
        <f t="shared" si="102"/>
        <v>8750</v>
      </c>
    </row>
    <row r="824" spans="1:12">
      <c r="A824" s="59">
        <v>42802</v>
      </c>
      <c r="B824" s="84" t="s">
        <v>397</v>
      </c>
      <c r="C824" s="84">
        <v>160</v>
      </c>
      <c r="D824" s="84" t="s">
        <v>585</v>
      </c>
      <c r="E824" s="84">
        <v>5000</v>
      </c>
      <c r="F824" s="84"/>
      <c r="G824" s="65">
        <v>4.75</v>
      </c>
      <c r="H824" s="65">
        <v>5.25</v>
      </c>
      <c r="I824" s="65">
        <v>0</v>
      </c>
      <c r="J824" s="70">
        <f t="shared" si="101"/>
        <v>2500</v>
      </c>
      <c r="K824" s="70">
        <v>0</v>
      </c>
      <c r="L824" s="70">
        <f t="shared" si="102"/>
        <v>2500</v>
      </c>
    </row>
    <row r="825" spans="1:12">
      <c r="A825" s="59">
        <v>42801</v>
      </c>
      <c r="B825" s="84" t="s">
        <v>397</v>
      </c>
      <c r="C825" s="84">
        <v>160</v>
      </c>
      <c r="D825" s="84" t="s">
        <v>585</v>
      </c>
      <c r="E825" s="84">
        <v>5000</v>
      </c>
      <c r="F825" s="84"/>
      <c r="G825" s="65">
        <v>6.9</v>
      </c>
      <c r="H825" s="65">
        <v>7.5</v>
      </c>
      <c r="I825" s="65">
        <v>8.5</v>
      </c>
      <c r="J825" s="70">
        <f t="shared" si="101"/>
        <v>2999.9999999999982</v>
      </c>
      <c r="K825" s="70">
        <f>(I825-H825)*E825</f>
        <v>5000</v>
      </c>
      <c r="L825" s="70">
        <f t="shared" si="102"/>
        <v>7999.9999999999982</v>
      </c>
    </row>
    <row r="826" spans="1:12">
      <c r="A826" s="59">
        <v>42801</v>
      </c>
      <c r="B826" s="84" t="s">
        <v>281</v>
      </c>
      <c r="C826" s="84">
        <v>107.5</v>
      </c>
      <c r="D826" s="84" t="s">
        <v>598</v>
      </c>
      <c r="E826" s="84">
        <v>7000</v>
      </c>
      <c r="F826" s="84"/>
      <c r="G826" s="65">
        <v>4.4000000000000004</v>
      </c>
      <c r="H826" s="65">
        <v>4.75</v>
      </c>
      <c r="I826" s="65">
        <v>0</v>
      </c>
      <c r="J826" s="70">
        <f t="shared" si="101"/>
        <v>2449.9999999999977</v>
      </c>
      <c r="K826" s="70">
        <v>0</v>
      </c>
      <c r="L826" s="70">
        <f t="shared" si="102"/>
        <v>2449.9999999999977</v>
      </c>
    </row>
    <row r="827" spans="1:12">
      <c r="A827" s="85"/>
      <c r="B827" s="85"/>
      <c r="C827" s="85"/>
      <c r="D827" s="85"/>
      <c r="E827" s="85"/>
      <c r="F827" s="85"/>
      <c r="G827" s="85"/>
      <c r="H827" s="85"/>
      <c r="I827" s="85"/>
      <c r="J827" s="85"/>
      <c r="K827" s="85"/>
      <c r="L827" s="85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PSP CASH</vt:lpstr>
      <vt:lpstr>PSP FUTURE</vt:lpstr>
      <vt:lpstr>PSP OPTION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2019-07-23T12:18:02Z</dcterms:modified>
</cp:coreProperties>
</file>